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https://usdagcc-my.sharepoint.com/personal/ivette_deltoro_usda_gov/Documents/PLE Tools/PLE 21-22/FINAL TOOLS/"/>
    </mc:Choice>
  </mc:AlternateContent>
  <xr:revisionPtr revIDLastSave="0" documentId="8_{4F3E9F76-E971-4EA2-92CF-9C162AC6E858}" xr6:coauthVersionLast="45" xr6:coauthVersionMax="45" xr10:uidLastSave="{00000000-0000-0000-0000-000000000000}"/>
  <bookViews>
    <workbookView xWindow="-120" yWindow="-120" windowWidth="29040" windowHeight="15840" tabRatio="812" firstSheet="7" activeTab="7" xr2:uid="{00000000-000D-0000-FFFF-FFFF00000000}"/>
  </bookViews>
  <sheets>
    <sheet name="PLE Guidance" sheetId="22" r:id="rId1"/>
    <sheet name="Instructions" sheetId="16" r:id="rId2"/>
    <sheet name="Unrounded Requirement Finder" sheetId="8" r:id="rId3"/>
    <sheet name="SY 21-22 Price Calculator" sheetId="1" r:id="rId4"/>
    <sheet name="SY 21-22 NonFederal Calculator" sheetId="9" r:id="rId5"/>
    <sheet name="SY 21-22 Split Calculator" sheetId="17" r:id="rId6"/>
    <sheet name="SY 2021-22 REPORT" sheetId="11" r:id="rId7"/>
    <sheet name="SY 20-21 Price Calculator" sheetId="20" r:id="rId8"/>
    <sheet name="SY 10-11 Price Calculator" sheetId="10" r:id="rId9"/>
    <sheet name="2012-2013 Pricing table" sheetId="4" state="hidden" r:id="rId10"/>
    <sheet name="2011-12 Pricing table" sheetId="6" state="hidden" r:id="rId11"/>
  </sheets>
  <definedNames>
    <definedName name="_xlnm.Print_Area" localSheetId="1">Instructions!$A$1:$H$199</definedName>
    <definedName name="_xlnm.Print_Area" localSheetId="0">'PLE Guidance'!$A$1:$H$198</definedName>
    <definedName name="_xlnm.Print_Area" localSheetId="8">'SY 10-11 Price Calculator'!$A$1:$J$25</definedName>
    <definedName name="_xlnm.Print_Area" localSheetId="7">'SY 20-21 Price Calculator'!$A$1:$J$25</definedName>
    <definedName name="_xlnm.Print_Area" localSheetId="6">'SY 2021-22 REPORT'!$A$1:$W$55</definedName>
    <definedName name="_xlnm.Print_Area" localSheetId="4">'SY 21-22 NonFederal Calculator'!$A$1:$H$85</definedName>
    <definedName name="_xlnm.Print_Area" localSheetId="3">'SY 21-22 Price Calculator'!$A$1:$H$66</definedName>
    <definedName name="_xlnm.Print_Area" localSheetId="5">'SY 21-22 Split Calculator'!$A$1:$H$84</definedName>
    <definedName name="_xlnm.Print_Area" localSheetId="2">'Unrounded Requirement Finder'!$A$1:$H$41</definedName>
    <definedName name="SY_2017_18_Price_Calculator" localSheetId="0">'PLE Guidance'!$B$71</definedName>
    <definedName name="SY_2017_18_Price_Calculator">Instructions!$B$72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11" l="1"/>
  <c r="D4" i="11"/>
  <c r="D8" i="8" l="1"/>
  <c r="D8" i="1" l="1"/>
  <c r="E8" i="1" s="1"/>
  <c r="D2" i="10" l="1"/>
  <c r="D24" i="8" l="1"/>
  <c r="D23" i="8" s="1"/>
  <c r="D22" i="8" l="1"/>
  <c r="D21" i="8" s="1"/>
  <c r="D20" i="8" s="1"/>
  <c r="B19" i="20"/>
  <c r="G36" i="11" l="1"/>
  <c r="G26" i="11"/>
  <c r="C2" i="8" l="1"/>
  <c r="D2" i="20" l="1"/>
  <c r="C2" i="17"/>
  <c r="C2" i="9"/>
  <c r="C2" i="1"/>
  <c r="C80" i="17" l="1"/>
  <c r="E79" i="17"/>
  <c r="E78" i="17"/>
  <c r="E77" i="17"/>
  <c r="E76" i="17"/>
  <c r="E75" i="17"/>
  <c r="E74" i="17"/>
  <c r="E73" i="17"/>
  <c r="E72" i="17"/>
  <c r="E71" i="17"/>
  <c r="E70" i="17"/>
  <c r="E80" i="17" l="1"/>
  <c r="F80" i="17" s="1"/>
  <c r="F81" i="17" s="1"/>
  <c r="D18" i="20"/>
  <c r="D17" i="20"/>
  <c r="D16" i="20"/>
  <c r="D15" i="20"/>
  <c r="D14" i="20"/>
  <c r="D13" i="20"/>
  <c r="D12" i="20"/>
  <c r="D11" i="20"/>
  <c r="D10" i="20"/>
  <c r="D9" i="20"/>
  <c r="B25" i="17"/>
  <c r="D24" i="17"/>
  <c r="D23" i="17"/>
  <c r="D22" i="17"/>
  <c r="D21" i="17"/>
  <c r="D20" i="17"/>
  <c r="D19" i="17"/>
  <c r="D18" i="17"/>
  <c r="D17" i="17"/>
  <c r="D16" i="17"/>
  <c r="D15" i="17"/>
  <c r="B19" i="10"/>
  <c r="D18" i="10"/>
  <c r="D17" i="10"/>
  <c r="D16" i="10"/>
  <c r="D15" i="10"/>
  <c r="D14" i="10"/>
  <c r="D13" i="10"/>
  <c r="D12" i="10"/>
  <c r="D11" i="10"/>
  <c r="D10" i="10"/>
  <c r="D9" i="10"/>
  <c r="D51" i="1"/>
  <c r="D52" i="1"/>
  <c r="I246" i="6"/>
  <c r="G254" i="4"/>
  <c r="I254" i="4"/>
  <c r="G253" i="4"/>
  <c r="I253" i="4"/>
  <c r="B61" i="1"/>
  <c r="D60" i="1"/>
  <c r="D59" i="1"/>
  <c r="D58" i="1"/>
  <c r="D57" i="1"/>
  <c r="D56" i="1"/>
  <c r="D55" i="1"/>
  <c r="D54" i="1"/>
  <c r="D53" i="1"/>
  <c r="D503" i="6"/>
  <c r="E503" i="6" s="1"/>
  <c r="F503" i="6" s="1"/>
  <c r="G503" i="6" s="1"/>
  <c r="H503" i="6" s="1"/>
  <c r="I503" i="6" s="1"/>
  <c r="D502" i="6"/>
  <c r="E502" i="6" s="1"/>
  <c r="F502" i="6" s="1"/>
  <c r="G502" i="6" s="1"/>
  <c r="H502" i="6" s="1"/>
  <c r="I502" i="6" s="1"/>
  <c r="D501" i="6"/>
  <c r="E501" i="6" s="1"/>
  <c r="F501" i="6" s="1"/>
  <c r="G501" i="6" s="1"/>
  <c r="H501" i="6" s="1"/>
  <c r="I501" i="6" s="1"/>
  <c r="D500" i="6"/>
  <c r="E500" i="6" s="1"/>
  <c r="F500" i="6" s="1"/>
  <c r="G500" i="6" s="1"/>
  <c r="H500" i="6" s="1"/>
  <c r="I500" i="6" s="1"/>
  <c r="D499" i="6"/>
  <c r="E499" i="6" s="1"/>
  <c r="F499" i="6" s="1"/>
  <c r="G499" i="6" s="1"/>
  <c r="H499" i="6" s="1"/>
  <c r="I499" i="6" s="1"/>
  <c r="D498" i="6"/>
  <c r="E498" i="6" s="1"/>
  <c r="F498" i="6" s="1"/>
  <c r="G498" i="6" s="1"/>
  <c r="H498" i="6" s="1"/>
  <c r="I498" i="6" s="1"/>
  <c r="D497" i="6"/>
  <c r="E497" i="6" s="1"/>
  <c r="F497" i="6" s="1"/>
  <c r="G497" i="6" s="1"/>
  <c r="H497" i="6" s="1"/>
  <c r="I497" i="6" s="1"/>
  <c r="D496" i="6"/>
  <c r="E496" i="6" s="1"/>
  <c r="F496" i="6"/>
  <c r="G496" i="6" s="1"/>
  <c r="H496" i="6" s="1"/>
  <c r="I496" i="6" s="1"/>
  <c r="D495" i="6"/>
  <c r="E495" i="6" s="1"/>
  <c r="F495" i="6" s="1"/>
  <c r="G495" i="6" s="1"/>
  <c r="H495" i="6" s="1"/>
  <c r="I495" i="6" s="1"/>
  <c r="D494" i="6"/>
  <c r="E494" i="6" s="1"/>
  <c r="F494" i="6" s="1"/>
  <c r="G494" i="6" s="1"/>
  <c r="H494" i="6" s="1"/>
  <c r="I494" i="6" s="1"/>
  <c r="D493" i="6"/>
  <c r="E493" i="6" s="1"/>
  <c r="F493" i="6" s="1"/>
  <c r="G493" i="6" s="1"/>
  <c r="H493" i="6" s="1"/>
  <c r="I493" i="6" s="1"/>
  <c r="D492" i="6"/>
  <c r="E492" i="6" s="1"/>
  <c r="F492" i="6" s="1"/>
  <c r="G492" i="6" s="1"/>
  <c r="H492" i="6" s="1"/>
  <c r="I492" i="6" s="1"/>
  <c r="D491" i="6"/>
  <c r="E491" i="6" s="1"/>
  <c r="F491" i="6" s="1"/>
  <c r="G491" i="6" s="1"/>
  <c r="H491" i="6" s="1"/>
  <c r="I491" i="6" s="1"/>
  <c r="D490" i="6"/>
  <c r="E490" i="6" s="1"/>
  <c r="F490" i="6" s="1"/>
  <c r="G490" i="6" s="1"/>
  <c r="H490" i="6" s="1"/>
  <c r="I490" i="6" s="1"/>
  <c r="D489" i="6"/>
  <c r="E489" i="6" s="1"/>
  <c r="F489" i="6" s="1"/>
  <c r="G489" i="6" s="1"/>
  <c r="H489" i="6" s="1"/>
  <c r="I489" i="6" s="1"/>
  <c r="D488" i="6"/>
  <c r="E488" i="6" s="1"/>
  <c r="F488" i="6" s="1"/>
  <c r="G488" i="6" s="1"/>
  <c r="H488" i="6" s="1"/>
  <c r="I488" i="6" s="1"/>
  <c r="D487" i="6"/>
  <c r="E487" i="6" s="1"/>
  <c r="F487" i="6" s="1"/>
  <c r="G487" i="6" s="1"/>
  <c r="H487" i="6" s="1"/>
  <c r="I487" i="6" s="1"/>
  <c r="D486" i="6"/>
  <c r="E486" i="6" s="1"/>
  <c r="F486" i="6" s="1"/>
  <c r="G486" i="6" s="1"/>
  <c r="H486" i="6" s="1"/>
  <c r="I486" i="6" s="1"/>
  <c r="D485" i="6"/>
  <c r="E485" i="6" s="1"/>
  <c r="F485" i="6" s="1"/>
  <c r="G485" i="6" s="1"/>
  <c r="H485" i="6" s="1"/>
  <c r="I485" i="6" s="1"/>
  <c r="D484" i="6"/>
  <c r="E484" i="6" s="1"/>
  <c r="F484" i="6" s="1"/>
  <c r="G484" i="6" s="1"/>
  <c r="H484" i="6" s="1"/>
  <c r="I484" i="6" s="1"/>
  <c r="D483" i="6"/>
  <c r="E483" i="6" s="1"/>
  <c r="F483" i="6" s="1"/>
  <c r="G483" i="6" s="1"/>
  <c r="H483" i="6" s="1"/>
  <c r="I483" i="6" s="1"/>
  <c r="D482" i="6"/>
  <c r="E482" i="6" s="1"/>
  <c r="F482" i="6" s="1"/>
  <c r="G482" i="6" s="1"/>
  <c r="H482" i="6" s="1"/>
  <c r="I482" i="6" s="1"/>
  <c r="D481" i="6"/>
  <c r="E481" i="6" s="1"/>
  <c r="F481" i="6" s="1"/>
  <c r="G481" i="6" s="1"/>
  <c r="H481" i="6" s="1"/>
  <c r="I481" i="6" s="1"/>
  <c r="D480" i="6"/>
  <c r="E480" i="6" s="1"/>
  <c r="F480" i="6" s="1"/>
  <c r="G480" i="6" s="1"/>
  <c r="H480" i="6" s="1"/>
  <c r="I480" i="6" s="1"/>
  <c r="D479" i="6"/>
  <c r="E479" i="6" s="1"/>
  <c r="F479" i="6" s="1"/>
  <c r="G479" i="6" s="1"/>
  <c r="H479" i="6" s="1"/>
  <c r="I479" i="6" s="1"/>
  <c r="D478" i="6"/>
  <c r="E478" i="6" s="1"/>
  <c r="F478" i="6" s="1"/>
  <c r="G478" i="6" s="1"/>
  <c r="H478" i="6" s="1"/>
  <c r="I478" i="6" s="1"/>
  <c r="D477" i="6"/>
  <c r="E477" i="6" s="1"/>
  <c r="F477" i="6" s="1"/>
  <c r="G477" i="6" s="1"/>
  <c r="H477" i="6" s="1"/>
  <c r="I477" i="6" s="1"/>
  <c r="D476" i="6"/>
  <c r="E476" i="6" s="1"/>
  <c r="F476" i="6" s="1"/>
  <c r="G476" i="6" s="1"/>
  <c r="H476" i="6" s="1"/>
  <c r="I476" i="6" s="1"/>
  <c r="D475" i="6"/>
  <c r="E475" i="6" s="1"/>
  <c r="F475" i="6" s="1"/>
  <c r="G475" i="6" s="1"/>
  <c r="H475" i="6" s="1"/>
  <c r="I475" i="6" s="1"/>
  <c r="D474" i="6"/>
  <c r="E474" i="6" s="1"/>
  <c r="F474" i="6" s="1"/>
  <c r="G474" i="6" s="1"/>
  <c r="H474" i="6" s="1"/>
  <c r="I474" i="6" s="1"/>
  <c r="D473" i="6"/>
  <c r="E473" i="6" s="1"/>
  <c r="F473" i="6" s="1"/>
  <c r="G473" i="6" s="1"/>
  <c r="H473" i="6" s="1"/>
  <c r="I473" i="6" s="1"/>
  <c r="D472" i="6"/>
  <c r="E472" i="6"/>
  <c r="F472" i="6" s="1"/>
  <c r="G472" i="6" s="1"/>
  <c r="H472" i="6" s="1"/>
  <c r="I472" i="6" s="1"/>
  <c r="D471" i="6"/>
  <c r="E471" i="6" s="1"/>
  <c r="F471" i="6" s="1"/>
  <c r="G471" i="6" s="1"/>
  <c r="H471" i="6" s="1"/>
  <c r="I471" i="6" s="1"/>
  <c r="D470" i="6"/>
  <c r="E470" i="6" s="1"/>
  <c r="F470" i="6" s="1"/>
  <c r="G470" i="6" s="1"/>
  <c r="H470" i="6" s="1"/>
  <c r="I470" i="6" s="1"/>
  <c r="D469" i="6"/>
  <c r="E469" i="6" s="1"/>
  <c r="F469" i="6" s="1"/>
  <c r="G469" i="6" s="1"/>
  <c r="H469" i="6" s="1"/>
  <c r="I469" i="6" s="1"/>
  <c r="D468" i="6"/>
  <c r="E468" i="6" s="1"/>
  <c r="F468" i="6" s="1"/>
  <c r="G468" i="6" s="1"/>
  <c r="H468" i="6" s="1"/>
  <c r="I468" i="6" s="1"/>
  <c r="D467" i="6"/>
  <c r="E467" i="6" s="1"/>
  <c r="F467" i="6" s="1"/>
  <c r="G467" i="6" s="1"/>
  <c r="H467" i="6" s="1"/>
  <c r="I467" i="6" s="1"/>
  <c r="D466" i="6"/>
  <c r="E466" i="6"/>
  <c r="F466" i="6" s="1"/>
  <c r="G466" i="6" s="1"/>
  <c r="H466" i="6" s="1"/>
  <c r="I466" i="6" s="1"/>
  <c r="D465" i="6"/>
  <c r="E465" i="6" s="1"/>
  <c r="F465" i="6" s="1"/>
  <c r="G465" i="6" s="1"/>
  <c r="H465" i="6" s="1"/>
  <c r="I465" i="6" s="1"/>
  <c r="D464" i="6"/>
  <c r="E464" i="6" s="1"/>
  <c r="F464" i="6" s="1"/>
  <c r="G464" i="6" s="1"/>
  <c r="H464" i="6" s="1"/>
  <c r="I464" i="6" s="1"/>
  <c r="D463" i="6"/>
  <c r="E463" i="6" s="1"/>
  <c r="F463" i="6" s="1"/>
  <c r="G463" i="6" s="1"/>
  <c r="H463" i="6" s="1"/>
  <c r="I463" i="6" s="1"/>
  <c r="D462" i="6"/>
  <c r="E462" i="6"/>
  <c r="F462" i="6" s="1"/>
  <c r="G462" i="6" s="1"/>
  <c r="H462" i="6" s="1"/>
  <c r="I462" i="6" s="1"/>
  <c r="D461" i="6"/>
  <c r="E461" i="6" s="1"/>
  <c r="F461" i="6" s="1"/>
  <c r="G461" i="6" s="1"/>
  <c r="H461" i="6" s="1"/>
  <c r="I461" i="6" s="1"/>
  <c r="D460" i="6"/>
  <c r="E460" i="6" s="1"/>
  <c r="F460" i="6" s="1"/>
  <c r="G460" i="6" s="1"/>
  <c r="H460" i="6" s="1"/>
  <c r="I460" i="6" s="1"/>
  <c r="D459" i="6"/>
  <c r="E459" i="6" s="1"/>
  <c r="F459" i="6" s="1"/>
  <c r="G459" i="6" s="1"/>
  <c r="H459" i="6" s="1"/>
  <c r="I459" i="6" s="1"/>
  <c r="D458" i="6"/>
  <c r="E458" i="6" s="1"/>
  <c r="F458" i="6" s="1"/>
  <c r="G458" i="6" s="1"/>
  <c r="H458" i="6" s="1"/>
  <c r="I458" i="6" s="1"/>
  <c r="D457" i="6"/>
  <c r="E457" i="6" s="1"/>
  <c r="F457" i="6" s="1"/>
  <c r="G457" i="6" s="1"/>
  <c r="H457" i="6" s="1"/>
  <c r="I457" i="6" s="1"/>
  <c r="D456" i="6"/>
  <c r="E456" i="6" s="1"/>
  <c r="F456" i="6" s="1"/>
  <c r="G456" i="6" s="1"/>
  <c r="H456" i="6" s="1"/>
  <c r="I456" i="6" s="1"/>
  <c r="D455" i="6"/>
  <c r="E455" i="6" s="1"/>
  <c r="F455" i="6" s="1"/>
  <c r="G455" i="6" s="1"/>
  <c r="H455" i="6" s="1"/>
  <c r="I455" i="6" s="1"/>
  <c r="D454" i="6"/>
  <c r="E454" i="6" s="1"/>
  <c r="F454" i="6" s="1"/>
  <c r="G454" i="6" s="1"/>
  <c r="H454" i="6" s="1"/>
  <c r="I454" i="6" s="1"/>
  <c r="D453" i="6"/>
  <c r="E453" i="6" s="1"/>
  <c r="F453" i="6" s="1"/>
  <c r="G453" i="6" s="1"/>
  <c r="H453" i="6" s="1"/>
  <c r="I453" i="6" s="1"/>
  <c r="D452" i="6"/>
  <c r="E452" i="6" s="1"/>
  <c r="F452" i="6" s="1"/>
  <c r="G452" i="6" s="1"/>
  <c r="H452" i="6" s="1"/>
  <c r="I452" i="6" s="1"/>
  <c r="D451" i="6"/>
  <c r="E451" i="6" s="1"/>
  <c r="F451" i="6" s="1"/>
  <c r="G451" i="6" s="1"/>
  <c r="H451" i="6" s="1"/>
  <c r="I451" i="6" s="1"/>
  <c r="D450" i="6"/>
  <c r="E450" i="6"/>
  <c r="F450" i="6" s="1"/>
  <c r="G450" i="6" s="1"/>
  <c r="H450" i="6" s="1"/>
  <c r="I450" i="6" s="1"/>
  <c r="D449" i="6"/>
  <c r="E449" i="6" s="1"/>
  <c r="F449" i="6" s="1"/>
  <c r="G449" i="6" s="1"/>
  <c r="H449" i="6" s="1"/>
  <c r="I449" i="6" s="1"/>
  <c r="D448" i="6"/>
  <c r="E448" i="6" s="1"/>
  <c r="F448" i="6" s="1"/>
  <c r="G448" i="6" s="1"/>
  <c r="H448" i="6" s="1"/>
  <c r="I448" i="6" s="1"/>
  <c r="D447" i="6"/>
  <c r="E447" i="6" s="1"/>
  <c r="F447" i="6" s="1"/>
  <c r="G447" i="6" s="1"/>
  <c r="H447" i="6" s="1"/>
  <c r="I447" i="6" s="1"/>
  <c r="D446" i="6"/>
  <c r="E446" i="6"/>
  <c r="F446" i="6" s="1"/>
  <c r="G446" i="6" s="1"/>
  <c r="H446" i="6" s="1"/>
  <c r="I446" i="6" s="1"/>
  <c r="D445" i="6"/>
  <c r="E445" i="6" s="1"/>
  <c r="F445" i="6" s="1"/>
  <c r="G445" i="6" s="1"/>
  <c r="H445" i="6" s="1"/>
  <c r="I445" i="6" s="1"/>
  <c r="D444" i="6"/>
  <c r="E444" i="6" s="1"/>
  <c r="F444" i="6" s="1"/>
  <c r="G444" i="6" s="1"/>
  <c r="H444" i="6" s="1"/>
  <c r="I444" i="6" s="1"/>
  <c r="D443" i="6"/>
  <c r="E443" i="6" s="1"/>
  <c r="F443" i="6" s="1"/>
  <c r="G443" i="6" s="1"/>
  <c r="H443" i="6" s="1"/>
  <c r="I443" i="6" s="1"/>
  <c r="D442" i="6"/>
  <c r="E442" i="6" s="1"/>
  <c r="F442" i="6" s="1"/>
  <c r="G442" i="6" s="1"/>
  <c r="H442" i="6" s="1"/>
  <c r="I442" i="6" s="1"/>
  <c r="D441" i="6"/>
  <c r="E441" i="6" s="1"/>
  <c r="F441" i="6" s="1"/>
  <c r="G441" i="6" s="1"/>
  <c r="H441" i="6" s="1"/>
  <c r="I441" i="6" s="1"/>
  <c r="D440" i="6"/>
  <c r="E440" i="6" s="1"/>
  <c r="F440" i="6" s="1"/>
  <c r="G440" i="6" s="1"/>
  <c r="H440" i="6" s="1"/>
  <c r="I440" i="6" s="1"/>
  <c r="D439" i="6"/>
  <c r="E439" i="6" s="1"/>
  <c r="F439" i="6" s="1"/>
  <c r="G439" i="6" s="1"/>
  <c r="H439" i="6" s="1"/>
  <c r="I439" i="6" s="1"/>
  <c r="D438" i="6"/>
  <c r="E438" i="6" s="1"/>
  <c r="F438" i="6" s="1"/>
  <c r="G438" i="6" s="1"/>
  <c r="H438" i="6" s="1"/>
  <c r="I438" i="6" s="1"/>
  <c r="D437" i="6"/>
  <c r="E437" i="6"/>
  <c r="F437" i="6" s="1"/>
  <c r="G437" i="6" s="1"/>
  <c r="H437" i="6" s="1"/>
  <c r="I437" i="6" s="1"/>
  <c r="D436" i="6"/>
  <c r="E436" i="6" s="1"/>
  <c r="F436" i="6" s="1"/>
  <c r="G436" i="6"/>
  <c r="H436" i="6" s="1"/>
  <c r="I436" i="6" s="1"/>
  <c r="D435" i="6"/>
  <c r="E435" i="6"/>
  <c r="F435" i="6" s="1"/>
  <c r="G435" i="6" s="1"/>
  <c r="H435" i="6" s="1"/>
  <c r="I435" i="6" s="1"/>
  <c r="D434" i="6"/>
  <c r="E434" i="6" s="1"/>
  <c r="F434" i="6" s="1"/>
  <c r="G434" i="6" s="1"/>
  <c r="H434" i="6" s="1"/>
  <c r="I434" i="6" s="1"/>
  <c r="D433" i="6"/>
  <c r="E433" i="6"/>
  <c r="F433" i="6" s="1"/>
  <c r="G433" i="6" s="1"/>
  <c r="H433" i="6" s="1"/>
  <c r="I433" i="6" s="1"/>
  <c r="D432" i="6"/>
  <c r="E432" i="6" s="1"/>
  <c r="F432" i="6" s="1"/>
  <c r="G432" i="6" s="1"/>
  <c r="H432" i="6" s="1"/>
  <c r="I432" i="6" s="1"/>
  <c r="D431" i="6"/>
  <c r="E431" i="6" s="1"/>
  <c r="F431" i="6" s="1"/>
  <c r="G431" i="6" s="1"/>
  <c r="H431" i="6" s="1"/>
  <c r="I431" i="6" s="1"/>
  <c r="D430" i="6"/>
  <c r="E430" i="6" s="1"/>
  <c r="F430" i="6" s="1"/>
  <c r="G430" i="6"/>
  <c r="H430" i="6" s="1"/>
  <c r="I430" i="6" s="1"/>
  <c r="D429" i="6"/>
  <c r="E429" i="6" s="1"/>
  <c r="F429" i="6" s="1"/>
  <c r="G429" i="6" s="1"/>
  <c r="H429" i="6" s="1"/>
  <c r="I429" i="6" s="1"/>
  <c r="D428" i="6"/>
  <c r="E428" i="6" s="1"/>
  <c r="F428" i="6" s="1"/>
  <c r="G428" i="6" s="1"/>
  <c r="H428" i="6" s="1"/>
  <c r="I428" i="6" s="1"/>
  <c r="D427" i="6"/>
  <c r="E427" i="6" s="1"/>
  <c r="F427" i="6" s="1"/>
  <c r="G427" i="6" s="1"/>
  <c r="H427" i="6" s="1"/>
  <c r="I427" i="6" s="1"/>
  <c r="D426" i="6"/>
  <c r="E426" i="6" s="1"/>
  <c r="F426" i="6" s="1"/>
  <c r="G426" i="6" s="1"/>
  <c r="H426" i="6" s="1"/>
  <c r="I426" i="6" s="1"/>
  <c r="D425" i="6"/>
  <c r="E425" i="6" s="1"/>
  <c r="F425" i="6" s="1"/>
  <c r="G425" i="6" s="1"/>
  <c r="H425" i="6" s="1"/>
  <c r="I425" i="6" s="1"/>
  <c r="D424" i="6"/>
  <c r="E424" i="6" s="1"/>
  <c r="F424" i="6" s="1"/>
  <c r="G424" i="6" s="1"/>
  <c r="H424" i="6" s="1"/>
  <c r="I424" i="6" s="1"/>
  <c r="D423" i="6"/>
  <c r="E423" i="6" s="1"/>
  <c r="F423" i="6" s="1"/>
  <c r="G423" i="6" s="1"/>
  <c r="H423" i="6" s="1"/>
  <c r="I423" i="6" s="1"/>
  <c r="D422" i="6"/>
  <c r="E422" i="6" s="1"/>
  <c r="F422" i="6" s="1"/>
  <c r="G422" i="6" s="1"/>
  <c r="H422" i="6" s="1"/>
  <c r="I422" i="6" s="1"/>
  <c r="D421" i="6"/>
  <c r="E421" i="6" s="1"/>
  <c r="F421" i="6" s="1"/>
  <c r="G421" i="6" s="1"/>
  <c r="H421" i="6" s="1"/>
  <c r="I421" i="6" s="1"/>
  <c r="D420" i="6"/>
  <c r="E420" i="6" s="1"/>
  <c r="F420" i="6" s="1"/>
  <c r="G420" i="6" s="1"/>
  <c r="H420" i="6" s="1"/>
  <c r="I420" i="6" s="1"/>
  <c r="D419" i="6"/>
  <c r="E419" i="6"/>
  <c r="F419" i="6" s="1"/>
  <c r="G419" i="6" s="1"/>
  <c r="H419" i="6" s="1"/>
  <c r="I419" i="6" s="1"/>
  <c r="D418" i="6"/>
  <c r="E418" i="6" s="1"/>
  <c r="F418" i="6" s="1"/>
  <c r="G418" i="6" s="1"/>
  <c r="H418" i="6" s="1"/>
  <c r="I418" i="6" s="1"/>
  <c r="D417" i="6"/>
  <c r="E417" i="6" s="1"/>
  <c r="F417" i="6" s="1"/>
  <c r="G417" i="6" s="1"/>
  <c r="H417" i="6" s="1"/>
  <c r="I417" i="6" s="1"/>
  <c r="D416" i="6"/>
  <c r="E416" i="6" s="1"/>
  <c r="F416" i="6" s="1"/>
  <c r="G416" i="6"/>
  <c r="H416" i="6" s="1"/>
  <c r="I416" i="6" s="1"/>
  <c r="D415" i="6"/>
  <c r="E415" i="6" s="1"/>
  <c r="F415" i="6" s="1"/>
  <c r="G415" i="6" s="1"/>
  <c r="H415" i="6" s="1"/>
  <c r="I415" i="6" s="1"/>
  <c r="D414" i="6"/>
  <c r="E414" i="6" s="1"/>
  <c r="F414" i="6" s="1"/>
  <c r="G414" i="6"/>
  <c r="H414" i="6" s="1"/>
  <c r="I414" i="6" s="1"/>
  <c r="D413" i="6"/>
  <c r="E413" i="6" s="1"/>
  <c r="F413" i="6" s="1"/>
  <c r="G413" i="6" s="1"/>
  <c r="H413" i="6" s="1"/>
  <c r="I413" i="6" s="1"/>
  <c r="D412" i="6"/>
  <c r="E412" i="6" s="1"/>
  <c r="F412" i="6" s="1"/>
  <c r="G412" i="6" s="1"/>
  <c r="H412" i="6" s="1"/>
  <c r="I412" i="6" s="1"/>
  <c r="D411" i="6"/>
  <c r="E411" i="6" s="1"/>
  <c r="F411" i="6" s="1"/>
  <c r="G411" i="6" s="1"/>
  <c r="H411" i="6" s="1"/>
  <c r="I411" i="6" s="1"/>
  <c r="D410" i="6"/>
  <c r="E410" i="6" s="1"/>
  <c r="F410" i="6" s="1"/>
  <c r="G410" i="6" s="1"/>
  <c r="H410" i="6" s="1"/>
  <c r="I410" i="6" s="1"/>
  <c r="D409" i="6"/>
  <c r="E409" i="6" s="1"/>
  <c r="F409" i="6" s="1"/>
  <c r="G409" i="6" s="1"/>
  <c r="H409" i="6" s="1"/>
  <c r="I409" i="6" s="1"/>
  <c r="D408" i="6"/>
  <c r="E408" i="6" s="1"/>
  <c r="F408" i="6" s="1"/>
  <c r="G408" i="6" s="1"/>
  <c r="H408" i="6" s="1"/>
  <c r="I408" i="6" s="1"/>
  <c r="D407" i="6"/>
  <c r="E407" i="6"/>
  <c r="F407" i="6" s="1"/>
  <c r="G407" i="6" s="1"/>
  <c r="H407" i="6" s="1"/>
  <c r="I407" i="6" s="1"/>
  <c r="D406" i="6"/>
  <c r="E406" i="6" s="1"/>
  <c r="F406" i="6" s="1"/>
  <c r="G406" i="6" s="1"/>
  <c r="H406" i="6" s="1"/>
  <c r="I406" i="6" s="1"/>
  <c r="D405" i="6"/>
  <c r="E405" i="6" s="1"/>
  <c r="F405" i="6" s="1"/>
  <c r="G405" i="6" s="1"/>
  <c r="H405" i="6" s="1"/>
  <c r="I405" i="6" s="1"/>
  <c r="D404" i="6"/>
  <c r="E404" i="6" s="1"/>
  <c r="F404" i="6" s="1"/>
  <c r="G404" i="6" s="1"/>
  <c r="H404" i="6" s="1"/>
  <c r="I404" i="6" s="1"/>
  <c r="D403" i="6"/>
  <c r="E403" i="6" s="1"/>
  <c r="F403" i="6" s="1"/>
  <c r="G403" i="6" s="1"/>
  <c r="H403" i="6" s="1"/>
  <c r="I403" i="6" s="1"/>
  <c r="D402" i="6"/>
  <c r="E402" i="6" s="1"/>
  <c r="F402" i="6" s="1"/>
  <c r="G402" i="6" s="1"/>
  <c r="H402" i="6" s="1"/>
  <c r="I402" i="6" s="1"/>
  <c r="D401" i="6"/>
  <c r="E401" i="6" s="1"/>
  <c r="F401" i="6" s="1"/>
  <c r="G401" i="6" s="1"/>
  <c r="H401" i="6" s="1"/>
  <c r="I401" i="6" s="1"/>
  <c r="D400" i="6"/>
  <c r="E400" i="6" s="1"/>
  <c r="F400" i="6" s="1"/>
  <c r="G400" i="6"/>
  <c r="H400" i="6" s="1"/>
  <c r="I400" i="6" s="1"/>
  <c r="D399" i="6"/>
  <c r="E399" i="6" s="1"/>
  <c r="F399" i="6" s="1"/>
  <c r="G399" i="6" s="1"/>
  <c r="H399" i="6" s="1"/>
  <c r="I399" i="6" s="1"/>
  <c r="D398" i="6"/>
  <c r="E398" i="6" s="1"/>
  <c r="F398" i="6" s="1"/>
  <c r="G398" i="6" s="1"/>
  <c r="H398" i="6" s="1"/>
  <c r="I398" i="6" s="1"/>
  <c r="D397" i="6"/>
  <c r="E397" i="6" s="1"/>
  <c r="F397" i="6" s="1"/>
  <c r="G397" i="6" s="1"/>
  <c r="H397" i="6" s="1"/>
  <c r="I397" i="6" s="1"/>
  <c r="D396" i="6"/>
  <c r="E396" i="6" s="1"/>
  <c r="F396" i="6" s="1"/>
  <c r="G396" i="6" s="1"/>
  <c r="H396" i="6" s="1"/>
  <c r="I396" i="6" s="1"/>
  <c r="D395" i="6"/>
  <c r="E395" i="6" s="1"/>
  <c r="F395" i="6" s="1"/>
  <c r="G395" i="6" s="1"/>
  <c r="H395" i="6" s="1"/>
  <c r="I395" i="6" s="1"/>
  <c r="D394" i="6"/>
  <c r="E394" i="6" s="1"/>
  <c r="F394" i="6" s="1"/>
  <c r="G394" i="6" s="1"/>
  <c r="H394" i="6" s="1"/>
  <c r="I394" i="6" s="1"/>
  <c r="D393" i="6"/>
  <c r="E393" i="6" s="1"/>
  <c r="F393" i="6" s="1"/>
  <c r="G393" i="6" s="1"/>
  <c r="H393" i="6" s="1"/>
  <c r="I393" i="6" s="1"/>
  <c r="D392" i="6"/>
  <c r="E392" i="6" s="1"/>
  <c r="F392" i="6" s="1"/>
  <c r="G392" i="6" s="1"/>
  <c r="H392" i="6" s="1"/>
  <c r="I392" i="6" s="1"/>
  <c r="D391" i="6"/>
  <c r="E391" i="6" s="1"/>
  <c r="F391" i="6" s="1"/>
  <c r="G391" i="6" s="1"/>
  <c r="H391" i="6" s="1"/>
  <c r="I391" i="6" s="1"/>
  <c r="D390" i="6"/>
  <c r="E390" i="6" s="1"/>
  <c r="F390" i="6" s="1"/>
  <c r="G390" i="6" s="1"/>
  <c r="H390" i="6" s="1"/>
  <c r="I390" i="6" s="1"/>
  <c r="D389" i="6"/>
  <c r="E389" i="6" s="1"/>
  <c r="F389" i="6" s="1"/>
  <c r="G389" i="6" s="1"/>
  <c r="H389" i="6" s="1"/>
  <c r="I389" i="6" s="1"/>
  <c r="D388" i="6"/>
  <c r="E388" i="6" s="1"/>
  <c r="F388" i="6" s="1"/>
  <c r="G388" i="6" s="1"/>
  <c r="H388" i="6" s="1"/>
  <c r="I388" i="6" s="1"/>
  <c r="D387" i="6"/>
  <c r="E387" i="6" s="1"/>
  <c r="F387" i="6" s="1"/>
  <c r="G387" i="6" s="1"/>
  <c r="H387" i="6" s="1"/>
  <c r="I387" i="6"/>
  <c r="D386" i="6"/>
  <c r="E386" i="6" s="1"/>
  <c r="F386" i="6" s="1"/>
  <c r="G386" i="6" s="1"/>
  <c r="H386" i="6" s="1"/>
  <c r="I386" i="6" s="1"/>
  <c r="D385" i="6"/>
  <c r="E385" i="6" s="1"/>
  <c r="F385" i="6" s="1"/>
  <c r="G385" i="6" s="1"/>
  <c r="H385" i="6" s="1"/>
  <c r="I385" i="6" s="1"/>
  <c r="D384" i="6"/>
  <c r="E384" i="6" s="1"/>
  <c r="F384" i="6" s="1"/>
  <c r="G384" i="6" s="1"/>
  <c r="H384" i="6" s="1"/>
  <c r="I384" i="6" s="1"/>
  <c r="D383" i="6"/>
  <c r="E383" i="6" s="1"/>
  <c r="F383" i="6" s="1"/>
  <c r="G383" i="6" s="1"/>
  <c r="H383" i="6" s="1"/>
  <c r="I383" i="6" s="1"/>
  <c r="D382" i="6"/>
  <c r="E382" i="6" s="1"/>
  <c r="F382" i="6" s="1"/>
  <c r="G382" i="6" s="1"/>
  <c r="H382" i="6" s="1"/>
  <c r="I382" i="6" s="1"/>
  <c r="D381" i="6"/>
  <c r="E381" i="6" s="1"/>
  <c r="F381" i="6" s="1"/>
  <c r="G381" i="6" s="1"/>
  <c r="H381" i="6" s="1"/>
  <c r="I381" i="6" s="1"/>
  <c r="D380" i="6"/>
  <c r="E380" i="6" s="1"/>
  <c r="F380" i="6" s="1"/>
  <c r="G380" i="6" s="1"/>
  <c r="H380" i="6" s="1"/>
  <c r="I380" i="6" s="1"/>
  <c r="D379" i="6"/>
  <c r="E379" i="6" s="1"/>
  <c r="F379" i="6" s="1"/>
  <c r="G379" i="6" s="1"/>
  <c r="H379" i="6" s="1"/>
  <c r="I379" i="6" s="1"/>
  <c r="D378" i="6"/>
  <c r="E378" i="6" s="1"/>
  <c r="F378" i="6" s="1"/>
  <c r="G378" i="6" s="1"/>
  <c r="H378" i="6" s="1"/>
  <c r="I378" i="6" s="1"/>
  <c r="D377" i="6"/>
  <c r="E377" i="6" s="1"/>
  <c r="F377" i="6" s="1"/>
  <c r="G377" i="6" s="1"/>
  <c r="H377" i="6"/>
  <c r="I377" i="6" s="1"/>
  <c r="D376" i="6"/>
  <c r="E376" i="6" s="1"/>
  <c r="F376" i="6" s="1"/>
  <c r="G376" i="6" s="1"/>
  <c r="H376" i="6" s="1"/>
  <c r="I376" i="6" s="1"/>
  <c r="D375" i="6"/>
  <c r="E375" i="6" s="1"/>
  <c r="F375" i="6" s="1"/>
  <c r="G375" i="6" s="1"/>
  <c r="H375" i="6" s="1"/>
  <c r="I375" i="6" s="1"/>
  <c r="D374" i="6"/>
  <c r="E374" i="6" s="1"/>
  <c r="F374" i="6" s="1"/>
  <c r="G374" i="6" s="1"/>
  <c r="H374" i="6" s="1"/>
  <c r="I374" i="6" s="1"/>
  <c r="D373" i="6"/>
  <c r="E373" i="6" s="1"/>
  <c r="F373" i="6" s="1"/>
  <c r="G373" i="6" s="1"/>
  <c r="H373" i="6" s="1"/>
  <c r="I373" i="6" s="1"/>
  <c r="D372" i="6"/>
  <c r="E372" i="6" s="1"/>
  <c r="F372" i="6" s="1"/>
  <c r="G372" i="6" s="1"/>
  <c r="H372" i="6" s="1"/>
  <c r="I372" i="6" s="1"/>
  <c r="D371" i="6"/>
  <c r="E371" i="6" s="1"/>
  <c r="F371" i="6" s="1"/>
  <c r="G371" i="6" s="1"/>
  <c r="H371" i="6" s="1"/>
  <c r="I371" i="6" s="1"/>
  <c r="D370" i="6"/>
  <c r="E370" i="6" s="1"/>
  <c r="F370" i="6" s="1"/>
  <c r="G370" i="6" s="1"/>
  <c r="H370" i="6" s="1"/>
  <c r="I370" i="6" s="1"/>
  <c r="D369" i="6"/>
  <c r="E369" i="6" s="1"/>
  <c r="F369" i="6" s="1"/>
  <c r="G369" i="6" s="1"/>
  <c r="H369" i="6" s="1"/>
  <c r="I369" i="6" s="1"/>
  <c r="D368" i="6"/>
  <c r="E368" i="6" s="1"/>
  <c r="F368" i="6" s="1"/>
  <c r="G368" i="6" s="1"/>
  <c r="H368" i="6" s="1"/>
  <c r="I368" i="6" s="1"/>
  <c r="D367" i="6"/>
  <c r="E367" i="6" s="1"/>
  <c r="F367" i="6" s="1"/>
  <c r="G367" i="6" s="1"/>
  <c r="H367" i="6" s="1"/>
  <c r="I367" i="6" s="1"/>
  <c r="D366" i="6"/>
  <c r="E366" i="6" s="1"/>
  <c r="F366" i="6"/>
  <c r="G366" i="6" s="1"/>
  <c r="H366" i="6" s="1"/>
  <c r="I366" i="6" s="1"/>
  <c r="D365" i="6"/>
  <c r="E365" i="6" s="1"/>
  <c r="F365" i="6" s="1"/>
  <c r="G365" i="6" s="1"/>
  <c r="H365" i="6" s="1"/>
  <c r="I365" i="6" s="1"/>
  <c r="D364" i="6"/>
  <c r="E364" i="6" s="1"/>
  <c r="F364" i="6" s="1"/>
  <c r="G364" i="6" s="1"/>
  <c r="H364" i="6" s="1"/>
  <c r="I364" i="6" s="1"/>
  <c r="D363" i="6"/>
  <c r="E363" i="6" s="1"/>
  <c r="F363" i="6" s="1"/>
  <c r="G363" i="6" s="1"/>
  <c r="H363" i="6" s="1"/>
  <c r="I363" i="6" s="1"/>
  <c r="D362" i="6"/>
  <c r="E362" i="6" s="1"/>
  <c r="F362" i="6" s="1"/>
  <c r="G362" i="6" s="1"/>
  <c r="H362" i="6" s="1"/>
  <c r="I362" i="6" s="1"/>
  <c r="D361" i="6"/>
  <c r="E361" i="6" s="1"/>
  <c r="F361" i="6" s="1"/>
  <c r="G361" i="6" s="1"/>
  <c r="H361" i="6" s="1"/>
  <c r="I361" i="6" s="1"/>
  <c r="D360" i="6"/>
  <c r="E360" i="6" s="1"/>
  <c r="F360" i="6" s="1"/>
  <c r="G360" i="6" s="1"/>
  <c r="H360" i="6" s="1"/>
  <c r="I360" i="6" s="1"/>
  <c r="D359" i="6"/>
  <c r="E359" i="6" s="1"/>
  <c r="F359" i="6" s="1"/>
  <c r="G359" i="6" s="1"/>
  <c r="H359" i="6" s="1"/>
  <c r="I359" i="6" s="1"/>
  <c r="D358" i="6"/>
  <c r="E358" i="6" s="1"/>
  <c r="F358" i="6"/>
  <c r="G358" i="6" s="1"/>
  <c r="H358" i="6" s="1"/>
  <c r="I358" i="6" s="1"/>
  <c r="D357" i="6"/>
  <c r="E357" i="6" s="1"/>
  <c r="F357" i="6" s="1"/>
  <c r="G357" i="6" s="1"/>
  <c r="H357" i="6" s="1"/>
  <c r="I357" i="6" s="1"/>
  <c r="D356" i="6"/>
  <c r="E356" i="6" s="1"/>
  <c r="F356" i="6" s="1"/>
  <c r="G356" i="6" s="1"/>
  <c r="H356" i="6" s="1"/>
  <c r="I356" i="6" s="1"/>
  <c r="D355" i="6"/>
  <c r="E355" i="6" s="1"/>
  <c r="F355" i="6" s="1"/>
  <c r="G355" i="6" s="1"/>
  <c r="H355" i="6" s="1"/>
  <c r="I355" i="6" s="1"/>
  <c r="D354" i="6"/>
  <c r="E354" i="6" s="1"/>
  <c r="F354" i="6" s="1"/>
  <c r="G354" i="6" s="1"/>
  <c r="H354" i="6" s="1"/>
  <c r="I354" i="6" s="1"/>
  <c r="D353" i="6"/>
  <c r="E353" i="6" s="1"/>
  <c r="F353" i="6" s="1"/>
  <c r="G353" i="6" s="1"/>
  <c r="H353" i="6"/>
  <c r="I353" i="6" s="1"/>
  <c r="D352" i="6"/>
  <c r="E352" i="6" s="1"/>
  <c r="F352" i="6" s="1"/>
  <c r="G352" i="6" s="1"/>
  <c r="H352" i="6" s="1"/>
  <c r="I352" i="6" s="1"/>
  <c r="D351" i="6"/>
  <c r="E351" i="6" s="1"/>
  <c r="F351" i="6" s="1"/>
  <c r="G351" i="6" s="1"/>
  <c r="H351" i="6" s="1"/>
  <c r="I351" i="6" s="1"/>
  <c r="D350" i="6"/>
  <c r="E350" i="6" s="1"/>
  <c r="F350" i="6" s="1"/>
  <c r="G350" i="6" s="1"/>
  <c r="H350" i="6" s="1"/>
  <c r="I350" i="6" s="1"/>
  <c r="D349" i="6"/>
  <c r="E349" i="6" s="1"/>
  <c r="F349" i="6" s="1"/>
  <c r="G349" i="6" s="1"/>
  <c r="H349" i="6" s="1"/>
  <c r="I349" i="6" s="1"/>
  <c r="D348" i="6"/>
  <c r="E348" i="6" s="1"/>
  <c r="F348" i="6" s="1"/>
  <c r="G348" i="6" s="1"/>
  <c r="H348" i="6" s="1"/>
  <c r="I348" i="6" s="1"/>
  <c r="D347" i="6"/>
  <c r="E347" i="6" s="1"/>
  <c r="F347" i="6" s="1"/>
  <c r="G347" i="6" s="1"/>
  <c r="H347" i="6" s="1"/>
  <c r="I347" i="6" s="1"/>
  <c r="D346" i="6"/>
  <c r="E346" i="6" s="1"/>
  <c r="F346" i="6" s="1"/>
  <c r="G346" i="6" s="1"/>
  <c r="H346" i="6" s="1"/>
  <c r="I346" i="6" s="1"/>
  <c r="D345" i="6"/>
  <c r="E345" i="6" s="1"/>
  <c r="F345" i="6" s="1"/>
  <c r="G345" i="6" s="1"/>
  <c r="H345" i="6" s="1"/>
  <c r="I345" i="6" s="1"/>
  <c r="D344" i="6"/>
  <c r="E344" i="6" s="1"/>
  <c r="F344" i="6" s="1"/>
  <c r="G344" i="6"/>
  <c r="H344" i="6" s="1"/>
  <c r="I344" i="6" s="1"/>
  <c r="D343" i="6"/>
  <c r="E343" i="6" s="1"/>
  <c r="F343" i="6" s="1"/>
  <c r="G343" i="6" s="1"/>
  <c r="H343" i="6" s="1"/>
  <c r="I343" i="6" s="1"/>
  <c r="D342" i="6"/>
  <c r="E342" i="6" s="1"/>
  <c r="F342" i="6" s="1"/>
  <c r="G342" i="6" s="1"/>
  <c r="H342" i="6" s="1"/>
  <c r="I342" i="6" s="1"/>
  <c r="D341" i="6"/>
  <c r="E341" i="6" s="1"/>
  <c r="F341" i="6" s="1"/>
  <c r="G341" i="6" s="1"/>
  <c r="H341" i="6" s="1"/>
  <c r="I341" i="6" s="1"/>
  <c r="D340" i="6"/>
  <c r="E340" i="6" s="1"/>
  <c r="F340" i="6" s="1"/>
  <c r="G340" i="6"/>
  <c r="H340" i="6" s="1"/>
  <c r="I340" i="6" s="1"/>
  <c r="D339" i="6"/>
  <c r="E339" i="6"/>
  <c r="F339" i="6" s="1"/>
  <c r="G339" i="6" s="1"/>
  <c r="H339" i="6" s="1"/>
  <c r="I339" i="6" s="1"/>
  <c r="D338" i="6"/>
  <c r="E338" i="6" s="1"/>
  <c r="F338" i="6" s="1"/>
  <c r="G338" i="6" s="1"/>
  <c r="H338" i="6" s="1"/>
  <c r="I338" i="6" s="1"/>
  <c r="D337" i="6"/>
  <c r="E337" i="6" s="1"/>
  <c r="F337" i="6" s="1"/>
  <c r="G337" i="6" s="1"/>
  <c r="H337" i="6" s="1"/>
  <c r="I337" i="6" s="1"/>
  <c r="D336" i="6"/>
  <c r="E336" i="6" s="1"/>
  <c r="F336" i="6" s="1"/>
  <c r="G336" i="6" s="1"/>
  <c r="H336" i="6" s="1"/>
  <c r="I336" i="6" s="1"/>
  <c r="D335" i="6"/>
  <c r="E335" i="6" s="1"/>
  <c r="F335" i="6" s="1"/>
  <c r="G335" i="6" s="1"/>
  <c r="H335" i="6" s="1"/>
  <c r="I335" i="6" s="1"/>
  <c r="D334" i="6"/>
  <c r="E334" i="6" s="1"/>
  <c r="F334" i="6" s="1"/>
  <c r="G334" i="6" s="1"/>
  <c r="H334" i="6" s="1"/>
  <c r="I334" i="6" s="1"/>
  <c r="D333" i="6"/>
  <c r="E333" i="6" s="1"/>
  <c r="F333" i="6" s="1"/>
  <c r="G333" i="6" s="1"/>
  <c r="H333" i="6" s="1"/>
  <c r="I333" i="6" s="1"/>
  <c r="D332" i="6"/>
  <c r="E332" i="6" s="1"/>
  <c r="F332" i="6" s="1"/>
  <c r="G332" i="6" s="1"/>
  <c r="H332" i="6" s="1"/>
  <c r="I332" i="6" s="1"/>
  <c r="D331" i="6"/>
  <c r="E331" i="6" s="1"/>
  <c r="F331" i="6" s="1"/>
  <c r="G331" i="6" s="1"/>
  <c r="H331" i="6" s="1"/>
  <c r="I331" i="6" s="1"/>
  <c r="D330" i="6"/>
  <c r="E330" i="6" s="1"/>
  <c r="F330" i="6" s="1"/>
  <c r="G330" i="6" s="1"/>
  <c r="H330" i="6" s="1"/>
  <c r="I330" i="6" s="1"/>
  <c r="D329" i="6"/>
  <c r="E329" i="6" s="1"/>
  <c r="F329" i="6" s="1"/>
  <c r="G329" i="6" s="1"/>
  <c r="H329" i="6" s="1"/>
  <c r="I329" i="6" s="1"/>
  <c r="D328" i="6"/>
  <c r="E328" i="6" s="1"/>
  <c r="F328" i="6" s="1"/>
  <c r="G328" i="6" s="1"/>
  <c r="H328" i="6" s="1"/>
  <c r="I328" i="6" s="1"/>
  <c r="D327" i="6"/>
  <c r="E327" i="6" s="1"/>
  <c r="F327" i="6" s="1"/>
  <c r="G327" i="6" s="1"/>
  <c r="H327" i="6" s="1"/>
  <c r="I327" i="6" s="1"/>
  <c r="D326" i="6"/>
  <c r="E326" i="6" s="1"/>
  <c r="F326" i="6" s="1"/>
  <c r="G326" i="6" s="1"/>
  <c r="H326" i="6" s="1"/>
  <c r="I326" i="6" s="1"/>
  <c r="D325" i="6"/>
  <c r="E325" i="6" s="1"/>
  <c r="F325" i="6" s="1"/>
  <c r="G325" i="6" s="1"/>
  <c r="H325" i="6" s="1"/>
  <c r="I325" i="6" s="1"/>
  <c r="D324" i="6"/>
  <c r="E324" i="6" s="1"/>
  <c r="F324" i="6" s="1"/>
  <c r="G324" i="6" s="1"/>
  <c r="H324" i="6" s="1"/>
  <c r="I324" i="6" s="1"/>
  <c r="D323" i="6"/>
  <c r="E323" i="6" s="1"/>
  <c r="F323" i="6" s="1"/>
  <c r="G323" i="6" s="1"/>
  <c r="H323" i="6" s="1"/>
  <c r="I323" i="6" s="1"/>
  <c r="D322" i="6"/>
  <c r="E322" i="6" s="1"/>
  <c r="F322" i="6" s="1"/>
  <c r="G322" i="6" s="1"/>
  <c r="H322" i="6" s="1"/>
  <c r="I322" i="6" s="1"/>
  <c r="D321" i="6"/>
  <c r="E321" i="6" s="1"/>
  <c r="F321" i="6" s="1"/>
  <c r="G321" i="6" s="1"/>
  <c r="H321" i="6" s="1"/>
  <c r="I321" i="6" s="1"/>
  <c r="D320" i="6"/>
  <c r="E320" i="6" s="1"/>
  <c r="F320" i="6" s="1"/>
  <c r="G320" i="6" s="1"/>
  <c r="H320" i="6" s="1"/>
  <c r="I320" i="6" s="1"/>
  <c r="D319" i="6"/>
  <c r="E319" i="6" s="1"/>
  <c r="F319" i="6" s="1"/>
  <c r="G319" i="6" s="1"/>
  <c r="H319" i="6" s="1"/>
  <c r="I319" i="6" s="1"/>
  <c r="D318" i="6"/>
  <c r="E318" i="6" s="1"/>
  <c r="F318" i="6" s="1"/>
  <c r="G318" i="6" s="1"/>
  <c r="H318" i="6" s="1"/>
  <c r="I318" i="6" s="1"/>
  <c r="D317" i="6"/>
  <c r="E317" i="6"/>
  <c r="F317" i="6" s="1"/>
  <c r="G317" i="6" s="1"/>
  <c r="H317" i="6" s="1"/>
  <c r="I317" i="6" s="1"/>
  <c r="D316" i="6"/>
  <c r="E316" i="6" s="1"/>
  <c r="F316" i="6" s="1"/>
  <c r="G316" i="6" s="1"/>
  <c r="H316" i="6" s="1"/>
  <c r="I316" i="6" s="1"/>
  <c r="D315" i="6"/>
  <c r="E315" i="6" s="1"/>
  <c r="F315" i="6" s="1"/>
  <c r="G315" i="6" s="1"/>
  <c r="H315" i="6" s="1"/>
  <c r="I315" i="6" s="1"/>
  <c r="D314" i="6"/>
  <c r="E314" i="6" s="1"/>
  <c r="F314" i="6" s="1"/>
  <c r="G314" i="6" s="1"/>
  <c r="H314" i="6" s="1"/>
  <c r="I314" i="6" s="1"/>
  <c r="D313" i="6"/>
  <c r="E313" i="6" s="1"/>
  <c r="F313" i="6" s="1"/>
  <c r="G313" i="6" s="1"/>
  <c r="H313" i="6" s="1"/>
  <c r="I313" i="6" s="1"/>
  <c r="D312" i="6"/>
  <c r="E312" i="6" s="1"/>
  <c r="F312" i="6" s="1"/>
  <c r="G312" i="6"/>
  <c r="H312" i="6" s="1"/>
  <c r="I312" i="6" s="1"/>
  <c r="D311" i="6"/>
  <c r="E311" i="6" s="1"/>
  <c r="F311" i="6" s="1"/>
  <c r="G311" i="6" s="1"/>
  <c r="H311" i="6" s="1"/>
  <c r="I311" i="6" s="1"/>
  <c r="D310" i="6"/>
  <c r="E310" i="6" s="1"/>
  <c r="F310" i="6" s="1"/>
  <c r="G310" i="6" s="1"/>
  <c r="H310" i="6" s="1"/>
  <c r="I310" i="6" s="1"/>
  <c r="D309" i="6"/>
  <c r="E309" i="6"/>
  <c r="F309" i="6" s="1"/>
  <c r="G309" i="6" s="1"/>
  <c r="H309" i="6" s="1"/>
  <c r="I309" i="6" s="1"/>
  <c r="D308" i="6"/>
  <c r="E308" i="6" s="1"/>
  <c r="F308" i="6" s="1"/>
  <c r="G308" i="6" s="1"/>
  <c r="H308" i="6" s="1"/>
  <c r="I308" i="6" s="1"/>
  <c r="D307" i="6"/>
  <c r="E307" i="6" s="1"/>
  <c r="F307" i="6" s="1"/>
  <c r="G307" i="6" s="1"/>
  <c r="H307" i="6" s="1"/>
  <c r="I307" i="6" s="1"/>
  <c r="D306" i="6"/>
  <c r="E306" i="6" s="1"/>
  <c r="F306" i="6" s="1"/>
  <c r="G306" i="6" s="1"/>
  <c r="H306" i="6" s="1"/>
  <c r="I306" i="6" s="1"/>
  <c r="D305" i="6"/>
  <c r="E305" i="6" s="1"/>
  <c r="F305" i="6" s="1"/>
  <c r="G305" i="6" s="1"/>
  <c r="H305" i="6" s="1"/>
  <c r="I305" i="6" s="1"/>
  <c r="D304" i="6"/>
  <c r="E304" i="6" s="1"/>
  <c r="F304" i="6" s="1"/>
  <c r="G304" i="6" s="1"/>
  <c r="H304" i="6" s="1"/>
  <c r="I304" i="6" s="1"/>
  <c r="D303" i="6"/>
  <c r="E303" i="6" s="1"/>
  <c r="F303" i="6" s="1"/>
  <c r="G303" i="6" s="1"/>
  <c r="H303" i="6" s="1"/>
  <c r="I303" i="6" s="1"/>
  <c r="D302" i="6"/>
  <c r="E302" i="6" s="1"/>
  <c r="F302" i="6" s="1"/>
  <c r="G302" i="6" s="1"/>
  <c r="H302" i="6" s="1"/>
  <c r="I302" i="6" s="1"/>
  <c r="D301" i="6"/>
  <c r="E301" i="6"/>
  <c r="F301" i="6" s="1"/>
  <c r="G301" i="6" s="1"/>
  <c r="H301" i="6" s="1"/>
  <c r="I301" i="6" s="1"/>
  <c r="D300" i="6"/>
  <c r="E300" i="6" s="1"/>
  <c r="F300" i="6" s="1"/>
  <c r="G300" i="6" s="1"/>
  <c r="H300" i="6" s="1"/>
  <c r="I300" i="6" s="1"/>
  <c r="D299" i="6"/>
  <c r="E299" i="6" s="1"/>
  <c r="F299" i="6" s="1"/>
  <c r="G299" i="6" s="1"/>
  <c r="H299" i="6" s="1"/>
  <c r="I299" i="6" s="1"/>
  <c r="D298" i="6"/>
  <c r="E298" i="6" s="1"/>
  <c r="F298" i="6" s="1"/>
  <c r="G298" i="6" s="1"/>
  <c r="H298" i="6" s="1"/>
  <c r="I298" i="6" s="1"/>
  <c r="D297" i="6"/>
  <c r="E297" i="6" s="1"/>
  <c r="F297" i="6" s="1"/>
  <c r="G297" i="6" s="1"/>
  <c r="H297" i="6" s="1"/>
  <c r="I297" i="6" s="1"/>
  <c r="D296" i="6"/>
  <c r="E296" i="6" s="1"/>
  <c r="F296" i="6" s="1"/>
  <c r="G296" i="6" s="1"/>
  <c r="H296" i="6" s="1"/>
  <c r="I296" i="6" s="1"/>
  <c r="D295" i="6"/>
  <c r="E295" i="6" s="1"/>
  <c r="F295" i="6" s="1"/>
  <c r="G295" i="6" s="1"/>
  <c r="H295" i="6" s="1"/>
  <c r="I295" i="6" s="1"/>
  <c r="D294" i="6"/>
  <c r="E294" i="6" s="1"/>
  <c r="F294" i="6" s="1"/>
  <c r="G294" i="6" s="1"/>
  <c r="H294" i="6" s="1"/>
  <c r="I294" i="6" s="1"/>
  <c r="D293" i="6"/>
  <c r="E293" i="6" s="1"/>
  <c r="F293" i="6" s="1"/>
  <c r="G293" i="6" s="1"/>
  <c r="H293" i="6" s="1"/>
  <c r="I293" i="6" s="1"/>
  <c r="D292" i="6"/>
  <c r="E292" i="6" s="1"/>
  <c r="F292" i="6" s="1"/>
  <c r="G292" i="6" s="1"/>
  <c r="H292" i="6" s="1"/>
  <c r="I292" i="6" s="1"/>
  <c r="D291" i="6"/>
  <c r="E291" i="6" s="1"/>
  <c r="F291" i="6" s="1"/>
  <c r="G291" i="6" s="1"/>
  <c r="H291" i="6" s="1"/>
  <c r="I291" i="6" s="1"/>
  <c r="D290" i="6"/>
  <c r="E290" i="6" s="1"/>
  <c r="F290" i="6" s="1"/>
  <c r="G290" i="6" s="1"/>
  <c r="H290" i="6" s="1"/>
  <c r="I290" i="6" s="1"/>
  <c r="D289" i="6"/>
  <c r="E289" i="6" s="1"/>
  <c r="F289" i="6" s="1"/>
  <c r="G289" i="6" s="1"/>
  <c r="H289" i="6" s="1"/>
  <c r="I289" i="6" s="1"/>
  <c r="D288" i="6"/>
  <c r="E288" i="6" s="1"/>
  <c r="F288" i="6" s="1"/>
  <c r="G288" i="6" s="1"/>
  <c r="H288" i="6" s="1"/>
  <c r="I288" i="6" s="1"/>
  <c r="D287" i="6"/>
  <c r="E287" i="6" s="1"/>
  <c r="F287" i="6" s="1"/>
  <c r="G287" i="6" s="1"/>
  <c r="H287" i="6" s="1"/>
  <c r="I287" i="6" s="1"/>
  <c r="D286" i="6"/>
  <c r="E286" i="6" s="1"/>
  <c r="F286" i="6" s="1"/>
  <c r="G286" i="6" s="1"/>
  <c r="H286" i="6" s="1"/>
  <c r="I286" i="6" s="1"/>
  <c r="D285" i="6"/>
  <c r="E285" i="6" s="1"/>
  <c r="F285" i="6" s="1"/>
  <c r="G285" i="6" s="1"/>
  <c r="H285" i="6" s="1"/>
  <c r="I285" i="6" s="1"/>
  <c r="D284" i="6"/>
  <c r="E284" i="6" s="1"/>
  <c r="F284" i="6" s="1"/>
  <c r="G284" i="6" s="1"/>
  <c r="H284" i="6" s="1"/>
  <c r="I284" i="6" s="1"/>
  <c r="D283" i="6"/>
  <c r="E283" i="6" s="1"/>
  <c r="F283" i="6" s="1"/>
  <c r="G283" i="6" s="1"/>
  <c r="H283" i="6" s="1"/>
  <c r="I283" i="6" s="1"/>
  <c r="D282" i="6"/>
  <c r="E282" i="6" s="1"/>
  <c r="F282" i="6" s="1"/>
  <c r="G282" i="6" s="1"/>
  <c r="H282" i="6" s="1"/>
  <c r="I282" i="6" s="1"/>
  <c r="D281" i="6"/>
  <c r="E281" i="6" s="1"/>
  <c r="F281" i="6" s="1"/>
  <c r="G281" i="6" s="1"/>
  <c r="H281" i="6" s="1"/>
  <c r="I281" i="6" s="1"/>
  <c r="D280" i="6"/>
  <c r="E280" i="6" s="1"/>
  <c r="F280" i="6" s="1"/>
  <c r="G280" i="6" s="1"/>
  <c r="H280" i="6" s="1"/>
  <c r="I280" i="6" s="1"/>
  <c r="D279" i="6"/>
  <c r="E279" i="6" s="1"/>
  <c r="F279" i="6" s="1"/>
  <c r="G279" i="6" s="1"/>
  <c r="H279" i="6" s="1"/>
  <c r="I279" i="6" s="1"/>
  <c r="D278" i="6"/>
  <c r="E278" i="6" s="1"/>
  <c r="F278" i="6" s="1"/>
  <c r="G278" i="6" s="1"/>
  <c r="H278" i="6" s="1"/>
  <c r="I278" i="6" s="1"/>
  <c r="D277" i="6"/>
  <c r="E277" i="6" s="1"/>
  <c r="F277" i="6" s="1"/>
  <c r="G277" i="6" s="1"/>
  <c r="H277" i="6" s="1"/>
  <c r="I277" i="6" s="1"/>
  <c r="D276" i="6"/>
  <c r="E276" i="6" s="1"/>
  <c r="F276" i="6" s="1"/>
  <c r="G276" i="6" s="1"/>
  <c r="H276" i="6" s="1"/>
  <c r="I276" i="6" s="1"/>
  <c r="D275" i="6"/>
  <c r="E275" i="6" s="1"/>
  <c r="F275" i="6" s="1"/>
  <c r="G275" i="6" s="1"/>
  <c r="H275" i="6" s="1"/>
  <c r="I275" i="6" s="1"/>
  <c r="D274" i="6"/>
  <c r="E274" i="6" s="1"/>
  <c r="F274" i="6" s="1"/>
  <c r="G274" i="6" s="1"/>
  <c r="H274" i="6" s="1"/>
  <c r="I274" i="6" s="1"/>
  <c r="D273" i="6"/>
  <c r="E273" i="6" s="1"/>
  <c r="F273" i="6" s="1"/>
  <c r="G273" i="6" s="1"/>
  <c r="H273" i="6" s="1"/>
  <c r="I273" i="6" s="1"/>
  <c r="D272" i="6"/>
  <c r="E272" i="6" s="1"/>
  <c r="F272" i="6" s="1"/>
  <c r="G272" i="6" s="1"/>
  <c r="H272" i="6" s="1"/>
  <c r="I272" i="6" s="1"/>
  <c r="D271" i="6"/>
  <c r="E271" i="6" s="1"/>
  <c r="F271" i="6" s="1"/>
  <c r="G271" i="6" s="1"/>
  <c r="H271" i="6" s="1"/>
  <c r="I271" i="6" s="1"/>
  <c r="D270" i="6"/>
  <c r="E270" i="6" s="1"/>
  <c r="F270" i="6" s="1"/>
  <c r="G270" i="6" s="1"/>
  <c r="H270" i="6" s="1"/>
  <c r="I270" i="6" s="1"/>
  <c r="D269" i="6"/>
  <c r="E269" i="6" s="1"/>
  <c r="F269" i="6" s="1"/>
  <c r="G269" i="6" s="1"/>
  <c r="H269" i="6" s="1"/>
  <c r="I269" i="6" s="1"/>
  <c r="D268" i="6"/>
  <c r="E268" i="6" s="1"/>
  <c r="F268" i="6" s="1"/>
  <c r="G268" i="6" s="1"/>
  <c r="H268" i="6" s="1"/>
  <c r="I268" i="6" s="1"/>
  <c r="D267" i="6"/>
  <c r="E267" i="6" s="1"/>
  <c r="F267" i="6" s="1"/>
  <c r="G267" i="6" s="1"/>
  <c r="H267" i="6" s="1"/>
  <c r="I267" i="6" s="1"/>
  <c r="D266" i="6"/>
  <c r="E266" i="6" s="1"/>
  <c r="F266" i="6" s="1"/>
  <c r="G266" i="6" s="1"/>
  <c r="H266" i="6" s="1"/>
  <c r="I266" i="6" s="1"/>
  <c r="D265" i="6"/>
  <c r="E265" i="6" s="1"/>
  <c r="F265" i="6" s="1"/>
  <c r="G265" i="6" s="1"/>
  <c r="H265" i="6" s="1"/>
  <c r="I265" i="6" s="1"/>
  <c r="D264" i="6"/>
  <c r="E264" i="6" s="1"/>
  <c r="F264" i="6"/>
  <c r="G264" i="6" s="1"/>
  <c r="H264" i="6" s="1"/>
  <c r="I264" i="6" s="1"/>
  <c r="D263" i="6"/>
  <c r="E263" i="6"/>
  <c r="F263" i="6" s="1"/>
  <c r="G263" i="6" s="1"/>
  <c r="H263" i="6" s="1"/>
  <c r="I263" i="6" s="1"/>
  <c r="D262" i="6"/>
  <c r="E262" i="6" s="1"/>
  <c r="F262" i="6" s="1"/>
  <c r="G262" i="6" s="1"/>
  <c r="H262" i="6" s="1"/>
  <c r="I262" i="6" s="1"/>
  <c r="D261" i="6"/>
  <c r="E261" i="6" s="1"/>
  <c r="F261" i="6" s="1"/>
  <c r="G261" i="6" s="1"/>
  <c r="H261" i="6" s="1"/>
  <c r="I261" i="6" s="1"/>
  <c r="D260" i="6"/>
  <c r="E260" i="6" s="1"/>
  <c r="F260" i="6" s="1"/>
  <c r="G260" i="6" s="1"/>
  <c r="H260" i="6" s="1"/>
  <c r="I260" i="6" s="1"/>
  <c r="D259" i="6"/>
  <c r="E259" i="6" s="1"/>
  <c r="F259" i="6" s="1"/>
  <c r="G259" i="6" s="1"/>
  <c r="H259" i="6" s="1"/>
  <c r="I259" i="6" s="1"/>
  <c r="D258" i="6"/>
  <c r="E258" i="6" s="1"/>
  <c r="F258" i="6" s="1"/>
  <c r="G258" i="6" s="1"/>
  <c r="H258" i="6" s="1"/>
  <c r="I258" i="6" s="1"/>
  <c r="D257" i="6"/>
  <c r="E257" i="6" s="1"/>
  <c r="F257" i="6" s="1"/>
  <c r="G257" i="6" s="1"/>
  <c r="H257" i="6" s="1"/>
  <c r="I257" i="6" s="1"/>
  <c r="D256" i="6"/>
  <c r="E256" i="6" s="1"/>
  <c r="F256" i="6" s="1"/>
  <c r="G256" i="6" s="1"/>
  <c r="H256" i="6" s="1"/>
  <c r="I256" i="6" s="1"/>
  <c r="D255" i="6"/>
  <c r="E255" i="6" s="1"/>
  <c r="F255" i="6" s="1"/>
  <c r="G255" i="6" s="1"/>
  <c r="H255" i="6" s="1"/>
  <c r="I255" i="6" s="1"/>
  <c r="D254" i="6"/>
  <c r="E254" i="6" s="1"/>
  <c r="F254" i="6" s="1"/>
  <c r="G254" i="6" s="1"/>
  <c r="H254" i="6" s="1"/>
  <c r="I254" i="6" s="1"/>
  <c r="D253" i="6"/>
  <c r="E253" i="6" s="1"/>
  <c r="F253" i="6" s="1"/>
  <c r="G253" i="6" s="1"/>
  <c r="H253" i="6" s="1"/>
  <c r="I253" i="6" s="1"/>
  <c r="D252" i="6"/>
  <c r="E252" i="6" s="1"/>
  <c r="F252" i="6" s="1"/>
  <c r="G252" i="6" s="1"/>
  <c r="H252" i="6" s="1"/>
  <c r="I252" i="6" s="1"/>
  <c r="D251" i="6"/>
  <c r="E251" i="6" s="1"/>
  <c r="F251" i="6" s="1"/>
  <c r="G251" i="6" s="1"/>
  <c r="H251" i="6" s="1"/>
  <c r="I251" i="6" s="1"/>
  <c r="D250" i="6"/>
  <c r="E250" i="6" s="1"/>
  <c r="F250" i="6" s="1"/>
  <c r="G250" i="6" s="1"/>
  <c r="H250" i="6" s="1"/>
  <c r="I250" i="6" s="1"/>
  <c r="G249" i="6"/>
  <c r="I249" i="6"/>
  <c r="D249" i="6"/>
  <c r="E249" i="6" s="1"/>
  <c r="G248" i="6"/>
  <c r="I248" i="6"/>
  <c r="D248" i="6"/>
  <c r="E248" i="6" s="1"/>
  <c r="G247" i="6"/>
  <c r="I247" i="6"/>
  <c r="D247" i="6"/>
  <c r="E247" i="6" s="1"/>
  <c r="G246" i="6"/>
  <c r="D246" i="6"/>
  <c r="E246" i="6" s="1"/>
  <c r="G245" i="6"/>
  <c r="H245" i="6"/>
  <c r="I245" i="6" s="1"/>
  <c r="D245" i="6"/>
  <c r="E245" i="6" s="1"/>
  <c r="G244" i="6"/>
  <c r="H244" i="6" s="1"/>
  <c r="I244" i="6" s="1"/>
  <c r="D244" i="6"/>
  <c r="E244" i="6" s="1"/>
  <c r="G243" i="6"/>
  <c r="H243" i="6" s="1"/>
  <c r="I243" i="6" s="1"/>
  <c r="D243" i="6"/>
  <c r="E243" i="6" s="1"/>
  <c r="G242" i="6"/>
  <c r="H242" i="6" s="1"/>
  <c r="I242" i="6" s="1"/>
  <c r="D242" i="6"/>
  <c r="E242" i="6" s="1"/>
  <c r="D241" i="6"/>
  <c r="E241" i="6" s="1"/>
  <c r="F241" i="6" s="1"/>
  <c r="G241" i="6" s="1"/>
  <c r="H241" i="6" s="1"/>
  <c r="I241" i="6" s="1"/>
  <c r="D240" i="6"/>
  <c r="E240" i="6" s="1"/>
  <c r="F240" i="6" s="1"/>
  <c r="G240" i="6" s="1"/>
  <c r="H240" i="6" s="1"/>
  <c r="I240" i="6" s="1"/>
  <c r="D239" i="6"/>
  <c r="E239" i="6" s="1"/>
  <c r="F239" i="6" s="1"/>
  <c r="G239" i="6" s="1"/>
  <c r="H239" i="6" s="1"/>
  <c r="I239" i="6" s="1"/>
  <c r="D238" i="6"/>
  <c r="E238" i="6" s="1"/>
  <c r="F238" i="6" s="1"/>
  <c r="G238" i="6" s="1"/>
  <c r="H238" i="6" s="1"/>
  <c r="I238" i="6" s="1"/>
  <c r="D237" i="6"/>
  <c r="E237" i="6"/>
  <c r="F237" i="6" s="1"/>
  <c r="G237" i="6" s="1"/>
  <c r="H237" i="6" s="1"/>
  <c r="I237" i="6" s="1"/>
  <c r="D236" i="6"/>
  <c r="E236" i="6" s="1"/>
  <c r="F236" i="6" s="1"/>
  <c r="G236" i="6" s="1"/>
  <c r="H236" i="6" s="1"/>
  <c r="I236" i="6" s="1"/>
  <c r="D235" i="6"/>
  <c r="E235" i="6" s="1"/>
  <c r="F235" i="6" s="1"/>
  <c r="G235" i="6" s="1"/>
  <c r="H235" i="6" s="1"/>
  <c r="I235" i="6" s="1"/>
  <c r="D234" i="6"/>
  <c r="E234" i="6" s="1"/>
  <c r="F234" i="6" s="1"/>
  <c r="G234" i="6" s="1"/>
  <c r="H234" i="6" s="1"/>
  <c r="I234" i="6" s="1"/>
  <c r="D233" i="6"/>
  <c r="E233" i="6" s="1"/>
  <c r="F233" i="6" s="1"/>
  <c r="G233" i="6" s="1"/>
  <c r="H233" i="6" s="1"/>
  <c r="I233" i="6" s="1"/>
  <c r="D232" i="6"/>
  <c r="E232" i="6" s="1"/>
  <c r="F232" i="6" s="1"/>
  <c r="G232" i="6" s="1"/>
  <c r="H232" i="6" s="1"/>
  <c r="I232" i="6" s="1"/>
  <c r="D231" i="6"/>
  <c r="E231" i="6" s="1"/>
  <c r="F231" i="6" s="1"/>
  <c r="G231" i="6" s="1"/>
  <c r="H231" i="6" s="1"/>
  <c r="I231" i="6" s="1"/>
  <c r="D230" i="6"/>
  <c r="E230" i="6" s="1"/>
  <c r="F230" i="6" s="1"/>
  <c r="G230" i="6" s="1"/>
  <c r="H230" i="6" s="1"/>
  <c r="I230" i="6" s="1"/>
  <c r="D229" i="6"/>
  <c r="E229" i="6" s="1"/>
  <c r="F229" i="6" s="1"/>
  <c r="G229" i="6" s="1"/>
  <c r="H229" i="6" s="1"/>
  <c r="I229" i="6" s="1"/>
  <c r="D228" i="6"/>
  <c r="E228" i="6" s="1"/>
  <c r="F228" i="6" s="1"/>
  <c r="G228" i="6" s="1"/>
  <c r="H228" i="6" s="1"/>
  <c r="I228" i="6" s="1"/>
  <c r="D227" i="6"/>
  <c r="E227" i="6" s="1"/>
  <c r="F227" i="6" s="1"/>
  <c r="G227" i="6" s="1"/>
  <c r="H227" i="6" s="1"/>
  <c r="I227" i="6" s="1"/>
  <c r="D226" i="6"/>
  <c r="E226" i="6" s="1"/>
  <c r="F226" i="6" s="1"/>
  <c r="G226" i="6" s="1"/>
  <c r="H226" i="6" s="1"/>
  <c r="I226" i="6" s="1"/>
  <c r="D225" i="6"/>
  <c r="E225" i="6" s="1"/>
  <c r="F225" i="6" s="1"/>
  <c r="G225" i="6" s="1"/>
  <c r="H225" i="6" s="1"/>
  <c r="I225" i="6" s="1"/>
  <c r="D224" i="6"/>
  <c r="E224" i="6" s="1"/>
  <c r="F224" i="6" s="1"/>
  <c r="G224" i="6" s="1"/>
  <c r="H224" i="6" s="1"/>
  <c r="I224" i="6" s="1"/>
  <c r="D223" i="6"/>
  <c r="E223" i="6" s="1"/>
  <c r="F223" i="6" s="1"/>
  <c r="G223" i="6" s="1"/>
  <c r="H223" i="6" s="1"/>
  <c r="I223" i="6" s="1"/>
  <c r="D222" i="6"/>
  <c r="E222" i="6" s="1"/>
  <c r="F222" i="6" s="1"/>
  <c r="G222" i="6" s="1"/>
  <c r="H222" i="6" s="1"/>
  <c r="I222" i="6" s="1"/>
  <c r="D221" i="6"/>
  <c r="E221" i="6" s="1"/>
  <c r="F221" i="6" s="1"/>
  <c r="G221" i="6" s="1"/>
  <c r="H221" i="6" s="1"/>
  <c r="I221" i="6" s="1"/>
  <c r="D220" i="6"/>
  <c r="E220" i="6" s="1"/>
  <c r="F220" i="6" s="1"/>
  <c r="G220" i="6" s="1"/>
  <c r="H220" i="6" s="1"/>
  <c r="I220" i="6" s="1"/>
  <c r="D219" i="6"/>
  <c r="E219" i="6" s="1"/>
  <c r="F219" i="6" s="1"/>
  <c r="G219" i="6" s="1"/>
  <c r="H219" i="6" s="1"/>
  <c r="I219" i="6" s="1"/>
  <c r="D218" i="6"/>
  <c r="E218" i="6" s="1"/>
  <c r="F218" i="6" s="1"/>
  <c r="G218" i="6" s="1"/>
  <c r="H218" i="6" s="1"/>
  <c r="I218" i="6" s="1"/>
  <c r="D217" i="6"/>
  <c r="E217" i="6" s="1"/>
  <c r="F217" i="6" s="1"/>
  <c r="G217" i="6" s="1"/>
  <c r="H217" i="6" s="1"/>
  <c r="I217" i="6" s="1"/>
  <c r="D216" i="6"/>
  <c r="E216" i="6" s="1"/>
  <c r="F216" i="6" s="1"/>
  <c r="G216" i="6" s="1"/>
  <c r="H216" i="6" s="1"/>
  <c r="I216" i="6" s="1"/>
  <c r="D215" i="6"/>
  <c r="E215" i="6" s="1"/>
  <c r="F215" i="6" s="1"/>
  <c r="G215" i="6" s="1"/>
  <c r="H215" i="6" s="1"/>
  <c r="I215" i="6" s="1"/>
  <c r="D214" i="6"/>
  <c r="E214" i="6" s="1"/>
  <c r="F214" i="6" s="1"/>
  <c r="G214" i="6" s="1"/>
  <c r="H214" i="6" s="1"/>
  <c r="I214" i="6" s="1"/>
  <c r="D213" i="6"/>
  <c r="E213" i="6" s="1"/>
  <c r="F213" i="6" s="1"/>
  <c r="G213" i="6" s="1"/>
  <c r="H213" i="6" s="1"/>
  <c r="I213" i="6" s="1"/>
  <c r="D212" i="6"/>
  <c r="E212" i="6" s="1"/>
  <c r="F212" i="6" s="1"/>
  <c r="G212" i="6" s="1"/>
  <c r="H212" i="6" s="1"/>
  <c r="I212" i="6" s="1"/>
  <c r="D211" i="6"/>
  <c r="E211" i="6" s="1"/>
  <c r="F211" i="6" s="1"/>
  <c r="G211" i="6" s="1"/>
  <c r="H211" i="6" s="1"/>
  <c r="I211" i="6" s="1"/>
  <c r="D210" i="6"/>
  <c r="E210" i="6" s="1"/>
  <c r="F210" i="6" s="1"/>
  <c r="G210" i="6" s="1"/>
  <c r="H210" i="6" s="1"/>
  <c r="I210" i="6" s="1"/>
  <c r="D209" i="6"/>
  <c r="E209" i="6" s="1"/>
  <c r="F209" i="6" s="1"/>
  <c r="G209" i="6" s="1"/>
  <c r="H209" i="6" s="1"/>
  <c r="I209" i="6" s="1"/>
  <c r="D208" i="6"/>
  <c r="E208" i="6" s="1"/>
  <c r="F208" i="6" s="1"/>
  <c r="G208" i="6" s="1"/>
  <c r="H208" i="6" s="1"/>
  <c r="I208" i="6" s="1"/>
  <c r="D207" i="6"/>
  <c r="E207" i="6" s="1"/>
  <c r="F207" i="6" s="1"/>
  <c r="G207" i="6" s="1"/>
  <c r="H207" i="6" s="1"/>
  <c r="I207" i="6" s="1"/>
  <c r="D206" i="6"/>
  <c r="E206" i="6" s="1"/>
  <c r="F206" i="6" s="1"/>
  <c r="G206" i="6" s="1"/>
  <c r="H206" i="6" s="1"/>
  <c r="I206" i="6" s="1"/>
  <c r="D205" i="6"/>
  <c r="E205" i="6" s="1"/>
  <c r="F205" i="6" s="1"/>
  <c r="G205" i="6" s="1"/>
  <c r="H205" i="6" s="1"/>
  <c r="I205" i="6" s="1"/>
  <c r="D204" i="6"/>
  <c r="E204" i="6" s="1"/>
  <c r="F204" i="6" s="1"/>
  <c r="G204" i="6" s="1"/>
  <c r="H204" i="6" s="1"/>
  <c r="I204" i="6" s="1"/>
  <c r="D203" i="6"/>
  <c r="E203" i="6" s="1"/>
  <c r="F203" i="6" s="1"/>
  <c r="G203" i="6" s="1"/>
  <c r="H203" i="6" s="1"/>
  <c r="I203" i="6" s="1"/>
  <c r="D202" i="6"/>
  <c r="E202" i="6" s="1"/>
  <c r="F202" i="6" s="1"/>
  <c r="G202" i="6" s="1"/>
  <c r="H202" i="6" s="1"/>
  <c r="I202" i="6" s="1"/>
  <c r="D201" i="6"/>
  <c r="E201" i="6" s="1"/>
  <c r="F201" i="6" s="1"/>
  <c r="G201" i="6" s="1"/>
  <c r="H201" i="6" s="1"/>
  <c r="I201" i="6" s="1"/>
  <c r="D200" i="6"/>
  <c r="E200" i="6"/>
  <c r="F200" i="6" s="1"/>
  <c r="G200" i="6" s="1"/>
  <c r="H200" i="6" s="1"/>
  <c r="I200" i="6" s="1"/>
  <c r="D199" i="6"/>
  <c r="E199" i="6" s="1"/>
  <c r="F199" i="6" s="1"/>
  <c r="G199" i="6" s="1"/>
  <c r="H199" i="6" s="1"/>
  <c r="I199" i="6" s="1"/>
  <c r="D198" i="6"/>
  <c r="E198" i="6" s="1"/>
  <c r="F198" i="6" s="1"/>
  <c r="G198" i="6" s="1"/>
  <c r="H198" i="6" s="1"/>
  <c r="I198" i="6" s="1"/>
  <c r="D197" i="6"/>
  <c r="E197" i="6" s="1"/>
  <c r="F197" i="6" s="1"/>
  <c r="G197" i="6" s="1"/>
  <c r="H197" i="6" s="1"/>
  <c r="I197" i="6" s="1"/>
  <c r="D196" i="6"/>
  <c r="E196" i="6" s="1"/>
  <c r="F196" i="6" s="1"/>
  <c r="G196" i="6" s="1"/>
  <c r="H196" i="6" s="1"/>
  <c r="I196" i="6" s="1"/>
  <c r="D195" i="6"/>
  <c r="E195" i="6" s="1"/>
  <c r="F195" i="6" s="1"/>
  <c r="G195" i="6" s="1"/>
  <c r="H195" i="6" s="1"/>
  <c r="I195" i="6" s="1"/>
  <c r="D194" i="6"/>
  <c r="E194" i="6" s="1"/>
  <c r="F194" i="6" s="1"/>
  <c r="G194" i="6" s="1"/>
  <c r="H194" i="6" s="1"/>
  <c r="I194" i="6" s="1"/>
  <c r="D193" i="6"/>
  <c r="E193" i="6" s="1"/>
  <c r="F193" i="6" s="1"/>
  <c r="G193" i="6" s="1"/>
  <c r="H193" i="6" s="1"/>
  <c r="I193" i="6" s="1"/>
  <c r="D192" i="6"/>
  <c r="E192" i="6"/>
  <c r="F192" i="6" s="1"/>
  <c r="G192" i="6" s="1"/>
  <c r="H192" i="6" s="1"/>
  <c r="I192" i="6" s="1"/>
  <c r="D191" i="6"/>
  <c r="E191" i="6" s="1"/>
  <c r="F191" i="6" s="1"/>
  <c r="G191" i="6" s="1"/>
  <c r="H191" i="6" s="1"/>
  <c r="I191" i="6" s="1"/>
  <c r="D190" i="6"/>
  <c r="E190" i="6" s="1"/>
  <c r="F190" i="6" s="1"/>
  <c r="G190" i="6" s="1"/>
  <c r="H190" i="6" s="1"/>
  <c r="I190" i="6" s="1"/>
  <c r="D189" i="6"/>
  <c r="E189" i="6" s="1"/>
  <c r="F189" i="6" s="1"/>
  <c r="G189" i="6" s="1"/>
  <c r="H189" i="6" s="1"/>
  <c r="I189" i="6" s="1"/>
  <c r="D188" i="6"/>
  <c r="E188" i="6" s="1"/>
  <c r="F188" i="6" s="1"/>
  <c r="G188" i="6" s="1"/>
  <c r="H188" i="6" s="1"/>
  <c r="I188" i="6" s="1"/>
  <c r="D187" i="6"/>
  <c r="E187" i="6" s="1"/>
  <c r="F187" i="6" s="1"/>
  <c r="G187" i="6" s="1"/>
  <c r="H187" i="6" s="1"/>
  <c r="I187" i="6" s="1"/>
  <c r="D186" i="6"/>
  <c r="E186" i="6" s="1"/>
  <c r="F186" i="6" s="1"/>
  <c r="G186" i="6" s="1"/>
  <c r="H186" i="6" s="1"/>
  <c r="I186" i="6" s="1"/>
  <c r="D185" i="6"/>
  <c r="E185" i="6" s="1"/>
  <c r="F185" i="6" s="1"/>
  <c r="G185" i="6" s="1"/>
  <c r="H185" i="6" s="1"/>
  <c r="I185" i="6" s="1"/>
  <c r="D184" i="6"/>
  <c r="E184" i="6"/>
  <c r="F184" i="6" s="1"/>
  <c r="G184" i="6" s="1"/>
  <c r="H184" i="6" s="1"/>
  <c r="I184" i="6" s="1"/>
  <c r="D183" i="6"/>
  <c r="E183" i="6" s="1"/>
  <c r="F183" i="6" s="1"/>
  <c r="G183" i="6" s="1"/>
  <c r="H183" i="6" s="1"/>
  <c r="I183" i="6" s="1"/>
  <c r="D182" i="6"/>
  <c r="E182" i="6" s="1"/>
  <c r="F182" i="6" s="1"/>
  <c r="G182" i="6" s="1"/>
  <c r="H182" i="6" s="1"/>
  <c r="I182" i="6" s="1"/>
  <c r="D181" i="6"/>
  <c r="E181" i="6" s="1"/>
  <c r="F181" i="6" s="1"/>
  <c r="G181" i="6" s="1"/>
  <c r="H181" i="6" s="1"/>
  <c r="I181" i="6" s="1"/>
  <c r="D180" i="6"/>
  <c r="E180" i="6" s="1"/>
  <c r="F180" i="6" s="1"/>
  <c r="G180" i="6" s="1"/>
  <c r="H180" i="6" s="1"/>
  <c r="I180" i="6" s="1"/>
  <c r="D179" i="6"/>
  <c r="E179" i="6" s="1"/>
  <c r="F179" i="6" s="1"/>
  <c r="G179" i="6" s="1"/>
  <c r="H179" i="6" s="1"/>
  <c r="I179" i="6" s="1"/>
  <c r="D178" i="6"/>
  <c r="E178" i="6" s="1"/>
  <c r="F178" i="6" s="1"/>
  <c r="G178" i="6" s="1"/>
  <c r="H178" i="6" s="1"/>
  <c r="I178" i="6" s="1"/>
  <c r="D177" i="6"/>
  <c r="E177" i="6" s="1"/>
  <c r="F177" i="6" s="1"/>
  <c r="G177" i="6" s="1"/>
  <c r="H177" i="6" s="1"/>
  <c r="I177" i="6" s="1"/>
  <c r="D176" i="6"/>
  <c r="E176" i="6"/>
  <c r="F176" i="6" s="1"/>
  <c r="G176" i="6" s="1"/>
  <c r="H176" i="6" s="1"/>
  <c r="I176" i="6" s="1"/>
  <c r="D175" i="6"/>
  <c r="E175" i="6" s="1"/>
  <c r="F175" i="6" s="1"/>
  <c r="G175" i="6" s="1"/>
  <c r="H175" i="6" s="1"/>
  <c r="I175" i="6" s="1"/>
  <c r="D174" i="6"/>
  <c r="E174" i="6" s="1"/>
  <c r="F174" i="6" s="1"/>
  <c r="G174" i="6" s="1"/>
  <c r="H174" i="6" s="1"/>
  <c r="I174" i="6" s="1"/>
  <c r="D173" i="6"/>
  <c r="E173" i="6" s="1"/>
  <c r="F173" i="6" s="1"/>
  <c r="G173" i="6" s="1"/>
  <c r="H173" i="6" s="1"/>
  <c r="I173" i="6" s="1"/>
  <c r="D172" i="6"/>
  <c r="E172" i="6" s="1"/>
  <c r="F172" i="6" s="1"/>
  <c r="G172" i="6" s="1"/>
  <c r="H172" i="6" s="1"/>
  <c r="I172" i="6" s="1"/>
  <c r="D171" i="6"/>
  <c r="E171" i="6" s="1"/>
  <c r="F171" i="6" s="1"/>
  <c r="G171" i="6" s="1"/>
  <c r="H171" i="6" s="1"/>
  <c r="I171" i="6" s="1"/>
  <c r="D170" i="6"/>
  <c r="E170" i="6" s="1"/>
  <c r="F170" i="6" s="1"/>
  <c r="G170" i="6" s="1"/>
  <c r="H170" i="6" s="1"/>
  <c r="I170" i="6" s="1"/>
  <c r="D169" i="6"/>
  <c r="E169" i="6" s="1"/>
  <c r="F169" i="6" s="1"/>
  <c r="G169" i="6" s="1"/>
  <c r="H169" i="6" s="1"/>
  <c r="I169" i="6" s="1"/>
  <c r="D168" i="6"/>
  <c r="E168" i="6"/>
  <c r="F168" i="6" s="1"/>
  <c r="G168" i="6" s="1"/>
  <c r="H168" i="6" s="1"/>
  <c r="I168" i="6" s="1"/>
  <c r="D167" i="6"/>
  <c r="E167" i="6" s="1"/>
  <c r="F167" i="6" s="1"/>
  <c r="G167" i="6" s="1"/>
  <c r="H167" i="6" s="1"/>
  <c r="I167" i="6" s="1"/>
  <c r="D166" i="6"/>
  <c r="E166" i="6" s="1"/>
  <c r="F166" i="6" s="1"/>
  <c r="G166" i="6" s="1"/>
  <c r="H166" i="6" s="1"/>
  <c r="I166" i="6" s="1"/>
  <c r="D165" i="6"/>
  <c r="E165" i="6" s="1"/>
  <c r="F165" i="6" s="1"/>
  <c r="G165" i="6" s="1"/>
  <c r="H165" i="6" s="1"/>
  <c r="I165" i="6" s="1"/>
  <c r="D164" i="6"/>
  <c r="E164" i="6" s="1"/>
  <c r="F164" i="6" s="1"/>
  <c r="G164" i="6" s="1"/>
  <c r="H164" i="6" s="1"/>
  <c r="I164" i="6" s="1"/>
  <c r="D163" i="6"/>
  <c r="E163" i="6" s="1"/>
  <c r="F163" i="6" s="1"/>
  <c r="G163" i="6" s="1"/>
  <c r="H163" i="6" s="1"/>
  <c r="I163" i="6" s="1"/>
  <c r="D162" i="6"/>
  <c r="E162" i="6" s="1"/>
  <c r="F162" i="6" s="1"/>
  <c r="G162" i="6" s="1"/>
  <c r="H162" i="6" s="1"/>
  <c r="I162" i="6" s="1"/>
  <c r="D161" i="6"/>
  <c r="E161" i="6" s="1"/>
  <c r="F161" i="6" s="1"/>
  <c r="G161" i="6" s="1"/>
  <c r="H161" i="6" s="1"/>
  <c r="I161" i="6" s="1"/>
  <c r="D160" i="6"/>
  <c r="E160" i="6"/>
  <c r="F160" i="6" s="1"/>
  <c r="G160" i="6" s="1"/>
  <c r="H160" i="6" s="1"/>
  <c r="I160" i="6" s="1"/>
  <c r="D159" i="6"/>
  <c r="E159" i="6" s="1"/>
  <c r="F159" i="6" s="1"/>
  <c r="G159" i="6" s="1"/>
  <c r="H159" i="6" s="1"/>
  <c r="I159" i="6" s="1"/>
  <c r="D158" i="6"/>
  <c r="E158" i="6" s="1"/>
  <c r="F158" i="6" s="1"/>
  <c r="G158" i="6" s="1"/>
  <c r="H158" i="6" s="1"/>
  <c r="I158" i="6" s="1"/>
  <c r="D157" i="6"/>
  <c r="E157" i="6" s="1"/>
  <c r="F157" i="6" s="1"/>
  <c r="G157" i="6" s="1"/>
  <c r="H157" i="6" s="1"/>
  <c r="I157" i="6" s="1"/>
  <c r="D156" i="6"/>
  <c r="E156" i="6" s="1"/>
  <c r="F156" i="6" s="1"/>
  <c r="G156" i="6" s="1"/>
  <c r="H156" i="6" s="1"/>
  <c r="I156" i="6" s="1"/>
  <c r="D155" i="6"/>
  <c r="E155" i="6" s="1"/>
  <c r="F155" i="6" s="1"/>
  <c r="G155" i="6" s="1"/>
  <c r="H155" i="6" s="1"/>
  <c r="I155" i="6" s="1"/>
  <c r="D154" i="6"/>
  <c r="E154" i="6" s="1"/>
  <c r="F154" i="6" s="1"/>
  <c r="G154" i="6" s="1"/>
  <c r="H154" i="6" s="1"/>
  <c r="I154" i="6" s="1"/>
  <c r="D153" i="6"/>
  <c r="E153" i="6" s="1"/>
  <c r="F153" i="6" s="1"/>
  <c r="G153" i="6" s="1"/>
  <c r="H153" i="6" s="1"/>
  <c r="I153" i="6" s="1"/>
  <c r="D152" i="6"/>
  <c r="E152" i="6"/>
  <c r="F152" i="6" s="1"/>
  <c r="G152" i="6" s="1"/>
  <c r="H152" i="6" s="1"/>
  <c r="I152" i="6" s="1"/>
  <c r="D151" i="6"/>
  <c r="E151" i="6" s="1"/>
  <c r="F151" i="6" s="1"/>
  <c r="G151" i="6" s="1"/>
  <c r="H151" i="6" s="1"/>
  <c r="I151" i="6" s="1"/>
  <c r="D150" i="6"/>
  <c r="E150" i="6" s="1"/>
  <c r="F150" i="6" s="1"/>
  <c r="G150" i="6" s="1"/>
  <c r="H150" i="6" s="1"/>
  <c r="I150" i="6" s="1"/>
  <c r="D149" i="6"/>
  <c r="E149" i="6" s="1"/>
  <c r="F149" i="6" s="1"/>
  <c r="G149" i="6" s="1"/>
  <c r="H149" i="6" s="1"/>
  <c r="I149" i="6" s="1"/>
  <c r="D148" i="6"/>
  <c r="E148" i="6" s="1"/>
  <c r="F148" i="6" s="1"/>
  <c r="G148" i="6" s="1"/>
  <c r="H148" i="6" s="1"/>
  <c r="I148" i="6" s="1"/>
  <c r="D147" i="6"/>
  <c r="E147" i="6" s="1"/>
  <c r="F147" i="6" s="1"/>
  <c r="G147" i="6" s="1"/>
  <c r="H147" i="6" s="1"/>
  <c r="I147" i="6" s="1"/>
  <c r="D146" i="6"/>
  <c r="E146" i="6" s="1"/>
  <c r="F146" i="6" s="1"/>
  <c r="G146" i="6" s="1"/>
  <c r="H146" i="6" s="1"/>
  <c r="I146" i="6" s="1"/>
  <c r="D145" i="6"/>
  <c r="E145" i="6" s="1"/>
  <c r="F145" i="6" s="1"/>
  <c r="G145" i="6" s="1"/>
  <c r="H145" i="6" s="1"/>
  <c r="I145" i="6" s="1"/>
  <c r="D144" i="6"/>
  <c r="E144" i="6"/>
  <c r="F144" i="6" s="1"/>
  <c r="G144" i="6" s="1"/>
  <c r="H144" i="6" s="1"/>
  <c r="I144" i="6" s="1"/>
  <c r="D143" i="6"/>
  <c r="E143" i="6" s="1"/>
  <c r="F143" i="6" s="1"/>
  <c r="G143" i="6" s="1"/>
  <c r="H143" i="6" s="1"/>
  <c r="I143" i="6" s="1"/>
  <c r="D142" i="6"/>
  <c r="E142" i="6" s="1"/>
  <c r="F142" i="6" s="1"/>
  <c r="G142" i="6" s="1"/>
  <c r="H142" i="6" s="1"/>
  <c r="I142" i="6" s="1"/>
  <c r="D141" i="6"/>
  <c r="E141" i="6" s="1"/>
  <c r="F141" i="6" s="1"/>
  <c r="G141" i="6" s="1"/>
  <c r="H141" i="6" s="1"/>
  <c r="I141" i="6" s="1"/>
  <c r="D140" i="6"/>
  <c r="E140" i="6" s="1"/>
  <c r="F140" i="6" s="1"/>
  <c r="G140" i="6" s="1"/>
  <c r="H140" i="6" s="1"/>
  <c r="I140" i="6" s="1"/>
  <c r="D139" i="6"/>
  <c r="E139" i="6" s="1"/>
  <c r="F139" i="6" s="1"/>
  <c r="G139" i="6" s="1"/>
  <c r="H139" i="6" s="1"/>
  <c r="I139" i="6" s="1"/>
  <c r="D138" i="6"/>
  <c r="E138" i="6" s="1"/>
  <c r="F138" i="6" s="1"/>
  <c r="G138" i="6" s="1"/>
  <c r="H138" i="6" s="1"/>
  <c r="I138" i="6" s="1"/>
  <c r="D137" i="6"/>
  <c r="E137" i="6" s="1"/>
  <c r="F137" i="6" s="1"/>
  <c r="G137" i="6" s="1"/>
  <c r="H137" i="6" s="1"/>
  <c r="I137" i="6" s="1"/>
  <c r="D136" i="6"/>
  <c r="E136" i="6"/>
  <c r="F136" i="6" s="1"/>
  <c r="G136" i="6" s="1"/>
  <c r="H136" i="6" s="1"/>
  <c r="I136" i="6" s="1"/>
  <c r="D135" i="6"/>
  <c r="E135" i="6" s="1"/>
  <c r="F135" i="6" s="1"/>
  <c r="G135" i="6" s="1"/>
  <c r="H135" i="6" s="1"/>
  <c r="I135" i="6" s="1"/>
  <c r="D134" i="6"/>
  <c r="E134" i="6" s="1"/>
  <c r="F134" i="6" s="1"/>
  <c r="G134" i="6" s="1"/>
  <c r="H134" i="6" s="1"/>
  <c r="I134" i="6" s="1"/>
  <c r="D133" i="6"/>
  <c r="E133" i="6" s="1"/>
  <c r="F133" i="6" s="1"/>
  <c r="G133" i="6" s="1"/>
  <c r="H133" i="6" s="1"/>
  <c r="I133" i="6" s="1"/>
  <c r="D132" i="6"/>
  <c r="E132" i="6" s="1"/>
  <c r="F132" i="6" s="1"/>
  <c r="G132" i="6" s="1"/>
  <c r="H132" i="6" s="1"/>
  <c r="I132" i="6" s="1"/>
  <c r="D131" i="6"/>
  <c r="E131" i="6" s="1"/>
  <c r="F131" i="6" s="1"/>
  <c r="G131" i="6" s="1"/>
  <c r="H131" i="6" s="1"/>
  <c r="I131" i="6" s="1"/>
  <c r="D130" i="6"/>
  <c r="E130" i="6" s="1"/>
  <c r="F130" i="6" s="1"/>
  <c r="G130" i="6" s="1"/>
  <c r="H130" i="6" s="1"/>
  <c r="I130" i="6" s="1"/>
  <c r="D129" i="6"/>
  <c r="E129" i="6" s="1"/>
  <c r="F129" i="6" s="1"/>
  <c r="G129" i="6" s="1"/>
  <c r="H129" i="6" s="1"/>
  <c r="I129" i="6" s="1"/>
  <c r="D128" i="6"/>
  <c r="E128" i="6" s="1"/>
  <c r="F128" i="6" s="1"/>
  <c r="G128" i="6" s="1"/>
  <c r="H128" i="6" s="1"/>
  <c r="I128" i="6" s="1"/>
  <c r="D127" i="6"/>
  <c r="E127" i="6" s="1"/>
  <c r="F127" i="6" s="1"/>
  <c r="G127" i="6" s="1"/>
  <c r="H127" i="6" s="1"/>
  <c r="I127" i="6" s="1"/>
  <c r="D126" i="6"/>
  <c r="E126" i="6" s="1"/>
  <c r="F126" i="6" s="1"/>
  <c r="G126" i="6" s="1"/>
  <c r="H126" i="6" s="1"/>
  <c r="I126" i="6" s="1"/>
  <c r="D125" i="6"/>
  <c r="E125" i="6" s="1"/>
  <c r="F125" i="6" s="1"/>
  <c r="G125" i="6" s="1"/>
  <c r="H125" i="6" s="1"/>
  <c r="I125" i="6" s="1"/>
  <c r="D124" i="6"/>
  <c r="E124" i="6" s="1"/>
  <c r="F124" i="6" s="1"/>
  <c r="G124" i="6" s="1"/>
  <c r="H124" i="6" s="1"/>
  <c r="I124" i="6" s="1"/>
  <c r="D123" i="6"/>
  <c r="E123" i="6" s="1"/>
  <c r="F123" i="6" s="1"/>
  <c r="G123" i="6" s="1"/>
  <c r="H123" i="6" s="1"/>
  <c r="I123" i="6" s="1"/>
  <c r="D122" i="6"/>
  <c r="E122" i="6"/>
  <c r="F122" i="6" s="1"/>
  <c r="G122" i="6" s="1"/>
  <c r="H122" i="6" s="1"/>
  <c r="I122" i="6" s="1"/>
  <c r="D121" i="6"/>
  <c r="E121" i="6" s="1"/>
  <c r="F121" i="6" s="1"/>
  <c r="G121" i="6" s="1"/>
  <c r="H121" i="6" s="1"/>
  <c r="I121" i="6" s="1"/>
  <c r="D120" i="6"/>
  <c r="E120" i="6"/>
  <c r="F120" i="6" s="1"/>
  <c r="G120" i="6" s="1"/>
  <c r="H120" i="6" s="1"/>
  <c r="I120" i="6" s="1"/>
  <c r="D119" i="6"/>
  <c r="E119" i="6" s="1"/>
  <c r="F119" i="6" s="1"/>
  <c r="G119" i="6" s="1"/>
  <c r="H119" i="6" s="1"/>
  <c r="I119" i="6" s="1"/>
  <c r="D118" i="6"/>
  <c r="E118" i="6" s="1"/>
  <c r="F118" i="6" s="1"/>
  <c r="G118" i="6" s="1"/>
  <c r="H118" i="6" s="1"/>
  <c r="I118" i="6" s="1"/>
  <c r="D117" i="6"/>
  <c r="E117" i="6" s="1"/>
  <c r="F117" i="6" s="1"/>
  <c r="G117" i="6" s="1"/>
  <c r="H117" i="6" s="1"/>
  <c r="I117" i="6" s="1"/>
  <c r="D116" i="6"/>
  <c r="E116" i="6" s="1"/>
  <c r="F116" i="6" s="1"/>
  <c r="G116" i="6" s="1"/>
  <c r="H116" i="6" s="1"/>
  <c r="I116" i="6" s="1"/>
  <c r="D115" i="6"/>
  <c r="E115" i="6" s="1"/>
  <c r="F115" i="6" s="1"/>
  <c r="G115" i="6" s="1"/>
  <c r="H115" i="6" s="1"/>
  <c r="I115" i="6" s="1"/>
  <c r="D114" i="6"/>
  <c r="E114" i="6" s="1"/>
  <c r="F114" i="6" s="1"/>
  <c r="G114" i="6" s="1"/>
  <c r="H114" i="6" s="1"/>
  <c r="I114" i="6" s="1"/>
  <c r="D113" i="6"/>
  <c r="E113" i="6" s="1"/>
  <c r="F113" i="6" s="1"/>
  <c r="G113" i="6" s="1"/>
  <c r="H113" i="6" s="1"/>
  <c r="I113" i="6" s="1"/>
  <c r="D112" i="6"/>
  <c r="E112" i="6" s="1"/>
  <c r="F112" i="6" s="1"/>
  <c r="G112" i="6" s="1"/>
  <c r="H112" i="6" s="1"/>
  <c r="I112" i="6" s="1"/>
  <c r="D111" i="6"/>
  <c r="E111" i="6" s="1"/>
  <c r="F111" i="6" s="1"/>
  <c r="G111" i="6" s="1"/>
  <c r="H111" i="6" s="1"/>
  <c r="I111" i="6" s="1"/>
  <c r="D110" i="6"/>
  <c r="E110" i="6" s="1"/>
  <c r="F110" i="6" s="1"/>
  <c r="G110" i="6" s="1"/>
  <c r="H110" i="6" s="1"/>
  <c r="I110" i="6" s="1"/>
  <c r="D109" i="6"/>
  <c r="E109" i="6" s="1"/>
  <c r="F109" i="6" s="1"/>
  <c r="G109" i="6" s="1"/>
  <c r="H109" i="6" s="1"/>
  <c r="I109" i="6" s="1"/>
  <c r="D108" i="6"/>
  <c r="E108" i="6" s="1"/>
  <c r="F108" i="6" s="1"/>
  <c r="G108" i="6" s="1"/>
  <c r="H108" i="6" s="1"/>
  <c r="I108" i="6" s="1"/>
  <c r="D107" i="6"/>
  <c r="E107" i="6" s="1"/>
  <c r="F107" i="6" s="1"/>
  <c r="G107" i="6" s="1"/>
  <c r="H107" i="6" s="1"/>
  <c r="I107" i="6" s="1"/>
  <c r="D106" i="6"/>
  <c r="E106" i="6" s="1"/>
  <c r="F106" i="6" s="1"/>
  <c r="G106" i="6" s="1"/>
  <c r="H106" i="6" s="1"/>
  <c r="I106" i="6" s="1"/>
  <c r="D105" i="6"/>
  <c r="E105" i="6"/>
  <c r="F105" i="6" s="1"/>
  <c r="G105" i="6" s="1"/>
  <c r="H105" i="6" s="1"/>
  <c r="I105" i="6" s="1"/>
  <c r="D104" i="6"/>
  <c r="E104" i="6"/>
  <c r="F104" i="6" s="1"/>
  <c r="G104" i="6" s="1"/>
  <c r="H104" i="6" s="1"/>
  <c r="I104" i="6" s="1"/>
  <c r="D103" i="6"/>
  <c r="E103" i="6"/>
  <c r="F103" i="6" s="1"/>
  <c r="G103" i="6" s="1"/>
  <c r="H103" i="6" s="1"/>
  <c r="I103" i="6" s="1"/>
  <c r="D102" i="6"/>
  <c r="E102" i="6" s="1"/>
  <c r="F102" i="6" s="1"/>
  <c r="G102" i="6" s="1"/>
  <c r="H102" i="6" s="1"/>
  <c r="I102" i="6" s="1"/>
  <c r="D101" i="6"/>
  <c r="E101" i="6" s="1"/>
  <c r="F101" i="6" s="1"/>
  <c r="G101" i="6" s="1"/>
  <c r="H101" i="6" s="1"/>
  <c r="I101" i="6" s="1"/>
  <c r="D100" i="6"/>
  <c r="E100" i="6" s="1"/>
  <c r="F100" i="6" s="1"/>
  <c r="G100" i="6" s="1"/>
  <c r="H100" i="6" s="1"/>
  <c r="I100" i="6" s="1"/>
  <c r="D99" i="6"/>
  <c r="E99" i="6" s="1"/>
  <c r="F99" i="6" s="1"/>
  <c r="G99" i="6" s="1"/>
  <c r="H99" i="6" s="1"/>
  <c r="I99" i="6" s="1"/>
  <c r="D98" i="6"/>
  <c r="E98" i="6" s="1"/>
  <c r="F98" i="6" s="1"/>
  <c r="G98" i="6" s="1"/>
  <c r="H98" i="6" s="1"/>
  <c r="I98" i="6" s="1"/>
  <c r="D97" i="6"/>
  <c r="E97" i="6"/>
  <c r="F97" i="6" s="1"/>
  <c r="G97" i="6" s="1"/>
  <c r="H97" i="6" s="1"/>
  <c r="I97" i="6" s="1"/>
  <c r="D96" i="6"/>
  <c r="E96" i="6"/>
  <c r="F96" i="6" s="1"/>
  <c r="G96" i="6" s="1"/>
  <c r="H96" i="6" s="1"/>
  <c r="I96" i="6" s="1"/>
  <c r="D95" i="6"/>
  <c r="E95" i="6"/>
  <c r="F95" i="6" s="1"/>
  <c r="G95" i="6" s="1"/>
  <c r="H95" i="6" s="1"/>
  <c r="I95" i="6" s="1"/>
  <c r="D94" i="6"/>
  <c r="E94" i="6"/>
  <c r="F94" i="6" s="1"/>
  <c r="G94" i="6" s="1"/>
  <c r="H94" i="6" s="1"/>
  <c r="I94" i="6" s="1"/>
  <c r="D93" i="6"/>
  <c r="E93" i="6" s="1"/>
  <c r="F93" i="6" s="1"/>
  <c r="G93" i="6" s="1"/>
  <c r="H93" i="6" s="1"/>
  <c r="I93" i="6" s="1"/>
  <c r="D92" i="6"/>
  <c r="E92" i="6" s="1"/>
  <c r="F92" i="6" s="1"/>
  <c r="G92" i="6" s="1"/>
  <c r="H92" i="6" s="1"/>
  <c r="I92" i="6" s="1"/>
  <c r="D91" i="6"/>
  <c r="E91" i="6" s="1"/>
  <c r="F91" i="6" s="1"/>
  <c r="G91" i="6" s="1"/>
  <c r="H91" i="6" s="1"/>
  <c r="I91" i="6" s="1"/>
  <c r="D90" i="6"/>
  <c r="E90" i="6" s="1"/>
  <c r="F90" i="6" s="1"/>
  <c r="G90" i="6" s="1"/>
  <c r="H90" i="6" s="1"/>
  <c r="I90" i="6" s="1"/>
  <c r="D89" i="6"/>
  <c r="E89" i="6" s="1"/>
  <c r="F89" i="6" s="1"/>
  <c r="G89" i="6" s="1"/>
  <c r="H89" i="6" s="1"/>
  <c r="I89" i="6" s="1"/>
  <c r="D88" i="6"/>
  <c r="E88" i="6"/>
  <c r="F88" i="6" s="1"/>
  <c r="G88" i="6" s="1"/>
  <c r="H88" i="6" s="1"/>
  <c r="I88" i="6" s="1"/>
  <c r="D87" i="6"/>
  <c r="E87" i="6" s="1"/>
  <c r="F87" i="6" s="1"/>
  <c r="G87" i="6" s="1"/>
  <c r="H87" i="6" s="1"/>
  <c r="I87" i="6" s="1"/>
  <c r="D86" i="6"/>
  <c r="E86" i="6" s="1"/>
  <c r="F86" i="6" s="1"/>
  <c r="G86" i="6" s="1"/>
  <c r="H86" i="6" s="1"/>
  <c r="I86" i="6" s="1"/>
  <c r="D85" i="6"/>
  <c r="E85" i="6" s="1"/>
  <c r="F85" i="6" s="1"/>
  <c r="G85" i="6" s="1"/>
  <c r="H85" i="6" s="1"/>
  <c r="I85" i="6" s="1"/>
  <c r="D84" i="6"/>
  <c r="E84" i="6" s="1"/>
  <c r="F84" i="6"/>
  <c r="G84" i="6" s="1"/>
  <c r="H84" i="6" s="1"/>
  <c r="I84" i="6" s="1"/>
  <c r="D83" i="6"/>
  <c r="E83" i="6" s="1"/>
  <c r="F83" i="6" s="1"/>
  <c r="G83" i="6" s="1"/>
  <c r="H83" i="6" s="1"/>
  <c r="I83" i="6" s="1"/>
  <c r="D82" i="6"/>
  <c r="E82" i="6" s="1"/>
  <c r="F82" i="6" s="1"/>
  <c r="G82" i="6" s="1"/>
  <c r="H82" i="6" s="1"/>
  <c r="I82" i="6" s="1"/>
  <c r="D81" i="6"/>
  <c r="E81" i="6"/>
  <c r="F81" i="6" s="1"/>
  <c r="G81" i="6" s="1"/>
  <c r="H81" i="6" s="1"/>
  <c r="I81" i="6" s="1"/>
  <c r="D80" i="6"/>
  <c r="E80" i="6" s="1"/>
  <c r="F80" i="6" s="1"/>
  <c r="G80" i="6" s="1"/>
  <c r="H80" i="6" s="1"/>
  <c r="I80" i="6" s="1"/>
  <c r="D79" i="6"/>
  <c r="E79" i="6" s="1"/>
  <c r="F79" i="6" s="1"/>
  <c r="G79" i="6" s="1"/>
  <c r="H79" i="6" s="1"/>
  <c r="I79" i="6" s="1"/>
  <c r="D78" i="6"/>
  <c r="E78" i="6" s="1"/>
  <c r="F78" i="6" s="1"/>
  <c r="G78" i="6" s="1"/>
  <c r="H78" i="6" s="1"/>
  <c r="I78" i="6" s="1"/>
  <c r="D77" i="6"/>
  <c r="E77" i="6" s="1"/>
  <c r="F77" i="6" s="1"/>
  <c r="G77" i="6" s="1"/>
  <c r="H77" i="6" s="1"/>
  <c r="I77" i="6" s="1"/>
  <c r="D76" i="6"/>
  <c r="E76" i="6" s="1"/>
  <c r="F76" i="6" s="1"/>
  <c r="G76" i="6" s="1"/>
  <c r="H76" i="6" s="1"/>
  <c r="I76" i="6" s="1"/>
  <c r="D75" i="6"/>
  <c r="E75" i="6" s="1"/>
  <c r="F75" i="6" s="1"/>
  <c r="G75" i="6" s="1"/>
  <c r="H75" i="6" s="1"/>
  <c r="I75" i="6" s="1"/>
  <c r="D74" i="6"/>
  <c r="E74" i="6" s="1"/>
  <c r="F74" i="6" s="1"/>
  <c r="G74" i="6" s="1"/>
  <c r="H74" i="6" s="1"/>
  <c r="I74" i="6" s="1"/>
  <c r="D73" i="6"/>
  <c r="E73" i="6" s="1"/>
  <c r="F73" i="6" s="1"/>
  <c r="G73" i="6" s="1"/>
  <c r="H73" i="6" s="1"/>
  <c r="I73" i="6" s="1"/>
  <c r="D72" i="6"/>
  <c r="E72" i="6" s="1"/>
  <c r="F72" i="6" s="1"/>
  <c r="G72" i="6" s="1"/>
  <c r="H72" i="6" s="1"/>
  <c r="I72" i="6" s="1"/>
  <c r="D71" i="6"/>
  <c r="E71" i="6" s="1"/>
  <c r="F71" i="6" s="1"/>
  <c r="G71" i="6" s="1"/>
  <c r="H71" i="6" s="1"/>
  <c r="I71" i="6" s="1"/>
  <c r="D70" i="6"/>
  <c r="E70" i="6" s="1"/>
  <c r="F70" i="6" s="1"/>
  <c r="G70" i="6" s="1"/>
  <c r="H70" i="6" s="1"/>
  <c r="I70" i="6" s="1"/>
  <c r="D69" i="6"/>
  <c r="E69" i="6" s="1"/>
  <c r="F69" i="6" s="1"/>
  <c r="G69" i="6" s="1"/>
  <c r="H69" i="6" s="1"/>
  <c r="I69" i="6" s="1"/>
  <c r="D68" i="6"/>
  <c r="E68" i="6" s="1"/>
  <c r="F68" i="6" s="1"/>
  <c r="G68" i="6" s="1"/>
  <c r="H68" i="6" s="1"/>
  <c r="I68" i="6" s="1"/>
  <c r="D67" i="6"/>
  <c r="E67" i="6" s="1"/>
  <c r="F67" i="6" s="1"/>
  <c r="G67" i="6" s="1"/>
  <c r="H67" i="6" s="1"/>
  <c r="I67" i="6" s="1"/>
  <c r="D66" i="6"/>
  <c r="E66" i="6" s="1"/>
  <c r="F66" i="6" s="1"/>
  <c r="G66" i="6" s="1"/>
  <c r="H66" i="6" s="1"/>
  <c r="I66" i="6" s="1"/>
  <c r="D65" i="6"/>
  <c r="E65" i="6"/>
  <c r="F65" i="6" s="1"/>
  <c r="G65" i="6" s="1"/>
  <c r="H65" i="6" s="1"/>
  <c r="I65" i="6" s="1"/>
  <c r="D64" i="6"/>
  <c r="E64" i="6" s="1"/>
  <c r="F64" i="6" s="1"/>
  <c r="G64" i="6" s="1"/>
  <c r="H64" i="6" s="1"/>
  <c r="I64" i="6" s="1"/>
  <c r="D63" i="6"/>
  <c r="E63" i="6" s="1"/>
  <c r="F63" i="6" s="1"/>
  <c r="G63" i="6" s="1"/>
  <c r="H63" i="6" s="1"/>
  <c r="I63" i="6" s="1"/>
  <c r="D62" i="6"/>
  <c r="E62" i="6"/>
  <c r="F62" i="6" s="1"/>
  <c r="G62" i="6" s="1"/>
  <c r="H62" i="6" s="1"/>
  <c r="I62" i="6" s="1"/>
  <c r="D61" i="6"/>
  <c r="E61" i="6" s="1"/>
  <c r="F61" i="6" s="1"/>
  <c r="G61" i="6" s="1"/>
  <c r="H61" i="6" s="1"/>
  <c r="I61" i="6" s="1"/>
  <c r="D60" i="6"/>
  <c r="E60" i="6" s="1"/>
  <c r="F60" i="6" s="1"/>
  <c r="G60" i="6" s="1"/>
  <c r="H60" i="6" s="1"/>
  <c r="I60" i="6" s="1"/>
  <c r="D59" i="6"/>
  <c r="E59" i="6" s="1"/>
  <c r="F59" i="6" s="1"/>
  <c r="G59" i="6" s="1"/>
  <c r="H59" i="6" s="1"/>
  <c r="I59" i="6" s="1"/>
  <c r="D58" i="6"/>
  <c r="E58" i="6" s="1"/>
  <c r="F58" i="6" s="1"/>
  <c r="G58" i="6" s="1"/>
  <c r="H58" i="6" s="1"/>
  <c r="I58" i="6" s="1"/>
  <c r="D57" i="6"/>
  <c r="E57" i="6" s="1"/>
  <c r="F57" i="6" s="1"/>
  <c r="G57" i="6" s="1"/>
  <c r="H57" i="6" s="1"/>
  <c r="I57" i="6" s="1"/>
  <c r="D56" i="6"/>
  <c r="E56" i="6" s="1"/>
  <c r="F56" i="6" s="1"/>
  <c r="G56" i="6" s="1"/>
  <c r="H56" i="6" s="1"/>
  <c r="I56" i="6" s="1"/>
  <c r="D55" i="6"/>
  <c r="E55" i="6" s="1"/>
  <c r="F55" i="6" s="1"/>
  <c r="G55" i="6" s="1"/>
  <c r="H55" i="6" s="1"/>
  <c r="I55" i="6" s="1"/>
  <c r="D54" i="6"/>
  <c r="E54" i="6"/>
  <c r="F54" i="6" s="1"/>
  <c r="G54" i="6" s="1"/>
  <c r="H54" i="6" s="1"/>
  <c r="I54" i="6" s="1"/>
  <c r="D53" i="6"/>
  <c r="E53" i="6" s="1"/>
  <c r="F53" i="6" s="1"/>
  <c r="G53" i="6" s="1"/>
  <c r="H53" i="6" s="1"/>
  <c r="I53" i="6" s="1"/>
  <c r="D52" i="6"/>
  <c r="E52" i="6" s="1"/>
  <c r="F52" i="6" s="1"/>
  <c r="G52" i="6" s="1"/>
  <c r="H52" i="6" s="1"/>
  <c r="I52" i="6" s="1"/>
  <c r="D51" i="6"/>
  <c r="E51" i="6" s="1"/>
  <c r="F51" i="6" s="1"/>
  <c r="G51" i="6" s="1"/>
  <c r="H51" i="6" s="1"/>
  <c r="I51" i="6" s="1"/>
  <c r="D50" i="6"/>
  <c r="E50" i="6" s="1"/>
  <c r="F50" i="6" s="1"/>
  <c r="G50" i="6" s="1"/>
  <c r="H50" i="6" s="1"/>
  <c r="I50" i="6" s="1"/>
  <c r="D49" i="6"/>
  <c r="E49" i="6" s="1"/>
  <c r="F49" i="6" s="1"/>
  <c r="G49" i="6" s="1"/>
  <c r="H49" i="6" s="1"/>
  <c r="I49" i="6" s="1"/>
  <c r="D48" i="6"/>
  <c r="E48" i="6" s="1"/>
  <c r="F48" i="6" s="1"/>
  <c r="G48" i="6" s="1"/>
  <c r="H48" i="6" s="1"/>
  <c r="I48" i="6" s="1"/>
  <c r="D47" i="6"/>
  <c r="E47" i="6" s="1"/>
  <c r="F47" i="6" s="1"/>
  <c r="G47" i="6" s="1"/>
  <c r="H47" i="6" s="1"/>
  <c r="I47" i="6" s="1"/>
  <c r="D46" i="6"/>
  <c r="E46" i="6" s="1"/>
  <c r="F46" i="6" s="1"/>
  <c r="G46" i="6" s="1"/>
  <c r="H46" i="6" s="1"/>
  <c r="I46" i="6" s="1"/>
  <c r="D45" i="6"/>
  <c r="E45" i="6" s="1"/>
  <c r="F45" i="6" s="1"/>
  <c r="G45" i="6" s="1"/>
  <c r="H45" i="6" s="1"/>
  <c r="I45" i="6" s="1"/>
  <c r="D44" i="6"/>
  <c r="E44" i="6" s="1"/>
  <c r="F44" i="6" s="1"/>
  <c r="G44" i="6" s="1"/>
  <c r="H44" i="6" s="1"/>
  <c r="I44" i="6" s="1"/>
  <c r="D43" i="6"/>
  <c r="E43" i="6" s="1"/>
  <c r="F43" i="6" s="1"/>
  <c r="G43" i="6" s="1"/>
  <c r="H43" i="6" s="1"/>
  <c r="I43" i="6" s="1"/>
  <c r="D42" i="6"/>
  <c r="E42" i="6" s="1"/>
  <c r="F42" i="6" s="1"/>
  <c r="G42" i="6" s="1"/>
  <c r="H42" i="6" s="1"/>
  <c r="I42" i="6" s="1"/>
  <c r="D41" i="6"/>
  <c r="E41" i="6" s="1"/>
  <c r="F41" i="6" s="1"/>
  <c r="G41" i="6" s="1"/>
  <c r="H41" i="6" s="1"/>
  <c r="I41" i="6" s="1"/>
  <c r="D40" i="6"/>
  <c r="E40" i="6"/>
  <c r="F40" i="6" s="1"/>
  <c r="G40" i="6" s="1"/>
  <c r="H40" i="6" s="1"/>
  <c r="I40" i="6" s="1"/>
  <c r="D39" i="6"/>
  <c r="E39" i="6"/>
  <c r="F39" i="6" s="1"/>
  <c r="G39" i="6" s="1"/>
  <c r="H39" i="6" s="1"/>
  <c r="I39" i="6" s="1"/>
  <c r="D38" i="6"/>
  <c r="E38" i="6" s="1"/>
  <c r="F38" i="6" s="1"/>
  <c r="G38" i="6" s="1"/>
  <c r="H38" i="6" s="1"/>
  <c r="I38" i="6" s="1"/>
  <c r="D37" i="6"/>
  <c r="E37" i="6" s="1"/>
  <c r="F37" i="6" s="1"/>
  <c r="G37" i="6" s="1"/>
  <c r="H37" i="6" s="1"/>
  <c r="I37" i="6" s="1"/>
  <c r="D36" i="6"/>
  <c r="E36" i="6"/>
  <c r="F36" i="6" s="1"/>
  <c r="G36" i="6" s="1"/>
  <c r="H36" i="6" s="1"/>
  <c r="I36" i="6" s="1"/>
  <c r="D35" i="6"/>
  <c r="E35" i="6" s="1"/>
  <c r="F35" i="6" s="1"/>
  <c r="G35" i="6" s="1"/>
  <c r="H35" i="6" s="1"/>
  <c r="I35" i="6" s="1"/>
  <c r="D34" i="6"/>
  <c r="E34" i="6" s="1"/>
  <c r="F34" i="6" s="1"/>
  <c r="G34" i="6" s="1"/>
  <c r="H34" i="6" s="1"/>
  <c r="I34" i="6" s="1"/>
  <c r="D33" i="6"/>
  <c r="E33" i="6" s="1"/>
  <c r="F33" i="6" s="1"/>
  <c r="G33" i="6" s="1"/>
  <c r="H33" i="6" s="1"/>
  <c r="I33" i="6" s="1"/>
  <c r="D32" i="6"/>
  <c r="E32" i="6" s="1"/>
  <c r="F32" i="6" s="1"/>
  <c r="G32" i="6" s="1"/>
  <c r="H32" i="6" s="1"/>
  <c r="I32" i="6" s="1"/>
  <c r="D31" i="6"/>
  <c r="E31" i="6" s="1"/>
  <c r="F31" i="6" s="1"/>
  <c r="G31" i="6" s="1"/>
  <c r="H31" i="6" s="1"/>
  <c r="I31" i="6" s="1"/>
  <c r="D30" i="6"/>
  <c r="E30" i="6" s="1"/>
  <c r="F30" i="6" s="1"/>
  <c r="G30" i="6" s="1"/>
  <c r="H30" i="6" s="1"/>
  <c r="I30" i="6" s="1"/>
  <c r="D29" i="6"/>
  <c r="E29" i="6" s="1"/>
  <c r="F29" i="6" s="1"/>
  <c r="G29" i="6" s="1"/>
  <c r="H29" i="6" s="1"/>
  <c r="I29" i="6" s="1"/>
  <c r="D28" i="6"/>
  <c r="E28" i="6" s="1"/>
  <c r="F28" i="6" s="1"/>
  <c r="G28" i="6" s="1"/>
  <c r="H28" i="6" s="1"/>
  <c r="I28" i="6" s="1"/>
  <c r="D27" i="6"/>
  <c r="E27" i="6" s="1"/>
  <c r="F27" i="6" s="1"/>
  <c r="G27" i="6" s="1"/>
  <c r="H27" i="6" s="1"/>
  <c r="I27" i="6" s="1"/>
  <c r="D26" i="6"/>
  <c r="E26" i="6" s="1"/>
  <c r="F26" i="6" s="1"/>
  <c r="G26" i="6" s="1"/>
  <c r="H26" i="6" s="1"/>
  <c r="I26" i="6" s="1"/>
  <c r="D25" i="6"/>
  <c r="E25" i="6" s="1"/>
  <c r="F25" i="6" s="1"/>
  <c r="G25" i="6" s="1"/>
  <c r="H25" i="6" s="1"/>
  <c r="I25" i="6" s="1"/>
  <c r="D24" i="6"/>
  <c r="E24" i="6" s="1"/>
  <c r="F24" i="6" s="1"/>
  <c r="G24" i="6" s="1"/>
  <c r="H24" i="6" s="1"/>
  <c r="I24" i="6" s="1"/>
  <c r="D23" i="6"/>
  <c r="E23" i="6" s="1"/>
  <c r="F23" i="6" s="1"/>
  <c r="G23" i="6" s="1"/>
  <c r="H23" i="6" s="1"/>
  <c r="I23" i="6" s="1"/>
  <c r="D22" i="6"/>
  <c r="E22" i="6" s="1"/>
  <c r="F22" i="6" s="1"/>
  <c r="G22" i="6" s="1"/>
  <c r="H22" i="6" s="1"/>
  <c r="I22" i="6" s="1"/>
  <c r="D21" i="6"/>
  <c r="E21" i="6" s="1"/>
  <c r="F21" i="6" s="1"/>
  <c r="G21" i="6" s="1"/>
  <c r="H21" i="6" s="1"/>
  <c r="I21" i="6" s="1"/>
  <c r="D20" i="6"/>
  <c r="E20" i="6" s="1"/>
  <c r="F20" i="6" s="1"/>
  <c r="G20" i="6" s="1"/>
  <c r="H20" i="6" s="1"/>
  <c r="I20" i="6" s="1"/>
  <c r="D19" i="6"/>
  <c r="E19" i="6" s="1"/>
  <c r="F19" i="6" s="1"/>
  <c r="G19" i="6" s="1"/>
  <c r="H19" i="6" s="1"/>
  <c r="I19" i="6" s="1"/>
  <c r="D18" i="6"/>
  <c r="E18" i="6" s="1"/>
  <c r="F18" i="6" s="1"/>
  <c r="G18" i="6" s="1"/>
  <c r="H18" i="6" s="1"/>
  <c r="I18" i="6" s="1"/>
  <c r="D17" i="6"/>
  <c r="E17" i="6"/>
  <c r="F17" i="6" s="1"/>
  <c r="G17" i="6" s="1"/>
  <c r="H17" i="6" s="1"/>
  <c r="I17" i="6" s="1"/>
  <c r="D16" i="6"/>
  <c r="E16" i="6" s="1"/>
  <c r="F16" i="6" s="1"/>
  <c r="G16" i="6" s="1"/>
  <c r="H16" i="6" s="1"/>
  <c r="I16" i="6" s="1"/>
  <c r="D15" i="6"/>
  <c r="E15" i="6" s="1"/>
  <c r="F15" i="6" s="1"/>
  <c r="G15" i="6" s="1"/>
  <c r="H15" i="6" s="1"/>
  <c r="I15" i="6" s="1"/>
  <c r="D14" i="6"/>
  <c r="E14" i="6" s="1"/>
  <c r="F14" i="6" s="1"/>
  <c r="G14" i="6" s="1"/>
  <c r="H14" i="6" s="1"/>
  <c r="I14" i="6" s="1"/>
  <c r="D13" i="6"/>
  <c r="E13" i="6" s="1"/>
  <c r="F13" i="6" s="1"/>
  <c r="G13" i="6" s="1"/>
  <c r="H13" i="6" s="1"/>
  <c r="I13" i="6" s="1"/>
  <c r="D12" i="6"/>
  <c r="E12" i="6" s="1"/>
  <c r="F12" i="6" s="1"/>
  <c r="G12" i="6" s="1"/>
  <c r="H12" i="6" s="1"/>
  <c r="I12" i="6" s="1"/>
  <c r="D11" i="6"/>
  <c r="E11" i="6" s="1"/>
  <c r="F11" i="6" s="1"/>
  <c r="G11" i="6" s="1"/>
  <c r="H11" i="6" s="1"/>
  <c r="I11" i="6" s="1"/>
  <c r="D10" i="6"/>
  <c r="E10" i="6" s="1"/>
  <c r="F10" i="6" s="1"/>
  <c r="G10" i="6" s="1"/>
  <c r="H10" i="6" s="1"/>
  <c r="I10" i="6" s="1"/>
  <c r="D9" i="6"/>
  <c r="E9" i="6"/>
  <c r="F9" i="6" s="1"/>
  <c r="G9" i="6" s="1"/>
  <c r="H9" i="6" s="1"/>
  <c r="I9" i="6" s="1"/>
  <c r="D8" i="6"/>
  <c r="E8" i="6" s="1"/>
  <c r="F8" i="6" s="1"/>
  <c r="G8" i="6" s="1"/>
  <c r="H8" i="6" s="1"/>
  <c r="I8" i="6" s="1"/>
  <c r="D7" i="6"/>
  <c r="E7" i="6" s="1"/>
  <c r="F7" i="6" s="1"/>
  <c r="G7" i="6" s="1"/>
  <c r="H7" i="6" s="1"/>
  <c r="I7" i="6" s="1"/>
  <c r="D6" i="6"/>
  <c r="E6" i="6"/>
  <c r="F6" i="6" s="1"/>
  <c r="G6" i="6" s="1"/>
  <c r="H6" i="6" s="1"/>
  <c r="I6" i="6" s="1"/>
  <c r="D5" i="6"/>
  <c r="E5" i="6" s="1"/>
  <c r="F5" i="6" s="1"/>
  <c r="G5" i="6" s="1"/>
  <c r="H5" i="6" s="1"/>
  <c r="I5" i="6" s="1"/>
  <c r="D4" i="6"/>
  <c r="E4" i="6" s="1"/>
  <c r="F4" i="6" s="1"/>
  <c r="G4" i="6" s="1"/>
  <c r="H4" i="6" s="1"/>
  <c r="I4" i="6" s="1"/>
  <c r="D3" i="6"/>
  <c r="E3" i="6" s="1"/>
  <c r="F3" i="6" s="1"/>
  <c r="G3" i="6" s="1"/>
  <c r="H3" i="6" s="1"/>
  <c r="I3" i="6" s="1"/>
  <c r="D2" i="6"/>
  <c r="E2" i="6" s="1"/>
  <c r="F2" i="6" s="1"/>
  <c r="G2" i="6" s="1"/>
  <c r="H2" i="6" s="1"/>
  <c r="I2" i="6" s="1"/>
  <c r="B25" i="1"/>
  <c r="D24" i="1"/>
  <c r="D23" i="1"/>
  <c r="D22" i="1"/>
  <c r="D21" i="1"/>
  <c r="D20" i="1"/>
  <c r="D19" i="1"/>
  <c r="D18" i="1"/>
  <c r="D17" i="1"/>
  <c r="D16" i="1"/>
  <c r="D15" i="1"/>
  <c r="D503" i="4"/>
  <c r="E503" i="4" s="1"/>
  <c r="F503" i="4" s="1"/>
  <c r="G503" i="4" s="1"/>
  <c r="H503" i="4" s="1"/>
  <c r="I503" i="4" s="1"/>
  <c r="D502" i="4"/>
  <c r="E502" i="4" s="1"/>
  <c r="F502" i="4" s="1"/>
  <c r="G502" i="4" s="1"/>
  <c r="H502" i="4" s="1"/>
  <c r="I502" i="4" s="1"/>
  <c r="D501" i="4"/>
  <c r="E501" i="4" s="1"/>
  <c r="F501" i="4" s="1"/>
  <c r="G501" i="4" s="1"/>
  <c r="H501" i="4" s="1"/>
  <c r="I501" i="4" s="1"/>
  <c r="D500" i="4"/>
  <c r="E500" i="4" s="1"/>
  <c r="F500" i="4" s="1"/>
  <c r="G500" i="4" s="1"/>
  <c r="H500" i="4" s="1"/>
  <c r="I500" i="4" s="1"/>
  <c r="D499" i="4"/>
  <c r="E499" i="4" s="1"/>
  <c r="F499" i="4" s="1"/>
  <c r="G499" i="4" s="1"/>
  <c r="H499" i="4" s="1"/>
  <c r="I499" i="4" s="1"/>
  <c r="D498" i="4"/>
  <c r="E498" i="4" s="1"/>
  <c r="F498" i="4" s="1"/>
  <c r="G498" i="4" s="1"/>
  <c r="H498" i="4" s="1"/>
  <c r="I498" i="4" s="1"/>
  <c r="D497" i="4"/>
  <c r="E497" i="4" s="1"/>
  <c r="F497" i="4" s="1"/>
  <c r="G497" i="4" s="1"/>
  <c r="H497" i="4" s="1"/>
  <c r="I497" i="4" s="1"/>
  <c r="D496" i="4"/>
  <c r="E496" i="4" s="1"/>
  <c r="F496" i="4" s="1"/>
  <c r="G496" i="4" s="1"/>
  <c r="H496" i="4" s="1"/>
  <c r="I496" i="4" s="1"/>
  <c r="D495" i="4"/>
  <c r="E495" i="4" s="1"/>
  <c r="F495" i="4" s="1"/>
  <c r="G495" i="4" s="1"/>
  <c r="H495" i="4" s="1"/>
  <c r="I495" i="4" s="1"/>
  <c r="D494" i="4"/>
  <c r="E494" i="4" s="1"/>
  <c r="F494" i="4" s="1"/>
  <c r="G494" i="4" s="1"/>
  <c r="H494" i="4" s="1"/>
  <c r="I494" i="4" s="1"/>
  <c r="D493" i="4"/>
  <c r="E493" i="4" s="1"/>
  <c r="F493" i="4" s="1"/>
  <c r="G493" i="4" s="1"/>
  <c r="H493" i="4" s="1"/>
  <c r="I493" i="4" s="1"/>
  <c r="D492" i="4"/>
  <c r="E492" i="4" s="1"/>
  <c r="F492" i="4" s="1"/>
  <c r="G492" i="4" s="1"/>
  <c r="H492" i="4" s="1"/>
  <c r="I492" i="4" s="1"/>
  <c r="D491" i="4"/>
  <c r="E491" i="4" s="1"/>
  <c r="F491" i="4" s="1"/>
  <c r="G491" i="4" s="1"/>
  <c r="H491" i="4" s="1"/>
  <c r="I491" i="4" s="1"/>
  <c r="D490" i="4"/>
  <c r="E490" i="4" s="1"/>
  <c r="F490" i="4" s="1"/>
  <c r="G490" i="4" s="1"/>
  <c r="H490" i="4" s="1"/>
  <c r="I490" i="4" s="1"/>
  <c r="D489" i="4"/>
  <c r="E489" i="4"/>
  <c r="F489" i="4" s="1"/>
  <c r="G489" i="4" s="1"/>
  <c r="H489" i="4" s="1"/>
  <c r="I489" i="4" s="1"/>
  <c r="D488" i="4"/>
  <c r="E488" i="4" s="1"/>
  <c r="F488" i="4" s="1"/>
  <c r="G488" i="4"/>
  <c r="H488" i="4" s="1"/>
  <c r="I488" i="4" s="1"/>
  <c r="D487" i="4"/>
  <c r="E487" i="4" s="1"/>
  <c r="F487" i="4" s="1"/>
  <c r="G487" i="4" s="1"/>
  <c r="H487" i="4" s="1"/>
  <c r="I487" i="4" s="1"/>
  <c r="D486" i="4"/>
  <c r="E486" i="4" s="1"/>
  <c r="F486" i="4" s="1"/>
  <c r="G486" i="4" s="1"/>
  <c r="H486" i="4" s="1"/>
  <c r="I486" i="4" s="1"/>
  <c r="D485" i="4"/>
  <c r="E485" i="4" s="1"/>
  <c r="F485" i="4" s="1"/>
  <c r="G485" i="4" s="1"/>
  <c r="H485" i="4" s="1"/>
  <c r="I485" i="4" s="1"/>
  <c r="D484" i="4"/>
  <c r="E484" i="4" s="1"/>
  <c r="F484" i="4" s="1"/>
  <c r="G484" i="4" s="1"/>
  <c r="H484" i="4" s="1"/>
  <c r="I484" i="4" s="1"/>
  <c r="D483" i="4"/>
  <c r="E483" i="4" s="1"/>
  <c r="F483" i="4" s="1"/>
  <c r="G483" i="4" s="1"/>
  <c r="H483" i="4" s="1"/>
  <c r="I483" i="4" s="1"/>
  <c r="D482" i="4"/>
  <c r="E482" i="4" s="1"/>
  <c r="F482" i="4" s="1"/>
  <c r="G482" i="4" s="1"/>
  <c r="H482" i="4" s="1"/>
  <c r="I482" i="4" s="1"/>
  <c r="D481" i="4"/>
  <c r="E481" i="4" s="1"/>
  <c r="F481" i="4" s="1"/>
  <c r="G481" i="4" s="1"/>
  <c r="H481" i="4" s="1"/>
  <c r="I481" i="4" s="1"/>
  <c r="D480" i="4"/>
  <c r="E480" i="4" s="1"/>
  <c r="F480" i="4" s="1"/>
  <c r="G480" i="4" s="1"/>
  <c r="H480" i="4" s="1"/>
  <c r="I480" i="4" s="1"/>
  <c r="D479" i="4"/>
  <c r="E479" i="4" s="1"/>
  <c r="F479" i="4" s="1"/>
  <c r="G479" i="4" s="1"/>
  <c r="H479" i="4" s="1"/>
  <c r="I479" i="4" s="1"/>
  <c r="D478" i="4"/>
  <c r="E478" i="4" s="1"/>
  <c r="F478" i="4" s="1"/>
  <c r="G478" i="4" s="1"/>
  <c r="H478" i="4" s="1"/>
  <c r="I478" i="4" s="1"/>
  <c r="D477" i="4"/>
  <c r="E477" i="4" s="1"/>
  <c r="F477" i="4" s="1"/>
  <c r="G477" i="4" s="1"/>
  <c r="H477" i="4" s="1"/>
  <c r="I477" i="4" s="1"/>
  <c r="D476" i="4"/>
  <c r="E476" i="4" s="1"/>
  <c r="F476" i="4" s="1"/>
  <c r="G476" i="4" s="1"/>
  <c r="H476" i="4" s="1"/>
  <c r="I476" i="4" s="1"/>
  <c r="D475" i="4"/>
  <c r="E475" i="4" s="1"/>
  <c r="F475" i="4" s="1"/>
  <c r="G475" i="4" s="1"/>
  <c r="H475" i="4" s="1"/>
  <c r="I475" i="4" s="1"/>
  <c r="D474" i="4"/>
  <c r="E474" i="4" s="1"/>
  <c r="F474" i="4" s="1"/>
  <c r="G474" i="4" s="1"/>
  <c r="H474" i="4" s="1"/>
  <c r="I474" i="4" s="1"/>
  <c r="D473" i="4"/>
  <c r="E473" i="4" s="1"/>
  <c r="F473" i="4" s="1"/>
  <c r="G473" i="4" s="1"/>
  <c r="H473" i="4" s="1"/>
  <c r="I473" i="4" s="1"/>
  <c r="D472" i="4"/>
  <c r="E472" i="4" s="1"/>
  <c r="F472" i="4" s="1"/>
  <c r="G472" i="4"/>
  <c r="H472" i="4" s="1"/>
  <c r="I472" i="4" s="1"/>
  <c r="D471" i="4"/>
  <c r="E471" i="4" s="1"/>
  <c r="F471" i="4" s="1"/>
  <c r="G471" i="4" s="1"/>
  <c r="H471" i="4" s="1"/>
  <c r="I471" i="4" s="1"/>
  <c r="D470" i="4"/>
  <c r="E470" i="4" s="1"/>
  <c r="F470" i="4" s="1"/>
  <c r="G470" i="4" s="1"/>
  <c r="H470" i="4" s="1"/>
  <c r="I470" i="4" s="1"/>
  <c r="D469" i="4"/>
  <c r="E469" i="4" s="1"/>
  <c r="F469" i="4" s="1"/>
  <c r="G469" i="4" s="1"/>
  <c r="H469" i="4" s="1"/>
  <c r="I469" i="4" s="1"/>
  <c r="D468" i="4"/>
  <c r="E468" i="4" s="1"/>
  <c r="F468" i="4" s="1"/>
  <c r="G468" i="4" s="1"/>
  <c r="H468" i="4" s="1"/>
  <c r="I468" i="4" s="1"/>
  <c r="D467" i="4"/>
  <c r="E467" i="4" s="1"/>
  <c r="F467" i="4" s="1"/>
  <c r="G467" i="4" s="1"/>
  <c r="H467" i="4" s="1"/>
  <c r="I467" i="4" s="1"/>
  <c r="D466" i="4"/>
  <c r="E466" i="4" s="1"/>
  <c r="F466" i="4" s="1"/>
  <c r="G466" i="4" s="1"/>
  <c r="H466" i="4" s="1"/>
  <c r="I466" i="4" s="1"/>
  <c r="D465" i="4"/>
  <c r="E465" i="4" s="1"/>
  <c r="F465" i="4" s="1"/>
  <c r="G465" i="4" s="1"/>
  <c r="H465" i="4" s="1"/>
  <c r="I465" i="4" s="1"/>
  <c r="D464" i="4"/>
  <c r="E464" i="4" s="1"/>
  <c r="F464" i="4" s="1"/>
  <c r="G464" i="4"/>
  <c r="H464" i="4" s="1"/>
  <c r="I464" i="4" s="1"/>
  <c r="D463" i="4"/>
  <c r="E463" i="4" s="1"/>
  <c r="F463" i="4" s="1"/>
  <c r="G463" i="4" s="1"/>
  <c r="H463" i="4" s="1"/>
  <c r="I463" i="4" s="1"/>
  <c r="D462" i="4"/>
  <c r="E462" i="4" s="1"/>
  <c r="F462" i="4" s="1"/>
  <c r="G462" i="4" s="1"/>
  <c r="H462" i="4" s="1"/>
  <c r="I462" i="4" s="1"/>
  <c r="D461" i="4"/>
  <c r="E461" i="4" s="1"/>
  <c r="F461" i="4" s="1"/>
  <c r="G461" i="4" s="1"/>
  <c r="H461" i="4" s="1"/>
  <c r="I461" i="4" s="1"/>
  <c r="D460" i="4"/>
  <c r="E460" i="4" s="1"/>
  <c r="F460" i="4" s="1"/>
  <c r="G460" i="4" s="1"/>
  <c r="H460" i="4" s="1"/>
  <c r="I460" i="4" s="1"/>
  <c r="D459" i="4"/>
  <c r="E459" i="4" s="1"/>
  <c r="F459" i="4" s="1"/>
  <c r="G459" i="4" s="1"/>
  <c r="H459" i="4" s="1"/>
  <c r="I459" i="4" s="1"/>
  <c r="D458" i="4"/>
  <c r="E458" i="4" s="1"/>
  <c r="F458" i="4" s="1"/>
  <c r="G458" i="4" s="1"/>
  <c r="H458" i="4" s="1"/>
  <c r="I458" i="4" s="1"/>
  <c r="D457" i="4"/>
  <c r="E457" i="4" s="1"/>
  <c r="F457" i="4" s="1"/>
  <c r="G457" i="4" s="1"/>
  <c r="H457" i="4" s="1"/>
  <c r="I457" i="4" s="1"/>
  <c r="D456" i="4"/>
  <c r="E456" i="4" s="1"/>
  <c r="F456" i="4" s="1"/>
  <c r="G456" i="4" s="1"/>
  <c r="H456" i="4" s="1"/>
  <c r="I456" i="4" s="1"/>
  <c r="D455" i="4"/>
  <c r="E455" i="4" s="1"/>
  <c r="F455" i="4" s="1"/>
  <c r="G455" i="4" s="1"/>
  <c r="H455" i="4" s="1"/>
  <c r="I455" i="4" s="1"/>
  <c r="D454" i="4"/>
  <c r="E454" i="4" s="1"/>
  <c r="F454" i="4"/>
  <c r="G454" i="4" s="1"/>
  <c r="H454" i="4" s="1"/>
  <c r="I454" i="4" s="1"/>
  <c r="D453" i="4"/>
  <c r="E453" i="4" s="1"/>
  <c r="F453" i="4" s="1"/>
  <c r="G453" i="4" s="1"/>
  <c r="H453" i="4" s="1"/>
  <c r="I453" i="4" s="1"/>
  <c r="D452" i="4"/>
  <c r="E452" i="4" s="1"/>
  <c r="F452" i="4" s="1"/>
  <c r="G452" i="4" s="1"/>
  <c r="H452" i="4" s="1"/>
  <c r="I452" i="4" s="1"/>
  <c r="D451" i="4"/>
  <c r="E451" i="4" s="1"/>
  <c r="F451" i="4" s="1"/>
  <c r="G451" i="4" s="1"/>
  <c r="H451" i="4" s="1"/>
  <c r="I451" i="4" s="1"/>
  <c r="D450" i="4"/>
  <c r="E450" i="4" s="1"/>
  <c r="F450" i="4" s="1"/>
  <c r="G450" i="4" s="1"/>
  <c r="H450" i="4" s="1"/>
  <c r="I450" i="4" s="1"/>
  <c r="D449" i="4"/>
  <c r="E449" i="4" s="1"/>
  <c r="F449" i="4" s="1"/>
  <c r="G449" i="4" s="1"/>
  <c r="H449" i="4" s="1"/>
  <c r="I449" i="4" s="1"/>
  <c r="D448" i="4"/>
  <c r="E448" i="4" s="1"/>
  <c r="F448" i="4" s="1"/>
  <c r="G448" i="4" s="1"/>
  <c r="H448" i="4" s="1"/>
  <c r="I448" i="4" s="1"/>
  <c r="D447" i="4"/>
  <c r="E447" i="4" s="1"/>
  <c r="F447" i="4" s="1"/>
  <c r="G447" i="4" s="1"/>
  <c r="H447" i="4" s="1"/>
  <c r="I447" i="4" s="1"/>
  <c r="D446" i="4"/>
  <c r="E446" i="4" s="1"/>
  <c r="F446" i="4" s="1"/>
  <c r="G446" i="4" s="1"/>
  <c r="H446" i="4" s="1"/>
  <c r="I446" i="4" s="1"/>
  <c r="D445" i="4"/>
  <c r="E445" i="4" s="1"/>
  <c r="F445" i="4" s="1"/>
  <c r="G445" i="4" s="1"/>
  <c r="H445" i="4" s="1"/>
  <c r="I445" i="4" s="1"/>
  <c r="D444" i="4"/>
  <c r="E444" i="4" s="1"/>
  <c r="F444" i="4" s="1"/>
  <c r="G444" i="4" s="1"/>
  <c r="H444" i="4" s="1"/>
  <c r="I444" i="4" s="1"/>
  <c r="D443" i="4"/>
  <c r="E443" i="4"/>
  <c r="F443" i="4" s="1"/>
  <c r="G443" i="4" s="1"/>
  <c r="H443" i="4" s="1"/>
  <c r="I443" i="4" s="1"/>
  <c r="D442" i="4"/>
  <c r="E442" i="4" s="1"/>
  <c r="F442" i="4" s="1"/>
  <c r="G442" i="4" s="1"/>
  <c r="H442" i="4" s="1"/>
  <c r="I442" i="4" s="1"/>
  <c r="D441" i="4"/>
  <c r="E441" i="4" s="1"/>
  <c r="F441" i="4" s="1"/>
  <c r="G441" i="4" s="1"/>
  <c r="H441" i="4" s="1"/>
  <c r="I441" i="4" s="1"/>
  <c r="D440" i="4"/>
  <c r="E440" i="4"/>
  <c r="F440" i="4" s="1"/>
  <c r="G440" i="4" s="1"/>
  <c r="H440" i="4" s="1"/>
  <c r="I440" i="4" s="1"/>
  <c r="D439" i="4"/>
  <c r="E439" i="4"/>
  <c r="F439" i="4" s="1"/>
  <c r="G439" i="4" s="1"/>
  <c r="H439" i="4" s="1"/>
  <c r="I439" i="4" s="1"/>
  <c r="D438" i="4"/>
  <c r="E438" i="4" s="1"/>
  <c r="F438" i="4" s="1"/>
  <c r="G438" i="4" s="1"/>
  <c r="H438" i="4" s="1"/>
  <c r="I438" i="4" s="1"/>
  <c r="D437" i="4"/>
  <c r="E437" i="4" s="1"/>
  <c r="F437" i="4" s="1"/>
  <c r="G437" i="4" s="1"/>
  <c r="H437" i="4" s="1"/>
  <c r="I437" i="4" s="1"/>
  <c r="D436" i="4"/>
  <c r="E436" i="4" s="1"/>
  <c r="F436" i="4" s="1"/>
  <c r="G436" i="4" s="1"/>
  <c r="H436" i="4" s="1"/>
  <c r="I436" i="4"/>
  <c r="D435" i="4"/>
  <c r="E435" i="4" s="1"/>
  <c r="F435" i="4" s="1"/>
  <c r="G435" i="4" s="1"/>
  <c r="H435" i="4" s="1"/>
  <c r="I435" i="4" s="1"/>
  <c r="D434" i="4"/>
  <c r="E434" i="4" s="1"/>
  <c r="F434" i="4" s="1"/>
  <c r="G434" i="4" s="1"/>
  <c r="H434" i="4" s="1"/>
  <c r="I434" i="4" s="1"/>
  <c r="D433" i="4"/>
  <c r="E433" i="4"/>
  <c r="F433" i="4" s="1"/>
  <c r="G433" i="4" s="1"/>
  <c r="H433" i="4" s="1"/>
  <c r="I433" i="4" s="1"/>
  <c r="D432" i="4"/>
  <c r="E432" i="4" s="1"/>
  <c r="F432" i="4" s="1"/>
  <c r="G432" i="4" s="1"/>
  <c r="H432" i="4" s="1"/>
  <c r="I432" i="4" s="1"/>
  <c r="D431" i="4"/>
  <c r="E431" i="4" s="1"/>
  <c r="F431" i="4" s="1"/>
  <c r="G431" i="4" s="1"/>
  <c r="H431" i="4" s="1"/>
  <c r="I431" i="4" s="1"/>
  <c r="D430" i="4"/>
  <c r="E430" i="4" s="1"/>
  <c r="F430" i="4" s="1"/>
  <c r="G430" i="4" s="1"/>
  <c r="H430" i="4" s="1"/>
  <c r="I430" i="4" s="1"/>
  <c r="D429" i="4"/>
  <c r="E429" i="4" s="1"/>
  <c r="F429" i="4" s="1"/>
  <c r="G429" i="4" s="1"/>
  <c r="H429" i="4" s="1"/>
  <c r="I429" i="4" s="1"/>
  <c r="D428" i="4"/>
  <c r="E428" i="4" s="1"/>
  <c r="F428" i="4" s="1"/>
  <c r="G428" i="4" s="1"/>
  <c r="H428" i="4" s="1"/>
  <c r="I428" i="4" s="1"/>
  <c r="D427" i="4"/>
  <c r="E427" i="4" s="1"/>
  <c r="F427" i="4" s="1"/>
  <c r="G427" i="4" s="1"/>
  <c r="H427" i="4" s="1"/>
  <c r="I427" i="4" s="1"/>
  <c r="D426" i="4"/>
  <c r="E426" i="4" s="1"/>
  <c r="F426" i="4" s="1"/>
  <c r="G426" i="4" s="1"/>
  <c r="H426" i="4" s="1"/>
  <c r="I426" i="4" s="1"/>
  <c r="D425" i="4"/>
  <c r="E425" i="4" s="1"/>
  <c r="F425" i="4" s="1"/>
  <c r="G425" i="4" s="1"/>
  <c r="H425" i="4" s="1"/>
  <c r="I425" i="4" s="1"/>
  <c r="D424" i="4"/>
  <c r="E424" i="4" s="1"/>
  <c r="F424" i="4" s="1"/>
  <c r="G424" i="4" s="1"/>
  <c r="H424" i="4" s="1"/>
  <c r="I424" i="4" s="1"/>
  <c r="D423" i="4"/>
  <c r="E423" i="4" s="1"/>
  <c r="F423" i="4" s="1"/>
  <c r="G423" i="4" s="1"/>
  <c r="H423" i="4" s="1"/>
  <c r="I423" i="4" s="1"/>
  <c r="D422" i="4"/>
  <c r="E422" i="4" s="1"/>
  <c r="F422" i="4" s="1"/>
  <c r="G422" i="4" s="1"/>
  <c r="H422" i="4" s="1"/>
  <c r="I422" i="4" s="1"/>
  <c r="D421" i="4"/>
  <c r="E421" i="4"/>
  <c r="F421" i="4" s="1"/>
  <c r="G421" i="4" s="1"/>
  <c r="H421" i="4" s="1"/>
  <c r="I421" i="4" s="1"/>
  <c r="D420" i="4"/>
  <c r="E420" i="4" s="1"/>
  <c r="F420" i="4" s="1"/>
  <c r="G420" i="4" s="1"/>
  <c r="H420" i="4" s="1"/>
  <c r="I420" i="4" s="1"/>
  <c r="D419" i="4"/>
  <c r="E419" i="4" s="1"/>
  <c r="F419" i="4" s="1"/>
  <c r="G419" i="4" s="1"/>
  <c r="H419" i="4" s="1"/>
  <c r="I419" i="4" s="1"/>
  <c r="D418" i="4"/>
  <c r="E418" i="4"/>
  <c r="F418" i="4" s="1"/>
  <c r="G418" i="4" s="1"/>
  <c r="H418" i="4" s="1"/>
  <c r="I418" i="4" s="1"/>
  <c r="D417" i="4"/>
  <c r="E417" i="4" s="1"/>
  <c r="F417" i="4"/>
  <c r="G417" i="4" s="1"/>
  <c r="H417" i="4" s="1"/>
  <c r="I417" i="4" s="1"/>
  <c r="D416" i="4"/>
  <c r="E416" i="4" s="1"/>
  <c r="F416" i="4" s="1"/>
  <c r="G416" i="4" s="1"/>
  <c r="H416" i="4" s="1"/>
  <c r="I416" i="4" s="1"/>
  <c r="D415" i="4"/>
  <c r="E415" i="4" s="1"/>
  <c r="F415" i="4" s="1"/>
  <c r="G415" i="4" s="1"/>
  <c r="H415" i="4" s="1"/>
  <c r="I415" i="4" s="1"/>
  <c r="D414" i="4"/>
  <c r="E414" i="4"/>
  <c r="F414" i="4" s="1"/>
  <c r="G414" i="4" s="1"/>
  <c r="H414" i="4" s="1"/>
  <c r="I414" i="4" s="1"/>
  <c r="D413" i="4"/>
  <c r="E413" i="4" s="1"/>
  <c r="F413" i="4" s="1"/>
  <c r="G413" i="4" s="1"/>
  <c r="H413" i="4" s="1"/>
  <c r="I413" i="4" s="1"/>
  <c r="D412" i="4"/>
  <c r="E412" i="4" s="1"/>
  <c r="F412" i="4" s="1"/>
  <c r="G412" i="4" s="1"/>
  <c r="H412" i="4" s="1"/>
  <c r="I412" i="4" s="1"/>
  <c r="D411" i="4"/>
  <c r="E411" i="4" s="1"/>
  <c r="F411" i="4" s="1"/>
  <c r="G411" i="4" s="1"/>
  <c r="H411" i="4" s="1"/>
  <c r="I411" i="4" s="1"/>
  <c r="D410" i="4"/>
  <c r="E410" i="4" s="1"/>
  <c r="F410" i="4" s="1"/>
  <c r="G410" i="4" s="1"/>
  <c r="H410" i="4" s="1"/>
  <c r="I410" i="4" s="1"/>
  <c r="D409" i="4"/>
  <c r="E409" i="4" s="1"/>
  <c r="F409" i="4" s="1"/>
  <c r="G409" i="4" s="1"/>
  <c r="H409" i="4" s="1"/>
  <c r="I409" i="4" s="1"/>
  <c r="D408" i="4"/>
  <c r="E408" i="4" s="1"/>
  <c r="F408" i="4" s="1"/>
  <c r="G408" i="4" s="1"/>
  <c r="H408" i="4" s="1"/>
  <c r="I408" i="4" s="1"/>
  <c r="D407" i="4"/>
  <c r="E407" i="4" s="1"/>
  <c r="F407" i="4" s="1"/>
  <c r="G407" i="4" s="1"/>
  <c r="H407" i="4" s="1"/>
  <c r="I407" i="4" s="1"/>
  <c r="D406" i="4"/>
  <c r="E406" i="4" s="1"/>
  <c r="F406" i="4" s="1"/>
  <c r="G406" i="4" s="1"/>
  <c r="H406" i="4" s="1"/>
  <c r="I406" i="4" s="1"/>
  <c r="D405" i="4"/>
  <c r="E405" i="4"/>
  <c r="F405" i="4" s="1"/>
  <c r="G405" i="4" s="1"/>
  <c r="H405" i="4" s="1"/>
  <c r="I405" i="4" s="1"/>
  <c r="D404" i="4"/>
  <c r="E404" i="4"/>
  <c r="F404" i="4" s="1"/>
  <c r="G404" i="4" s="1"/>
  <c r="H404" i="4" s="1"/>
  <c r="I404" i="4" s="1"/>
  <c r="D403" i="4"/>
  <c r="E403" i="4" s="1"/>
  <c r="F403" i="4" s="1"/>
  <c r="G403" i="4" s="1"/>
  <c r="H403" i="4" s="1"/>
  <c r="I403" i="4" s="1"/>
  <c r="D402" i="4"/>
  <c r="E402" i="4" s="1"/>
  <c r="F402" i="4" s="1"/>
  <c r="G402" i="4" s="1"/>
  <c r="H402" i="4" s="1"/>
  <c r="I402" i="4" s="1"/>
  <c r="D401" i="4"/>
  <c r="E401" i="4" s="1"/>
  <c r="F401" i="4" s="1"/>
  <c r="G401" i="4" s="1"/>
  <c r="H401" i="4" s="1"/>
  <c r="I401" i="4" s="1"/>
  <c r="D400" i="4"/>
  <c r="E400" i="4" s="1"/>
  <c r="F400" i="4" s="1"/>
  <c r="G400" i="4" s="1"/>
  <c r="H400" i="4" s="1"/>
  <c r="I400" i="4" s="1"/>
  <c r="D399" i="4"/>
  <c r="E399" i="4" s="1"/>
  <c r="F399" i="4" s="1"/>
  <c r="G399" i="4" s="1"/>
  <c r="H399" i="4" s="1"/>
  <c r="I399" i="4" s="1"/>
  <c r="D398" i="4"/>
  <c r="E398" i="4"/>
  <c r="F398" i="4" s="1"/>
  <c r="G398" i="4" s="1"/>
  <c r="H398" i="4" s="1"/>
  <c r="I398" i="4" s="1"/>
  <c r="D397" i="4"/>
  <c r="E397" i="4" s="1"/>
  <c r="F397" i="4" s="1"/>
  <c r="G397" i="4" s="1"/>
  <c r="H397" i="4" s="1"/>
  <c r="I397" i="4" s="1"/>
  <c r="D396" i="4"/>
  <c r="E396" i="4" s="1"/>
  <c r="F396" i="4" s="1"/>
  <c r="G396" i="4" s="1"/>
  <c r="H396" i="4" s="1"/>
  <c r="I396" i="4" s="1"/>
  <c r="D395" i="4"/>
  <c r="E395" i="4" s="1"/>
  <c r="F395" i="4" s="1"/>
  <c r="G395" i="4" s="1"/>
  <c r="H395" i="4" s="1"/>
  <c r="I395" i="4" s="1"/>
  <c r="D394" i="4"/>
  <c r="E394" i="4" s="1"/>
  <c r="F394" i="4" s="1"/>
  <c r="G394" i="4" s="1"/>
  <c r="H394" i="4" s="1"/>
  <c r="I394" i="4" s="1"/>
  <c r="D393" i="4"/>
  <c r="E393" i="4" s="1"/>
  <c r="F393" i="4" s="1"/>
  <c r="G393" i="4" s="1"/>
  <c r="H393" i="4" s="1"/>
  <c r="I393" i="4" s="1"/>
  <c r="D392" i="4"/>
  <c r="E392" i="4" s="1"/>
  <c r="F392" i="4" s="1"/>
  <c r="G392" i="4" s="1"/>
  <c r="H392" i="4" s="1"/>
  <c r="I392" i="4" s="1"/>
  <c r="D391" i="4"/>
  <c r="E391" i="4" s="1"/>
  <c r="F391" i="4" s="1"/>
  <c r="G391" i="4" s="1"/>
  <c r="H391" i="4" s="1"/>
  <c r="I391" i="4" s="1"/>
  <c r="D390" i="4"/>
  <c r="E390" i="4" s="1"/>
  <c r="F390" i="4" s="1"/>
  <c r="G390" i="4" s="1"/>
  <c r="H390" i="4" s="1"/>
  <c r="I390" i="4" s="1"/>
  <c r="D389" i="4"/>
  <c r="E389" i="4" s="1"/>
  <c r="F389" i="4" s="1"/>
  <c r="G389" i="4" s="1"/>
  <c r="H389" i="4" s="1"/>
  <c r="I389" i="4" s="1"/>
  <c r="D388" i="4"/>
  <c r="E388" i="4" s="1"/>
  <c r="F388" i="4" s="1"/>
  <c r="G388" i="4" s="1"/>
  <c r="H388" i="4" s="1"/>
  <c r="I388" i="4" s="1"/>
  <c r="D387" i="4"/>
  <c r="E387" i="4" s="1"/>
  <c r="F387" i="4" s="1"/>
  <c r="G387" i="4" s="1"/>
  <c r="H387" i="4" s="1"/>
  <c r="I387" i="4" s="1"/>
  <c r="D386" i="4"/>
  <c r="E386" i="4" s="1"/>
  <c r="F386" i="4" s="1"/>
  <c r="G386" i="4" s="1"/>
  <c r="H386" i="4" s="1"/>
  <c r="I386" i="4" s="1"/>
  <c r="D385" i="4"/>
  <c r="E385" i="4" s="1"/>
  <c r="F385" i="4" s="1"/>
  <c r="G385" i="4" s="1"/>
  <c r="H385" i="4" s="1"/>
  <c r="I385" i="4" s="1"/>
  <c r="D384" i="4"/>
  <c r="E384" i="4" s="1"/>
  <c r="F384" i="4" s="1"/>
  <c r="G384" i="4" s="1"/>
  <c r="H384" i="4" s="1"/>
  <c r="I384" i="4" s="1"/>
  <c r="D383" i="4"/>
  <c r="E383" i="4" s="1"/>
  <c r="F383" i="4" s="1"/>
  <c r="G383" i="4" s="1"/>
  <c r="H383" i="4" s="1"/>
  <c r="I383" i="4" s="1"/>
  <c r="D382" i="4"/>
  <c r="E382" i="4" s="1"/>
  <c r="F382" i="4" s="1"/>
  <c r="G382" i="4" s="1"/>
  <c r="H382" i="4" s="1"/>
  <c r="I382" i="4" s="1"/>
  <c r="D381" i="4"/>
  <c r="E381" i="4" s="1"/>
  <c r="F381" i="4" s="1"/>
  <c r="G381" i="4" s="1"/>
  <c r="H381" i="4"/>
  <c r="I381" i="4" s="1"/>
  <c r="D380" i="4"/>
  <c r="E380" i="4" s="1"/>
  <c r="F380" i="4" s="1"/>
  <c r="G380" i="4" s="1"/>
  <c r="H380" i="4" s="1"/>
  <c r="I380" i="4" s="1"/>
  <c r="D379" i="4"/>
  <c r="E379" i="4" s="1"/>
  <c r="F379" i="4" s="1"/>
  <c r="G379" i="4" s="1"/>
  <c r="H379" i="4" s="1"/>
  <c r="I379" i="4" s="1"/>
  <c r="D378" i="4"/>
  <c r="E378" i="4" s="1"/>
  <c r="F378" i="4" s="1"/>
  <c r="G378" i="4" s="1"/>
  <c r="H378" i="4" s="1"/>
  <c r="I378" i="4" s="1"/>
  <c r="D377" i="4"/>
  <c r="E377" i="4" s="1"/>
  <c r="F377" i="4" s="1"/>
  <c r="G377" i="4" s="1"/>
  <c r="H377" i="4" s="1"/>
  <c r="I377" i="4" s="1"/>
  <c r="D376" i="4"/>
  <c r="E376" i="4" s="1"/>
  <c r="F376" i="4" s="1"/>
  <c r="G376" i="4" s="1"/>
  <c r="H376" i="4" s="1"/>
  <c r="I376" i="4" s="1"/>
  <c r="D375" i="4"/>
  <c r="E375" i="4" s="1"/>
  <c r="F375" i="4" s="1"/>
  <c r="G375" i="4" s="1"/>
  <c r="H375" i="4" s="1"/>
  <c r="I375" i="4" s="1"/>
  <c r="D374" i="4"/>
  <c r="E374" i="4" s="1"/>
  <c r="F374" i="4" s="1"/>
  <c r="G374" i="4" s="1"/>
  <c r="H374" i="4" s="1"/>
  <c r="I374" i="4" s="1"/>
  <c r="D373" i="4"/>
  <c r="E373" i="4" s="1"/>
  <c r="F373" i="4" s="1"/>
  <c r="G373" i="4" s="1"/>
  <c r="H373" i="4" s="1"/>
  <c r="I373" i="4" s="1"/>
  <c r="D372" i="4"/>
  <c r="E372" i="4" s="1"/>
  <c r="F372" i="4" s="1"/>
  <c r="G372" i="4" s="1"/>
  <c r="H372" i="4" s="1"/>
  <c r="I372" i="4" s="1"/>
  <c r="D371" i="4"/>
  <c r="E371" i="4" s="1"/>
  <c r="F371" i="4" s="1"/>
  <c r="G371" i="4" s="1"/>
  <c r="H371" i="4" s="1"/>
  <c r="I371" i="4" s="1"/>
  <c r="D370" i="4"/>
  <c r="E370" i="4" s="1"/>
  <c r="F370" i="4" s="1"/>
  <c r="G370" i="4" s="1"/>
  <c r="H370" i="4" s="1"/>
  <c r="I370" i="4" s="1"/>
  <c r="D369" i="4"/>
  <c r="E369" i="4" s="1"/>
  <c r="F369" i="4"/>
  <c r="G369" i="4" s="1"/>
  <c r="H369" i="4" s="1"/>
  <c r="I369" i="4" s="1"/>
  <c r="D368" i="4"/>
  <c r="E368" i="4" s="1"/>
  <c r="F368" i="4" s="1"/>
  <c r="G368" i="4" s="1"/>
  <c r="H368" i="4" s="1"/>
  <c r="I368" i="4" s="1"/>
  <c r="D367" i="4"/>
  <c r="E367" i="4" s="1"/>
  <c r="F367" i="4" s="1"/>
  <c r="G367" i="4" s="1"/>
  <c r="H367" i="4" s="1"/>
  <c r="I367" i="4" s="1"/>
  <c r="D366" i="4"/>
  <c r="E366" i="4" s="1"/>
  <c r="F366" i="4" s="1"/>
  <c r="G366" i="4" s="1"/>
  <c r="H366" i="4" s="1"/>
  <c r="I366" i="4" s="1"/>
  <c r="D365" i="4"/>
  <c r="E365" i="4" s="1"/>
  <c r="F365" i="4" s="1"/>
  <c r="G365" i="4" s="1"/>
  <c r="H365" i="4" s="1"/>
  <c r="I365" i="4" s="1"/>
  <c r="D364" i="4"/>
  <c r="E364" i="4" s="1"/>
  <c r="F364" i="4" s="1"/>
  <c r="G364" i="4" s="1"/>
  <c r="H364" i="4" s="1"/>
  <c r="I364" i="4" s="1"/>
  <c r="D363" i="4"/>
  <c r="E363" i="4" s="1"/>
  <c r="F363" i="4" s="1"/>
  <c r="G363" i="4" s="1"/>
  <c r="H363" i="4" s="1"/>
  <c r="I363" i="4" s="1"/>
  <c r="D362" i="4"/>
  <c r="E362" i="4" s="1"/>
  <c r="F362" i="4" s="1"/>
  <c r="G362" i="4" s="1"/>
  <c r="H362" i="4" s="1"/>
  <c r="I362" i="4" s="1"/>
  <c r="D361" i="4"/>
  <c r="E361" i="4" s="1"/>
  <c r="F361" i="4" s="1"/>
  <c r="G361" i="4" s="1"/>
  <c r="H361" i="4" s="1"/>
  <c r="I361" i="4" s="1"/>
  <c r="D360" i="4"/>
  <c r="E360" i="4" s="1"/>
  <c r="F360" i="4" s="1"/>
  <c r="G360" i="4" s="1"/>
  <c r="H360" i="4" s="1"/>
  <c r="I360" i="4" s="1"/>
  <c r="D359" i="4"/>
  <c r="E359" i="4" s="1"/>
  <c r="F359" i="4" s="1"/>
  <c r="G359" i="4" s="1"/>
  <c r="H359" i="4" s="1"/>
  <c r="I359" i="4" s="1"/>
  <c r="D358" i="4"/>
  <c r="E358" i="4" s="1"/>
  <c r="F358" i="4"/>
  <c r="G358" i="4" s="1"/>
  <c r="H358" i="4" s="1"/>
  <c r="I358" i="4" s="1"/>
  <c r="D357" i="4"/>
  <c r="E357" i="4" s="1"/>
  <c r="F357" i="4" s="1"/>
  <c r="G357" i="4" s="1"/>
  <c r="H357" i="4" s="1"/>
  <c r="I357" i="4" s="1"/>
  <c r="D356" i="4"/>
  <c r="E356" i="4" s="1"/>
  <c r="F356" i="4" s="1"/>
  <c r="G356" i="4" s="1"/>
  <c r="H356" i="4" s="1"/>
  <c r="I356" i="4" s="1"/>
  <c r="D355" i="4"/>
  <c r="E355" i="4" s="1"/>
  <c r="F355" i="4" s="1"/>
  <c r="G355" i="4" s="1"/>
  <c r="H355" i="4" s="1"/>
  <c r="I355" i="4" s="1"/>
  <c r="D354" i="4"/>
  <c r="E354" i="4" s="1"/>
  <c r="F354" i="4" s="1"/>
  <c r="G354" i="4" s="1"/>
  <c r="H354" i="4" s="1"/>
  <c r="I354" i="4" s="1"/>
  <c r="D353" i="4"/>
  <c r="E353" i="4" s="1"/>
  <c r="F353" i="4"/>
  <c r="G353" i="4" s="1"/>
  <c r="H353" i="4" s="1"/>
  <c r="I353" i="4" s="1"/>
  <c r="D352" i="4"/>
  <c r="E352" i="4" s="1"/>
  <c r="F352" i="4" s="1"/>
  <c r="G352" i="4" s="1"/>
  <c r="H352" i="4" s="1"/>
  <c r="I352" i="4" s="1"/>
  <c r="D351" i="4"/>
  <c r="E351" i="4" s="1"/>
  <c r="F351" i="4" s="1"/>
  <c r="G351" i="4" s="1"/>
  <c r="H351" i="4" s="1"/>
  <c r="I351" i="4" s="1"/>
  <c r="D350" i="4"/>
  <c r="E350" i="4" s="1"/>
  <c r="F350" i="4" s="1"/>
  <c r="G350" i="4" s="1"/>
  <c r="H350" i="4" s="1"/>
  <c r="I350" i="4" s="1"/>
  <c r="D349" i="4"/>
  <c r="E349" i="4" s="1"/>
  <c r="F349" i="4" s="1"/>
  <c r="G349" i="4" s="1"/>
  <c r="H349" i="4" s="1"/>
  <c r="I349" i="4" s="1"/>
  <c r="D348" i="4"/>
  <c r="E348" i="4" s="1"/>
  <c r="F348" i="4" s="1"/>
  <c r="G348" i="4" s="1"/>
  <c r="H348" i="4" s="1"/>
  <c r="I348" i="4" s="1"/>
  <c r="D347" i="4"/>
  <c r="E347" i="4" s="1"/>
  <c r="F347" i="4" s="1"/>
  <c r="G347" i="4" s="1"/>
  <c r="H347" i="4" s="1"/>
  <c r="I347" i="4" s="1"/>
  <c r="D346" i="4"/>
  <c r="E346" i="4" s="1"/>
  <c r="F346" i="4" s="1"/>
  <c r="G346" i="4" s="1"/>
  <c r="H346" i="4" s="1"/>
  <c r="I346" i="4" s="1"/>
  <c r="D345" i="4"/>
  <c r="E345" i="4" s="1"/>
  <c r="F345" i="4" s="1"/>
  <c r="G345" i="4" s="1"/>
  <c r="H345" i="4" s="1"/>
  <c r="I345" i="4" s="1"/>
  <c r="D344" i="4"/>
  <c r="E344" i="4" s="1"/>
  <c r="F344" i="4" s="1"/>
  <c r="G344" i="4" s="1"/>
  <c r="H344" i="4" s="1"/>
  <c r="I344" i="4" s="1"/>
  <c r="D343" i="4"/>
  <c r="E343" i="4" s="1"/>
  <c r="F343" i="4" s="1"/>
  <c r="G343" i="4" s="1"/>
  <c r="H343" i="4" s="1"/>
  <c r="I343" i="4" s="1"/>
  <c r="D342" i="4"/>
  <c r="E342" i="4" s="1"/>
  <c r="F342" i="4" s="1"/>
  <c r="G342" i="4" s="1"/>
  <c r="H342" i="4" s="1"/>
  <c r="I342" i="4" s="1"/>
  <c r="D341" i="4"/>
  <c r="E341" i="4" s="1"/>
  <c r="F341" i="4" s="1"/>
  <c r="G341" i="4" s="1"/>
  <c r="H341" i="4" s="1"/>
  <c r="I341" i="4" s="1"/>
  <c r="D340" i="4"/>
  <c r="E340" i="4" s="1"/>
  <c r="F340" i="4" s="1"/>
  <c r="G340" i="4" s="1"/>
  <c r="H340" i="4" s="1"/>
  <c r="I340" i="4" s="1"/>
  <c r="D339" i="4"/>
  <c r="E339" i="4" s="1"/>
  <c r="F339" i="4" s="1"/>
  <c r="G339" i="4" s="1"/>
  <c r="H339" i="4" s="1"/>
  <c r="I339" i="4" s="1"/>
  <c r="D338" i="4"/>
  <c r="E338" i="4" s="1"/>
  <c r="F338" i="4" s="1"/>
  <c r="G338" i="4" s="1"/>
  <c r="H338" i="4" s="1"/>
  <c r="I338" i="4" s="1"/>
  <c r="D337" i="4"/>
  <c r="E337" i="4" s="1"/>
  <c r="F337" i="4" s="1"/>
  <c r="G337" i="4" s="1"/>
  <c r="H337" i="4" s="1"/>
  <c r="I337" i="4" s="1"/>
  <c r="D336" i="4"/>
  <c r="E336" i="4" s="1"/>
  <c r="F336" i="4" s="1"/>
  <c r="G336" i="4" s="1"/>
  <c r="H336" i="4" s="1"/>
  <c r="I336" i="4" s="1"/>
  <c r="D335" i="4"/>
  <c r="E335" i="4" s="1"/>
  <c r="F335" i="4"/>
  <c r="G335" i="4" s="1"/>
  <c r="H335" i="4" s="1"/>
  <c r="I335" i="4" s="1"/>
  <c r="D334" i="4"/>
  <c r="E334" i="4" s="1"/>
  <c r="F334" i="4" s="1"/>
  <c r="G334" i="4" s="1"/>
  <c r="H334" i="4" s="1"/>
  <c r="I334" i="4" s="1"/>
  <c r="D333" i="4"/>
  <c r="E333" i="4" s="1"/>
  <c r="F333" i="4" s="1"/>
  <c r="G333" i="4" s="1"/>
  <c r="H333" i="4" s="1"/>
  <c r="I333" i="4" s="1"/>
  <c r="D332" i="4"/>
  <c r="E332" i="4" s="1"/>
  <c r="F332" i="4" s="1"/>
  <c r="G332" i="4" s="1"/>
  <c r="H332" i="4" s="1"/>
  <c r="I332" i="4" s="1"/>
  <c r="D331" i="4"/>
  <c r="E331" i="4" s="1"/>
  <c r="F331" i="4" s="1"/>
  <c r="G331" i="4" s="1"/>
  <c r="H331" i="4" s="1"/>
  <c r="I331" i="4" s="1"/>
  <c r="D330" i="4"/>
  <c r="E330" i="4" s="1"/>
  <c r="F330" i="4" s="1"/>
  <c r="G330" i="4" s="1"/>
  <c r="H330" i="4" s="1"/>
  <c r="I330" i="4" s="1"/>
  <c r="D329" i="4"/>
  <c r="E329" i="4" s="1"/>
  <c r="F329" i="4" s="1"/>
  <c r="G329" i="4" s="1"/>
  <c r="H329" i="4" s="1"/>
  <c r="I329" i="4" s="1"/>
  <c r="D328" i="4"/>
  <c r="E328" i="4" s="1"/>
  <c r="F328" i="4" s="1"/>
  <c r="G328" i="4" s="1"/>
  <c r="H328" i="4" s="1"/>
  <c r="I328" i="4" s="1"/>
  <c r="D327" i="4"/>
  <c r="E327" i="4" s="1"/>
  <c r="F327" i="4" s="1"/>
  <c r="G327" i="4" s="1"/>
  <c r="H327" i="4" s="1"/>
  <c r="I327" i="4" s="1"/>
  <c r="D326" i="4"/>
  <c r="E326" i="4" s="1"/>
  <c r="F326" i="4"/>
  <c r="G326" i="4" s="1"/>
  <c r="H326" i="4" s="1"/>
  <c r="I326" i="4" s="1"/>
  <c r="D325" i="4"/>
  <c r="E325" i="4" s="1"/>
  <c r="F325" i="4" s="1"/>
  <c r="G325" i="4" s="1"/>
  <c r="H325" i="4" s="1"/>
  <c r="I325" i="4" s="1"/>
  <c r="D324" i="4"/>
  <c r="E324" i="4" s="1"/>
  <c r="F324" i="4" s="1"/>
  <c r="G324" i="4" s="1"/>
  <c r="H324" i="4" s="1"/>
  <c r="I324" i="4" s="1"/>
  <c r="D323" i="4"/>
  <c r="E323" i="4" s="1"/>
  <c r="F323" i="4" s="1"/>
  <c r="G323" i="4" s="1"/>
  <c r="H323" i="4" s="1"/>
  <c r="I323" i="4" s="1"/>
  <c r="D322" i="4"/>
  <c r="E322" i="4" s="1"/>
  <c r="F322" i="4" s="1"/>
  <c r="G322" i="4" s="1"/>
  <c r="H322" i="4" s="1"/>
  <c r="I322" i="4" s="1"/>
  <c r="D321" i="4"/>
  <c r="E321" i="4" s="1"/>
  <c r="F321" i="4"/>
  <c r="G321" i="4" s="1"/>
  <c r="H321" i="4" s="1"/>
  <c r="I321" i="4" s="1"/>
  <c r="D320" i="4"/>
  <c r="E320" i="4" s="1"/>
  <c r="F320" i="4" s="1"/>
  <c r="G320" i="4" s="1"/>
  <c r="H320" i="4" s="1"/>
  <c r="I320" i="4" s="1"/>
  <c r="D319" i="4"/>
  <c r="E319" i="4" s="1"/>
  <c r="F319" i="4" s="1"/>
  <c r="G319" i="4" s="1"/>
  <c r="H319" i="4" s="1"/>
  <c r="I319" i="4" s="1"/>
  <c r="D318" i="4"/>
  <c r="E318" i="4" s="1"/>
  <c r="F318" i="4" s="1"/>
  <c r="G318" i="4" s="1"/>
  <c r="H318" i="4" s="1"/>
  <c r="I318" i="4" s="1"/>
  <c r="D317" i="4"/>
  <c r="E317" i="4" s="1"/>
  <c r="F317" i="4" s="1"/>
  <c r="G317" i="4" s="1"/>
  <c r="H317" i="4" s="1"/>
  <c r="I317" i="4" s="1"/>
  <c r="D316" i="4"/>
  <c r="E316" i="4" s="1"/>
  <c r="F316" i="4" s="1"/>
  <c r="G316" i="4" s="1"/>
  <c r="H316" i="4" s="1"/>
  <c r="I316" i="4" s="1"/>
  <c r="D315" i="4"/>
  <c r="E315" i="4" s="1"/>
  <c r="F315" i="4" s="1"/>
  <c r="G315" i="4" s="1"/>
  <c r="H315" i="4" s="1"/>
  <c r="I315" i="4" s="1"/>
  <c r="D314" i="4"/>
  <c r="E314" i="4" s="1"/>
  <c r="F314" i="4" s="1"/>
  <c r="G314" i="4" s="1"/>
  <c r="H314" i="4" s="1"/>
  <c r="I314" i="4" s="1"/>
  <c r="D313" i="4"/>
  <c r="E313" i="4" s="1"/>
  <c r="F313" i="4" s="1"/>
  <c r="G313" i="4" s="1"/>
  <c r="H313" i="4" s="1"/>
  <c r="I313" i="4" s="1"/>
  <c r="D312" i="4"/>
  <c r="E312" i="4" s="1"/>
  <c r="F312" i="4" s="1"/>
  <c r="G312" i="4" s="1"/>
  <c r="H312" i="4" s="1"/>
  <c r="I312" i="4" s="1"/>
  <c r="D311" i="4"/>
  <c r="E311" i="4" s="1"/>
  <c r="F311" i="4" s="1"/>
  <c r="G311" i="4" s="1"/>
  <c r="H311" i="4" s="1"/>
  <c r="I311" i="4" s="1"/>
  <c r="D310" i="4"/>
  <c r="E310" i="4" s="1"/>
  <c r="F310" i="4"/>
  <c r="G310" i="4" s="1"/>
  <c r="H310" i="4" s="1"/>
  <c r="I310" i="4" s="1"/>
  <c r="D309" i="4"/>
  <c r="E309" i="4" s="1"/>
  <c r="F309" i="4" s="1"/>
  <c r="G309" i="4" s="1"/>
  <c r="H309" i="4" s="1"/>
  <c r="I309" i="4" s="1"/>
  <c r="D308" i="4"/>
  <c r="E308" i="4" s="1"/>
  <c r="F308" i="4" s="1"/>
  <c r="G308" i="4" s="1"/>
  <c r="H308" i="4" s="1"/>
  <c r="I308" i="4" s="1"/>
  <c r="D307" i="4"/>
  <c r="E307" i="4" s="1"/>
  <c r="F307" i="4" s="1"/>
  <c r="G307" i="4" s="1"/>
  <c r="H307" i="4" s="1"/>
  <c r="I307" i="4" s="1"/>
  <c r="D306" i="4"/>
  <c r="E306" i="4" s="1"/>
  <c r="F306" i="4" s="1"/>
  <c r="G306" i="4" s="1"/>
  <c r="H306" i="4" s="1"/>
  <c r="I306" i="4" s="1"/>
  <c r="D305" i="4"/>
  <c r="E305" i="4" s="1"/>
  <c r="F305" i="4"/>
  <c r="G305" i="4" s="1"/>
  <c r="H305" i="4" s="1"/>
  <c r="I305" i="4" s="1"/>
  <c r="D304" i="4"/>
  <c r="E304" i="4" s="1"/>
  <c r="F304" i="4" s="1"/>
  <c r="G304" i="4" s="1"/>
  <c r="H304" i="4" s="1"/>
  <c r="I304" i="4" s="1"/>
  <c r="D303" i="4"/>
  <c r="E303" i="4" s="1"/>
  <c r="F303" i="4" s="1"/>
  <c r="G303" i="4" s="1"/>
  <c r="H303" i="4" s="1"/>
  <c r="I303" i="4" s="1"/>
  <c r="D302" i="4"/>
  <c r="E302" i="4" s="1"/>
  <c r="F302" i="4" s="1"/>
  <c r="G302" i="4" s="1"/>
  <c r="H302" i="4" s="1"/>
  <c r="I302" i="4" s="1"/>
  <c r="D301" i="4"/>
  <c r="E301" i="4" s="1"/>
  <c r="F301" i="4" s="1"/>
  <c r="G301" i="4" s="1"/>
  <c r="H301" i="4" s="1"/>
  <c r="I301" i="4" s="1"/>
  <c r="D300" i="4"/>
  <c r="E300" i="4" s="1"/>
  <c r="F300" i="4" s="1"/>
  <c r="G300" i="4" s="1"/>
  <c r="H300" i="4" s="1"/>
  <c r="I300" i="4" s="1"/>
  <c r="D299" i="4"/>
  <c r="E299" i="4" s="1"/>
  <c r="F299" i="4" s="1"/>
  <c r="G299" i="4" s="1"/>
  <c r="H299" i="4" s="1"/>
  <c r="I299" i="4" s="1"/>
  <c r="D298" i="4"/>
  <c r="E298" i="4" s="1"/>
  <c r="F298" i="4" s="1"/>
  <c r="G298" i="4" s="1"/>
  <c r="H298" i="4" s="1"/>
  <c r="I298" i="4" s="1"/>
  <c r="D297" i="4"/>
  <c r="E297" i="4" s="1"/>
  <c r="F297" i="4" s="1"/>
  <c r="G297" i="4" s="1"/>
  <c r="H297" i="4" s="1"/>
  <c r="I297" i="4" s="1"/>
  <c r="D296" i="4"/>
  <c r="E296" i="4" s="1"/>
  <c r="F296" i="4" s="1"/>
  <c r="G296" i="4" s="1"/>
  <c r="H296" i="4" s="1"/>
  <c r="I296" i="4" s="1"/>
  <c r="D295" i="4"/>
  <c r="E295" i="4" s="1"/>
  <c r="F295" i="4" s="1"/>
  <c r="G295" i="4" s="1"/>
  <c r="H295" i="4" s="1"/>
  <c r="I295" i="4" s="1"/>
  <c r="D294" i="4"/>
  <c r="E294" i="4" s="1"/>
  <c r="F294" i="4" s="1"/>
  <c r="G294" i="4" s="1"/>
  <c r="H294" i="4" s="1"/>
  <c r="I294" i="4" s="1"/>
  <c r="D293" i="4"/>
  <c r="E293" i="4" s="1"/>
  <c r="F293" i="4" s="1"/>
  <c r="G293" i="4" s="1"/>
  <c r="H293" i="4" s="1"/>
  <c r="I293" i="4" s="1"/>
  <c r="D292" i="4"/>
  <c r="E292" i="4" s="1"/>
  <c r="F292" i="4" s="1"/>
  <c r="G292" i="4" s="1"/>
  <c r="H292" i="4" s="1"/>
  <c r="I292" i="4" s="1"/>
  <c r="D291" i="4"/>
  <c r="E291" i="4" s="1"/>
  <c r="F291" i="4" s="1"/>
  <c r="G291" i="4" s="1"/>
  <c r="H291" i="4" s="1"/>
  <c r="I291" i="4" s="1"/>
  <c r="D290" i="4"/>
  <c r="E290" i="4" s="1"/>
  <c r="F290" i="4" s="1"/>
  <c r="G290" i="4" s="1"/>
  <c r="H290" i="4" s="1"/>
  <c r="I290" i="4" s="1"/>
  <c r="D289" i="4"/>
  <c r="E289" i="4" s="1"/>
  <c r="F289" i="4" s="1"/>
  <c r="G289" i="4" s="1"/>
  <c r="H289" i="4" s="1"/>
  <c r="I289" i="4" s="1"/>
  <c r="D288" i="4"/>
  <c r="E288" i="4" s="1"/>
  <c r="F288" i="4" s="1"/>
  <c r="G288" i="4" s="1"/>
  <c r="H288" i="4" s="1"/>
  <c r="I288" i="4" s="1"/>
  <c r="D287" i="4"/>
  <c r="E287" i="4" s="1"/>
  <c r="F287" i="4" s="1"/>
  <c r="G287" i="4" s="1"/>
  <c r="H287" i="4" s="1"/>
  <c r="I287" i="4" s="1"/>
  <c r="D286" i="4"/>
  <c r="E286" i="4" s="1"/>
  <c r="F286" i="4" s="1"/>
  <c r="G286" i="4" s="1"/>
  <c r="H286" i="4" s="1"/>
  <c r="I286" i="4" s="1"/>
  <c r="D285" i="4"/>
  <c r="E285" i="4" s="1"/>
  <c r="F285" i="4" s="1"/>
  <c r="G285" i="4" s="1"/>
  <c r="H285" i="4" s="1"/>
  <c r="I285" i="4" s="1"/>
  <c r="D284" i="4"/>
  <c r="E284" i="4" s="1"/>
  <c r="F284" i="4" s="1"/>
  <c r="G284" i="4" s="1"/>
  <c r="H284" i="4" s="1"/>
  <c r="I284" i="4" s="1"/>
  <c r="D283" i="4"/>
  <c r="E283" i="4" s="1"/>
  <c r="F283" i="4" s="1"/>
  <c r="G283" i="4" s="1"/>
  <c r="H283" i="4" s="1"/>
  <c r="I283" i="4" s="1"/>
  <c r="D282" i="4"/>
  <c r="E282" i="4" s="1"/>
  <c r="F282" i="4" s="1"/>
  <c r="G282" i="4" s="1"/>
  <c r="H282" i="4" s="1"/>
  <c r="I282" i="4" s="1"/>
  <c r="D281" i="4"/>
  <c r="E281" i="4" s="1"/>
  <c r="F281" i="4" s="1"/>
  <c r="G281" i="4" s="1"/>
  <c r="H281" i="4" s="1"/>
  <c r="I281" i="4" s="1"/>
  <c r="D280" i="4"/>
  <c r="E280" i="4" s="1"/>
  <c r="F280" i="4" s="1"/>
  <c r="G280" i="4" s="1"/>
  <c r="H280" i="4" s="1"/>
  <c r="I280" i="4" s="1"/>
  <c r="D279" i="4"/>
  <c r="E279" i="4" s="1"/>
  <c r="F279" i="4" s="1"/>
  <c r="G279" i="4" s="1"/>
  <c r="H279" i="4" s="1"/>
  <c r="I279" i="4" s="1"/>
  <c r="D278" i="4"/>
  <c r="E278" i="4" s="1"/>
  <c r="F278" i="4" s="1"/>
  <c r="G278" i="4" s="1"/>
  <c r="H278" i="4" s="1"/>
  <c r="I278" i="4" s="1"/>
  <c r="D277" i="4"/>
  <c r="E277" i="4" s="1"/>
  <c r="F277" i="4" s="1"/>
  <c r="G277" i="4" s="1"/>
  <c r="H277" i="4" s="1"/>
  <c r="I277" i="4" s="1"/>
  <c r="D276" i="4"/>
  <c r="E276" i="4" s="1"/>
  <c r="F276" i="4" s="1"/>
  <c r="G276" i="4" s="1"/>
  <c r="H276" i="4" s="1"/>
  <c r="I276" i="4" s="1"/>
  <c r="D275" i="4"/>
  <c r="E275" i="4" s="1"/>
  <c r="F275" i="4" s="1"/>
  <c r="G275" i="4" s="1"/>
  <c r="H275" i="4" s="1"/>
  <c r="I275" i="4" s="1"/>
  <c r="D274" i="4"/>
  <c r="E274" i="4" s="1"/>
  <c r="F274" i="4" s="1"/>
  <c r="G274" i="4" s="1"/>
  <c r="H274" i="4" s="1"/>
  <c r="I274" i="4" s="1"/>
  <c r="D273" i="4"/>
  <c r="E273" i="4" s="1"/>
  <c r="F273" i="4" s="1"/>
  <c r="G273" i="4" s="1"/>
  <c r="H273" i="4" s="1"/>
  <c r="I273" i="4" s="1"/>
  <c r="D272" i="4"/>
  <c r="E272" i="4" s="1"/>
  <c r="F272" i="4" s="1"/>
  <c r="G272" i="4" s="1"/>
  <c r="H272" i="4" s="1"/>
  <c r="I272" i="4" s="1"/>
  <c r="D271" i="4"/>
  <c r="E271" i="4" s="1"/>
  <c r="F271" i="4"/>
  <c r="G271" i="4" s="1"/>
  <c r="H271" i="4" s="1"/>
  <c r="I271" i="4" s="1"/>
  <c r="D270" i="4"/>
  <c r="E270" i="4" s="1"/>
  <c r="F270" i="4" s="1"/>
  <c r="G270" i="4" s="1"/>
  <c r="H270" i="4" s="1"/>
  <c r="I270" i="4" s="1"/>
  <c r="D269" i="4"/>
  <c r="E269" i="4" s="1"/>
  <c r="F269" i="4" s="1"/>
  <c r="G269" i="4" s="1"/>
  <c r="H269" i="4" s="1"/>
  <c r="I269" i="4" s="1"/>
  <c r="D268" i="4"/>
  <c r="E268" i="4" s="1"/>
  <c r="F268" i="4" s="1"/>
  <c r="G268" i="4" s="1"/>
  <c r="H268" i="4" s="1"/>
  <c r="I268" i="4" s="1"/>
  <c r="D267" i="4"/>
  <c r="E267" i="4" s="1"/>
  <c r="F267" i="4" s="1"/>
  <c r="G267" i="4" s="1"/>
  <c r="H267" i="4" s="1"/>
  <c r="I267" i="4" s="1"/>
  <c r="D266" i="4"/>
  <c r="E266" i="4" s="1"/>
  <c r="F266" i="4" s="1"/>
  <c r="G266" i="4" s="1"/>
  <c r="H266" i="4" s="1"/>
  <c r="I266" i="4" s="1"/>
  <c r="D265" i="4"/>
  <c r="E265" i="4" s="1"/>
  <c r="F265" i="4" s="1"/>
  <c r="G265" i="4" s="1"/>
  <c r="H265" i="4" s="1"/>
  <c r="I265" i="4" s="1"/>
  <c r="D264" i="4"/>
  <c r="E264" i="4" s="1"/>
  <c r="F264" i="4" s="1"/>
  <c r="G264" i="4" s="1"/>
  <c r="H264" i="4" s="1"/>
  <c r="I264" i="4" s="1"/>
  <c r="D263" i="4"/>
  <c r="E263" i="4" s="1"/>
  <c r="F263" i="4" s="1"/>
  <c r="G263" i="4" s="1"/>
  <c r="H263" i="4" s="1"/>
  <c r="I263" i="4" s="1"/>
  <c r="D262" i="4"/>
  <c r="E262" i="4" s="1"/>
  <c r="F262" i="4" s="1"/>
  <c r="G262" i="4" s="1"/>
  <c r="H262" i="4" s="1"/>
  <c r="I262" i="4" s="1"/>
  <c r="D261" i="4"/>
  <c r="E261" i="4" s="1"/>
  <c r="F261" i="4" s="1"/>
  <c r="G261" i="4" s="1"/>
  <c r="H261" i="4" s="1"/>
  <c r="I261" i="4" s="1"/>
  <c r="D260" i="4"/>
  <c r="E260" i="4" s="1"/>
  <c r="F260" i="4" s="1"/>
  <c r="G260" i="4" s="1"/>
  <c r="H260" i="4" s="1"/>
  <c r="I260" i="4" s="1"/>
  <c r="D259" i="4"/>
  <c r="E259" i="4" s="1"/>
  <c r="F259" i="4" s="1"/>
  <c r="G259" i="4" s="1"/>
  <c r="H259" i="4" s="1"/>
  <c r="I259" i="4" s="1"/>
  <c r="D258" i="4"/>
  <c r="E258" i="4" s="1"/>
  <c r="F258" i="4" s="1"/>
  <c r="G258" i="4" s="1"/>
  <c r="H258" i="4" s="1"/>
  <c r="I258" i="4" s="1"/>
  <c r="D257" i="4"/>
  <c r="E257" i="4" s="1"/>
  <c r="F257" i="4" s="1"/>
  <c r="G257" i="4" s="1"/>
  <c r="H257" i="4" s="1"/>
  <c r="I257" i="4" s="1"/>
  <c r="D256" i="4"/>
  <c r="E256" i="4" s="1"/>
  <c r="F256" i="4" s="1"/>
  <c r="G256" i="4" s="1"/>
  <c r="H256" i="4" s="1"/>
  <c r="I256" i="4" s="1"/>
  <c r="D255" i="4"/>
  <c r="E255" i="4" s="1"/>
  <c r="F255" i="4"/>
  <c r="G255" i="4" s="1"/>
  <c r="H255" i="4" s="1"/>
  <c r="I255" i="4" s="1"/>
  <c r="D254" i="4"/>
  <c r="E254" i="4" s="1"/>
  <c r="D253" i="4"/>
  <c r="E253" i="4" s="1"/>
  <c r="D252" i="4"/>
  <c r="E252" i="4" s="1"/>
  <c r="G252" i="4"/>
  <c r="I252" i="4"/>
  <c r="D251" i="4"/>
  <c r="E251" i="4" s="1"/>
  <c r="G251" i="4"/>
  <c r="I251" i="4"/>
  <c r="D250" i="4"/>
  <c r="E250" i="4" s="1"/>
  <c r="G250" i="4"/>
  <c r="I250" i="4"/>
  <c r="D249" i="4"/>
  <c r="E249" i="4" s="1"/>
  <c r="G249" i="4"/>
  <c r="I249" i="4"/>
  <c r="D248" i="4"/>
  <c r="E248" i="4" s="1"/>
  <c r="G248" i="4"/>
  <c r="I248" i="4"/>
  <c r="D247" i="4"/>
  <c r="E247" i="4" s="1"/>
  <c r="G247" i="4"/>
  <c r="H247" i="4" s="1"/>
  <c r="I247" i="4" s="1"/>
  <c r="D246" i="4"/>
  <c r="E246" i="4" s="1"/>
  <c r="G246" i="4"/>
  <c r="H246" i="4" s="1"/>
  <c r="I246" i="4" s="1"/>
  <c r="D245" i="4"/>
  <c r="E245" i="4" s="1"/>
  <c r="G245" i="4"/>
  <c r="H245" i="4" s="1"/>
  <c r="I245" i="4" s="1"/>
  <c r="D244" i="4"/>
  <c r="E244" i="4" s="1"/>
  <c r="F244" i="4" s="1"/>
  <c r="G244" i="4" s="1"/>
  <c r="H244" i="4" s="1"/>
  <c r="I244" i="4" s="1"/>
  <c r="D243" i="4"/>
  <c r="E243" i="4" s="1"/>
  <c r="F243" i="4" s="1"/>
  <c r="G243" i="4" s="1"/>
  <c r="H243" i="4" s="1"/>
  <c r="I243" i="4" s="1"/>
  <c r="D242" i="4"/>
  <c r="E242" i="4"/>
  <c r="F242" i="4" s="1"/>
  <c r="G242" i="4" s="1"/>
  <c r="H242" i="4" s="1"/>
  <c r="I242" i="4" s="1"/>
  <c r="D241" i="4"/>
  <c r="E241" i="4" s="1"/>
  <c r="F241" i="4" s="1"/>
  <c r="G241" i="4" s="1"/>
  <c r="H241" i="4" s="1"/>
  <c r="I241" i="4" s="1"/>
  <c r="D240" i="4"/>
  <c r="E240" i="4" s="1"/>
  <c r="F240" i="4" s="1"/>
  <c r="G240" i="4" s="1"/>
  <c r="H240" i="4" s="1"/>
  <c r="I240" i="4" s="1"/>
  <c r="D239" i="4"/>
  <c r="E239" i="4" s="1"/>
  <c r="F239" i="4" s="1"/>
  <c r="G239" i="4" s="1"/>
  <c r="H239" i="4" s="1"/>
  <c r="I239" i="4" s="1"/>
  <c r="D238" i="4"/>
  <c r="E238" i="4"/>
  <c r="F238" i="4" s="1"/>
  <c r="G238" i="4" s="1"/>
  <c r="H238" i="4" s="1"/>
  <c r="I238" i="4" s="1"/>
  <c r="D237" i="4"/>
  <c r="E237" i="4" s="1"/>
  <c r="F237" i="4" s="1"/>
  <c r="G237" i="4" s="1"/>
  <c r="H237" i="4" s="1"/>
  <c r="I237" i="4" s="1"/>
  <c r="D236" i="4"/>
  <c r="E236" i="4" s="1"/>
  <c r="F236" i="4" s="1"/>
  <c r="G236" i="4" s="1"/>
  <c r="H236" i="4" s="1"/>
  <c r="I236" i="4" s="1"/>
  <c r="D235" i="4"/>
  <c r="E235" i="4" s="1"/>
  <c r="F235" i="4" s="1"/>
  <c r="G235" i="4" s="1"/>
  <c r="H235" i="4" s="1"/>
  <c r="I235" i="4" s="1"/>
  <c r="D234" i="4"/>
  <c r="E234" i="4"/>
  <c r="F234" i="4" s="1"/>
  <c r="G234" i="4" s="1"/>
  <c r="H234" i="4" s="1"/>
  <c r="I234" i="4" s="1"/>
  <c r="D233" i="4"/>
  <c r="E233" i="4" s="1"/>
  <c r="F233" i="4" s="1"/>
  <c r="G233" i="4" s="1"/>
  <c r="H233" i="4" s="1"/>
  <c r="I233" i="4" s="1"/>
  <c r="D232" i="4"/>
  <c r="E232" i="4" s="1"/>
  <c r="F232" i="4" s="1"/>
  <c r="G232" i="4" s="1"/>
  <c r="H232" i="4" s="1"/>
  <c r="I232" i="4" s="1"/>
  <c r="D231" i="4"/>
  <c r="E231" i="4" s="1"/>
  <c r="F231" i="4" s="1"/>
  <c r="G231" i="4" s="1"/>
  <c r="H231" i="4" s="1"/>
  <c r="I231" i="4" s="1"/>
  <c r="D230" i="4"/>
  <c r="E230" i="4"/>
  <c r="F230" i="4" s="1"/>
  <c r="G230" i="4" s="1"/>
  <c r="H230" i="4" s="1"/>
  <c r="I230" i="4" s="1"/>
  <c r="D229" i="4"/>
  <c r="E229" i="4" s="1"/>
  <c r="F229" i="4" s="1"/>
  <c r="G229" i="4" s="1"/>
  <c r="H229" i="4" s="1"/>
  <c r="I229" i="4" s="1"/>
  <c r="D228" i="4"/>
  <c r="E228" i="4" s="1"/>
  <c r="F228" i="4" s="1"/>
  <c r="G228" i="4" s="1"/>
  <c r="H228" i="4" s="1"/>
  <c r="I228" i="4" s="1"/>
  <c r="D227" i="4"/>
  <c r="E227" i="4" s="1"/>
  <c r="F227" i="4" s="1"/>
  <c r="G227" i="4" s="1"/>
  <c r="H227" i="4" s="1"/>
  <c r="I227" i="4" s="1"/>
  <c r="D226" i="4"/>
  <c r="E226" i="4"/>
  <c r="F226" i="4" s="1"/>
  <c r="G226" i="4" s="1"/>
  <c r="H226" i="4" s="1"/>
  <c r="I226" i="4" s="1"/>
  <c r="D225" i="4"/>
  <c r="E225" i="4" s="1"/>
  <c r="F225" i="4" s="1"/>
  <c r="G225" i="4" s="1"/>
  <c r="H225" i="4" s="1"/>
  <c r="I225" i="4" s="1"/>
  <c r="D224" i="4"/>
  <c r="E224" i="4" s="1"/>
  <c r="F224" i="4" s="1"/>
  <c r="G224" i="4" s="1"/>
  <c r="H224" i="4" s="1"/>
  <c r="I224" i="4" s="1"/>
  <c r="D223" i="4"/>
  <c r="E223" i="4" s="1"/>
  <c r="F223" i="4" s="1"/>
  <c r="G223" i="4" s="1"/>
  <c r="H223" i="4" s="1"/>
  <c r="I223" i="4" s="1"/>
  <c r="D222" i="4"/>
  <c r="E222" i="4"/>
  <c r="F222" i="4" s="1"/>
  <c r="G222" i="4" s="1"/>
  <c r="H222" i="4" s="1"/>
  <c r="I222" i="4" s="1"/>
  <c r="D221" i="4"/>
  <c r="E221" i="4" s="1"/>
  <c r="F221" i="4" s="1"/>
  <c r="G221" i="4" s="1"/>
  <c r="H221" i="4" s="1"/>
  <c r="I221" i="4" s="1"/>
  <c r="D220" i="4"/>
  <c r="E220" i="4" s="1"/>
  <c r="F220" i="4" s="1"/>
  <c r="G220" i="4" s="1"/>
  <c r="H220" i="4" s="1"/>
  <c r="I220" i="4" s="1"/>
  <c r="D219" i="4"/>
  <c r="E219" i="4" s="1"/>
  <c r="F219" i="4" s="1"/>
  <c r="G219" i="4" s="1"/>
  <c r="H219" i="4" s="1"/>
  <c r="I219" i="4" s="1"/>
  <c r="D218" i="4"/>
  <c r="E218" i="4"/>
  <c r="F218" i="4" s="1"/>
  <c r="G218" i="4" s="1"/>
  <c r="H218" i="4" s="1"/>
  <c r="I218" i="4" s="1"/>
  <c r="D217" i="4"/>
  <c r="E217" i="4" s="1"/>
  <c r="F217" i="4" s="1"/>
  <c r="G217" i="4" s="1"/>
  <c r="H217" i="4" s="1"/>
  <c r="I217" i="4" s="1"/>
  <c r="D216" i="4"/>
  <c r="E216" i="4" s="1"/>
  <c r="F216" i="4" s="1"/>
  <c r="G216" i="4" s="1"/>
  <c r="H216" i="4" s="1"/>
  <c r="I216" i="4" s="1"/>
  <c r="D215" i="4"/>
  <c r="E215" i="4" s="1"/>
  <c r="F215" i="4" s="1"/>
  <c r="G215" i="4" s="1"/>
  <c r="H215" i="4" s="1"/>
  <c r="I215" i="4" s="1"/>
  <c r="D214" i="4"/>
  <c r="E214" i="4"/>
  <c r="F214" i="4" s="1"/>
  <c r="G214" i="4" s="1"/>
  <c r="H214" i="4" s="1"/>
  <c r="I214" i="4" s="1"/>
  <c r="D213" i="4"/>
  <c r="E213" i="4" s="1"/>
  <c r="F213" i="4" s="1"/>
  <c r="G213" i="4" s="1"/>
  <c r="H213" i="4" s="1"/>
  <c r="I213" i="4" s="1"/>
  <c r="D212" i="4"/>
  <c r="E212" i="4" s="1"/>
  <c r="F212" i="4" s="1"/>
  <c r="G212" i="4" s="1"/>
  <c r="H212" i="4" s="1"/>
  <c r="I212" i="4" s="1"/>
  <c r="D211" i="4"/>
  <c r="E211" i="4" s="1"/>
  <c r="F211" i="4" s="1"/>
  <c r="G211" i="4" s="1"/>
  <c r="H211" i="4" s="1"/>
  <c r="I211" i="4" s="1"/>
  <c r="D210" i="4"/>
  <c r="E210" i="4"/>
  <c r="F210" i="4" s="1"/>
  <c r="G210" i="4" s="1"/>
  <c r="H210" i="4" s="1"/>
  <c r="I210" i="4" s="1"/>
  <c r="D209" i="4"/>
  <c r="E209" i="4" s="1"/>
  <c r="F209" i="4" s="1"/>
  <c r="G209" i="4" s="1"/>
  <c r="H209" i="4" s="1"/>
  <c r="I209" i="4" s="1"/>
  <c r="D208" i="4"/>
  <c r="E208" i="4"/>
  <c r="F208" i="4" s="1"/>
  <c r="G208" i="4" s="1"/>
  <c r="H208" i="4" s="1"/>
  <c r="I208" i="4" s="1"/>
  <c r="D207" i="4"/>
  <c r="E207" i="4" s="1"/>
  <c r="F207" i="4" s="1"/>
  <c r="G207" i="4" s="1"/>
  <c r="H207" i="4" s="1"/>
  <c r="I207" i="4" s="1"/>
  <c r="D206" i="4"/>
  <c r="E206" i="4"/>
  <c r="F206" i="4" s="1"/>
  <c r="G206" i="4" s="1"/>
  <c r="H206" i="4" s="1"/>
  <c r="I206" i="4" s="1"/>
  <c r="D205" i="4"/>
  <c r="E205" i="4" s="1"/>
  <c r="F205" i="4" s="1"/>
  <c r="G205" i="4" s="1"/>
  <c r="H205" i="4" s="1"/>
  <c r="I205" i="4" s="1"/>
  <c r="D204" i="4"/>
  <c r="E204" i="4" s="1"/>
  <c r="F204" i="4" s="1"/>
  <c r="G204" i="4" s="1"/>
  <c r="H204" i="4" s="1"/>
  <c r="I204" i="4" s="1"/>
  <c r="D203" i="4"/>
  <c r="E203" i="4" s="1"/>
  <c r="F203" i="4" s="1"/>
  <c r="G203" i="4" s="1"/>
  <c r="H203" i="4" s="1"/>
  <c r="I203" i="4" s="1"/>
  <c r="D202" i="4"/>
  <c r="E202" i="4" s="1"/>
  <c r="F202" i="4" s="1"/>
  <c r="G202" i="4" s="1"/>
  <c r="H202" i="4" s="1"/>
  <c r="I202" i="4" s="1"/>
  <c r="D201" i="4"/>
  <c r="E201" i="4" s="1"/>
  <c r="F201" i="4" s="1"/>
  <c r="G201" i="4" s="1"/>
  <c r="H201" i="4" s="1"/>
  <c r="I201" i="4" s="1"/>
  <c r="D200" i="4"/>
  <c r="E200" i="4" s="1"/>
  <c r="F200" i="4" s="1"/>
  <c r="G200" i="4" s="1"/>
  <c r="H200" i="4" s="1"/>
  <c r="I200" i="4" s="1"/>
  <c r="D199" i="4"/>
  <c r="E199" i="4" s="1"/>
  <c r="F199" i="4" s="1"/>
  <c r="G199" i="4" s="1"/>
  <c r="H199" i="4" s="1"/>
  <c r="I199" i="4" s="1"/>
  <c r="D198" i="4"/>
  <c r="E198" i="4"/>
  <c r="F198" i="4" s="1"/>
  <c r="G198" i="4" s="1"/>
  <c r="H198" i="4" s="1"/>
  <c r="I198" i="4" s="1"/>
  <c r="D197" i="4"/>
  <c r="E197" i="4" s="1"/>
  <c r="F197" i="4" s="1"/>
  <c r="G197" i="4" s="1"/>
  <c r="H197" i="4" s="1"/>
  <c r="I197" i="4" s="1"/>
  <c r="D196" i="4"/>
  <c r="E196" i="4" s="1"/>
  <c r="F196" i="4" s="1"/>
  <c r="G196" i="4" s="1"/>
  <c r="H196" i="4" s="1"/>
  <c r="I196" i="4" s="1"/>
  <c r="D195" i="4"/>
  <c r="E195" i="4" s="1"/>
  <c r="F195" i="4" s="1"/>
  <c r="G195" i="4" s="1"/>
  <c r="H195" i="4" s="1"/>
  <c r="I195" i="4" s="1"/>
  <c r="D194" i="4"/>
  <c r="E194" i="4" s="1"/>
  <c r="F194" i="4" s="1"/>
  <c r="G194" i="4" s="1"/>
  <c r="H194" i="4" s="1"/>
  <c r="I194" i="4" s="1"/>
  <c r="D193" i="4"/>
  <c r="E193" i="4" s="1"/>
  <c r="F193" i="4" s="1"/>
  <c r="G193" i="4" s="1"/>
  <c r="H193" i="4" s="1"/>
  <c r="I193" i="4" s="1"/>
  <c r="D192" i="4"/>
  <c r="E192" i="4"/>
  <c r="F192" i="4" s="1"/>
  <c r="G192" i="4" s="1"/>
  <c r="H192" i="4" s="1"/>
  <c r="I192" i="4" s="1"/>
  <c r="D191" i="4"/>
  <c r="E191" i="4" s="1"/>
  <c r="F191" i="4" s="1"/>
  <c r="G191" i="4" s="1"/>
  <c r="H191" i="4" s="1"/>
  <c r="I191" i="4" s="1"/>
  <c r="D190" i="4"/>
  <c r="E190" i="4"/>
  <c r="F190" i="4" s="1"/>
  <c r="G190" i="4" s="1"/>
  <c r="H190" i="4" s="1"/>
  <c r="I190" i="4" s="1"/>
  <c r="D189" i="4"/>
  <c r="E189" i="4" s="1"/>
  <c r="F189" i="4" s="1"/>
  <c r="G189" i="4" s="1"/>
  <c r="H189" i="4" s="1"/>
  <c r="I189" i="4" s="1"/>
  <c r="D188" i="4"/>
  <c r="E188" i="4"/>
  <c r="F188" i="4" s="1"/>
  <c r="G188" i="4" s="1"/>
  <c r="H188" i="4" s="1"/>
  <c r="I188" i="4" s="1"/>
  <c r="D187" i="4"/>
  <c r="E187" i="4" s="1"/>
  <c r="F187" i="4" s="1"/>
  <c r="G187" i="4" s="1"/>
  <c r="H187" i="4" s="1"/>
  <c r="I187" i="4" s="1"/>
  <c r="D186" i="4"/>
  <c r="E186" i="4" s="1"/>
  <c r="F186" i="4" s="1"/>
  <c r="G186" i="4" s="1"/>
  <c r="H186" i="4" s="1"/>
  <c r="I186" i="4" s="1"/>
  <c r="D185" i="4"/>
  <c r="E185" i="4" s="1"/>
  <c r="F185" i="4" s="1"/>
  <c r="G185" i="4" s="1"/>
  <c r="H185" i="4" s="1"/>
  <c r="I185" i="4" s="1"/>
  <c r="D184" i="4"/>
  <c r="E184" i="4" s="1"/>
  <c r="F184" i="4" s="1"/>
  <c r="G184" i="4" s="1"/>
  <c r="H184" i="4" s="1"/>
  <c r="I184" i="4" s="1"/>
  <c r="D183" i="4"/>
  <c r="E183" i="4" s="1"/>
  <c r="F183" i="4" s="1"/>
  <c r="G183" i="4" s="1"/>
  <c r="H183" i="4" s="1"/>
  <c r="I183" i="4" s="1"/>
  <c r="D182" i="4"/>
  <c r="E182" i="4"/>
  <c r="F182" i="4" s="1"/>
  <c r="G182" i="4" s="1"/>
  <c r="H182" i="4" s="1"/>
  <c r="I182" i="4" s="1"/>
  <c r="D181" i="4"/>
  <c r="E181" i="4" s="1"/>
  <c r="F181" i="4" s="1"/>
  <c r="G181" i="4" s="1"/>
  <c r="H181" i="4" s="1"/>
  <c r="I181" i="4" s="1"/>
  <c r="D180" i="4"/>
  <c r="E180" i="4" s="1"/>
  <c r="F180" i="4" s="1"/>
  <c r="G180" i="4" s="1"/>
  <c r="H180" i="4" s="1"/>
  <c r="I180" i="4" s="1"/>
  <c r="D179" i="4"/>
  <c r="E179" i="4" s="1"/>
  <c r="F179" i="4" s="1"/>
  <c r="G179" i="4" s="1"/>
  <c r="H179" i="4" s="1"/>
  <c r="I179" i="4" s="1"/>
  <c r="D178" i="4"/>
  <c r="E178" i="4" s="1"/>
  <c r="F178" i="4" s="1"/>
  <c r="G178" i="4" s="1"/>
  <c r="H178" i="4" s="1"/>
  <c r="I178" i="4" s="1"/>
  <c r="D177" i="4"/>
  <c r="E177" i="4" s="1"/>
  <c r="F177" i="4" s="1"/>
  <c r="G177" i="4" s="1"/>
  <c r="H177" i="4" s="1"/>
  <c r="I177" i="4" s="1"/>
  <c r="D176" i="4"/>
  <c r="E176" i="4" s="1"/>
  <c r="F176" i="4" s="1"/>
  <c r="G176" i="4" s="1"/>
  <c r="H176" i="4" s="1"/>
  <c r="I176" i="4" s="1"/>
  <c r="D175" i="4"/>
  <c r="E175" i="4" s="1"/>
  <c r="F175" i="4" s="1"/>
  <c r="G175" i="4" s="1"/>
  <c r="H175" i="4" s="1"/>
  <c r="I175" i="4" s="1"/>
  <c r="D174" i="4"/>
  <c r="E174" i="4" s="1"/>
  <c r="F174" i="4" s="1"/>
  <c r="G174" i="4" s="1"/>
  <c r="H174" i="4" s="1"/>
  <c r="I174" i="4" s="1"/>
  <c r="D173" i="4"/>
  <c r="E173" i="4" s="1"/>
  <c r="F173" i="4" s="1"/>
  <c r="G173" i="4" s="1"/>
  <c r="H173" i="4" s="1"/>
  <c r="I173" i="4" s="1"/>
  <c r="D172" i="4"/>
  <c r="E172" i="4" s="1"/>
  <c r="F172" i="4" s="1"/>
  <c r="G172" i="4" s="1"/>
  <c r="H172" i="4" s="1"/>
  <c r="I172" i="4" s="1"/>
  <c r="D171" i="4"/>
  <c r="E171" i="4" s="1"/>
  <c r="F171" i="4" s="1"/>
  <c r="G171" i="4" s="1"/>
  <c r="H171" i="4" s="1"/>
  <c r="I171" i="4" s="1"/>
  <c r="D170" i="4"/>
  <c r="E170" i="4" s="1"/>
  <c r="F170" i="4" s="1"/>
  <c r="G170" i="4" s="1"/>
  <c r="H170" i="4" s="1"/>
  <c r="I170" i="4" s="1"/>
  <c r="D169" i="4"/>
  <c r="E169" i="4" s="1"/>
  <c r="F169" i="4" s="1"/>
  <c r="G169" i="4" s="1"/>
  <c r="H169" i="4" s="1"/>
  <c r="I169" i="4" s="1"/>
  <c r="D168" i="4"/>
  <c r="E168" i="4" s="1"/>
  <c r="F168" i="4" s="1"/>
  <c r="G168" i="4" s="1"/>
  <c r="H168" i="4" s="1"/>
  <c r="I168" i="4" s="1"/>
  <c r="D167" i="4"/>
  <c r="E167" i="4"/>
  <c r="F167" i="4" s="1"/>
  <c r="G167" i="4" s="1"/>
  <c r="H167" i="4" s="1"/>
  <c r="I167" i="4" s="1"/>
  <c r="D166" i="4"/>
  <c r="E166" i="4" s="1"/>
  <c r="F166" i="4" s="1"/>
  <c r="G166" i="4" s="1"/>
  <c r="H166" i="4" s="1"/>
  <c r="I166" i="4" s="1"/>
  <c r="D165" i="4"/>
  <c r="E165" i="4" s="1"/>
  <c r="F165" i="4" s="1"/>
  <c r="G165" i="4" s="1"/>
  <c r="H165" i="4" s="1"/>
  <c r="I165" i="4" s="1"/>
  <c r="D164" i="4"/>
  <c r="E164" i="4"/>
  <c r="F164" i="4" s="1"/>
  <c r="G164" i="4" s="1"/>
  <c r="H164" i="4" s="1"/>
  <c r="I164" i="4" s="1"/>
  <c r="D163" i="4"/>
  <c r="E163" i="4" s="1"/>
  <c r="F163" i="4" s="1"/>
  <c r="G163" i="4" s="1"/>
  <c r="H163" i="4" s="1"/>
  <c r="I163" i="4" s="1"/>
  <c r="D162" i="4"/>
  <c r="E162" i="4" s="1"/>
  <c r="F162" i="4" s="1"/>
  <c r="G162" i="4"/>
  <c r="H162" i="4" s="1"/>
  <c r="I162" i="4" s="1"/>
  <c r="D161" i="4"/>
  <c r="E161" i="4" s="1"/>
  <c r="F161" i="4" s="1"/>
  <c r="G161" i="4" s="1"/>
  <c r="H161" i="4" s="1"/>
  <c r="I161" i="4" s="1"/>
  <c r="D160" i="4"/>
  <c r="E160" i="4" s="1"/>
  <c r="F160" i="4" s="1"/>
  <c r="G160" i="4" s="1"/>
  <c r="H160" i="4" s="1"/>
  <c r="I160" i="4" s="1"/>
  <c r="D159" i="4"/>
  <c r="E159" i="4" s="1"/>
  <c r="F159" i="4" s="1"/>
  <c r="G159" i="4" s="1"/>
  <c r="H159" i="4" s="1"/>
  <c r="I159" i="4" s="1"/>
  <c r="D158" i="4"/>
  <c r="E158" i="4" s="1"/>
  <c r="F158" i="4" s="1"/>
  <c r="G158" i="4" s="1"/>
  <c r="H158" i="4" s="1"/>
  <c r="I158" i="4" s="1"/>
  <c r="D157" i="4"/>
  <c r="E157" i="4" s="1"/>
  <c r="F157" i="4" s="1"/>
  <c r="G157" i="4" s="1"/>
  <c r="H157" i="4" s="1"/>
  <c r="I157" i="4" s="1"/>
  <c r="D156" i="4"/>
  <c r="E156" i="4" s="1"/>
  <c r="F156" i="4" s="1"/>
  <c r="G156" i="4" s="1"/>
  <c r="H156" i="4" s="1"/>
  <c r="I156" i="4" s="1"/>
  <c r="D155" i="4"/>
  <c r="E155" i="4"/>
  <c r="F155" i="4" s="1"/>
  <c r="G155" i="4" s="1"/>
  <c r="H155" i="4" s="1"/>
  <c r="I155" i="4" s="1"/>
  <c r="D154" i="4"/>
  <c r="E154" i="4" s="1"/>
  <c r="F154" i="4" s="1"/>
  <c r="G154" i="4" s="1"/>
  <c r="H154" i="4" s="1"/>
  <c r="I154" i="4" s="1"/>
  <c r="D153" i="4"/>
  <c r="E153" i="4" s="1"/>
  <c r="F153" i="4" s="1"/>
  <c r="G153" i="4" s="1"/>
  <c r="H153" i="4" s="1"/>
  <c r="I153" i="4" s="1"/>
  <c r="D152" i="4"/>
  <c r="E152" i="4"/>
  <c r="F152" i="4" s="1"/>
  <c r="G152" i="4" s="1"/>
  <c r="H152" i="4" s="1"/>
  <c r="I152" i="4" s="1"/>
  <c r="D151" i="4"/>
  <c r="E151" i="4" s="1"/>
  <c r="F151" i="4" s="1"/>
  <c r="G151" i="4" s="1"/>
  <c r="H151" i="4" s="1"/>
  <c r="I151" i="4" s="1"/>
  <c r="D150" i="4"/>
  <c r="E150" i="4" s="1"/>
  <c r="F150" i="4" s="1"/>
  <c r="G150" i="4" s="1"/>
  <c r="H150" i="4" s="1"/>
  <c r="I150" i="4" s="1"/>
  <c r="D149" i="4"/>
  <c r="E149" i="4" s="1"/>
  <c r="F149" i="4" s="1"/>
  <c r="G149" i="4" s="1"/>
  <c r="H149" i="4" s="1"/>
  <c r="I149" i="4" s="1"/>
  <c r="D148" i="4"/>
  <c r="E148" i="4" s="1"/>
  <c r="F148" i="4" s="1"/>
  <c r="G148" i="4" s="1"/>
  <c r="H148" i="4" s="1"/>
  <c r="I148" i="4" s="1"/>
  <c r="D147" i="4"/>
  <c r="E147" i="4" s="1"/>
  <c r="F147" i="4" s="1"/>
  <c r="G147" i="4" s="1"/>
  <c r="H147" i="4" s="1"/>
  <c r="I147" i="4" s="1"/>
  <c r="D146" i="4"/>
  <c r="E146" i="4" s="1"/>
  <c r="F146" i="4" s="1"/>
  <c r="G146" i="4" s="1"/>
  <c r="H146" i="4" s="1"/>
  <c r="I146" i="4" s="1"/>
  <c r="D145" i="4"/>
  <c r="E145" i="4" s="1"/>
  <c r="F145" i="4" s="1"/>
  <c r="G145" i="4" s="1"/>
  <c r="H145" i="4" s="1"/>
  <c r="I145" i="4" s="1"/>
  <c r="D144" i="4"/>
  <c r="E144" i="4" s="1"/>
  <c r="F144" i="4" s="1"/>
  <c r="G144" i="4" s="1"/>
  <c r="H144" i="4" s="1"/>
  <c r="I144" i="4" s="1"/>
  <c r="D143" i="4"/>
  <c r="E143" i="4" s="1"/>
  <c r="F143" i="4" s="1"/>
  <c r="G143" i="4" s="1"/>
  <c r="H143" i="4" s="1"/>
  <c r="I143" i="4" s="1"/>
  <c r="D142" i="4"/>
  <c r="E142" i="4" s="1"/>
  <c r="F142" i="4" s="1"/>
  <c r="G142" i="4" s="1"/>
  <c r="H142" i="4" s="1"/>
  <c r="I142" i="4" s="1"/>
  <c r="D141" i="4"/>
  <c r="E141" i="4" s="1"/>
  <c r="F141" i="4" s="1"/>
  <c r="G141" i="4" s="1"/>
  <c r="H141" i="4" s="1"/>
  <c r="I141" i="4" s="1"/>
  <c r="D140" i="4"/>
  <c r="E140" i="4" s="1"/>
  <c r="F140" i="4"/>
  <c r="G140" i="4" s="1"/>
  <c r="H140" i="4" s="1"/>
  <c r="I140" i="4" s="1"/>
  <c r="D139" i="4"/>
  <c r="E139" i="4" s="1"/>
  <c r="F139" i="4" s="1"/>
  <c r="G139" i="4" s="1"/>
  <c r="H139" i="4" s="1"/>
  <c r="I139" i="4" s="1"/>
  <c r="D138" i="4"/>
  <c r="E138" i="4" s="1"/>
  <c r="F138" i="4" s="1"/>
  <c r="G138" i="4" s="1"/>
  <c r="H138" i="4" s="1"/>
  <c r="I138" i="4" s="1"/>
  <c r="D137" i="4"/>
  <c r="E137" i="4" s="1"/>
  <c r="F137" i="4" s="1"/>
  <c r="G137" i="4" s="1"/>
  <c r="H137" i="4" s="1"/>
  <c r="I137" i="4" s="1"/>
  <c r="D136" i="4"/>
  <c r="E136" i="4" s="1"/>
  <c r="F136" i="4" s="1"/>
  <c r="G136" i="4" s="1"/>
  <c r="H136" i="4" s="1"/>
  <c r="I136" i="4" s="1"/>
  <c r="D135" i="4"/>
  <c r="E135" i="4" s="1"/>
  <c r="F135" i="4" s="1"/>
  <c r="G135" i="4" s="1"/>
  <c r="H135" i="4" s="1"/>
  <c r="I135" i="4" s="1"/>
  <c r="D134" i="4"/>
  <c r="E134" i="4" s="1"/>
  <c r="F134" i="4" s="1"/>
  <c r="G134" i="4" s="1"/>
  <c r="H134" i="4" s="1"/>
  <c r="I134" i="4" s="1"/>
  <c r="D133" i="4"/>
  <c r="E133" i="4" s="1"/>
  <c r="F133" i="4" s="1"/>
  <c r="G133" i="4" s="1"/>
  <c r="H133" i="4" s="1"/>
  <c r="I133" i="4" s="1"/>
  <c r="D132" i="4"/>
  <c r="E132" i="4" s="1"/>
  <c r="F132" i="4" s="1"/>
  <c r="G132" i="4" s="1"/>
  <c r="H132" i="4" s="1"/>
  <c r="I132" i="4" s="1"/>
  <c r="D131" i="4"/>
  <c r="E131" i="4" s="1"/>
  <c r="F131" i="4" s="1"/>
  <c r="G131" i="4" s="1"/>
  <c r="H131" i="4" s="1"/>
  <c r="I131" i="4" s="1"/>
  <c r="D130" i="4"/>
  <c r="E130" i="4" s="1"/>
  <c r="F130" i="4" s="1"/>
  <c r="G130" i="4" s="1"/>
  <c r="H130" i="4" s="1"/>
  <c r="I130" i="4" s="1"/>
  <c r="D129" i="4"/>
  <c r="E129" i="4" s="1"/>
  <c r="F129" i="4" s="1"/>
  <c r="G129" i="4" s="1"/>
  <c r="H129" i="4" s="1"/>
  <c r="I129" i="4" s="1"/>
  <c r="D128" i="4"/>
  <c r="E128" i="4" s="1"/>
  <c r="F128" i="4" s="1"/>
  <c r="G128" i="4" s="1"/>
  <c r="H128" i="4" s="1"/>
  <c r="I128" i="4" s="1"/>
  <c r="D127" i="4"/>
  <c r="E127" i="4" s="1"/>
  <c r="F127" i="4" s="1"/>
  <c r="G127" i="4" s="1"/>
  <c r="H127" i="4" s="1"/>
  <c r="I127" i="4" s="1"/>
  <c r="D126" i="4"/>
  <c r="E126" i="4" s="1"/>
  <c r="F126" i="4" s="1"/>
  <c r="G126" i="4" s="1"/>
  <c r="H126" i="4" s="1"/>
  <c r="I126" i="4" s="1"/>
  <c r="D125" i="4"/>
  <c r="E125" i="4" s="1"/>
  <c r="F125" i="4" s="1"/>
  <c r="G125" i="4" s="1"/>
  <c r="H125" i="4" s="1"/>
  <c r="I125" i="4" s="1"/>
  <c r="D124" i="4"/>
  <c r="E124" i="4" s="1"/>
  <c r="F124" i="4" s="1"/>
  <c r="G124" i="4" s="1"/>
  <c r="H124" i="4" s="1"/>
  <c r="I124" i="4" s="1"/>
  <c r="D123" i="4"/>
  <c r="E123" i="4" s="1"/>
  <c r="F123" i="4" s="1"/>
  <c r="G123" i="4" s="1"/>
  <c r="H123" i="4" s="1"/>
  <c r="I123" i="4" s="1"/>
  <c r="D122" i="4"/>
  <c r="E122" i="4" s="1"/>
  <c r="F122" i="4" s="1"/>
  <c r="G122" i="4" s="1"/>
  <c r="H122" i="4" s="1"/>
  <c r="I122" i="4" s="1"/>
  <c r="D121" i="4"/>
  <c r="E121" i="4" s="1"/>
  <c r="F121" i="4" s="1"/>
  <c r="G121" i="4" s="1"/>
  <c r="H121" i="4" s="1"/>
  <c r="I121" i="4" s="1"/>
  <c r="D120" i="4"/>
  <c r="E120" i="4" s="1"/>
  <c r="F120" i="4" s="1"/>
  <c r="G120" i="4" s="1"/>
  <c r="H120" i="4" s="1"/>
  <c r="I120" i="4" s="1"/>
  <c r="D119" i="4"/>
  <c r="E119" i="4" s="1"/>
  <c r="F119" i="4" s="1"/>
  <c r="G119" i="4" s="1"/>
  <c r="H119" i="4" s="1"/>
  <c r="I119" i="4" s="1"/>
  <c r="D118" i="4"/>
  <c r="E118" i="4" s="1"/>
  <c r="F118" i="4" s="1"/>
  <c r="G118" i="4" s="1"/>
  <c r="H118" i="4" s="1"/>
  <c r="I118" i="4" s="1"/>
  <c r="D117" i="4"/>
  <c r="E117" i="4" s="1"/>
  <c r="F117" i="4" s="1"/>
  <c r="G117" i="4" s="1"/>
  <c r="H117" i="4" s="1"/>
  <c r="I117" i="4" s="1"/>
  <c r="D116" i="4"/>
  <c r="E116" i="4" s="1"/>
  <c r="F116" i="4" s="1"/>
  <c r="G116" i="4" s="1"/>
  <c r="H116" i="4" s="1"/>
  <c r="I116" i="4" s="1"/>
  <c r="D115" i="4"/>
  <c r="E115" i="4" s="1"/>
  <c r="F115" i="4" s="1"/>
  <c r="G115" i="4" s="1"/>
  <c r="H115" i="4" s="1"/>
  <c r="I115" i="4" s="1"/>
  <c r="D114" i="4"/>
  <c r="E114" i="4" s="1"/>
  <c r="F114" i="4" s="1"/>
  <c r="G114" i="4" s="1"/>
  <c r="H114" i="4" s="1"/>
  <c r="I114" i="4" s="1"/>
  <c r="D113" i="4"/>
  <c r="E113" i="4" s="1"/>
  <c r="F113" i="4" s="1"/>
  <c r="G113" i="4" s="1"/>
  <c r="H113" i="4" s="1"/>
  <c r="I113" i="4" s="1"/>
  <c r="D112" i="4"/>
  <c r="E112" i="4" s="1"/>
  <c r="F112" i="4" s="1"/>
  <c r="G112" i="4" s="1"/>
  <c r="H112" i="4" s="1"/>
  <c r="I112" i="4" s="1"/>
  <c r="D111" i="4"/>
  <c r="E111" i="4" s="1"/>
  <c r="F111" i="4" s="1"/>
  <c r="G111" i="4" s="1"/>
  <c r="H111" i="4" s="1"/>
  <c r="I111" i="4" s="1"/>
  <c r="D110" i="4"/>
  <c r="E110" i="4" s="1"/>
  <c r="F110" i="4" s="1"/>
  <c r="G110" i="4" s="1"/>
  <c r="H110" i="4" s="1"/>
  <c r="I110" i="4" s="1"/>
  <c r="D109" i="4"/>
  <c r="E109" i="4" s="1"/>
  <c r="F109" i="4" s="1"/>
  <c r="G109" i="4" s="1"/>
  <c r="H109" i="4" s="1"/>
  <c r="I109" i="4" s="1"/>
  <c r="D108" i="4"/>
  <c r="E108" i="4" s="1"/>
  <c r="F108" i="4" s="1"/>
  <c r="G108" i="4" s="1"/>
  <c r="H108" i="4" s="1"/>
  <c r="I108" i="4" s="1"/>
  <c r="D107" i="4"/>
  <c r="E107" i="4" s="1"/>
  <c r="F107" i="4" s="1"/>
  <c r="G107" i="4" s="1"/>
  <c r="H107" i="4" s="1"/>
  <c r="I107" i="4" s="1"/>
  <c r="D106" i="4"/>
  <c r="E106" i="4" s="1"/>
  <c r="F106" i="4" s="1"/>
  <c r="G106" i="4" s="1"/>
  <c r="H106" i="4" s="1"/>
  <c r="I106" i="4" s="1"/>
  <c r="D105" i="4"/>
  <c r="E105" i="4" s="1"/>
  <c r="F105" i="4" s="1"/>
  <c r="G105" i="4" s="1"/>
  <c r="H105" i="4" s="1"/>
  <c r="I105" i="4" s="1"/>
  <c r="D104" i="4"/>
  <c r="E104" i="4" s="1"/>
  <c r="F104" i="4" s="1"/>
  <c r="G104" i="4" s="1"/>
  <c r="H104" i="4" s="1"/>
  <c r="I104" i="4" s="1"/>
  <c r="D103" i="4"/>
  <c r="E103" i="4" s="1"/>
  <c r="F103" i="4" s="1"/>
  <c r="G103" i="4" s="1"/>
  <c r="H103" i="4" s="1"/>
  <c r="I103" i="4" s="1"/>
  <c r="D102" i="4"/>
  <c r="E102" i="4" s="1"/>
  <c r="F102" i="4" s="1"/>
  <c r="G102" i="4" s="1"/>
  <c r="H102" i="4" s="1"/>
  <c r="I102" i="4" s="1"/>
  <c r="D101" i="4"/>
  <c r="E101" i="4" s="1"/>
  <c r="F101" i="4" s="1"/>
  <c r="G101" i="4" s="1"/>
  <c r="H101" i="4" s="1"/>
  <c r="I101" i="4" s="1"/>
  <c r="D100" i="4"/>
  <c r="E100" i="4" s="1"/>
  <c r="F100" i="4" s="1"/>
  <c r="G100" i="4" s="1"/>
  <c r="H100" i="4" s="1"/>
  <c r="I100" i="4" s="1"/>
  <c r="D99" i="4"/>
  <c r="E99" i="4" s="1"/>
  <c r="F99" i="4" s="1"/>
  <c r="G99" i="4" s="1"/>
  <c r="H99" i="4" s="1"/>
  <c r="I99" i="4" s="1"/>
  <c r="D98" i="4"/>
  <c r="E98" i="4" s="1"/>
  <c r="F98" i="4" s="1"/>
  <c r="G98" i="4" s="1"/>
  <c r="H98" i="4" s="1"/>
  <c r="I98" i="4" s="1"/>
  <c r="D97" i="4"/>
  <c r="E97" i="4" s="1"/>
  <c r="F97" i="4" s="1"/>
  <c r="G97" i="4" s="1"/>
  <c r="H97" i="4" s="1"/>
  <c r="I97" i="4" s="1"/>
  <c r="D96" i="4"/>
  <c r="E96" i="4" s="1"/>
  <c r="F96" i="4" s="1"/>
  <c r="G96" i="4" s="1"/>
  <c r="H96" i="4" s="1"/>
  <c r="I96" i="4" s="1"/>
  <c r="D95" i="4"/>
  <c r="E95" i="4" s="1"/>
  <c r="F95" i="4" s="1"/>
  <c r="G95" i="4" s="1"/>
  <c r="H95" i="4" s="1"/>
  <c r="I95" i="4" s="1"/>
  <c r="D94" i="4"/>
  <c r="E94" i="4" s="1"/>
  <c r="F94" i="4" s="1"/>
  <c r="G94" i="4" s="1"/>
  <c r="H94" i="4" s="1"/>
  <c r="I94" i="4" s="1"/>
  <c r="D93" i="4"/>
  <c r="E93" i="4" s="1"/>
  <c r="F93" i="4" s="1"/>
  <c r="G93" i="4" s="1"/>
  <c r="H93" i="4" s="1"/>
  <c r="I93" i="4" s="1"/>
  <c r="D92" i="4"/>
  <c r="E92" i="4" s="1"/>
  <c r="F92" i="4"/>
  <c r="G92" i="4" s="1"/>
  <c r="H92" i="4" s="1"/>
  <c r="I92" i="4" s="1"/>
  <c r="D91" i="4"/>
  <c r="E91" i="4" s="1"/>
  <c r="F91" i="4" s="1"/>
  <c r="G91" i="4" s="1"/>
  <c r="H91" i="4" s="1"/>
  <c r="I91" i="4" s="1"/>
  <c r="D90" i="4"/>
  <c r="E90" i="4" s="1"/>
  <c r="F90" i="4" s="1"/>
  <c r="G90" i="4" s="1"/>
  <c r="H90" i="4" s="1"/>
  <c r="I90" i="4" s="1"/>
  <c r="D89" i="4"/>
  <c r="E89" i="4" s="1"/>
  <c r="F89" i="4" s="1"/>
  <c r="G89" i="4" s="1"/>
  <c r="H89" i="4" s="1"/>
  <c r="I89" i="4" s="1"/>
  <c r="D88" i="4"/>
  <c r="E88" i="4" s="1"/>
  <c r="F88" i="4" s="1"/>
  <c r="G88" i="4" s="1"/>
  <c r="H88" i="4" s="1"/>
  <c r="I88" i="4" s="1"/>
  <c r="D87" i="4"/>
  <c r="E87" i="4" s="1"/>
  <c r="F87" i="4" s="1"/>
  <c r="G87" i="4" s="1"/>
  <c r="H87" i="4" s="1"/>
  <c r="I87" i="4" s="1"/>
  <c r="D86" i="4"/>
  <c r="E86" i="4" s="1"/>
  <c r="F86" i="4" s="1"/>
  <c r="G86" i="4" s="1"/>
  <c r="H86" i="4" s="1"/>
  <c r="I86" i="4" s="1"/>
  <c r="D85" i="4"/>
  <c r="E85" i="4" s="1"/>
  <c r="F85" i="4" s="1"/>
  <c r="G85" i="4" s="1"/>
  <c r="H85" i="4" s="1"/>
  <c r="I85" i="4" s="1"/>
  <c r="D84" i="4"/>
  <c r="E84" i="4" s="1"/>
  <c r="F84" i="4" s="1"/>
  <c r="G84" i="4" s="1"/>
  <c r="H84" i="4" s="1"/>
  <c r="I84" i="4" s="1"/>
  <c r="D83" i="4"/>
  <c r="E83" i="4" s="1"/>
  <c r="F83" i="4" s="1"/>
  <c r="G83" i="4" s="1"/>
  <c r="H83" i="4" s="1"/>
  <c r="I83" i="4" s="1"/>
  <c r="D82" i="4"/>
  <c r="E82" i="4" s="1"/>
  <c r="F82" i="4" s="1"/>
  <c r="G82" i="4" s="1"/>
  <c r="H82" i="4" s="1"/>
  <c r="I82" i="4" s="1"/>
  <c r="D81" i="4"/>
  <c r="E81" i="4" s="1"/>
  <c r="F81" i="4" s="1"/>
  <c r="G81" i="4" s="1"/>
  <c r="H81" i="4" s="1"/>
  <c r="I81" i="4" s="1"/>
  <c r="D80" i="4"/>
  <c r="E80" i="4" s="1"/>
  <c r="F80" i="4" s="1"/>
  <c r="G80" i="4" s="1"/>
  <c r="H80" i="4" s="1"/>
  <c r="I80" i="4" s="1"/>
  <c r="D79" i="4"/>
  <c r="E79" i="4" s="1"/>
  <c r="F79" i="4" s="1"/>
  <c r="G79" i="4" s="1"/>
  <c r="H79" i="4" s="1"/>
  <c r="I79" i="4" s="1"/>
  <c r="D78" i="4"/>
  <c r="E78" i="4" s="1"/>
  <c r="F78" i="4" s="1"/>
  <c r="G78" i="4" s="1"/>
  <c r="H78" i="4" s="1"/>
  <c r="I78" i="4" s="1"/>
  <c r="D77" i="4"/>
  <c r="E77" i="4" s="1"/>
  <c r="F77" i="4" s="1"/>
  <c r="G77" i="4" s="1"/>
  <c r="H77" i="4" s="1"/>
  <c r="I77" i="4" s="1"/>
  <c r="D76" i="4"/>
  <c r="E76" i="4" s="1"/>
  <c r="F76" i="4" s="1"/>
  <c r="G76" i="4" s="1"/>
  <c r="H76" i="4" s="1"/>
  <c r="I76" i="4" s="1"/>
  <c r="D75" i="4"/>
  <c r="E75" i="4" s="1"/>
  <c r="F75" i="4" s="1"/>
  <c r="G75" i="4" s="1"/>
  <c r="H75" i="4" s="1"/>
  <c r="I75" i="4" s="1"/>
  <c r="D74" i="4"/>
  <c r="E74" i="4" s="1"/>
  <c r="F74" i="4"/>
  <c r="G74" i="4" s="1"/>
  <c r="H74" i="4" s="1"/>
  <c r="I74" i="4" s="1"/>
  <c r="D73" i="4"/>
  <c r="E73" i="4" s="1"/>
  <c r="F73" i="4" s="1"/>
  <c r="G73" i="4" s="1"/>
  <c r="H73" i="4" s="1"/>
  <c r="I73" i="4" s="1"/>
  <c r="D72" i="4"/>
  <c r="E72" i="4" s="1"/>
  <c r="F72" i="4" s="1"/>
  <c r="G72" i="4" s="1"/>
  <c r="H72" i="4" s="1"/>
  <c r="I72" i="4" s="1"/>
  <c r="D71" i="4"/>
  <c r="E71" i="4" s="1"/>
  <c r="F71" i="4" s="1"/>
  <c r="G71" i="4" s="1"/>
  <c r="H71" i="4" s="1"/>
  <c r="I71" i="4" s="1"/>
  <c r="D70" i="4"/>
  <c r="E70" i="4" s="1"/>
  <c r="F70" i="4" s="1"/>
  <c r="G70" i="4" s="1"/>
  <c r="H70" i="4" s="1"/>
  <c r="I70" i="4" s="1"/>
  <c r="D69" i="4"/>
  <c r="E69" i="4" s="1"/>
  <c r="F69" i="4" s="1"/>
  <c r="G69" i="4" s="1"/>
  <c r="H69" i="4" s="1"/>
  <c r="I69" i="4" s="1"/>
  <c r="D68" i="4"/>
  <c r="E68" i="4" s="1"/>
  <c r="F68" i="4" s="1"/>
  <c r="G68" i="4" s="1"/>
  <c r="H68" i="4" s="1"/>
  <c r="I68" i="4" s="1"/>
  <c r="D67" i="4"/>
  <c r="E67" i="4" s="1"/>
  <c r="F67" i="4" s="1"/>
  <c r="G67" i="4" s="1"/>
  <c r="H67" i="4" s="1"/>
  <c r="I67" i="4" s="1"/>
  <c r="D66" i="4"/>
  <c r="E66" i="4" s="1"/>
  <c r="F66" i="4" s="1"/>
  <c r="G66" i="4" s="1"/>
  <c r="H66" i="4" s="1"/>
  <c r="I66" i="4" s="1"/>
  <c r="D65" i="4"/>
  <c r="E65" i="4" s="1"/>
  <c r="F65" i="4" s="1"/>
  <c r="G65" i="4" s="1"/>
  <c r="H65" i="4" s="1"/>
  <c r="I65" i="4" s="1"/>
  <c r="D64" i="4"/>
  <c r="E64" i="4" s="1"/>
  <c r="F64" i="4"/>
  <c r="G64" i="4" s="1"/>
  <c r="H64" i="4" s="1"/>
  <c r="I64" i="4" s="1"/>
  <c r="D63" i="4"/>
  <c r="E63" i="4" s="1"/>
  <c r="F63" i="4" s="1"/>
  <c r="G63" i="4" s="1"/>
  <c r="H63" i="4" s="1"/>
  <c r="I63" i="4" s="1"/>
  <c r="D62" i="4"/>
  <c r="E62" i="4" s="1"/>
  <c r="F62" i="4" s="1"/>
  <c r="G62" i="4" s="1"/>
  <c r="H62" i="4" s="1"/>
  <c r="I62" i="4" s="1"/>
  <c r="D61" i="4"/>
  <c r="E61" i="4" s="1"/>
  <c r="F61" i="4" s="1"/>
  <c r="G61" i="4" s="1"/>
  <c r="H61" i="4" s="1"/>
  <c r="I61" i="4" s="1"/>
  <c r="D60" i="4"/>
  <c r="E60" i="4" s="1"/>
  <c r="F60" i="4" s="1"/>
  <c r="G60" i="4" s="1"/>
  <c r="H60" i="4" s="1"/>
  <c r="I60" i="4" s="1"/>
  <c r="D59" i="4"/>
  <c r="E59" i="4" s="1"/>
  <c r="F59" i="4" s="1"/>
  <c r="G59" i="4" s="1"/>
  <c r="H59" i="4" s="1"/>
  <c r="I59" i="4" s="1"/>
  <c r="D58" i="4"/>
  <c r="E58" i="4" s="1"/>
  <c r="F58" i="4" s="1"/>
  <c r="G58" i="4" s="1"/>
  <c r="H58" i="4" s="1"/>
  <c r="I58" i="4" s="1"/>
  <c r="D57" i="4"/>
  <c r="E57" i="4" s="1"/>
  <c r="F57" i="4" s="1"/>
  <c r="G57" i="4" s="1"/>
  <c r="H57" i="4" s="1"/>
  <c r="I57" i="4" s="1"/>
  <c r="D56" i="4"/>
  <c r="E56" i="4" s="1"/>
  <c r="F56" i="4" s="1"/>
  <c r="G56" i="4" s="1"/>
  <c r="H56" i="4" s="1"/>
  <c r="I56" i="4" s="1"/>
  <c r="D55" i="4"/>
  <c r="E55" i="4" s="1"/>
  <c r="F55" i="4" s="1"/>
  <c r="G55" i="4" s="1"/>
  <c r="H55" i="4" s="1"/>
  <c r="I55" i="4" s="1"/>
  <c r="D54" i="4"/>
  <c r="E54" i="4" s="1"/>
  <c r="F54" i="4" s="1"/>
  <c r="G54" i="4" s="1"/>
  <c r="H54" i="4" s="1"/>
  <c r="I54" i="4" s="1"/>
  <c r="D53" i="4"/>
  <c r="E53" i="4" s="1"/>
  <c r="F53" i="4" s="1"/>
  <c r="G53" i="4" s="1"/>
  <c r="H53" i="4" s="1"/>
  <c r="I53" i="4" s="1"/>
  <c r="D52" i="4"/>
  <c r="E52" i="4" s="1"/>
  <c r="F52" i="4" s="1"/>
  <c r="G52" i="4" s="1"/>
  <c r="H52" i="4" s="1"/>
  <c r="I52" i="4" s="1"/>
  <c r="D51" i="4"/>
  <c r="E51" i="4" s="1"/>
  <c r="F51" i="4" s="1"/>
  <c r="G51" i="4" s="1"/>
  <c r="H51" i="4" s="1"/>
  <c r="I51" i="4" s="1"/>
  <c r="D50" i="4"/>
  <c r="E50" i="4" s="1"/>
  <c r="F50" i="4"/>
  <c r="G50" i="4" s="1"/>
  <c r="H50" i="4" s="1"/>
  <c r="I50" i="4" s="1"/>
  <c r="D49" i="4"/>
  <c r="E49" i="4" s="1"/>
  <c r="F49" i="4" s="1"/>
  <c r="G49" i="4" s="1"/>
  <c r="H49" i="4" s="1"/>
  <c r="I49" i="4" s="1"/>
  <c r="D48" i="4"/>
  <c r="E48" i="4" s="1"/>
  <c r="F48" i="4" s="1"/>
  <c r="G48" i="4" s="1"/>
  <c r="H48" i="4" s="1"/>
  <c r="I48" i="4" s="1"/>
  <c r="D47" i="4"/>
  <c r="E47" i="4" s="1"/>
  <c r="F47" i="4" s="1"/>
  <c r="G47" i="4" s="1"/>
  <c r="H47" i="4" s="1"/>
  <c r="I47" i="4" s="1"/>
  <c r="D46" i="4"/>
  <c r="E46" i="4" s="1"/>
  <c r="F46" i="4" s="1"/>
  <c r="G46" i="4" s="1"/>
  <c r="H46" i="4" s="1"/>
  <c r="I46" i="4" s="1"/>
  <c r="D45" i="4"/>
  <c r="E45" i="4" s="1"/>
  <c r="F45" i="4" s="1"/>
  <c r="G45" i="4" s="1"/>
  <c r="H45" i="4" s="1"/>
  <c r="I45" i="4" s="1"/>
  <c r="D44" i="4"/>
  <c r="E44" i="4" s="1"/>
  <c r="F44" i="4" s="1"/>
  <c r="G44" i="4" s="1"/>
  <c r="H44" i="4" s="1"/>
  <c r="I44" i="4" s="1"/>
  <c r="D43" i="4"/>
  <c r="E43" i="4" s="1"/>
  <c r="F43" i="4" s="1"/>
  <c r="G43" i="4" s="1"/>
  <c r="H43" i="4" s="1"/>
  <c r="I43" i="4" s="1"/>
  <c r="D42" i="4"/>
  <c r="E42" i="4" s="1"/>
  <c r="F42" i="4" s="1"/>
  <c r="G42" i="4" s="1"/>
  <c r="H42" i="4" s="1"/>
  <c r="I42" i="4" s="1"/>
  <c r="D41" i="4"/>
  <c r="E41" i="4" s="1"/>
  <c r="F41" i="4" s="1"/>
  <c r="G41" i="4" s="1"/>
  <c r="H41" i="4" s="1"/>
  <c r="I41" i="4" s="1"/>
  <c r="D40" i="4"/>
  <c r="E40" i="4" s="1"/>
  <c r="F40" i="4" s="1"/>
  <c r="G40" i="4" s="1"/>
  <c r="H40" i="4" s="1"/>
  <c r="I40" i="4" s="1"/>
  <c r="D39" i="4"/>
  <c r="E39" i="4" s="1"/>
  <c r="F39" i="4" s="1"/>
  <c r="G39" i="4" s="1"/>
  <c r="H39" i="4" s="1"/>
  <c r="I39" i="4" s="1"/>
  <c r="D38" i="4"/>
  <c r="E38" i="4" s="1"/>
  <c r="F38" i="4" s="1"/>
  <c r="G38" i="4" s="1"/>
  <c r="H38" i="4" s="1"/>
  <c r="I38" i="4" s="1"/>
  <c r="D37" i="4"/>
  <c r="E37" i="4" s="1"/>
  <c r="F37" i="4" s="1"/>
  <c r="G37" i="4" s="1"/>
  <c r="H37" i="4" s="1"/>
  <c r="I37" i="4" s="1"/>
  <c r="D36" i="4"/>
  <c r="E36" i="4" s="1"/>
  <c r="F36" i="4" s="1"/>
  <c r="G36" i="4" s="1"/>
  <c r="H36" i="4" s="1"/>
  <c r="I36" i="4" s="1"/>
  <c r="D35" i="4"/>
  <c r="E35" i="4" s="1"/>
  <c r="F35" i="4" s="1"/>
  <c r="G35" i="4" s="1"/>
  <c r="H35" i="4" s="1"/>
  <c r="I35" i="4" s="1"/>
  <c r="D34" i="4"/>
  <c r="E34" i="4"/>
  <c r="F34" i="4" s="1"/>
  <c r="G34" i="4" s="1"/>
  <c r="H34" i="4" s="1"/>
  <c r="I34" i="4" s="1"/>
  <c r="D33" i="4"/>
  <c r="E33" i="4" s="1"/>
  <c r="F33" i="4" s="1"/>
  <c r="G33" i="4" s="1"/>
  <c r="H33" i="4" s="1"/>
  <c r="I33" i="4" s="1"/>
  <c r="D32" i="4"/>
  <c r="E32" i="4" s="1"/>
  <c r="F32" i="4" s="1"/>
  <c r="G32" i="4" s="1"/>
  <c r="H32" i="4" s="1"/>
  <c r="I32" i="4" s="1"/>
  <c r="D31" i="4"/>
  <c r="E31" i="4" s="1"/>
  <c r="F31" i="4" s="1"/>
  <c r="G31" i="4" s="1"/>
  <c r="H31" i="4" s="1"/>
  <c r="I31" i="4" s="1"/>
  <c r="D30" i="4"/>
  <c r="E30" i="4"/>
  <c r="F30" i="4" s="1"/>
  <c r="G30" i="4" s="1"/>
  <c r="H30" i="4" s="1"/>
  <c r="I30" i="4" s="1"/>
  <c r="D29" i="4"/>
  <c r="E29" i="4"/>
  <c r="F29" i="4" s="1"/>
  <c r="G29" i="4" s="1"/>
  <c r="H29" i="4" s="1"/>
  <c r="I29" i="4" s="1"/>
  <c r="D28" i="4"/>
  <c r="E28" i="4" s="1"/>
  <c r="F28" i="4" s="1"/>
  <c r="G28" i="4" s="1"/>
  <c r="H28" i="4" s="1"/>
  <c r="I28" i="4" s="1"/>
  <c r="D27" i="4"/>
  <c r="E27" i="4" s="1"/>
  <c r="F27" i="4" s="1"/>
  <c r="G27" i="4" s="1"/>
  <c r="H27" i="4" s="1"/>
  <c r="I27" i="4" s="1"/>
  <c r="D26" i="4"/>
  <c r="E26" i="4"/>
  <c r="F26" i="4"/>
  <c r="G26" i="4" s="1"/>
  <c r="H26" i="4" s="1"/>
  <c r="I26" i="4" s="1"/>
  <c r="D25" i="4"/>
  <c r="E25" i="4" s="1"/>
  <c r="F25" i="4" s="1"/>
  <c r="G25" i="4" s="1"/>
  <c r="H25" i="4" s="1"/>
  <c r="I25" i="4" s="1"/>
  <c r="D24" i="4"/>
  <c r="E24" i="4" s="1"/>
  <c r="F24" i="4" s="1"/>
  <c r="G24" i="4" s="1"/>
  <c r="H24" i="4" s="1"/>
  <c r="I24" i="4" s="1"/>
  <c r="D23" i="4"/>
  <c r="E23" i="4" s="1"/>
  <c r="F23" i="4" s="1"/>
  <c r="G23" i="4" s="1"/>
  <c r="H23" i="4" s="1"/>
  <c r="I23" i="4" s="1"/>
  <c r="D22" i="4"/>
  <c r="E22" i="4" s="1"/>
  <c r="F22" i="4" s="1"/>
  <c r="G22" i="4" s="1"/>
  <c r="H22" i="4" s="1"/>
  <c r="I22" i="4" s="1"/>
  <c r="D21" i="4"/>
  <c r="E21" i="4" s="1"/>
  <c r="F21" i="4" s="1"/>
  <c r="G21" i="4" s="1"/>
  <c r="H21" i="4" s="1"/>
  <c r="I21" i="4" s="1"/>
  <c r="D20" i="4"/>
  <c r="E20" i="4" s="1"/>
  <c r="F20" i="4" s="1"/>
  <c r="G20" i="4" s="1"/>
  <c r="H20" i="4" s="1"/>
  <c r="I20" i="4" s="1"/>
  <c r="D19" i="4"/>
  <c r="E19" i="4" s="1"/>
  <c r="F19" i="4" s="1"/>
  <c r="G19" i="4" s="1"/>
  <c r="H19" i="4" s="1"/>
  <c r="I19" i="4" s="1"/>
  <c r="D18" i="4"/>
  <c r="E18" i="4" s="1"/>
  <c r="F18" i="4" s="1"/>
  <c r="G18" i="4" s="1"/>
  <c r="H18" i="4" s="1"/>
  <c r="I18" i="4" s="1"/>
  <c r="D17" i="4"/>
  <c r="E17" i="4" s="1"/>
  <c r="F17" i="4" s="1"/>
  <c r="G17" i="4" s="1"/>
  <c r="H17" i="4" s="1"/>
  <c r="I17" i="4" s="1"/>
  <c r="D16" i="4"/>
  <c r="E16" i="4" s="1"/>
  <c r="F16" i="4" s="1"/>
  <c r="G16" i="4" s="1"/>
  <c r="H16" i="4" s="1"/>
  <c r="I16" i="4" s="1"/>
  <c r="D15" i="4"/>
  <c r="E15" i="4" s="1"/>
  <c r="F15" i="4" s="1"/>
  <c r="G15" i="4" s="1"/>
  <c r="H15" i="4" s="1"/>
  <c r="I15" i="4" s="1"/>
  <c r="D14" i="4"/>
  <c r="E14" i="4"/>
  <c r="F14" i="4" s="1"/>
  <c r="G14" i="4" s="1"/>
  <c r="H14" i="4" s="1"/>
  <c r="I14" i="4" s="1"/>
  <c r="D13" i="4"/>
  <c r="E13" i="4"/>
  <c r="F13" i="4" s="1"/>
  <c r="G13" i="4" s="1"/>
  <c r="H13" i="4" s="1"/>
  <c r="I13" i="4" s="1"/>
  <c r="D12" i="4"/>
  <c r="E12" i="4" s="1"/>
  <c r="F12" i="4" s="1"/>
  <c r="G12" i="4" s="1"/>
  <c r="H12" i="4" s="1"/>
  <c r="I12" i="4" s="1"/>
  <c r="D11" i="4"/>
  <c r="E11" i="4" s="1"/>
  <c r="F11" i="4" s="1"/>
  <c r="G11" i="4" s="1"/>
  <c r="H11" i="4" s="1"/>
  <c r="I11" i="4" s="1"/>
  <c r="D10" i="4"/>
  <c r="E10" i="4"/>
  <c r="F10" i="4"/>
  <c r="G10" i="4" s="1"/>
  <c r="H10" i="4" s="1"/>
  <c r="I10" i="4" s="1"/>
  <c r="D9" i="4"/>
  <c r="E9" i="4" s="1"/>
  <c r="F9" i="4" s="1"/>
  <c r="G9" i="4" s="1"/>
  <c r="H9" i="4" s="1"/>
  <c r="I9" i="4" s="1"/>
  <c r="D8" i="4"/>
  <c r="E8" i="4" s="1"/>
  <c r="F8" i="4" s="1"/>
  <c r="G8" i="4" s="1"/>
  <c r="H8" i="4" s="1"/>
  <c r="I8" i="4" s="1"/>
  <c r="D7" i="4"/>
  <c r="E7" i="4" s="1"/>
  <c r="F7" i="4" s="1"/>
  <c r="G7" i="4" s="1"/>
  <c r="H7" i="4" s="1"/>
  <c r="I7" i="4" s="1"/>
  <c r="D6" i="4"/>
  <c r="E6" i="4" s="1"/>
  <c r="F6" i="4" s="1"/>
  <c r="G6" i="4" s="1"/>
  <c r="H6" i="4" s="1"/>
  <c r="I6" i="4" s="1"/>
  <c r="D5" i="4"/>
  <c r="E5" i="4" s="1"/>
  <c r="F5" i="4" s="1"/>
  <c r="G5" i="4" s="1"/>
  <c r="H5" i="4" s="1"/>
  <c r="I5" i="4" s="1"/>
  <c r="D4" i="4"/>
  <c r="E4" i="4" s="1"/>
  <c r="F4" i="4" s="1"/>
  <c r="G4" i="4" s="1"/>
  <c r="H4" i="4" s="1"/>
  <c r="I4" i="4" s="1"/>
  <c r="D3" i="4"/>
  <c r="E3" i="4" s="1"/>
  <c r="F3" i="4" s="1"/>
  <c r="G3" i="4" s="1"/>
  <c r="H3" i="4" s="1"/>
  <c r="I3" i="4" s="1"/>
  <c r="D2" i="4"/>
  <c r="E2" i="4" s="1"/>
  <c r="F2" i="4" s="1"/>
  <c r="G2" i="4" s="1"/>
  <c r="H2" i="4" s="1"/>
  <c r="I2" i="4" s="1"/>
  <c r="D19" i="20" l="1"/>
  <c r="E19" i="20" s="1"/>
  <c r="D13" i="9" s="1"/>
  <c r="D61" i="1"/>
  <c r="E61" i="1" s="1"/>
  <c r="E62" i="1" s="1"/>
  <c r="D19" i="10"/>
  <c r="E19" i="10" s="1"/>
  <c r="D25" i="1"/>
  <c r="E25" i="1" s="1"/>
  <c r="D35" i="1" s="1"/>
  <c r="D25" i="17"/>
  <c r="E25" i="17" s="1"/>
  <c r="E20" i="10" l="1"/>
  <c r="E20" i="20"/>
  <c r="E8" i="8" l="1"/>
  <c r="D8" i="9"/>
  <c r="E8" i="9" s="1"/>
  <c r="G15" i="11"/>
  <c r="G16" i="11" s="1"/>
  <c r="D8" i="17"/>
  <c r="C44" i="17" l="1"/>
  <c r="E8" i="17"/>
  <c r="D44" i="17"/>
  <c r="D18" i="9"/>
  <c r="D31" i="1"/>
  <c r="D31" i="17"/>
  <c r="D35" i="17" s="1"/>
  <c r="B53" i="17" s="1"/>
  <c r="S14" i="11"/>
  <c r="G46" i="11"/>
  <c r="D39" i="1" l="1"/>
  <c r="D43" i="1" s="1"/>
  <c r="G29" i="11" s="1"/>
  <c r="D27" i="9"/>
  <c r="E18" i="9"/>
  <c r="E24" i="9" s="1"/>
  <c r="C59" i="17"/>
  <c r="C50" i="17"/>
  <c r="C53" i="17" s="1"/>
  <c r="C56" i="17" s="1"/>
  <c r="G48" i="11"/>
  <c r="E27" i="9" l="1"/>
  <c r="E30" i="9" s="1"/>
  <c r="E33" i="9"/>
  <c r="G38" i="11" s="1"/>
  <c r="D19" i="8"/>
  <c r="D18" i="8" s="1"/>
  <c r="D17" i="8" s="1"/>
  <c r="D16" i="8" s="1"/>
  <c r="E16" i="8" s="1"/>
</calcChain>
</file>

<file path=xl/sharedStrings.xml><?xml version="1.0" encoding="utf-8"?>
<sst xmlns="http://schemas.openxmlformats.org/spreadsheetml/2006/main" count="10711" uniqueCount="301">
  <si>
    <t>Weighted Avg Price</t>
  </si>
  <si>
    <t>Rate Increase</t>
  </si>
  <si>
    <t>Inflation</t>
  </si>
  <si>
    <t>Increas + Inflation</t>
  </si>
  <si>
    <t>Cost Increase</t>
  </si>
  <si>
    <t>New Price (pre-round)</t>
  </si>
  <si>
    <t>New Price</t>
  </si>
  <si>
    <t>Final Price After Round Down</t>
  </si>
  <si>
    <t>Price Differential</t>
  </si>
  <si>
    <t>Pricing Estimation Calculator</t>
  </si>
  <si>
    <t>Monthly # of Paid Lunches</t>
  </si>
  <si>
    <t>Paid Lunch Price</t>
  </si>
  <si>
    <t>Monthly Revenue</t>
  </si>
  <si>
    <t>1.</t>
  </si>
  <si>
    <t>2.</t>
  </si>
  <si>
    <t>3.</t>
  </si>
  <si>
    <t>4.</t>
  </si>
  <si>
    <t>5.</t>
  </si>
  <si>
    <t>6.</t>
  </si>
  <si>
    <t>7.</t>
  </si>
  <si>
    <t>8.</t>
  </si>
  <si>
    <t>9.</t>
  </si>
  <si>
    <t>10.</t>
  </si>
  <si>
    <t>TOTAL</t>
  </si>
  <si>
    <t>reach the new average paid lunch price.  To do this an SFA must:</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</si>
  <si>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t>
  </si>
  <si>
    <t>Below is a tool allowing users to manipulate prices to achieve the required new weighted average price.</t>
  </si>
  <si>
    <t>Weighted Average Price</t>
  </si>
  <si>
    <t>Step 1</t>
  </si>
  <si>
    <t>Step 2</t>
  </si>
  <si>
    <t xml:space="preserve">hardcoded to not exceed required lunch price of $2.46 </t>
  </si>
  <si>
    <t xml:space="preserve">hardcoded to not exceed required lunch price of $2.51 </t>
  </si>
  <si>
    <t>Requirement price to the nearest cent</t>
  </si>
  <si>
    <r>
      <t xml:space="preserve">orange </t>
    </r>
    <r>
      <rPr>
        <b/>
        <sz val="12"/>
        <color indexed="8"/>
        <rFont val="Calibri"/>
        <family val="2"/>
      </rPr>
      <t>Annual # of Paid Lunches</t>
    </r>
    <r>
      <rPr>
        <sz val="12"/>
        <color indexed="8"/>
        <rFont val="Calibri"/>
        <family val="2"/>
      </rPr>
      <t xml:space="preserve"> box in the Non-Federal Source Contribution Calculator </t>
    </r>
  </si>
  <si>
    <t>Step 3 (Optional)</t>
  </si>
  <si>
    <t>Rounded Weighted Avg Price</t>
  </si>
  <si>
    <t>Use the links below to go to the next step:</t>
  </si>
  <si>
    <t>Go to Instructions</t>
  </si>
  <si>
    <r>
      <rPr>
        <b/>
        <i/>
        <sz val="12"/>
        <color indexed="17"/>
        <rFont val="Calibri"/>
        <family val="2"/>
      </rPr>
      <t xml:space="preserve">&lt;OPTIONAL&gt; </t>
    </r>
    <r>
      <rPr>
        <b/>
        <sz val="12"/>
        <color indexed="17"/>
        <rFont val="Calibri"/>
        <family val="2"/>
      </rPr>
      <t>Step 3</t>
    </r>
  </si>
  <si>
    <t>SY 2010-11 Weighted Average Price</t>
  </si>
  <si>
    <t>Note:  This tool is created to allow the user to only enter the weighted average price.  If any other parts of the tool are modified, the user runs the risk of calculating an incorrect new average price.  Users should not modify the tool's current functionality.</t>
  </si>
  <si>
    <t>Go to instructions</t>
  </si>
  <si>
    <t>Average Weighted Price Adjustments</t>
  </si>
  <si>
    <t>Non-Federal Source Contributions</t>
  </si>
  <si>
    <t>NOTE: If information is changed in the tool, the report contents will change.</t>
  </si>
  <si>
    <r>
      <t xml:space="preserve">Enter current prices and number of lunches sold at each price using </t>
    </r>
    <r>
      <rPr>
        <b/>
        <sz val="10"/>
        <color indexed="56"/>
        <rFont val="Calibri"/>
        <family val="2"/>
      </rPr>
      <t>October 2010</t>
    </r>
    <r>
      <rPr>
        <sz val="10"/>
        <color indexed="8"/>
        <rFont val="Calibri"/>
        <family val="2"/>
      </rPr>
      <t xml:space="preserve"> data.</t>
    </r>
  </si>
  <si>
    <t>SY 2010-2011 Weighted Average Price Calculator</t>
  </si>
  <si>
    <t>Current Weighted Average Paid Price</t>
  </si>
  <si>
    <t>is the SY2010-2011 weighted average price</t>
  </si>
  <si>
    <t>Annual Unrounded Requirement Finder</t>
  </si>
  <si>
    <t>Unrounded Price Requirements</t>
  </si>
  <si>
    <r>
      <t xml:space="preserve">Enter the </t>
    </r>
    <r>
      <rPr>
        <b/>
        <sz val="12"/>
        <color indexed="30"/>
        <rFont val="Calibri"/>
        <family val="2"/>
      </rPr>
      <t>SY 2010-11</t>
    </r>
    <r>
      <rPr>
        <sz val="12"/>
        <rFont val="Calibri"/>
        <family val="2"/>
      </rPr>
      <t xml:space="preserve"> Weighted Average Price below
</t>
    </r>
    <r>
      <rPr>
        <i/>
        <sz val="12"/>
        <rFont val="Calibri"/>
        <family val="2"/>
      </rPr>
      <t>** The weighted average price for SY 2010-11 is the weighted average of all paid lunch prices charged in the SFA</t>
    </r>
  </si>
  <si>
    <r>
      <rPr>
        <b/>
        <i/>
        <sz val="12"/>
        <rFont val="Calibri"/>
        <family val="2"/>
      </rPr>
      <t>Optional</t>
    </r>
    <r>
      <rPr>
        <b/>
        <sz val="12"/>
        <rFont val="Calibri"/>
        <family val="2"/>
      </rPr>
      <t xml:space="preserve"> price requirement ROUNDED DOWN to nearest 5 cent</t>
    </r>
  </si>
  <si>
    <t>Both</t>
  </si>
  <si>
    <r>
      <rPr>
        <b/>
        <i/>
        <sz val="12"/>
        <rFont val="Calibri"/>
        <family val="2"/>
      </rPr>
      <t>Optional</t>
    </r>
    <r>
      <rPr>
        <b/>
        <sz val="12"/>
        <rFont val="Calibri"/>
        <family val="2"/>
      </rPr>
      <t xml:space="preserve"> price ROUNDED DOWN to nearest 5 cent</t>
    </r>
  </si>
  <si>
    <t xml:space="preserve">New Price Increase </t>
  </si>
  <si>
    <t>Click to go back to Unrounded Requirement Finder</t>
  </si>
  <si>
    <t>This version of the PLE tool is only applicable to SY 2013-2014.  A new version of the tool will be issued for SY 2014-2015</t>
  </si>
  <si>
    <t>These instructions are for SFAs increasing their weighted average prices to meet the SY 2013-14 paid lunch price requirement</t>
  </si>
  <si>
    <t>Step 3</t>
  </si>
  <si>
    <t>Step 4</t>
  </si>
  <si>
    <t>To calculate the remaining amount of non-Federal sources contributions needed, the SFA must:</t>
  </si>
  <si>
    <t>1.   Enter the paid lunch count for October 2012 associated with each paid meal price in the Monthly # of Paid Lunches column.</t>
  </si>
  <si>
    <t>If you do not know your SY2010-2011 Weighted Average Price 
CLICK HERE</t>
  </si>
  <si>
    <t>After calculating the SY 2014-15 weighted average price requirement for paid lunches, click on the link labeled "Click here to go to SY 2015-16 Price Calculator"</t>
  </si>
  <si>
    <t>1.   Enter the paid lunch count for October 2014 associated with each paid meal price in the Monthly # of Paid Lunches column.</t>
  </si>
  <si>
    <t xml:space="preserve">2.    Enter each paid lunch price in the SFA (including all schools – elementary, middle, high, etc) for October 2014 in the Paid Lunch Price column. </t>
  </si>
  <si>
    <t>Using the SY2014-15 weighted average price, the tool calculates any amounts necessary to meet the SY2015-16 weighted average price requirements and any amounts carried forward to SY2016-17.</t>
  </si>
  <si>
    <t>SFAs have the flexibility to raise individual prices as long as the weighted average price equals the new SY2015-2016 required level.</t>
  </si>
  <si>
    <t xml:space="preserve">This figure sets the pricing requirements throughout the Tool and helps determine any amounts carried forward. This figure was calculated through the SY 2015-16 PLE Tool.  </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</si>
  <si>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</si>
  <si>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t>The Tool will calculate the annual non-Federal source contribution for SY 2015-16 with and will apply the 10 cent cap if applicable</t>
  </si>
  <si>
    <t>Total remaining required Price Increase</t>
  </si>
  <si>
    <t>At or above equity</t>
  </si>
  <si>
    <r>
      <t xml:space="preserve">Split Calculations
</t>
    </r>
    <r>
      <rPr>
        <b/>
        <i/>
        <sz val="11"/>
        <color indexed="8"/>
        <rFont val="Calibri"/>
        <family val="2"/>
      </rPr>
      <t>Both average weighted price adjustments and Non-Federal source contributions</t>
    </r>
  </si>
  <si>
    <t>2.) Enter the actual amount of the non-Federal source contribution in the orange box</t>
  </si>
  <si>
    <t>Enter this price in the Unrounded Requirement Finder tab</t>
  </si>
  <si>
    <t>Enter this price in Step 1 in unrounded requirement finder tab</t>
  </si>
  <si>
    <r>
      <t xml:space="preserve">2.) Enter the amount of </t>
    </r>
    <r>
      <rPr>
        <b/>
        <sz val="12"/>
        <color indexed="8"/>
        <rFont val="Calibri"/>
        <family val="2"/>
      </rPr>
      <t xml:space="preserve"> Non-Federal Source Funds Contributed for SY 2011-12  through </t>
    </r>
  </si>
  <si>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</si>
  <si>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</si>
  <si>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</si>
  <si>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 xml:space="preserve">SFA NAME: </t>
  </si>
  <si>
    <t>The PLE Tool was created to help School Food Authorities (SFAs) calculate their paid lunch</t>
  </si>
  <si>
    <t>(Optional)</t>
  </si>
  <si>
    <t xml:space="preserve">Enter Sources of Non-Federal Funds Contributed: </t>
  </si>
  <si>
    <r>
      <t xml:space="preserve">Tab </t>
    </r>
    <r>
      <rPr>
        <sz val="12"/>
        <color rgb="FFFF0000"/>
        <rFont val="Calibri"/>
        <family val="2"/>
      </rPr>
      <t>6</t>
    </r>
    <r>
      <rPr>
        <sz val="12"/>
        <color theme="1"/>
        <rFont val="Calibri"/>
        <family val="2"/>
        <scheme val="minor"/>
      </rPr>
      <t xml:space="preserve">: </t>
    </r>
  </si>
  <si>
    <t>1) Have last year's PLE Tool available for reference</t>
  </si>
  <si>
    <t>TIPS:</t>
  </si>
  <si>
    <t>2) Were credits carried over from last year?</t>
  </si>
  <si>
    <t>3) Is the current weighted average paid lunch price above the requirement?</t>
  </si>
  <si>
    <t xml:space="preserve">Tab 1: </t>
  </si>
  <si>
    <t>Instructions</t>
  </si>
  <si>
    <t>Tab 7:</t>
  </si>
  <si>
    <t>Tab 8:</t>
  </si>
  <si>
    <t>SY 10-11 Price Calculator</t>
  </si>
  <si>
    <r>
      <rPr>
        <b/>
        <i/>
        <u/>
        <sz val="14"/>
        <rFont val="Calibri"/>
        <family val="2"/>
      </rPr>
      <t xml:space="preserve">Only complete the tabs for the method used for meeting the requirement </t>
    </r>
    <r>
      <rPr>
        <b/>
        <i/>
        <sz val="14"/>
        <rFont val="Calibri"/>
        <family val="2"/>
        <scheme val="minor"/>
      </rPr>
      <t xml:space="preserve">
(raising prices, contributing non-Federal sources, or the split calculator).  </t>
    </r>
  </si>
  <si>
    <t>Exemption Granted</t>
  </si>
  <si>
    <t>4) Only the tab(s) relevant to the SFA's selection of method to meet PLE requirments need to be completed</t>
  </si>
  <si>
    <r>
      <rPr>
        <sz val="12"/>
        <rFont val="Calibri"/>
        <family val="2"/>
      </rPr>
      <t xml:space="preserve">PLE </t>
    </r>
    <r>
      <rPr>
        <sz val="12"/>
        <rFont val="Calibri"/>
        <family val="2"/>
        <scheme val="minor"/>
      </rPr>
      <t xml:space="preserve">Tool are not met or are exceeded, the PLE Tool will also calculate any amounts, including credits </t>
    </r>
  </si>
  <si>
    <r>
      <t xml:space="preserve">or deficits carried over into the next year. Note, the weighted average prices calculated in the </t>
    </r>
    <r>
      <rPr>
        <sz val="12"/>
        <rFont val="Calibri"/>
        <family val="2"/>
      </rPr>
      <t>PLE</t>
    </r>
    <r>
      <rPr>
        <sz val="12"/>
        <rFont val="Calibri"/>
        <family val="2"/>
        <scheme val="minor"/>
      </rPr>
      <t xml:space="preserve"> Tool </t>
    </r>
  </si>
  <si>
    <r>
      <t xml:space="preserve">are the weighted average of all </t>
    </r>
    <r>
      <rPr>
        <sz val="12"/>
        <rFont val="Calibri"/>
        <family val="2"/>
      </rPr>
      <t>student</t>
    </r>
    <r>
      <rPr>
        <sz val="12"/>
        <rFont val="Calibri"/>
        <family val="2"/>
        <scheme val="minor"/>
      </rPr>
      <t xml:space="preserve"> paid lunch prices charged in the SFA.   </t>
    </r>
  </si>
  <si>
    <r>
      <t xml:space="preserve">Hyperlinks are also placed throughout the tool to navigate to the different tabs. </t>
    </r>
    <r>
      <rPr>
        <sz val="12"/>
        <rFont val="Calibri"/>
        <family val="2"/>
      </rPr>
      <t>Only the tabs for the</t>
    </r>
  </si>
  <si>
    <r>
      <t xml:space="preserve">Tab </t>
    </r>
    <r>
      <rPr>
        <sz val="12"/>
        <rFont val="Calibri"/>
        <family val="2"/>
      </rPr>
      <t>2</t>
    </r>
    <r>
      <rPr>
        <sz val="12"/>
        <rFont val="Calibri"/>
        <family val="2"/>
        <scheme val="minor"/>
      </rPr>
      <t>:</t>
    </r>
  </si>
  <si>
    <r>
      <t xml:space="preserve">Tab </t>
    </r>
    <r>
      <rPr>
        <sz val="12"/>
        <rFont val="Calibri"/>
        <family val="2"/>
      </rPr>
      <t>3</t>
    </r>
    <r>
      <rPr>
        <sz val="12"/>
        <rFont val="Calibri"/>
        <family val="2"/>
        <scheme val="minor"/>
      </rPr>
      <t>:</t>
    </r>
  </si>
  <si>
    <r>
      <t xml:space="preserve">Tab </t>
    </r>
    <r>
      <rPr>
        <sz val="12"/>
        <rFont val="Calibri"/>
        <family val="2"/>
      </rPr>
      <t>4</t>
    </r>
    <r>
      <rPr>
        <sz val="12"/>
        <rFont val="Calibri"/>
        <family val="2"/>
        <scheme val="minor"/>
      </rPr>
      <t>:</t>
    </r>
  </si>
  <si>
    <r>
      <t xml:space="preserve">Tab </t>
    </r>
    <r>
      <rPr>
        <sz val="12"/>
        <rFont val="Calibri"/>
        <family val="2"/>
      </rPr>
      <t>5</t>
    </r>
    <r>
      <rPr>
        <sz val="12"/>
        <rFont val="Calibri"/>
        <family val="2"/>
        <scheme val="minor"/>
      </rPr>
      <t>:</t>
    </r>
  </si>
  <si>
    <r>
      <t xml:space="preserve"> Tab </t>
    </r>
    <r>
      <rPr>
        <sz val="12"/>
        <rFont val="Calibri"/>
        <family val="2"/>
      </rPr>
      <t>6</t>
    </r>
    <r>
      <rPr>
        <sz val="12"/>
        <rFont val="Calibri"/>
        <family val="2"/>
        <scheme val="minor"/>
      </rPr>
      <t xml:space="preserve">: </t>
    </r>
  </si>
  <si>
    <r>
      <t>1.) SY 2010-11 Weighted Average Price,</t>
    </r>
    <r>
      <rPr>
        <sz val="12"/>
        <rFont val="Calibri"/>
        <family val="2"/>
      </rPr>
      <t xml:space="preserve"> as needed</t>
    </r>
  </si>
  <si>
    <r>
      <t xml:space="preserve">Tab </t>
    </r>
    <r>
      <rPr>
        <sz val="12"/>
        <rFont val="Calibri"/>
        <family val="2"/>
      </rPr>
      <t>6</t>
    </r>
    <r>
      <rPr>
        <sz val="12"/>
        <rFont val="Calibri"/>
        <family val="2"/>
        <scheme val="minor"/>
      </rPr>
      <t xml:space="preserve">: </t>
    </r>
  </si>
  <si>
    <r>
      <t>2.</t>
    </r>
    <r>
      <rPr>
        <sz val="7"/>
        <rFont val="Times New Roman"/>
        <family val="1"/>
      </rPr>
      <t>    </t>
    </r>
    <r>
      <rPr>
        <sz val="12"/>
        <rFont val="Calibri"/>
        <family val="2"/>
      </rPr>
      <t xml:space="preserve">Change individual student paid lunch prices until the average student paid lunch price reaches the new average student paid lunch price requirement.  This amount will appear in the </t>
    </r>
    <r>
      <rPr>
        <b/>
        <sz val="12"/>
        <rFont val="Calibri"/>
        <family val="2"/>
      </rPr>
      <t>Weighted Average Price</t>
    </r>
    <r>
      <rPr>
        <sz val="12"/>
        <rFont val="Calibri"/>
        <family val="2"/>
      </rPr>
      <t xml:space="preserve"> box.</t>
    </r>
  </si>
  <si>
    <r>
      <t>Tab</t>
    </r>
    <r>
      <rPr>
        <sz val="12"/>
        <rFont val="Calibri"/>
        <family val="2"/>
      </rPr>
      <t xml:space="preserve"> 2</t>
    </r>
    <r>
      <rPr>
        <sz val="12"/>
        <rFont val="Calibri"/>
        <family val="2"/>
        <scheme val="minor"/>
      </rPr>
      <t>:</t>
    </r>
  </si>
  <si>
    <r>
      <t>Tab</t>
    </r>
    <r>
      <rPr>
        <sz val="12"/>
        <rFont val="Calibri"/>
        <family val="2"/>
      </rPr>
      <t xml:space="preserve"> 4</t>
    </r>
    <r>
      <rPr>
        <sz val="12"/>
        <rFont val="Calibri"/>
        <family val="2"/>
        <scheme val="minor"/>
      </rPr>
      <t>:</t>
    </r>
  </si>
  <si>
    <t xml:space="preserve"> Annual Unrounded Requirement Finder</t>
  </si>
  <si>
    <t xml:space="preserve">5) The $0.10 cap does not mean that every SFA will raise the weighted average paid lunch price or contribute the equivalent in non-Federal funds. Depending on where the SFA is relative to meeting the PLE requirement, a contribution of less than $0.10 may be required or the SFA may choose to contribute more than $0.10. </t>
  </si>
  <si>
    <t xml:space="preserve">method selected to meet the PLE requirement have to be completed. </t>
  </si>
  <si>
    <t>Cells shaded this color designate data entry cells. The SFA must enter the applicable data in these cells for the tool to calculate requirements</t>
  </si>
  <si>
    <t>can be used to determine how the SFA wants to distribute the price increase within the SFA to</t>
  </si>
  <si>
    <t xml:space="preserve">This tab is for those SFAs wishing to split their requirement by both raising prices and contributing </t>
  </si>
  <si>
    <t>non-Federal sources</t>
  </si>
  <si>
    <r>
      <rPr>
        <b/>
        <i/>
        <sz val="12"/>
        <color indexed="8"/>
        <rFont val="Calibri"/>
        <family val="2"/>
      </rPr>
      <t>SFAs may use optional tabs 7 and 8 to make calculations from previous years</t>
    </r>
    <r>
      <rPr>
        <sz val="12"/>
        <color indexed="8"/>
        <rFont val="Calibri"/>
        <family val="2"/>
      </rPr>
      <t xml:space="preserve">.  </t>
    </r>
  </si>
  <si>
    <r>
      <t xml:space="preserve"> B</t>
    </r>
    <r>
      <rPr>
        <b/>
        <i/>
        <sz val="10"/>
        <rFont val="Calibri"/>
        <family val="2"/>
      </rPr>
      <t>.  Optional</t>
    </r>
    <r>
      <rPr>
        <b/>
        <sz val="10"/>
        <rFont val="Calibri"/>
        <family val="2"/>
      </rPr>
      <t xml:space="preserve"> Price ROUNDED DOWN to nearest $0.05 cents:</t>
    </r>
  </si>
  <si>
    <r>
      <t>price increase requirement and</t>
    </r>
    <r>
      <rPr>
        <sz val="12"/>
        <rFont val="Calibri"/>
        <family val="2"/>
      </rPr>
      <t>/or</t>
    </r>
    <r>
      <rPr>
        <sz val="12"/>
        <rFont val="Calibri"/>
        <family val="2"/>
        <scheme val="minor"/>
      </rPr>
      <t xml:space="preserve"> non-Federal source contributions to meet the requirements </t>
    </r>
  </si>
  <si>
    <t>specified in 7 CFR 210.14(e). If the pricing requirements calculated by the</t>
  </si>
  <si>
    <t>For more information on amounts carried over please refer to FNS Policy Memo SP 39-2011 (revised)</t>
  </si>
  <si>
    <t>SY 15-16</t>
  </si>
  <si>
    <t>Use of Non-Federal Sources Calculation</t>
  </si>
  <si>
    <t xml:space="preserve">Sources of Non-Federal Funds </t>
  </si>
  <si>
    <t xml:space="preserve">      1. Per-meal non-Federal reimbursement for any paid meal (breakfast, lunch, etc.)</t>
  </si>
  <si>
    <t xml:space="preserve">      school district funds to support lunch service</t>
  </si>
  <si>
    <t>Credit for Excess Non-federal Funds</t>
  </si>
  <si>
    <t>SFAs that have opted to contribute non-Federal sources also need:</t>
  </si>
  <si>
    <r>
      <t xml:space="preserve">      2. Any funds provided by organizations for </t>
    </r>
    <r>
      <rPr>
        <b/>
        <i/>
        <sz val="12"/>
        <color rgb="FF000000"/>
        <rFont val="Calibri"/>
        <family val="2"/>
        <scheme val="minor"/>
      </rPr>
      <t>any paid</t>
    </r>
    <r>
      <rPr>
        <b/>
        <sz val="12"/>
        <color rgb="FF000000"/>
        <rFont val="Calibri"/>
        <family val="2"/>
        <scheme val="minor"/>
      </rPr>
      <t xml:space="preserve"> meal</t>
    </r>
  </si>
  <si>
    <r>
      <t xml:space="preserve">      3. Any proportion attributable to </t>
    </r>
    <r>
      <rPr>
        <b/>
        <i/>
        <sz val="12"/>
        <color rgb="FF000000"/>
        <rFont val="Calibri"/>
        <family val="2"/>
        <scheme val="minor"/>
      </rPr>
      <t>paid meals</t>
    </r>
    <r>
      <rPr>
        <b/>
        <sz val="12"/>
        <color rgb="FF000000"/>
        <rFont val="Calibri"/>
        <family val="2"/>
        <scheme val="minor"/>
      </rPr>
      <t xml:space="preserve"> from direct payments made from</t>
    </r>
  </si>
  <si>
    <t>Beginning in SY 2013-14, FNS expanded the definition of a non-Federal source to include all paid meals to help SFAs meet the PLE requirement and to acknowledge the continuing support by States and locals to improve access to and participation in the breakfast program. FNS has received positive response to this flexibility.</t>
  </si>
  <si>
    <t>Tab 9:</t>
  </si>
  <si>
    <t>PLE Guidance</t>
  </si>
  <si>
    <t xml:space="preserve">Note: Users may want to print the instructions and use them as they work your way through the PLE Tool. </t>
  </si>
  <si>
    <t>SY 16-17</t>
  </si>
  <si>
    <t>General Fund Transfer</t>
  </si>
  <si>
    <t>SFAs that choose to contribute non-Federal sources to the nonprofit school food service account in lieu of raising paid lunch prices must calculate the appropriate amount to contribute.  To determine the amount of required revenue in lieu of a paid lunch price increase, the SFA determines the total number of paid reimbursable lunches claimed for the previous school year and multiplies that by the difference between the SY 2019-20 weighted average paid lunch price requirement and the SY 2019-20 weighted average paid lunch price.</t>
  </si>
  <si>
    <t>Therefore, for SY 2020-21, SFAs may continue to count as a non-Federal source:</t>
  </si>
  <si>
    <t>SY 14-15</t>
  </si>
  <si>
    <t>SY 17-18</t>
  </si>
  <si>
    <t>SY 11-12</t>
  </si>
  <si>
    <t>SY 12-13</t>
  </si>
  <si>
    <t>SY 13-14</t>
  </si>
  <si>
    <t>The box at the top of this tab displays the SY 2020-21 Weighted Average Price Requirement</t>
  </si>
  <si>
    <t>1.   Enter the student paid lunch count for October 2019 associated with each paid meal price in the Monthly # of Paid Lunches column.</t>
  </si>
  <si>
    <t>This report is generated for use in the SY 2021-22 PLE tool and displays the SY 2020-21 requirements and any amount carried forward determined on the SY 2020-21 Price Calculator</t>
  </si>
  <si>
    <t xml:space="preserve">SY 2021-22 Paid Lunch Equity Calculations </t>
  </si>
  <si>
    <r>
      <t xml:space="preserve">For SY 2021-22, SFAs which, on a weighted average, charged less than the target weighted average price of </t>
    </r>
    <r>
      <rPr>
        <b/>
        <sz val="12"/>
        <rFont val="Calibri"/>
        <family val="2"/>
        <scheme val="minor"/>
      </rPr>
      <t xml:space="preserve">$3.18 ($3.72 in Hawaii, Guam, The U.S. Virgin Islands, &amp; Puerto Rico and $5.16 in Alaska) </t>
    </r>
    <r>
      <rPr>
        <sz val="12"/>
        <rFont val="Calibri"/>
        <family val="2"/>
        <scheme val="minor"/>
      </rPr>
      <t xml:space="preserve">for paid lunches in SY 2020-21 are required to adjust their weighted average lunch price or add non-Federal funds to the non-profit school food service account. The amount per meal increase will be calculated using 2 percent rate increase plus the Consumer Price Index (2.93 percent), totaling </t>
    </r>
    <r>
      <rPr>
        <b/>
        <sz val="12"/>
        <rFont val="Calibri"/>
        <family val="2"/>
        <scheme val="minor"/>
      </rPr>
      <t xml:space="preserve">4.93 </t>
    </r>
    <r>
      <rPr>
        <sz val="12"/>
        <rFont val="Calibri"/>
        <family val="2"/>
        <scheme val="minor"/>
      </rPr>
      <t>percent.</t>
    </r>
  </si>
  <si>
    <t>SFAs are reminded that they must use their unrounded adjusted average paid lunch price requirement from SY 2020-21 when calculating the weighted average lunch price increase for SY 2021-22. For example, if the unrounded SY 2020-21 requirement was $2.98 but the SFA opted to round down to $2.95, the calculation of the SY 2021-22 requirement is based on the $2.98 unrounded SY 2020-21 requirement.</t>
  </si>
  <si>
    <t>If an SFA raised its weighted average paid lunch price above the required amount in SY 2020-21, that excess paid lunch price increase may be subtracted from the total SY 2021-22 paid lunch price increase requirement.  SFAs must keep sufficient records to document and carry forward the weighted average price calculations.  Additionally, if an SFA did not raise its weighted average adjusted paid lunch price sufficiently to meet the required amount in SY 2020-21, the shortfall must be added to the total SY 2021-22 average weighted paid lunch price adjustment requirement.</t>
  </si>
  <si>
    <t>If an SFA’s SY 2020-21 estimate of the required contribution exceeded the actual level, that excess contribution may be subtracted from the total SY 2021-22 contribution requirement. Further, if the SY 2020-21 estimate was less than required, additional funds from non-Federal sources must be added. The non-Federal Calculator tab in the PLE Tool for determining the estimated amount of non-Federal source contributions will allow for making these calculations using the same rationale as used for paid lunch prices (i.e., credit any extra funds contributed and account for any shortfalls when determining the amount of non-Federal funds requirement for the next school year).</t>
  </si>
  <si>
    <t>SY 2021-22 PLE Tool</t>
  </si>
  <si>
    <t>The first tab of the SY 2021-22 PLE Tool includes detailed instructions on how to use the tool and what information is needed to complete the appropriate calculations. It is recommended that each user print and read the instructions before attempting to complete the calculations.</t>
  </si>
  <si>
    <t>To assist SFAs making these required PLE calculations, the attached SY 2021-22 PLE Tool makes the following calculations:</t>
  </si>
  <si>
    <r>
      <t>·</t>
    </r>
    <r>
      <rPr>
        <sz val="7"/>
        <color rgb="FF000000"/>
        <rFont val="Calibri"/>
        <family val="2"/>
        <scheme val="minor"/>
      </rPr>
      <t xml:space="preserve">         </t>
    </r>
    <r>
      <rPr>
        <sz val="12"/>
        <color rgb="FF000000"/>
        <rFont val="Calibri"/>
        <family val="2"/>
        <scheme val="minor"/>
      </rPr>
      <t>Weighted average paid lunch price for SY 2020-21</t>
    </r>
  </si>
  <si>
    <r>
      <t>·</t>
    </r>
    <r>
      <rPr>
        <sz val="7"/>
        <color rgb="FF000000"/>
        <rFont val="Calibri"/>
        <family val="2"/>
        <scheme val="minor"/>
      </rPr>
      <t xml:space="preserve">         </t>
    </r>
    <r>
      <rPr>
        <sz val="12"/>
        <color rgb="FF000000"/>
        <rFont val="Calibri"/>
        <family val="2"/>
        <scheme val="minor"/>
      </rPr>
      <t>Required average weighted paid lunch price increase for SY 2021-22</t>
    </r>
  </si>
  <si>
    <r>
      <t>·</t>
    </r>
    <r>
      <rPr>
        <sz val="7"/>
        <color rgb="FF000000"/>
        <rFont val="Calibri"/>
        <family val="2"/>
        <scheme val="minor"/>
      </rPr>
      <t xml:space="preserve">         </t>
    </r>
    <r>
      <rPr>
        <sz val="12"/>
        <color rgb="FF000000"/>
        <rFont val="Calibri"/>
        <family val="2"/>
        <scheme val="minor"/>
      </rPr>
      <t>Required non-Federal source contribution required for SY 2021-22</t>
    </r>
  </si>
  <si>
    <t>The PLE Tool takes into account adjustments to paid lunch prices made by the SFA in SY 2020-21 to calculate any credit or shortfall the SFA may have accrued for SY 2021-22. For SFAs that opted to contribute non-Federal funds, the PLE Tool also calculates credits and shortfalls for the SY 2021-22 required non-Federal contribution.</t>
  </si>
  <si>
    <t>Additionally, the SY 2021-22 PLE Tool includes a feature that makes calculations for SFAs that wish to split the SY 2021-22 requirement by both raising prices and contributing non-Federal funds. This option may be attractive to SFAs that do not want to raise the weighted average paid lunch price the entire amount that is required.</t>
  </si>
  <si>
    <t>To use the attached SY 2021-22 PLE Tool, SFAs need the following information:</t>
  </si>
  <si>
    <t>ALL SFAs need the following data to calculate the Weighted Average Price for SY 2021-22:</t>
  </si>
  <si>
    <r>
      <t>·</t>
    </r>
    <r>
      <rPr>
        <sz val="7"/>
        <color rgb="FF000000"/>
        <rFont val="Calibri"/>
        <family val="2"/>
        <scheme val="minor"/>
      </rPr>
      <t xml:space="preserve">         </t>
    </r>
    <r>
      <rPr>
        <sz val="12"/>
        <color rgb="FF000000"/>
        <rFont val="Calibri"/>
        <family val="2"/>
        <scheme val="minor"/>
      </rPr>
      <t>SY 2020-21 Unrounded Price Requirement OR SY 2010-11 Weighted Average Price</t>
    </r>
  </si>
  <si>
    <r>
      <t>·</t>
    </r>
    <r>
      <rPr>
        <sz val="7"/>
        <color rgb="FF000000"/>
        <rFont val="Calibri"/>
        <family val="2"/>
        <scheme val="minor"/>
      </rPr>
      <t xml:space="preserve">         </t>
    </r>
    <r>
      <rPr>
        <sz val="12"/>
        <color rgb="FF000000"/>
        <rFont val="Calibri"/>
        <family val="2"/>
        <scheme val="minor"/>
      </rPr>
      <t>All paid lunch prices for October 2020</t>
    </r>
  </si>
  <si>
    <r>
      <t>·</t>
    </r>
    <r>
      <rPr>
        <sz val="7"/>
        <color rgb="FF000000"/>
        <rFont val="Calibri"/>
        <family val="2"/>
        <scheme val="minor"/>
      </rPr>
      <t xml:space="preserve">         </t>
    </r>
    <r>
      <rPr>
        <sz val="12"/>
        <color rgb="FF000000"/>
        <rFont val="Calibri"/>
        <family val="2"/>
        <scheme val="minor"/>
      </rPr>
      <t>Number of paid lunches served associated with each paid lunch price in October 2020</t>
    </r>
  </si>
  <si>
    <r>
      <t>·</t>
    </r>
    <r>
      <rPr>
        <sz val="7"/>
        <color rgb="FF000000"/>
        <rFont val="Calibri"/>
        <family val="2"/>
        <scheme val="minor"/>
      </rPr>
      <t xml:space="preserve">         </t>
    </r>
    <r>
      <rPr>
        <sz val="12"/>
        <color rgb="FF000000"/>
        <rFont val="Calibri"/>
        <family val="2"/>
        <scheme val="minor"/>
      </rPr>
      <t>The total number of paid lunches served in SY 2019-2020</t>
    </r>
  </si>
  <si>
    <r>
      <t>·</t>
    </r>
    <r>
      <rPr>
        <sz val="7"/>
        <color rgb="FF000000"/>
        <rFont val="Calibri"/>
        <family val="2"/>
        <scheme val="minor"/>
      </rPr>
      <t xml:space="preserve">         </t>
    </r>
    <r>
      <rPr>
        <sz val="12"/>
        <color rgb="FF000000"/>
        <rFont val="Calibri"/>
        <family val="2"/>
        <scheme val="minor"/>
      </rPr>
      <t xml:space="preserve">The total dollar amount of </t>
    </r>
    <r>
      <rPr>
        <sz val="12"/>
        <color rgb="FFFF0000"/>
        <rFont val="Calibri"/>
        <family val="2"/>
        <scheme val="minor"/>
      </rPr>
      <t>SY 2011-12</t>
    </r>
    <r>
      <rPr>
        <sz val="12"/>
        <color rgb="FF000000"/>
        <rFont val="Calibri"/>
        <family val="2"/>
        <scheme val="minor"/>
      </rPr>
      <t>, SY 2012-13, SY 2013-14, SY 2014-15, SY 2015-16, SY 2016-17, SY 2017-18, SY 2018-19, SY 2019-2020 and SY 2020-2021 non-Federal contribution</t>
    </r>
  </si>
  <si>
    <t>SFAs that wish to split the SY 2021-22 requirement by both raising paid lunch prices and contributing non-Federal sources will need all of the above information. Additionally, the PLE Tool includes a report that SFAs can use to track the information they will need to make their SY 2022-23 calculations. SFAs can print the report and keep it in their records.</t>
  </si>
  <si>
    <t>February 2021</t>
  </si>
  <si>
    <r>
      <t xml:space="preserve">The following provides guidance on the calculations the SFAs can use in order to ensure they are in compliance with the requirements for School Year (SY) 2021-22. </t>
    </r>
    <r>
      <rPr>
        <b/>
        <sz val="12"/>
        <color rgb="FF000000"/>
        <rFont val="Calibri"/>
        <family val="2"/>
        <scheme val="minor"/>
      </rPr>
      <t>This tool is for the contiguous States.</t>
    </r>
  </si>
  <si>
    <t>School Year (SY) 2021-22 Paid Lunch Equity (PLE) Tool Instructions</t>
  </si>
  <si>
    <t>The SY 2021-22 PLE Tool consists of 8 tabs:</t>
  </si>
  <si>
    <t>SY 2021-22 Price Calculator</t>
  </si>
  <si>
    <t xml:space="preserve">SY 2021-22 Non-Federal Calculator </t>
  </si>
  <si>
    <t>SY 2021-22 Split Calculator</t>
  </si>
  <si>
    <t>SY 2021-22 REPORT</t>
  </si>
  <si>
    <t>SY 20-21 Price Calculator</t>
  </si>
  <si>
    <r>
      <t>* The tabs (SY 20-21 and SY 10-11 Price Calculators) are</t>
    </r>
    <r>
      <rPr>
        <i/>
        <sz val="12"/>
        <rFont val="Calibri"/>
        <family val="2"/>
      </rPr>
      <t xml:space="preserve"> for use as needed</t>
    </r>
  </si>
  <si>
    <t>SFAs need the following data to calculate the Weighted Average Price for SY 2021-22:</t>
  </si>
  <si>
    <t>1.) SY 2020-21 Weighted Average Price</t>
  </si>
  <si>
    <r>
      <t xml:space="preserve">2.) SY 2010-11 Weighted Average Price, </t>
    </r>
    <r>
      <rPr>
        <sz val="12"/>
        <rFont val="Calibri"/>
        <family val="2"/>
      </rPr>
      <t>if the SY 2021-22 Weighted Average Price is unknown</t>
    </r>
  </si>
  <si>
    <r>
      <t>3.) All student paid</t>
    </r>
    <r>
      <rPr>
        <sz val="12"/>
        <rFont val="Calibri"/>
        <family val="2"/>
      </rPr>
      <t xml:space="preserve"> </t>
    </r>
    <r>
      <rPr>
        <sz val="12"/>
        <rFont val="Calibri"/>
        <family val="2"/>
        <scheme val="minor"/>
      </rPr>
      <t>lunch prices for October 2020</t>
    </r>
  </si>
  <si>
    <t>4.) Number of paid lunches served associated with each student paid lunch price in October 2020</t>
  </si>
  <si>
    <t>SFAs that opted to contribute non-Federal sources for SY 2021-22 need:</t>
  </si>
  <si>
    <t>2.) SY 2020-21 Weighted Average Price (if different from SY 2010-11 Weighted Average Price)</t>
  </si>
  <si>
    <t>3.) Total number of student paid lunches served in SY 2019-20</t>
  </si>
  <si>
    <t>4.) The total dollar amount of non-Federal contributions through SY 2020-21</t>
  </si>
  <si>
    <t xml:space="preserve">SY 2021-22 WEIGHTED AVERAGE PAID LUNCH PRICE CALCULATION </t>
  </si>
  <si>
    <t>These instructions are for SFAs increasing their weighted average prices to meet the SY 2021-22 paid lunch price requirement</t>
  </si>
  <si>
    <r>
      <t xml:space="preserve">1. Enter SY 2020-21 unrounded price requirement in the orange box.
 </t>
    </r>
    <r>
      <rPr>
        <i/>
        <sz val="12"/>
        <rFont val="Calibri"/>
        <family val="2"/>
      </rPr>
      <t>If the SY 2020-21 unrounded price requirement is not known then use the annual unrounded requirement finder.</t>
    </r>
  </si>
  <si>
    <t xml:space="preserve">This figure sets the pricing requirements throughout the Tool and helps determine any amounts carried forward. This figure was calculated through the SY 2020-21 PLE Tool.  </t>
  </si>
  <si>
    <r>
      <t>After calculating the SY 2021-22 weighted average price requirement for student paid lunches, click on the link labeled "</t>
    </r>
    <r>
      <rPr>
        <b/>
        <i/>
        <sz val="12"/>
        <rFont val="Calibri"/>
        <family val="2"/>
      </rPr>
      <t>Click here to go to SY 2021-22 Price Calculator</t>
    </r>
    <r>
      <rPr>
        <i/>
        <sz val="12"/>
        <rFont val="Calibri"/>
        <family val="2"/>
      </rPr>
      <t>"</t>
    </r>
  </si>
  <si>
    <t>SY 2021-22 Price  Adjustment Calculator</t>
  </si>
  <si>
    <t>The box at the top of this tab displays the SY 2021-22 Weighted Average Price Requirement</t>
  </si>
  <si>
    <t>To calculate the SY 2020-21 Weighted Average Price the SFA must:</t>
  </si>
  <si>
    <r>
      <t>1.</t>
    </r>
    <r>
      <rPr>
        <sz val="7"/>
        <rFont val="Times New Roman"/>
        <family val="1"/>
      </rPr>
      <t>   </t>
    </r>
    <r>
      <rPr>
        <sz val="12"/>
        <rFont val="Calibri"/>
        <family val="2"/>
      </rPr>
      <t xml:space="preserve">Enter the student paid lunch count for October 2020 associated with each paid meal price in the </t>
    </r>
    <r>
      <rPr>
        <b/>
        <sz val="12"/>
        <rFont val="Calibri"/>
        <family val="2"/>
      </rPr>
      <t>Monthly # of Paid Lunches</t>
    </r>
    <r>
      <rPr>
        <sz val="12"/>
        <rFont val="Calibri"/>
        <family val="2"/>
      </rPr>
      <t xml:space="preserve"> column.</t>
    </r>
  </si>
  <si>
    <r>
      <t>2.</t>
    </r>
    <r>
      <rPr>
        <sz val="7"/>
        <rFont val="Times New Roman"/>
        <family val="1"/>
      </rPr>
      <t>    </t>
    </r>
    <r>
      <rPr>
        <sz val="12"/>
        <rFont val="Calibri"/>
        <family val="2"/>
      </rPr>
      <t xml:space="preserve">Enter each student paid lunch price in the SFA (including all schools – elementary, middle, high, etc) for October 2020 in the </t>
    </r>
    <r>
      <rPr>
        <b/>
        <sz val="12"/>
        <rFont val="Calibri"/>
        <family val="2"/>
      </rPr>
      <t>Paid Lunch Price</t>
    </r>
    <r>
      <rPr>
        <sz val="12"/>
        <rFont val="Calibri"/>
        <family val="2"/>
      </rPr>
      <t xml:space="preserve"> column. </t>
    </r>
  </si>
  <si>
    <t>Using the SY 2020-21 weighted average price, the tool calculates any amounts necessary to meet the SY 2021-22 weighted average price requirements and any amounts carried forward to SY 2022-23.</t>
  </si>
  <si>
    <t>This report is generated for use in the SY 2021-22 PLE tool and displays the SY 2021-22 requirements and any amount carried forward (as determined on the SY 2021-22 Price Calculator)</t>
  </si>
  <si>
    <t>Select the SY 2021-22 method used to ensure sufficient funds are provided for PAID lunches</t>
  </si>
  <si>
    <r>
      <t xml:space="preserve">After an SFA has calculated the SY 2021-22 average </t>
    </r>
    <r>
      <rPr>
        <sz val="12"/>
        <rFont val="Calibri"/>
        <family val="2"/>
      </rPr>
      <t>student</t>
    </r>
    <r>
      <rPr>
        <sz val="12"/>
        <rFont val="Calibri"/>
        <family val="2"/>
        <scheme val="minor"/>
      </rPr>
      <t xml:space="preserve"> paid lunch price requirement, the PLE tool   </t>
    </r>
  </si>
  <si>
    <r>
      <t>1.</t>
    </r>
    <r>
      <rPr>
        <sz val="7"/>
        <rFont val="Times New Roman"/>
        <family val="1"/>
      </rPr>
      <t>   </t>
    </r>
    <r>
      <rPr>
        <sz val="12"/>
        <rFont val="Calibri"/>
        <family val="2"/>
      </rPr>
      <t xml:space="preserve">Enter the student paid lunch count for October 2020 associated with each student paid meal price in the </t>
    </r>
    <r>
      <rPr>
        <b/>
        <sz val="12"/>
        <rFont val="Calibri"/>
        <family val="2"/>
      </rPr>
      <t>Monthly # of Paid Lunches</t>
    </r>
    <r>
      <rPr>
        <sz val="12"/>
        <rFont val="Calibri"/>
        <family val="2"/>
      </rPr>
      <t xml:space="preserve"> column.</t>
    </r>
  </si>
  <si>
    <r>
      <t xml:space="preserve">SFAs have the flexibility to raise individual student prices using many different price combinations to ensure the weighted average </t>
    </r>
    <r>
      <rPr>
        <sz val="12"/>
        <rFont val="Calibri"/>
        <family val="2"/>
      </rPr>
      <t>student</t>
    </r>
    <r>
      <rPr>
        <sz val="12"/>
        <rFont val="Calibri"/>
        <family val="2"/>
        <scheme val="minor"/>
      </rPr>
      <t xml:space="preserve"> price equals the new SY 2021-22 required level.</t>
    </r>
  </si>
  <si>
    <t>Go to SY 2020-21 Price Calculator</t>
  </si>
  <si>
    <t>SY 2021-22 NON-FEDERAL SOURCE CONTRIBUTION CALCULATION</t>
  </si>
  <si>
    <r>
      <t xml:space="preserve">1. Enter SY 2020-21 unrounded price requirement in the orange box.
 </t>
    </r>
    <r>
      <rPr>
        <i/>
        <sz val="12"/>
        <rFont val="Calibri"/>
        <family val="2"/>
      </rPr>
      <t>If the SY 2020-21 unrounded price requirement is not known then use the annual unrounded requirement finder</t>
    </r>
  </si>
  <si>
    <r>
      <t xml:space="preserve">This figure sets the pricing requirements throughout the </t>
    </r>
    <r>
      <rPr>
        <sz val="12"/>
        <rFont val="Calibri"/>
        <family val="2"/>
      </rPr>
      <t>PLE</t>
    </r>
    <r>
      <rPr>
        <sz val="12"/>
        <rFont val="Calibri"/>
        <family val="2"/>
        <scheme val="minor"/>
      </rPr>
      <t xml:space="preserve"> Tool and helps determine any amounts carried forward. This figure was calculated through the SY 2020-21 PLE Tool.  </t>
    </r>
  </si>
  <si>
    <t>After calculating the SY 2021-22 weighted average price requirement for paid lunches, go to SY 2021-22 Non-Federal Source Calculator tab</t>
  </si>
  <si>
    <t>SY 2021-22 NonFederal Calculator</t>
  </si>
  <si>
    <t>SY 2021-22 Non-Federal Source Contribution Requirement</t>
  </si>
  <si>
    <r>
      <t xml:space="preserve">1). Enter the current weighted average student paid lunch price.
</t>
    </r>
    <r>
      <rPr>
        <i/>
        <sz val="12"/>
        <rFont val="Calibri"/>
        <family val="2"/>
      </rPr>
      <t>This price may be the same as the SY 2020-21 weighted average price determined on the Unrounded Requirement Finder tab if the SFA did not raise the weighted average price in SY 2020-2021. To determine the most current average weighted price go to the SY 2020-2021 Price Calculator tab.</t>
    </r>
  </si>
  <si>
    <r>
      <t>2.) Enter the</t>
    </r>
    <r>
      <rPr>
        <sz val="12"/>
        <rFont val="Calibri"/>
        <family val="2"/>
      </rPr>
      <t xml:space="preserve"> student</t>
    </r>
    <r>
      <rPr>
        <sz val="12"/>
        <rFont val="Calibri"/>
        <family val="2"/>
        <scheme val="minor"/>
      </rPr>
      <t xml:space="preserve"> paid lunch count for the entire 2019-20 School Year in the </t>
    </r>
  </si>
  <si>
    <t>for SY 2021-22.</t>
  </si>
  <si>
    <t>The Tool will calculate the annual non-Federal source contribution for SY 2021-22 with and will apply the $0.10 cent cap if applicable</t>
  </si>
  <si>
    <r>
      <rPr>
        <b/>
        <sz val="12"/>
        <color indexed="8"/>
        <rFont val="Calibri"/>
        <family val="2"/>
      </rPr>
      <t>SY 2020-21</t>
    </r>
    <r>
      <rPr>
        <sz val="12"/>
        <color indexed="8"/>
        <rFont val="Calibri"/>
        <family val="2"/>
      </rPr>
      <t xml:space="preserve"> in the orange box labeled as such. </t>
    </r>
  </si>
  <si>
    <t>Based on the actual amount contributed for SY 2020-21, the tool calculates the following:</t>
  </si>
  <si>
    <t>∙ Remaining Annual Non-Federal Source Contribution for SY 2021-22</t>
  </si>
  <si>
    <t>∙ Remaining Annual Non-Federal Source Contribution carried forward to SY 2022-23</t>
  </si>
  <si>
    <t>∙ Remaining Credit carried forward to SY 2022-23</t>
  </si>
  <si>
    <t>This report is generated for use in the SY 2022-23 PLE tool and displays the SY 2021-22 requirements and any amount carried forward determined on the SY 2021-22 Price Calculator</t>
  </si>
  <si>
    <t xml:space="preserve">SY 2021-22 Split Calculator </t>
  </si>
  <si>
    <r>
      <t xml:space="preserve">1. Enter SY 2020-21 unrounded price requirement in the orange box.
 </t>
    </r>
    <r>
      <rPr>
        <i/>
        <sz val="12"/>
        <rFont val="Calibri"/>
        <family val="2"/>
      </rPr>
      <t>If the SY 2019-20 unrounded price requirement is not known then use the annual unrounded requirement finder.</t>
    </r>
  </si>
  <si>
    <r>
      <t>After calculating the SY 2021-22 weighted average price requirement for paid lunches, click on the link labeled "</t>
    </r>
    <r>
      <rPr>
        <b/>
        <i/>
        <sz val="12"/>
        <color indexed="8"/>
        <rFont val="Calibri"/>
        <family val="2"/>
      </rPr>
      <t>Click here to go to SY 2021-22 Split Calculator</t>
    </r>
    <r>
      <rPr>
        <i/>
        <sz val="12"/>
        <color indexed="8"/>
        <rFont val="Calibri"/>
        <family val="2"/>
      </rPr>
      <t>"</t>
    </r>
  </si>
  <si>
    <t>To calculate the SY 2021-22 Weighted Average Price the SFA must:</t>
  </si>
  <si>
    <r>
      <t xml:space="preserve">1. Enter the weighted average price the SFA plans to charge for </t>
    </r>
    <r>
      <rPr>
        <sz val="12"/>
        <rFont val="Calibri"/>
        <family val="2"/>
      </rPr>
      <t>student</t>
    </r>
    <r>
      <rPr>
        <sz val="12"/>
        <rFont val="Calibri"/>
        <family val="2"/>
        <scheme val="minor"/>
      </rPr>
      <t xml:space="preserve"> paid lunches in SY 2021-22 in the "New Price Increase "</t>
    </r>
  </si>
  <si>
    <r>
      <t xml:space="preserve">1.) Enter the </t>
    </r>
    <r>
      <rPr>
        <sz val="12"/>
        <rFont val="Calibri"/>
        <family val="2"/>
      </rPr>
      <t xml:space="preserve">student </t>
    </r>
    <r>
      <rPr>
        <sz val="12"/>
        <rFont val="Calibri"/>
        <family val="2"/>
        <scheme val="minor"/>
      </rPr>
      <t xml:space="preserve">paid lunch count for the entire 2019-2020 School Year in the </t>
    </r>
  </si>
  <si>
    <r>
      <t>labeled</t>
    </r>
    <r>
      <rPr>
        <b/>
        <sz val="12"/>
        <color indexed="8"/>
        <rFont val="Calibri"/>
        <family val="2"/>
      </rPr>
      <t xml:space="preserve"> Amount of Non-Federal Source Funds Contributed from SY 2011-12 through SY 2020-21.</t>
    </r>
  </si>
  <si>
    <t>This version of the PLE Tool applies only to SY 2021-22.  A new version of the PLE Tool will be issued for SY 2022-23.</t>
  </si>
  <si>
    <t>Enter the SY 2020-21 Unrounded Price Requirement in the box below</t>
  </si>
  <si>
    <t>SY 2021-22 Weighted Average Price Requirement</t>
  </si>
  <si>
    <r>
      <t>This is found in Section 1: Box A of the SY 2020-21 REPORT from the SY 2020-21 tool or below (</t>
    </r>
    <r>
      <rPr>
        <b/>
        <sz val="11"/>
        <rFont val="Calibri"/>
        <family val="2"/>
      </rPr>
      <t>Price 2</t>
    </r>
    <r>
      <rPr>
        <i/>
        <sz val="11"/>
        <rFont val="Calibri"/>
        <family val="2"/>
      </rPr>
      <t>)</t>
    </r>
  </si>
  <si>
    <t>Note:  Above prices are based on adjusting 
SY 2020-21 price requirement by the 2% rate increase plus the Consumer Price Index (2.93%)</t>
  </si>
  <si>
    <t>Complete if you do NOT know your SY 2020-21 Unrounded Price Requirement</t>
  </si>
  <si>
    <t>Price 1: 
SY 2019-20
Requirement price to the nearest cent</t>
  </si>
  <si>
    <t>Price 2: 
SY 2020-21
Requirement price to the nearest cent</t>
  </si>
  <si>
    <t>SY 18-19</t>
  </si>
  <si>
    <t>Note: The SY 2020-21 requirement is based on price increase requirements from SY 2011-12 through SY 2019-20.</t>
  </si>
  <si>
    <t>Click here to go to SY 2021-22 Price Calculator</t>
  </si>
  <si>
    <t>Click here to go to SY 2021-22 Non-Federal Source Calculator</t>
  </si>
  <si>
    <t>Click here to go to SY 2021-22 Split Calculator</t>
  </si>
  <si>
    <t>SY 2021-22 Price Adjustment Calculator</t>
  </si>
  <si>
    <t>SY 2020-21 Weighted Average Price Calculator</t>
  </si>
  <si>
    <r>
      <t xml:space="preserve">Enter the paid prices and number of paid lunches sold at each price for
 </t>
    </r>
    <r>
      <rPr>
        <b/>
        <sz val="10"/>
        <color indexed="62"/>
        <rFont val="Calibri"/>
        <family val="2"/>
      </rPr>
      <t>October 2020.</t>
    </r>
  </si>
  <si>
    <t>SY 2020-21 Weighted Average Price</t>
  </si>
  <si>
    <r>
      <t>Note:  SY 2020-21 Weighted Average Price equal to or above the target price of</t>
    </r>
    <r>
      <rPr>
        <b/>
        <i/>
        <sz val="10"/>
        <rFont val="Calibri"/>
        <family val="2"/>
      </rPr>
      <t xml:space="preserve"> $3.18</t>
    </r>
    <r>
      <rPr>
        <i/>
        <sz val="10"/>
        <rFont val="Calibri"/>
        <family val="2"/>
      </rPr>
      <t xml:space="preserve"> are compliant for SY 2021-22.</t>
    </r>
    <r>
      <rPr>
        <b/>
        <i/>
        <sz val="10"/>
        <rFont val="Calibri"/>
        <family val="2"/>
      </rPr>
      <t xml:space="preserve"> $3.18 </t>
    </r>
    <r>
      <rPr>
        <i/>
        <sz val="10"/>
        <rFont val="Calibri"/>
        <family val="2"/>
      </rPr>
      <t>is the difference between the Free and Paid reimbursement rates for SY 2020-21.</t>
    </r>
  </si>
  <si>
    <t>Total Price Increase
for SY 2021-22</t>
  </si>
  <si>
    <r>
      <t xml:space="preserve">Required price increase for SY 2021-22 </t>
    </r>
    <r>
      <rPr>
        <b/>
        <sz val="10"/>
        <rFont val="Calibri"/>
        <family val="2"/>
      </rPr>
      <t>(with 10 cent cap)</t>
    </r>
  </si>
  <si>
    <t>Remaining increase carried forward
to SY 2022-23</t>
  </si>
  <si>
    <t>Remaining credit carried forward
to SY 2022-23</t>
  </si>
  <si>
    <t>Go to SY 2021-22 Report</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</si>
  <si>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      February 2021</t>
  </si>
  <si>
    <t>SY 2021-22 Non-Federal Contribution Calculator</t>
  </si>
  <si>
    <r>
      <rPr>
        <sz val="10"/>
        <rFont val="Calibri"/>
        <family val="2"/>
      </rPr>
      <t xml:space="preserve">Enter in the current weighted average paid lunch price. </t>
    </r>
    <r>
      <rPr>
        <i/>
        <sz val="10"/>
        <rFont val="Calibri"/>
        <family val="2"/>
      </rPr>
      <t xml:space="preserve">
Note: If SFA did not change the weighted average paid lunch price in SY 2011-12, SY 2012-13, SY 2013-14, SY 2014-15, SY 2015-16, SY 2016-17, SY 2017-18, SY 18-19 or SY 19-20 enter the SY 2010-11 weighted average price. Otherwise, click the link below.</t>
    </r>
  </si>
  <si>
    <t>Click here to determine SY 2020-21 weighted average price</t>
  </si>
  <si>
    <r>
      <t>Non-Federal Source Contribution Calculator for</t>
    </r>
    <r>
      <rPr>
        <b/>
        <sz val="12"/>
        <rFont val="Calibri"/>
        <family val="2"/>
      </rPr>
      <t xml:space="preserve"> SY 2021-22</t>
    </r>
  </si>
  <si>
    <r>
      <t>Enter the total paid lunch count (for all prices).</t>
    </r>
    <r>
      <rPr>
        <b/>
        <sz val="10"/>
        <color indexed="10"/>
        <rFont val="Calibri"/>
        <family val="2"/>
      </rPr>
      <t xml:space="preserve">
</t>
    </r>
    <r>
      <rPr>
        <i/>
        <sz val="9"/>
        <rFont val="Calibri"/>
        <family val="2"/>
      </rPr>
      <t>** Annual Non-Federal Source funds for SY 2021-22 are estimated based on the ACTUAL lunch count entered below</t>
    </r>
  </si>
  <si>
    <r>
      <t xml:space="preserve">Enter annual # of Paid Lunches for </t>
    </r>
    <r>
      <rPr>
        <b/>
        <sz val="11"/>
        <rFont val="Calibri"/>
        <family val="2"/>
      </rPr>
      <t>SY 2019-20</t>
    </r>
    <r>
      <rPr>
        <b/>
        <sz val="11"/>
        <color theme="1"/>
        <rFont val="Calibri"/>
        <family val="2"/>
        <scheme val="minor"/>
      </rPr>
      <t>**</t>
    </r>
  </si>
  <si>
    <r>
      <t xml:space="preserve">TOTAL Price Increase
for </t>
    </r>
    <r>
      <rPr>
        <b/>
        <sz val="11"/>
        <color indexed="10"/>
        <rFont val="Calibri"/>
        <family val="2"/>
      </rPr>
      <t>SY 2021-22</t>
    </r>
  </si>
  <si>
    <r>
      <t xml:space="preserve">TOTAL </t>
    </r>
    <r>
      <rPr>
        <b/>
        <sz val="11"/>
        <color indexed="10"/>
        <rFont val="Calibri"/>
        <family val="2"/>
      </rPr>
      <t xml:space="preserve">SY 2021-22 </t>
    </r>
    <r>
      <rPr>
        <b/>
        <sz val="11"/>
        <color indexed="8"/>
        <rFont val="Calibri"/>
        <family val="2"/>
      </rPr>
      <t>Annual Non-Federal Source Contribution</t>
    </r>
  </si>
  <si>
    <r>
      <t xml:space="preserve">Note: Total price increase for SY 2021-22 is based on the difference between the weighted average price entered above and SY </t>
    </r>
    <r>
      <rPr>
        <i/>
        <sz val="10"/>
        <rFont val="Calibri"/>
        <family val="2"/>
      </rPr>
      <t>2021-22</t>
    </r>
    <r>
      <rPr>
        <i/>
        <sz val="10"/>
        <rFont val="Calibri"/>
        <family val="2"/>
        <scheme val="minor"/>
      </rPr>
      <t xml:space="preserve"> rounded DOWN requirement.</t>
    </r>
  </si>
  <si>
    <t>Enter total amount of Non-Federal Source Funds Contributed for SY 2011-12 through SY 2020-21</t>
  </si>
  <si>
    <t>Annual Non-Federal Source Contribution Requirement
for SY 2021-22</t>
  </si>
  <si>
    <t>Price Increase Requirement for SY 2021-22
(with $0.10 cent cap)</t>
  </si>
  <si>
    <t>SY 2021-22 Annual Non-Federal Source Contribution
(with $0.10 cent cap)</t>
  </si>
  <si>
    <t>Remaining Annual Non-Federal Source Contribution carried forward to SY 2022-23</t>
  </si>
  <si>
    <t>Remaining Credit carried forward to SY 2022-23</t>
  </si>
  <si>
    <t>Go to SY 2021-22 REPORT</t>
  </si>
  <si>
    <t>Note:  This tool is created to allow the user to only enter the annual number of paid lunches and the amount of non-Federal Source funds contributed for SY 2021-22.  If any other parts of the tool are modified, the user runs the risk of calculating an incorrect annual non-Federal source contribution.  Users should not modify the tool's current functionality.</t>
  </si>
  <si>
    <t>SY 2021-22 Split Price and Non-Federal Calculator</t>
  </si>
  <si>
    <r>
      <t xml:space="preserve">Enter the paid prices and number of paid lunches sold at each price for
 </t>
    </r>
    <r>
      <rPr>
        <b/>
        <sz val="10"/>
        <color indexed="62"/>
        <rFont val="Calibri"/>
        <family val="2"/>
      </rPr>
      <t>October 2020</t>
    </r>
    <r>
      <rPr>
        <sz val="10"/>
        <color indexed="8"/>
        <rFont val="Calibri"/>
        <family val="2"/>
      </rPr>
      <t>.</t>
    </r>
  </si>
  <si>
    <r>
      <t>Note:  SY 2020-21 Weighted Average Price equal to or above</t>
    </r>
    <r>
      <rPr>
        <b/>
        <i/>
        <sz val="10"/>
        <rFont val="Calibri"/>
        <family val="2"/>
      </rPr>
      <t xml:space="preserve"> $3.18</t>
    </r>
    <r>
      <rPr>
        <i/>
        <sz val="10"/>
        <rFont val="Calibri"/>
        <family val="2"/>
      </rPr>
      <t xml:space="preserve"> are compliant for SY 2020-21.</t>
    </r>
    <r>
      <rPr>
        <b/>
        <i/>
        <sz val="10"/>
        <rFont val="Calibri"/>
        <family val="2"/>
      </rPr>
      <t xml:space="preserve"> $3.18 </t>
    </r>
    <r>
      <rPr>
        <i/>
        <sz val="10"/>
        <rFont val="Calibri"/>
        <family val="2"/>
      </rPr>
      <t>is the difference between the Free and Paid reimbursement rates for SY 2020-21.</t>
    </r>
  </si>
  <si>
    <r>
      <t xml:space="preserve">Required price increase for SY 2021-22 </t>
    </r>
    <r>
      <rPr>
        <b/>
        <sz val="10"/>
        <rFont val="Calibri"/>
        <family val="2"/>
      </rPr>
      <t>(with $0.10 cent cap)</t>
    </r>
  </si>
  <si>
    <t xml:space="preserve">Enter the new price increase for SY 2021-22 to assist in meeting the requirement. See optional Pricing Estimation Calulator below if needed. </t>
  </si>
  <si>
    <t>Enter the total paid lunch count (for all prices).
** Annual Non-Federal Source funds for SY 2021-22 are estimated based on the ACTUAL lunch count entered below</t>
  </si>
  <si>
    <t>Enter annual # of Paid Lunches for SY 2019-20**</t>
  </si>
  <si>
    <t>Note: Total price increase for SY 2021-22 is based on the difference between the weighted average price entered above and SY 2021-22 rounded DOWN requirement.</t>
  </si>
  <si>
    <t xml:space="preserve">Annual Non-Federal Source Contribution Requirement
for SY 2021-22 </t>
  </si>
  <si>
    <t>Remaining Annual Non-Federal Source Contribution Requirement carried forward to SY 2022-23</t>
  </si>
  <si>
    <t>SY 2021-22 Weighted Average Pricing Report</t>
  </si>
  <si>
    <t xml:space="preserve">This report assists in tracking the pricing requirements and amounts carried forward for SY 2021-2022. Information on this report is used to determine the 
SY 2021-22 weighted average price requirements.
 Please print and keep in records. 
</t>
  </si>
  <si>
    <t>Section 1: SY 2021-22 Weighted Average Paid Price Requirements</t>
  </si>
  <si>
    <r>
      <t xml:space="preserve">A.  </t>
    </r>
    <r>
      <rPr>
        <b/>
        <sz val="11"/>
        <rFont val="Calibri"/>
        <family val="2"/>
      </rPr>
      <t>SY 2021-22 Weighted Average Price Requirement*:</t>
    </r>
    <r>
      <rPr>
        <b/>
        <sz val="12"/>
        <rFont val="Calibri"/>
        <family val="2"/>
      </rPr>
      <t xml:space="preserve">
*</t>
    </r>
    <r>
      <rPr>
        <i/>
        <sz val="10"/>
        <rFont val="Calibri"/>
        <family val="2"/>
      </rPr>
      <t>This price will be entered into the SY 2022-23 tool to determine the SY 2022-23 weighted average price requirements</t>
    </r>
  </si>
  <si>
    <t>Section 2: Amounts Carried Forward to SY 2022-23</t>
  </si>
  <si>
    <t>Select the SY 2020-21 method used to ensure sufficient funds are provided for PAID Lunches</t>
  </si>
  <si>
    <t>Increase SY2021-2022 average weighted price</t>
  </si>
  <si>
    <t>Contribute Non-Federal sources for SY2021-2022</t>
  </si>
  <si>
    <t>A.  Remaining increase carried forward to SY 2022-23:</t>
  </si>
  <si>
    <t>B.  Remaining credit carried forward to SY 2022-23:</t>
  </si>
  <si>
    <t>Enter in the new average weighted price for SY 2021-22:</t>
  </si>
  <si>
    <t>C.  Remaining Annual Non-Federal Source Contribution carried forward to SY 2022-23:</t>
  </si>
  <si>
    <t>D.  Remaining Credit carried forward to SY 2022-23:</t>
  </si>
  <si>
    <t>Enter the amount of Non-Federal Source contributions for SY 2021-22:</t>
  </si>
  <si>
    <t>E.  Remaining Annual Non-Federal Source Contribution carried forward to SY 2022-23:</t>
  </si>
  <si>
    <t>F.  Remaining Credit carried forward to SY 2022-23:</t>
  </si>
  <si>
    <t>Enter the new average weighted price for SY 2021-22:</t>
  </si>
  <si>
    <r>
      <t xml:space="preserve">Enter current prices and number of lunches sold at each price using </t>
    </r>
    <r>
      <rPr>
        <b/>
        <sz val="10"/>
        <color indexed="56"/>
        <rFont val="Calibri"/>
        <family val="2"/>
      </rPr>
      <t>October 2020</t>
    </r>
    <r>
      <rPr>
        <sz val="10"/>
        <color indexed="8"/>
        <rFont val="Calibri"/>
        <family val="2"/>
      </rPr>
      <t xml:space="preserve"> data.</t>
    </r>
  </si>
  <si>
    <t>is the SY 2020-21 Weighted Average Price</t>
  </si>
  <si>
    <t>Click to go back to SY 21-22 Non-Federal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</si>
</sst>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 numFmtId="169" formatCode="_(* #,##0.0_);_(* \(#,##0.0\);_(* &quot;-&quot;?_);_(@_)"/>
  </numFmts>
  <fonts count="84" x14ac:knownFonts="1">
    <font>
      <sz val="11"/>
      <color theme="1"/>
      <name val="Calibri"/>
      <family val="2"/>
      <scheme val="minor"/>
    </font>
    <font>
      <b/>
      <sz val="11"/>
      <color indexed="8"/>
      <name val="Calibri"/>
      <family val="2"/>
    </font>
    <font>
      <sz val="12"/>
      <color indexed="8"/>
      <name val="Calibri"/>
      <family val="2"/>
    </font>
    <font>
      <sz val="10"/>
      <color indexed="8"/>
      <name val="Calibri"/>
      <family val="2"/>
    </font>
    <font>
      <b/>
      <sz val="10"/>
      <color indexed="10"/>
      <name val="Calibri"/>
      <family val="2"/>
    </font>
    <font>
      <b/>
      <sz val="11"/>
      <color indexed="10"/>
      <name val="Calibri"/>
      <family val="2"/>
    </font>
    <font>
      <b/>
      <sz val="11"/>
      <name val="Calibri"/>
      <family val="2"/>
    </font>
    <font>
      <b/>
      <sz val="12"/>
      <color indexed="8"/>
      <name val="Calibri"/>
      <family val="2"/>
    </font>
    <font>
      <b/>
      <sz val="12"/>
      <name val="Calibri"/>
      <family val="2"/>
    </font>
    <font>
      <b/>
      <i/>
      <sz val="12"/>
      <color indexed="8"/>
      <name val="Calibri"/>
      <family val="2"/>
    </font>
    <font>
      <b/>
      <sz val="12"/>
      <color indexed="17"/>
      <name val="Calibri"/>
      <family val="2"/>
    </font>
    <font>
      <i/>
      <sz val="10"/>
      <name val="Calibri"/>
      <family val="2"/>
    </font>
    <font>
      <b/>
      <i/>
      <sz val="10"/>
      <name val="Calibri"/>
      <family val="2"/>
    </font>
    <font>
      <b/>
      <i/>
      <sz val="12"/>
      <color indexed="17"/>
      <name val="Calibri"/>
      <family val="2"/>
    </font>
    <font>
      <i/>
      <sz val="9"/>
      <name val="Calibri"/>
      <family val="2"/>
    </font>
    <font>
      <sz val="10"/>
      <name val="Calibri"/>
      <family val="2"/>
    </font>
    <font>
      <i/>
      <sz val="12"/>
      <color indexed="8"/>
      <name val="Calibri"/>
      <family val="2"/>
    </font>
    <font>
      <b/>
      <sz val="10"/>
      <name val="Calibri"/>
      <family val="2"/>
    </font>
    <font>
      <b/>
      <sz val="10"/>
      <color indexed="62"/>
      <name val="Calibri"/>
      <family val="2"/>
    </font>
    <font>
      <b/>
      <sz val="10"/>
      <color indexed="56"/>
      <name val="Calibri"/>
      <family val="2"/>
    </font>
    <font>
      <sz val="11"/>
      <name val="Calibri"/>
      <family val="2"/>
    </font>
    <font>
      <i/>
      <sz val="12"/>
      <name val="Calibri"/>
      <family val="2"/>
    </font>
    <font>
      <b/>
      <sz val="12"/>
      <color indexed="30"/>
      <name val="Calibri"/>
      <family val="2"/>
    </font>
    <font>
      <sz val="12"/>
      <name val="Calibri"/>
      <family val="2"/>
    </font>
    <font>
      <i/>
      <sz val="11"/>
      <name val="Calibri"/>
      <family val="2"/>
    </font>
    <font>
      <b/>
      <i/>
      <sz val="12"/>
      <name val="Calibri"/>
      <family val="2"/>
    </font>
    <font>
      <b/>
      <i/>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2"/>
      <color rgb="FF00B050"/>
      <name val="Calibri"/>
      <family val="2"/>
      <scheme val="minor"/>
    </font>
    <font>
      <b/>
      <sz val="12"/>
      <name val="Calibri"/>
      <family val="2"/>
      <scheme val="minor"/>
    </font>
    <font>
      <b/>
      <i/>
      <sz val="12"/>
      <color theme="1"/>
      <name val="Calibri"/>
      <family val="2"/>
      <scheme val="minor"/>
    </font>
    <font>
      <b/>
      <i/>
      <sz val="11"/>
      <color theme="1"/>
      <name val="Calibri"/>
      <family val="2"/>
      <scheme val="minor"/>
    </font>
    <font>
      <i/>
      <sz val="11"/>
      <color theme="1"/>
      <name val="Calibri"/>
      <family val="2"/>
      <scheme val="minor"/>
    </font>
    <font>
      <b/>
      <sz val="12"/>
      <color rgb="FF00B050"/>
      <name val="Calibri"/>
      <family val="2"/>
    </font>
    <font>
      <sz val="12"/>
      <name val="Calibri"/>
      <family val="2"/>
      <scheme val="minor"/>
    </font>
    <font>
      <i/>
      <sz val="12"/>
      <color theme="1"/>
      <name val="Calibri"/>
      <family val="2"/>
      <scheme val="minor"/>
    </font>
    <font>
      <i/>
      <sz val="9"/>
      <color theme="1"/>
      <name val="Calibri"/>
      <family val="2"/>
      <scheme val="minor"/>
    </font>
    <font>
      <b/>
      <u/>
      <sz val="11"/>
      <color theme="10"/>
      <name val="Calibri"/>
      <family val="2"/>
    </font>
    <font>
      <sz val="11"/>
      <name val="Calibri"/>
      <family val="2"/>
      <scheme val="minor"/>
    </font>
    <font>
      <b/>
      <sz val="14"/>
      <name val="Calibri"/>
      <family val="2"/>
      <scheme val="minor"/>
    </font>
    <font>
      <sz val="20"/>
      <color theme="0"/>
      <name val="Calibri"/>
      <family val="2"/>
      <scheme val="minor"/>
    </font>
    <font>
      <b/>
      <sz val="11"/>
      <color rgb="FFFF0000"/>
      <name val="Calibri"/>
      <family val="2"/>
      <scheme val="minor"/>
    </font>
    <font>
      <b/>
      <sz val="11"/>
      <name val="Calibri"/>
      <family val="2"/>
      <scheme val="minor"/>
    </font>
    <font>
      <i/>
      <sz val="10"/>
      <color theme="1"/>
      <name val="Calibri"/>
      <family val="2"/>
      <scheme val="minor"/>
    </font>
    <font>
      <i/>
      <sz val="9"/>
      <name val="Calibri"/>
      <family val="2"/>
      <scheme val="minor"/>
    </font>
    <font>
      <sz val="9"/>
      <name val="Calibri"/>
      <family val="2"/>
      <scheme val="minor"/>
    </font>
    <font>
      <sz val="10"/>
      <name val="Calibri"/>
      <family val="2"/>
      <scheme val="minor"/>
    </font>
    <font>
      <b/>
      <sz val="14"/>
      <color theme="3"/>
      <name val="Calibri"/>
      <family val="2"/>
      <scheme val="minor"/>
    </font>
    <font>
      <sz val="10"/>
      <color theme="1"/>
      <name val="Calibri"/>
      <family val="2"/>
      <scheme val="minor"/>
    </font>
    <font>
      <b/>
      <i/>
      <u/>
      <sz val="11"/>
      <color theme="1"/>
      <name val="Calibri"/>
      <family val="2"/>
      <scheme val="minor"/>
    </font>
    <font>
      <sz val="11"/>
      <color theme="3"/>
      <name val="Calibri"/>
      <family val="2"/>
      <scheme val="minor"/>
    </font>
    <font>
      <b/>
      <i/>
      <sz val="14"/>
      <name val="Calibri"/>
      <family val="2"/>
      <scheme val="minor"/>
    </font>
    <font>
      <b/>
      <sz val="14"/>
      <color theme="1"/>
      <name val="Calibri"/>
      <family val="2"/>
      <scheme val="minor"/>
    </font>
    <font>
      <b/>
      <sz val="10"/>
      <color theme="1"/>
      <name val="Calibri"/>
      <family val="2"/>
      <scheme val="minor"/>
    </font>
    <font>
      <i/>
      <sz val="12"/>
      <name val="Calibri"/>
      <family val="2"/>
      <scheme val="minor"/>
    </font>
    <font>
      <sz val="18"/>
      <color theme="0"/>
      <name val="Calibri"/>
      <family val="2"/>
      <scheme val="minor"/>
    </font>
    <font>
      <i/>
      <sz val="10"/>
      <name val="Calibri"/>
      <family val="2"/>
      <scheme val="minor"/>
    </font>
    <font>
      <i/>
      <sz val="11"/>
      <name val="Calibri"/>
      <family val="2"/>
      <scheme val="minor"/>
    </font>
    <font>
      <b/>
      <u/>
      <sz val="14"/>
      <color theme="10"/>
      <name val="Calibri"/>
      <family val="2"/>
    </font>
    <font>
      <sz val="9"/>
      <color theme="1"/>
      <name val="Calibri"/>
      <family val="2"/>
      <scheme val="minor"/>
    </font>
    <font>
      <b/>
      <u/>
      <sz val="12"/>
      <color theme="1"/>
      <name val="Times New Roman"/>
      <family val="1"/>
    </font>
    <font>
      <i/>
      <sz val="11"/>
      <color rgb="FF002060"/>
      <name val="Calibri"/>
      <family val="2"/>
      <scheme val="minor"/>
    </font>
    <font>
      <b/>
      <sz val="10"/>
      <name val="Calibri"/>
      <family val="2"/>
      <scheme val="minor"/>
    </font>
    <font>
      <sz val="12"/>
      <color rgb="FFFF0000"/>
      <name val="Calibri"/>
      <family val="2"/>
    </font>
    <font>
      <sz val="12"/>
      <color rgb="FFFF0000"/>
      <name val="Calibri"/>
      <family val="2"/>
      <scheme val="minor"/>
    </font>
    <font>
      <i/>
      <sz val="12"/>
      <color rgb="FFFF0000"/>
      <name val="Calibri"/>
      <family val="2"/>
      <scheme val="minor"/>
    </font>
    <font>
      <sz val="11"/>
      <color rgb="FFFF0000"/>
      <name val="Calibri"/>
      <family val="2"/>
      <scheme val="minor"/>
    </font>
    <font>
      <b/>
      <i/>
      <u/>
      <sz val="18"/>
      <color rgb="FFFF0000"/>
      <name val="Calibri"/>
      <family val="2"/>
      <scheme val="minor"/>
    </font>
    <font>
      <b/>
      <i/>
      <u/>
      <sz val="14"/>
      <name val="Calibri"/>
      <family val="2"/>
    </font>
    <font>
      <u/>
      <sz val="11"/>
      <color rgb="FF0066FF"/>
      <name val="Calibri"/>
      <family val="2"/>
    </font>
    <font>
      <sz val="7"/>
      <name val="Times New Roman"/>
      <family val="1"/>
    </font>
    <font>
      <sz val="12"/>
      <color rgb="FF000000"/>
      <name val="Calibri"/>
      <family val="2"/>
      <scheme val="minor"/>
    </font>
    <font>
      <b/>
      <u/>
      <sz val="12"/>
      <color rgb="FF000000"/>
      <name val="Calibri"/>
      <family val="2"/>
      <scheme val="minor"/>
    </font>
    <font>
      <b/>
      <sz val="12"/>
      <color rgb="FF000000"/>
      <name val="Calibri"/>
      <family val="2"/>
      <scheme val="minor"/>
    </font>
    <font>
      <u/>
      <sz val="12"/>
      <color rgb="FF000000"/>
      <name val="Calibri"/>
      <family val="2"/>
      <scheme val="minor"/>
    </font>
    <font>
      <b/>
      <i/>
      <sz val="12"/>
      <color rgb="FF000000"/>
      <name val="Calibri"/>
      <family val="2"/>
      <scheme val="minor"/>
    </font>
    <font>
      <sz val="7"/>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auto="1"/>
      </bottom>
      <diagonal/>
    </border>
    <border>
      <left/>
      <right style="thin">
        <color theme="2"/>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4">
    <xf numFmtId="0" fontId="0" fillId="0" borderId="0"/>
    <xf numFmtId="43" fontId="27" fillId="0" borderId="0" applyFont="0" applyFill="0" applyBorder="0" applyAlignment="0" applyProtection="0"/>
    <xf numFmtId="44" fontId="27" fillId="0" borderId="0" applyFont="0" applyFill="0" applyBorder="0" applyAlignment="0" applyProtection="0"/>
    <xf numFmtId="0" fontId="30" fillId="0" borderId="0" applyNumberFormat="0" applyFill="0" applyBorder="0" applyAlignment="0" applyProtection="0">
      <alignment vertical="top"/>
      <protection locked="0"/>
    </xf>
  </cellStyleXfs>
  <cellXfs count="648">
    <xf numFmtId="0" fontId="0" fillId="0" borderId="0" xfId="0"/>
    <xf numFmtId="164" fontId="32" fillId="0" borderId="1" xfId="0" applyNumberFormat="1" applyFont="1" applyBorder="1"/>
    <xf numFmtId="0" fontId="32" fillId="0" borderId="2" xfId="0" applyFont="1" applyBorder="1"/>
    <xf numFmtId="0" fontId="32" fillId="0" borderId="3" xfId="0" applyFont="1" applyBorder="1"/>
    <xf numFmtId="164" fontId="0" fillId="0" borderId="4" xfId="0" applyNumberFormat="1" applyBorder="1"/>
    <xf numFmtId="0" fontId="0" fillId="0" borderId="0" xfId="0" applyBorder="1"/>
    <xf numFmtId="164" fontId="0" fillId="0" borderId="5" xfId="0" applyNumberFormat="1" applyBorder="1"/>
    <xf numFmtId="165" fontId="0" fillId="0" borderId="0" xfId="0" applyNumberFormat="1" applyBorder="1"/>
    <xf numFmtId="164" fontId="0" fillId="0" borderId="0" xfId="0" applyNumberFormat="1"/>
    <xf numFmtId="0" fontId="0" fillId="2" borderId="0" xfId="0" applyFill="1" applyBorder="1"/>
    <xf numFmtId="0" fontId="0" fillId="2" borderId="6" xfId="0" applyFill="1" applyBorder="1"/>
    <xf numFmtId="0" fontId="0" fillId="2" borderId="7" xfId="0" applyFill="1" applyBorder="1"/>
    <xf numFmtId="0" fontId="33" fillId="2" borderId="8" xfId="0" applyFont="1" applyFill="1" applyBorder="1"/>
    <xf numFmtId="0" fontId="0" fillId="2" borderId="9" xfId="0" applyFill="1" applyBorder="1"/>
    <xf numFmtId="0" fontId="34" fillId="2" borderId="8" xfId="0" applyFont="1" applyFill="1" applyBorder="1"/>
    <xf numFmtId="0" fontId="33" fillId="2" borderId="8" xfId="0" applyFont="1" applyFill="1" applyBorder="1" applyAlignment="1">
      <alignment horizontal="left" indent="5"/>
    </xf>
    <xf numFmtId="0" fontId="0" fillId="2" borderId="10" xfId="0" applyFill="1" applyBorder="1"/>
    <xf numFmtId="0" fontId="0" fillId="2" borderId="11" xfId="0" applyFill="1" applyBorder="1"/>
    <xf numFmtId="0" fontId="0" fillId="0" borderId="0" xfId="0" applyFill="1" applyBorder="1"/>
    <xf numFmtId="0" fontId="34" fillId="2" borderId="8" xfId="0" applyNumberFormat="1" applyFont="1" applyFill="1" applyBorder="1"/>
    <xf numFmtId="0" fontId="0" fillId="3" borderId="0" xfId="0" applyFill="1" applyBorder="1"/>
    <xf numFmtId="0" fontId="0" fillId="3" borderId="0" xfId="0" applyFill="1"/>
    <xf numFmtId="164" fontId="0" fillId="0" borderId="4" xfId="0" applyNumberFormat="1" applyFill="1" applyBorder="1"/>
    <xf numFmtId="164" fontId="0" fillId="0" borderId="5" xfId="0" applyNumberFormat="1" applyFill="1" applyBorder="1"/>
    <xf numFmtId="0" fontId="0" fillId="0" borderId="0" xfId="0" applyFill="1"/>
    <xf numFmtId="164" fontId="32" fillId="0" borderId="1" xfId="0" applyNumberFormat="1" applyFont="1" applyBorder="1" applyAlignment="1">
      <alignment wrapText="1"/>
    </xf>
    <xf numFmtId="0" fontId="32" fillId="0" borderId="2" xfId="0" applyFont="1" applyBorder="1" applyAlignment="1">
      <alignment wrapText="1"/>
    </xf>
    <xf numFmtId="0" fontId="32" fillId="0" borderId="3" xfId="0" applyFont="1" applyBorder="1" applyAlignment="1">
      <alignment wrapText="1"/>
    </xf>
    <xf numFmtId="0" fontId="35" fillId="2" borderId="8" xfId="0" applyFont="1" applyFill="1" applyBorder="1"/>
    <xf numFmtId="0" fontId="33" fillId="2" borderId="0" xfId="0" applyFont="1" applyFill="1" applyBorder="1"/>
    <xf numFmtId="0" fontId="36" fillId="2" borderId="8" xfId="0" applyFont="1" applyFill="1" applyBorder="1"/>
    <xf numFmtId="164" fontId="0" fillId="3" borderId="4" xfId="0" applyNumberFormat="1" applyFill="1" applyBorder="1"/>
    <xf numFmtId="164" fontId="0" fillId="3" borderId="5" xfId="0" applyNumberFormat="1" applyFill="1" applyBorder="1"/>
    <xf numFmtId="164" fontId="0" fillId="0" borderId="0" xfId="0" applyNumberFormat="1" applyBorder="1"/>
    <xf numFmtId="0" fontId="37" fillId="2" borderId="8" xfId="0" applyFont="1" applyFill="1" applyBorder="1"/>
    <xf numFmtId="0" fontId="32" fillId="2" borderId="0" xfId="0" applyFont="1" applyFill="1" applyBorder="1"/>
    <xf numFmtId="0" fontId="32" fillId="2" borderId="9" xfId="0" applyFont="1" applyFill="1" applyBorder="1"/>
    <xf numFmtId="0" fontId="38" fillId="2" borderId="0" xfId="0" applyFont="1" applyFill="1" applyBorder="1"/>
    <xf numFmtId="0" fontId="38" fillId="2" borderId="9" xfId="0" applyFont="1" applyFill="1" applyBorder="1"/>
    <xf numFmtId="0" fontId="39" fillId="2" borderId="0" xfId="0" applyFont="1" applyFill="1" applyBorder="1"/>
    <xf numFmtId="0" fontId="40" fillId="2" borderId="8" xfId="0" applyNumberFormat="1" applyFont="1" applyFill="1" applyBorder="1"/>
    <xf numFmtId="0" fontId="41" fillId="2" borderId="8" xfId="0" applyFont="1" applyFill="1" applyBorder="1"/>
    <xf numFmtId="0" fontId="41" fillId="2" borderId="0" xfId="0" applyFont="1" applyFill="1" applyBorder="1"/>
    <xf numFmtId="0" fontId="41" fillId="2" borderId="0" xfId="0" applyFont="1" applyFill="1" applyBorder="1" applyAlignment="1"/>
    <xf numFmtId="0" fontId="0" fillId="2" borderId="8" xfId="0" applyFill="1" applyBorder="1"/>
    <xf numFmtId="0" fontId="0" fillId="2" borderId="12" xfId="0" applyFill="1" applyBorder="1"/>
    <xf numFmtId="44" fontId="43" fillId="0" borderId="0" xfId="2" applyFont="1" applyFill="1" applyBorder="1" applyAlignment="1" applyProtection="1">
      <alignment horizontal="left" wrapText="1"/>
    </xf>
    <xf numFmtId="44" fontId="31" fillId="0" borderId="13" xfId="2" applyFont="1" applyFill="1" applyBorder="1" applyAlignment="1" applyProtection="1">
      <alignment horizontal="center"/>
    </xf>
    <xf numFmtId="44" fontId="31" fillId="0" borderId="14" xfId="2" applyFont="1" applyFill="1" applyBorder="1" applyAlignment="1" applyProtection="1">
      <alignment horizontal="center"/>
    </xf>
    <xf numFmtId="0" fontId="44" fillId="0" borderId="0" xfId="3" applyFont="1" applyFill="1" applyBorder="1" applyAlignment="1" applyProtection="1">
      <alignment horizontal="center" vertical="center"/>
    </xf>
    <xf numFmtId="0" fontId="39" fillId="0" borderId="6" xfId="0" applyFont="1" applyBorder="1" applyAlignment="1">
      <alignment horizontal="center" vertical="center" wrapText="1"/>
    </xf>
    <xf numFmtId="0" fontId="39" fillId="0" borderId="0" xfId="0" applyFont="1" applyBorder="1" applyAlignment="1">
      <alignment horizontal="center" vertical="center" wrapText="1"/>
    </xf>
    <xf numFmtId="0" fontId="0" fillId="0" borderId="0" xfId="0"/>
    <xf numFmtId="0" fontId="0" fillId="0" borderId="0" xfId="0" applyBorder="1"/>
    <xf numFmtId="0" fontId="0" fillId="0" borderId="0" xfId="0" applyFill="1" applyBorder="1"/>
    <xf numFmtId="0" fontId="30" fillId="0" borderId="0" xfId="3" applyAlignment="1" applyProtection="1">
      <alignment horizontal="center" vertical="center"/>
    </xf>
    <xf numFmtId="0" fontId="31" fillId="0" borderId="0" xfId="0" applyFont="1" applyFill="1" applyBorder="1" applyAlignment="1">
      <alignment horizontal="center" vertical="center" wrapText="1"/>
    </xf>
    <xf numFmtId="0" fontId="45" fillId="0" borderId="0" xfId="0" applyFont="1" applyFill="1"/>
    <xf numFmtId="164" fontId="31" fillId="0" borderId="0" xfId="0" applyNumberFormat="1" applyFont="1" applyBorder="1" applyAlignment="1">
      <alignment horizontal="center" vertical="center"/>
    </xf>
    <xf numFmtId="0" fontId="31" fillId="0" borderId="0" xfId="0" applyFont="1" applyFill="1" applyBorder="1" applyAlignment="1">
      <alignment vertical="center" wrapText="1"/>
    </xf>
    <xf numFmtId="0" fontId="0" fillId="0" borderId="0" xfId="0" applyAlignment="1">
      <alignment horizontal="right"/>
    </xf>
    <xf numFmtId="0" fontId="31" fillId="0" borderId="9" xfId="0" applyFont="1" applyFill="1" applyBorder="1" applyAlignment="1">
      <alignment vertical="center" wrapText="1"/>
    </xf>
    <xf numFmtId="0" fontId="39" fillId="0" borderId="0" xfId="0" applyFont="1" applyBorder="1" applyAlignment="1">
      <alignment vertical="center" wrapText="1"/>
    </xf>
    <xf numFmtId="0" fontId="39" fillId="0" borderId="10" xfId="0" applyFont="1" applyBorder="1" applyAlignment="1">
      <alignment horizontal="center" vertical="center" wrapText="1"/>
    </xf>
    <xf numFmtId="0" fontId="46" fillId="0" borderId="0" xfId="0" applyFont="1" applyFill="1" applyBorder="1" applyAlignment="1">
      <alignment vertical="center"/>
    </xf>
    <xf numFmtId="0" fontId="46" fillId="0" borderId="9" xfId="0" applyFont="1" applyFill="1" applyBorder="1" applyAlignment="1">
      <alignment vertical="center"/>
    </xf>
    <xf numFmtId="0" fontId="0" fillId="2" borderId="0" xfId="0" applyFill="1" applyProtection="1"/>
    <xf numFmtId="0" fontId="0" fillId="0" borderId="0" xfId="0" applyProtection="1"/>
    <xf numFmtId="44" fontId="0" fillId="2" borderId="0" xfId="0" applyNumberFormat="1" applyFill="1" applyProtection="1"/>
    <xf numFmtId="0" fontId="47" fillId="4" borderId="15" xfId="0" applyFont="1" applyFill="1" applyBorder="1" applyProtection="1"/>
    <xf numFmtId="0" fontId="47" fillId="4" borderId="16" xfId="0" applyFont="1" applyFill="1" applyBorder="1" applyProtection="1"/>
    <xf numFmtId="0" fontId="0" fillId="4" borderId="16" xfId="0" applyFill="1" applyBorder="1" applyProtection="1"/>
    <xf numFmtId="0" fontId="0" fillId="4" borderId="17" xfId="0" applyFill="1" applyBorder="1" applyProtection="1"/>
    <xf numFmtId="0" fontId="47" fillId="2" borderId="0" xfId="0" applyFont="1" applyFill="1" applyBorder="1" applyProtection="1"/>
    <xf numFmtId="0" fontId="45" fillId="2" borderId="0" xfId="0" applyFont="1" applyFill="1" applyBorder="1" applyProtection="1"/>
    <xf numFmtId="0" fontId="0" fillId="2" borderId="0" xfId="0" applyFill="1" applyBorder="1" applyProtection="1"/>
    <xf numFmtId="0" fontId="0" fillId="2" borderId="0" xfId="0"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31" fillId="2" borderId="0" xfId="0" applyFont="1" applyFill="1" applyBorder="1" applyAlignment="1" applyProtection="1">
      <alignment horizontal="center"/>
    </xf>
    <xf numFmtId="0" fontId="31" fillId="2" borderId="0" xfId="0" applyFont="1" applyFill="1" applyBorder="1" applyAlignment="1" applyProtection="1"/>
    <xf numFmtId="0" fontId="31" fillId="2" borderId="0" xfId="0" applyFont="1" applyFill="1" applyBorder="1" applyAlignment="1" applyProtection="1">
      <alignment horizontal="center" wrapText="1"/>
    </xf>
    <xf numFmtId="49" fontId="0" fillId="2" borderId="0" xfId="0" applyNumberFormat="1" applyFill="1" applyAlignment="1" applyProtection="1">
      <alignment horizontal="right"/>
    </xf>
    <xf numFmtId="44" fontId="27" fillId="0" borderId="18" xfId="2" applyFont="1" applyFill="1" applyBorder="1" applyProtection="1"/>
    <xf numFmtId="0" fontId="31" fillId="2" borderId="0" xfId="0" applyFont="1" applyFill="1" applyProtection="1"/>
    <xf numFmtId="166" fontId="31" fillId="0" borderId="19" xfId="0" applyNumberFormat="1" applyFont="1" applyFill="1" applyBorder="1" applyProtection="1"/>
    <xf numFmtId="0" fontId="31" fillId="0" borderId="20" xfId="0" applyFont="1" applyFill="1" applyBorder="1" applyProtection="1"/>
    <xf numFmtId="44" fontId="31" fillId="0" borderId="20" xfId="2" applyFont="1" applyFill="1" applyBorder="1" applyProtection="1"/>
    <xf numFmtId="167" fontId="31" fillId="0" borderId="21" xfId="2" applyNumberFormat="1" applyFont="1" applyFill="1" applyBorder="1" applyProtection="1"/>
    <xf numFmtId="167" fontId="31" fillId="2" borderId="0" xfId="2" applyNumberFormat="1" applyFont="1" applyFill="1" applyBorder="1" applyProtection="1"/>
    <xf numFmtId="168" fontId="31" fillId="2" borderId="0" xfId="2" applyNumberFormat="1" applyFont="1" applyFill="1" applyBorder="1" applyProtection="1"/>
    <xf numFmtId="166" fontId="31" fillId="2" borderId="0" xfId="0" applyNumberFormat="1" applyFont="1" applyFill="1" applyBorder="1" applyProtection="1"/>
    <xf numFmtId="0" fontId="31" fillId="2" borderId="0" xfId="0" applyFont="1" applyFill="1" applyBorder="1" applyProtection="1"/>
    <xf numFmtId="44" fontId="31" fillId="2" borderId="0" xfId="2" applyFont="1" applyFill="1" applyBorder="1" applyProtection="1"/>
    <xf numFmtId="0" fontId="48" fillId="2" borderId="0" xfId="0" applyFont="1" applyFill="1" applyAlignment="1" applyProtection="1">
      <alignment horizontal="center"/>
    </xf>
    <xf numFmtId="166" fontId="0" fillId="2" borderId="0" xfId="0" applyNumberFormat="1" applyFill="1" applyProtection="1"/>
    <xf numFmtId="44" fontId="39" fillId="2" borderId="0" xfId="2" applyFont="1" applyFill="1" applyBorder="1" applyProtection="1"/>
    <xf numFmtId="2" fontId="0" fillId="2" borderId="0" xfId="0" applyNumberFormat="1" applyFill="1" applyProtection="1"/>
    <xf numFmtId="0" fontId="0" fillId="0" borderId="0" xfId="0" applyFill="1" applyProtection="1"/>
    <xf numFmtId="0" fontId="47" fillId="4" borderId="0" xfId="0" applyFont="1" applyFill="1" applyProtection="1"/>
    <xf numFmtId="0" fontId="0" fillId="4" borderId="0" xfId="0" applyFill="1" applyProtection="1"/>
    <xf numFmtId="0" fontId="0" fillId="4" borderId="8" xfId="0" applyFill="1" applyBorder="1" applyProtection="1"/>
    <xf numFmtId="0" fontId="0" fillId="4" borderId="9" xfId="0" applyFill="1" applyBorder="1" applyProtection="1"/>
    <xf numFmtId="0" fontId="28" fillId="4" borderId="8" xfId="0" applyFont="1" applyFill="1" applyBorder="1" applyAlignment="1" applyProtection="1">
      <alignment horizontal="right"/>
    </xf>
    <xf numFmtId="44" fontId="27" fillId="0" borderId="18" xfId="2" applyNumberFormat="1" applyFont="1" applyFill="1" applyBorder="1" applyProtection="1"/>
    <xf numFmtId="0" fontId="29" fillId="4" borderId="8" xfId="0" applyFont="1" applyFill="1" applyBorder="1" applyAlignment="1" applyProtection="1">
      <alignment horizontal="right"/>
    </xf>
    <xf numFmtId="166" fontId="31" fillId="0" borderId="22" xfId="0" applyNumberFormat="1" applyFont="1" applyFill="1" applyBorder="1" applyProtection="1"/>
    <xf numFmtId="0" fontId="31" fillId="0" borderId="23" xfId="0" applyFont="1" applyFill="1" applyBorder="1" applyProtection="1"/>
    <xf numFmtId="44" fontId="31" fillId="0" borderId="23" xfId="2" applyFont="1" applyFill="1" applyBorder="1" applyProtection="1"/>
    <xf numFmtId="167" fontId="31" fillId="0" borderId="24" xfId="2" applyNumberFormat="1" applyFont="1" applyFill="1" applyBorder="1" applyProtection="1"/>
    <xf numFmtId="0" fontId="0" fillId="4" borderId="25" xfId="0" applyFill="1" applyBorder="1" applyProtection="1"/>
    <xf numFmtId="0" fontId="0" fillId="4" borderId="10" xfId="0" applyFill="1" applyBorder="1" applyProtection="1"/>
    <xf numFmtId="44" fontId="0" fillId="4" borderId="10" xfId="0" applyNumberFormat="1" applyFill="1" applyBorder="1" applyProtection="1"/>
    <xf numFmtId="0" fontId="0" fillId="4" borderId="11" xfId="0" applyFill="1" applyBorder="1" applyProtection="1"/>
    <xf numFmtId="44" fontId="49" fillId="4" borderId="10" xfId="2" applyFont="1" applyFill="1" applyBorder="1" applyProtection="1"/>
    <xf numFmtId="0" fontId="0" fillId="2" borderId="0" xfId="0" applyFill="1" applyAlignment="1" applyProtection="1">
      <alignment vertical="top"/>
    </xf>
    <xf numFmtId="0" fontId="47" fillId="4" borderId="12" xfId="0" applyFont="1" applyFill="1" applyBorder="1" applyProtection="1"/>
    <xf numFmtId="0" fontId="45" fillId="2" borderId="0" xfId="0" applyFont="1" applyFill="1" applyBorder="1" applyAlignment="1" applyProtection="1">
      <alignment wrapText="1"/>
    </xf>
    <xf numFmtId="0" fontId="30" fillId="0" borderId="0" xfId="3" applyFill="1" applyBorder="1" applyAlignment="1" applyProtection="1">
      <alignment horizontal="center" vertical="center"/>
      <protection locked="0"/>
    </xf>
    <xf numFmtId="0" fontId="47" fillId="0" borderId="0" xfId="0" applyFont="1" applyFill="1" applyBorder="1" applyProtection="1"/>
    <xf numFmtId="0" fontId="0" fillId="2" borderId="0" xfId="0" applyFill="1" applyAlignment="1" applyProtection="1">
      <alignment wrapText="1"/>
    </xf>
    <xf numFmtId="44" fontId="0" fillId="2" borderId="0" xfId="0" applyNumberForma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0" fillId="2" borderId="0" xfId="2" applyNumberFormat="1" applyFont="1" applyFill="1" applyBorder="1" applyAlignment="1" applyProtection="1">
      <alignment horizontal="left" vertical="top" wrapText="1"/>
    </xf>
    <xf numFmtId="43" fontId="0" fillId="0" borderId="0" xfId="0" applyNumberFormat="1" applyProtection="1"/>
    <xf numFmtId="43" fontId="0" fillId="2" borderId="0" xfId="0" applyNumberFormat="1" applyFill="1" applyProtection="1"/>
    <xf numFmtId="49" fontId="50" fillId="2" borderId="0" xfId="2" applyNumberFormat="1" applyFont="1" applyFill="1" applyBorder="1" applyAlignment="1" applyProtection="1">
      <alignment wrapText="1"/>
    </xf>
    <xf numFmtId="169" fontId="0" fillId="2" borderId="0" xfId="0" applyNumberFormat="1" applyFill="1" applyProtection="1"/>
    <xf numFmtId="49" fontId="39" fillId="2" borderId="0" xfId="2" applyNumberFormat="1" applyFont="1" applyFill="1" applyBorder="1" applyAlignment="1" applyProtection="1"/>
    <xf numFmtId="44" fontId="0" fillId="0" borderId="0" xfId="0" applyNumberFormat="1" applyProtection="1"/>
    <xf numFmtId="49" fontId="50" fillId="2" borderId="0" xfId="2" applyNumberFormat="1" applyFont="1" applyFill="1" applyBorder="1" applyAlignment="1" applyProtection="1">
      <alignment vertical="top" wrapText="1"/>
    </xf>
    <xf numFmtId="44" fontId="27" fillId="0" borderId="18" xfId="2" applyFont="1" applyBorder="1" applyProtection="1"/>
    <xf numFmtId="0" fontId="31" fillId="0" borderId="14" xfId="0" applyFont="1" applyBorder="1" applyAlignment="1" applyProtection="1">
      <alignment horizontal="center" wrapText="1"/>
    </xf>
    <xf numFmtId="0" fontId="0" fillId="0" borderId="14" xfId="0" applyBorder="1" applyProtection="1"/>
    <xf numFmtId="0" fontId="31" fillId="2" borderId="0" xfId="0" applyFont="1" applyFill="1" applyBorder="1" applyAlignment="1" applyProtection="1">
      <alignment wrapText="1"/>
    </xf>
    <xf numFmtId="166" fontId="31" fillId="0" borderId="22" xfId="0" applyNumberFormat="1" applyFont="1" applyBorder="1" applyProtection="1"/>
    <xf numFmtId="0" fontId="31" fillId="0" borderId="23" xfId="0" applyFont="1" applyBorder="1" applyProtection="1"/>
    <xf numFmtId="0" fontId="45" fillId="0" borderId="0" xfId="0" applyFont="1"/>
    <xf numFmtId="0" fontId="45" fillId="2" borderId="0" xfId="0" applyFont="1" applyFill="1" applyBorder="1" applyAlignment="1" applyProtection="1">
      <alignment horizontal="center" wrapText="1"/>
    </xf>
    <xf numFmtId="0" fontId="31" fillId="5" borderId="26" xfId="0" applyFont="1" applyFill="1" applyBorder="1" applyAlignment="1" applyProtection="1">
      <alignment horizontal="center" vertical="center" wrapText="1"/>
    </xf>
    <xf numFmtId="0" fontId="31" fillId="5" borderId="27" xfId="0" applyFont="1" applyFill="1" applyBorder="1" applyAlignment="1" applyProtection="1">
      <alignment horizontal="center" vertical="center" wrapText="1"/>
    </xf>
    <xf numFmtId="0" fontId="31" fillId="5" borderId="28" xfId="0" applyFont="1" applyFill="1" applyBorder="1" applyAlignment="1" applyProtection="1">
      <alignment horizontal="center" wrapText="1"/>
    </xf>
    <xf numFmtId="166" fontId="27" fillId="6" borderId="13" xfId="1" applyNumberFormat="1" applyFont="1" applyFill="1" applyBorder="1" applyProtection="1">
      <protection locked="0"/>
    </xf>
    <xf numFmtId="44" fontId="27" fillId="6" borderId="18" xfId="2" applyFont="1" applyFill="1" applyBorder="1" applyProtection="1">
      <protection locked="0"/>
    </xf>
    <xf numFmtId="0" fontId="31" fillId="5" borderId="29" xfId="0" applyFont="1" applyFill="1" applyBorder="1" applyAlignment="1" applyProtection="1">
      <alignment horizontal="center" wrapText="1"/>
    </xf>
    <xf numFmtId="0" fontId="31" fillId="5" borderId="26" xfId="0" applyFont="1" applyFill="1" applyBorder="1" applyAlignment="1" applyProtection="1">
      <alignment horizontal="center" wrapText="1"/>
    </xf>
    <xf numFmtId="0" fontId="31" fillId="5" borderId="27" xfId="0" applyFont="1" applyFill="1" applyBorder="1" applyAlignment="1" applyProtection="1">
      <alignment horizontal="center" wrapText="1"/>
    </xf>
    <xf numFmtId="0" fontId="31" fillId="7" borderId="26" xfId="0" applyFont="1" applyFill="1" applyBorder="1" applyAlignment="1" applyProtection="1">
      <alignment horizontal="center" vertical="center" wrapText="1"/>
    </xf>
    <xf numFmtId="0" fontId="31" fillId="7" borderId="27" xfId="0" applyFont="1" applyFill="1" applyBorder="1" applyAlignment="1" applyProtection="1">
      <alignment horizontal="center" vertical="center" wrapText="1"/>
    </xf>
    <xf numFmtId="0" fontId="31" fillId="7" borderId="28" xfId="0" applyFont="1" applyFill="1" applyBorder="1" applyAlignment="1" applyProtection="1">
      <alignment horizontal="center" wrapText="1"/>
    </xf>
    <xf numFmtId="0" fontId="51" fillId="0" borderId="0" xfId="2" applyNumberFormat="1" applyFont="1" applyFill="1" applyBorder="1" applyAlignment="1" applyProtection="1">
      <alignment horizontal="center" vertical="center" wrapText="1"/>
    </xf>
    <xf numFmtId="0" fontId="52" fillId="0" borderId="0" xfId="0" applyFont="1" applyFill="1" applyBorder="1" applyAlignment="1" applyProtection="1">
      <alignment vertical="center"/>
    </xf>
    <xf numFmtId="44" fontId="31" fillId="0" borderId="0" xfId="2" applyFont="1" applyFill="1" applyBorder="1" applyAlignment="1" applyProtection="1">
      <alignment horizontal="center"/>
    </xf>
    <xf numFmtId="44" fontId="31" fillId="0" borderId="30" xfId="2" applyFont="1" applyBorder="1" applyProtection="1"/>
    <xf numFmtId="0" fontId="0" fillId="0" borderId="21" xfId="0" applyBorder="1" applyProtection="1"/>
    <xf numFmtId="167" fontId="31" fillId="2" borderId="16" xfId="2" applyNumberFormat="1" applyFont="1" applyFill="1" applyBorder="1" applyProtection="1"/>
    <xf numFmtId="167" fontId="31" fillId="0" borderId="17" xfId="2" applyNumberFormat="1" applyFont="1" applyFill="1" applyBorder="1" applyAlignment="1" applyProtection="1">
      <alignment horizontal="center"/>
    </xf>
    <xf numFmtId="167" fontId="31" fillId="0" borderId="15" xfId="2" applyNumberFormat="1" applyFont="1" applyFill="1" applyBorder="1" applyProtection="1"/>
    <xf numFmtId="44" fontId="31" fillId="5" borderId="26" xfId="2" applyFont="1" applyFill="1" applyBorder="1" applyAlignment="1" applyProtection="1">
      <alignment horizontal="center" wrapText="1"/>
    </xf>
    <xf numFmtId="44" fontId="31" fillId="5" borderId="28" xfId="0" applyNumberFormat="1" applyFont="1" applyFill="1" applyBorder="1" applyAlignment="1" applyProtection="1">
      <alignment horizontal="center" wrapText="1"/>
    </xf>
    <xf numFmtId="44" fontId="27" fillId="2" borderId="13" xfId="2" applyFont="1" applyFill="1" applyBorder="1" applyAlignment="1" applyProtection="1">
      <alignment horizontal="center"/>
    </xf>
    <xf numFmtId="44" fontId="27" fillId="2" borderId="14" xfId="2" applyFont="1" applyFill="1" applyBorder="1" applyAlignment="1" applyProtection="1">
      <alignment horizontal="center" wrapText="1"/>
    </xf>
    <xf numFmtId="49" fontId="49" fillId="8" borderId="26" xfId="2" applyNumberFormat="1" applyFont="1" applyFill="1" applyBorder="1" applyAlignment="1" applyProtection="1">
      <alignment horizontal="center" vertical="top" wrapText="1"/>
    </xf>
    <xf numFmtId="0" fontId="49" fillId="8" borderId="28" xfId="0" applyFont="1" applyFill="1" applyBorder="1" applyAlignment="1" applyProtection="1">
      <alignment horizontal="center" wrapText="1"/>
    </xf>
    <xf numFmtId="44" fontId="27" fillId="2" borderId="22" xfId="2" applyFont="1" applyFill="1" applyBorder="1" applyAlignment="1" applyProtection="1">
      <alignment horizontal="center"/>
    </xf>
    <xf numFmtId="44" fontId="27" fillId="2" borderId="24" xfId="2" applyFont="1" applyFill="1" applyBorder="1" applyAlignment="1" applyProtection="1">
      <alignment horizontal="center" wrapText="1"/>
    </xf>
    <xf numFmtId="44" fontId="49" fillId="7" borderId="31" xfId="0" applyNumberFormat="1" applyFont="1" applyFill="1" applyBorder="1" applyAlignment="1" applyProtection="1">
      <alignment horizontal="center" wrapText="1"/>
    </xf>
    <xf numFmtId="0" fontId="49" fillId="8" borderId="31" xfId="0" applyFont="1" applyFill="1" applyBorder="1" applyAlignment="1" applyProtection="1">
      <alignment horizontal="center" wrapText="1"/>
    </xf>
    <xf numFmtId="44" fontId="27" fillId="6" borderId="32" xfId="2" applyFont="1" applyFill="1" applyBorder="1" applyAlignment="1" applyProtection="1">
      <alignment horizontal="center"/>
      <protection locked="0"/>
    </xf>
    <xf numFmtId="44" fontId="27" fillId="2" borderId="32" xfId="2" applyFont="1" applyFill="1" applyBorder="1" applyAlignment="1" applyProtection="1">
      <alignment horizontal="center" wrapText="1"/>
    </xf>
    <xf numFmtId="44" fontId="27" fillId="2" borderId="33" xfId="2" applyFont="1" applyFill="1" applyBorder="1" applyAlignment="1" applyProtection="1">
      <alignment horizontal="center" wrapText="1"/>
    </xf>
    <xf numFmtId="0" fontId="31" fillId="9" borderId="31" xfId="0" applyFont="1" applyFill="1" applyBorder="1" applyAlignment="1" applyProtection="1">
      <alignment horizontal="center" wrapText="1"/>
    </xf>
    <xf numFmtId="0" fontId="53" fillId="0" borderId="0" xfId="0" applyFont="1" applyFill="1" applyBorder="1" applyProtection="1"/>
    <xf numFmtId="0" fontId="33" fillId="6" borderId="8" xfId="0" applyFont="1" applyFill="1" applyBorder="1"/>
    <xf numFmtId="0" fontId="0" fillId="6" borderId="0" xfId="0" applyFill="1" applyBorder="1"/>
    <xf numFmtId="0" fontId="0" fillId="6" borderId="9" xfId="0" applyFill="1" applyBorder="1"/>
    <xf numFmtId="0" fontId="33" fillId="2" borderId="8" xfId="0" applyFont="1" applyFill="1" applyBorder="1" applyAlignment="1">
      <alignment horizontal="center" wrapText="1"/>
    </xf>
    <xf numFmtId="0" fontId="31" fillId="6" borderId="0" xfId="0" applyFont="1" applyFill="1" applyBorder="1" applyAlignment="1">
      <alignment vertical="center" wrapText="1"/>
    </xf>
    <xf numFmtId="0" fontId="31" fillId="6" borderId="0" xfId="0" applyFont="1" applyFill="1" applyBorder="1" applyAlignment="1" applyProtection="1">
      <alignment horizontal="center" vertical="center" wrapText="1"/>
      <protection locked="0"/>
    </xf>
    <xf numFmtId="0" fontId="31" fillId="6" borderId="0" xfId="0" applyFont="1" applyFill="1" applyBorder="1" applyAlignment="1">
      <alignment horizontal="center" vertical="center" wrapText="1"/>
    </xf>
    <xf numFmtId="0" fontId="33" fillId="2" borderId="25" xfId="0" applyFont="1" applyFill="1" applyBorder="1" applyAlignment="1">
      <alignment horizontal="left" indent="5"/>
    </xf>
    <xf numFmtId="0" fontId="41" fillId="6" borderId="8" xfId="0" applyFont="1" applyFill="1" applyBorder="1"/>
    <xf numFmtId="0" fontId="54" fillId="2" borderId="8" xfId="0" applyFont="1" applyFill="1" applyBorder="1"/>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30" fillId="2" borderId="0" xfId="3" applyFill="1" applyAlignment="1" applyProtection="1">
      <alignment horizontal="center"/>
    </xf>
    <xf numFmtId="0" fontId="0" fillId="0" borderId="8" xfId="0" applyFill="1" applyBorder="1" applyAlignment="1">
      <alignment horizontal="center" vertical="center" wrapText="1"/>
    </xf>
    <xf numFmtId="0" fontId="31" fillId="2" borderId="10" xfId="0" applyFont="1" applyFill="1" applyBorder="1"/>
    <xf numFmtId="0" fontId="33" fillId="2" borderId="12" xfId="0" applyFont="1" applyFill="1" applyBorder="1"/>
    <xf numFmtId="0" fontId="39" fillId="2" borderId="8" xfId="0" applyFont="1" applyFill="1" applyBorder="1"/>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36" fillId="2" borderId="12" xfId="0" applyFont="1" applyFill="1" applyBorder="1"/>
    <xf numFmtId="0" fontId="39" fillId="2" borderId="6" xfId="0" applyFont="1" applyFill="1" applyBorder="1"/>
    <xf numFmtId="0" fontId="45" fillId="0" borderId="0" xfId="0" applyFont="1" applyProtection="1">
      <protection locked="0"/>
    </xf>
    <xf numFmtId="0" fontId="55" fillId="0" borderId="0" xfId="0" applyFont="1" applyAlignment="1" applyProtection="1">
      <alignment horizontal="left" vertical="top" wrapText="1"/>
    </xf>
    <xf numFmtId="0" fontId="30" fillId="2" borderId="0" xfId="3" applyFill="1" applyBorder="1" applyAlignment="1" applyProtection="1">
      <alignment horizontal="center" vertical="top"/>
    </xf>
    <xf numFmtId="0" fontId="8" fillId="8" borderId="13" xfId="0" applyFont="1" applyFill="1" applyBorder="1" applyAlignment="1" applyProtection="1">
      <alignment horizontal="center" wrapText="1"/>
    </xf>
    <xf numFmtId="44" fontId="34" fillId="10" borderId="32" xfId="2" applyFont="1" applyFill="1" applyBorder="1" applyAlignment="1" applyProtection="1">
      <alignment horizontal="center"/>
    </xf>
    <xf numFmtId="0" fontId="8" fillId="8" borderId="13" xfId="0" applyFont="1" applyFill="1" applyBorder="1" applyAlignment="1" applyProtection="1">
      <alignment horizontal="center" vertical="center" wrapText="1"/>
    </xf>
    <xf numFmtId="0" fontId="8" fillId="8" borderId="14" xfId="0" applyFont="1" applyFill="1" applyBorder="1" applyAlignment="1" applyProtection="1">
      <alignment horizontal="center" vertical="center" wrapText="1"/>
    </xf>
    <xf numFmtId="0" fontId="55" fillId="0" borderId="0" xfId="0" applyFont="1" applyAlignment="1" applyProtection="1">
      <alignment horizontal="left" vertical="top" wrapText="1"/>
    </xf>
    <xf numFmtId="44" fontId="27" fillId="0" borderId="34" xfId="2" applyFont="1" applyFill="1" applyBorder="1" applyAlignment="1" applyProtection="1">
      <alignment horizontal="center"/>
      <protection locked="0"/>
    </xf>
    <xf numFmtId="0" fontId="31" fillId="5" borderId="13" xfId="0" applyFont="1" applyFill="1" applyBorder="1" applyAlignment="1" applyProtection="1">
      <alignment horizontal="center" vertical="center" wrapText="1"/>
    </xf>
    <xf numFmtId="44" fontId="31" fillId="5" borderId="18" xfId="2" applyFont="1" applyFill="1" applyBorder="1" applyAlignment="1" applyProtection="1">
      <alignment horizontal="center" vertical="center" wrapText="1"/>
    </xf>
    <xf numFmtId="44" fontId="27" fillId="2" borderId="18" xfId="2" applyFont="1" applyFill="1" applyBorder="1" applyAlignment="1" applyProtection="1">
      <alignment horizontal="center"/>
    </xf>
    <xf numFmtId="0" fontId="50" fillId="2" borderId="0" xfId="2" applyNumberFormat="1" applyFont="1" applyFill="1" applyBorder="1" applyAlignment="1" applyProtection="1">
      <alignment vertical="top" wrapText="1"/>
    </xf>
    <xf numFmtId="0" fontId="8" fillId="10" borderId="35" xfId="0" applyFont="1" applyFill="1" applyBorder="1" applyAlignment="1" applyProtection="1">
      <alignment horizontal="center" wrapText="1"/>
    </xf>
    <xf numFmtId="0" fontId="56" fillId="0" borderId="0" xfId="0" applyFont="1" applyAlignment="1"/>
    <xf numFmtId="0" fontId="30" fillId="2" borderId="32" xfId="3" applyFill="1" applyBorder="1" applyAlignment="1" applyProtection="1">
      <alignment horizontal="center" vertical="center" wrapText="1"/>
    </xf>
    <xf numFmtId="0" fontId="36" fillId="5" borderId="14" xfId="0" applyFont="1" applyFill="1" applyBorder="1" applyAlignment="1" applyProtection="1">
      <alignment horizontal="center" vertical="center"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0" fillId="0" borderId="0" xfId="0" applyAlignment="1">
      <alignment wrapText="1"/>
    </xf>
    <xf numFmtId="0" fontId="39" fillId="0" borderId="8" xfId="0" applyFont="1" applyBorder="1"/>
    <xf numFmtId="0" fontId="42" fillId="2" borderId="0" xfId="0" applyFont="1" applyFill="1" applyBorder="1" applyAlignment="1">
      <alignment wrapText="1"/>
    </xf>
    <xf numFmtId="0" fontId="42" fillId="2" borderId="9" xfId="0" applyFont="1" applyFill="1" applyBorder="1" applyAlignment="1">
      <alignment wrapText="1"/>
    </xf>
    <xf numFmtId="0" fontId="39" fillId="0" borderId="0" xfId="0" applyFont="1"/>
    <xf numFmtId="0" fontId="57" fillId="2" borderId="0" xfId="0" applyFont="1" applyFill="1" applyBorder="1"/>
    <xf numFmtId="0" fontId="57" fillId="2" borderId="9" xfId="0" applyFont="1" applyFill="1" applyBorder="1"/>
    <xf numFmtId="0" fontId="57" fillId="0" borderId="0" xfId="0" applyFont="1"/>
    <xf numFmtId="0" fontId="35" fillId="2" borderId="8" xfId="0" applyFont="1" applyFill="1" applyBorder="1" applyAlignment="1">
      <alignment horizontal="center"/>
    </xf>
    <xf numFmtId="0" fontId="35" fillId="2" borderId="8" xfId="0" applyFont="1" applyFill="1" applyBorder="1" applyAlignment="1">
      <alignment horizontal="left" vertical="top" wrapText="1"/>
    </xf>
    <xf numFmtId="0" fontId="45" fillId="2" borderId="0" xfId="0" applyFont="1" applyFill="1" applyBorder="1"/>
    <xf numFmtId="0" fontId="45" fillId="2" borderId="9" xfId="0" applyFont="1" applyFill="1" applyBorder="1"/>
    <xf numFmtId="0" fontId="0" fillId="2" borderId="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xf numFmtId="0" fontId="45" fillId="2" borderId="0" xfId="0" applyFont="1" applyFill="1"/>
    <xf numFmtId="44" fontId="27" fillId="2" borderId="0" xfId="2" applyFont="1" applyFill="1" applyBorder="1" applyAlignment="1" applyProtection="1">
      <alignment horizontal="center" wrapText="1"/>
    </xf>
    <xf numFmtId="44" fontId="27" fillId="2" borderId="0" xfId="2" applyFont="1" applyFill="1" applyBorder="1" applyAlignment="1" applyProtection="1">
      <alignment horizontal="center"/>
      <protection locked="0"/>
    </xf>
    <xf numFmtId="0" fontId="39" fillId="2" borderId="9" xfId="0" applyFont="1" applyFill="1" applyBorder="1"/>
    <xf numFmtId="0" fontId="30" fillId="2" borderId="0" xfId="3" applyFill="1" applyBorder="1" applyAlignment="1" applyProtection="1">
      <alignment horizontal="center" vertical="center"/>
    </xf>
    <xf numFmtId="0" fontId="30" fillId="2" borderId="0" xfId="3" applyFill="1" applyAlignment="1" applyProtection="1">
      <alignment horizontal="center"/>
    </xf>
    <xf numFmtId="167" fontId="36" fillId="6" borderId="8" xfId="2" applyNumberFormat="1" applyFont="1" applyFill="1" applyBorder="1" applyAlignment="1" applyProtection="1">
      <alignment horizontal="center"/>
      <protection locked="0"/>
    </xf>
    <xf numFmtId="167" fontId="36" fillId="6" borderId="0" xfId="2" applyNumberFormat="1" applyFont="1" applyFill="1" applyBorder="1" applyAlignment="1" applyProtection="1">
      <alignment horizontal="center"/>
      <protection locked="0"/>
    </xf>
    <xf numFmtId="44" fontId="34" fillId="0" borderId="0" xfId="2" applyFont="1" applyFill="1" applyBorder="1" applyAlignment="1" applyProtection="1">
      <alignment horizontal="center"/>
    </xf>
    <xf numFmtId="44" fontId="34" fillId="10" borderId="9" xfId="2" applyFont="1" applyFill="1" applyBorder="1" applyAlignment="1" applyProtection="1">
      <alignment horizontal="center"/>
    </xf>
    <xf numFmtId="0" fontId="15" fillId="0" borderId="15" xfId="3" applyFont="1" applyBorder="1" applyAlignment="1" applyProtection="1">
      <alignment horizontal="center" vertical="center" wrapText="1"/>
      <protection locked="0"/>
    </xf>
    <xf numFmtId="44" fontId="0" fillId="2" borderId="36" xfId="0" applyNumberFormat="1" applyFill="1" applyBorder="1" applyProtection="1"/>
    <xf numFmtId="44" fontId="0" fillId="0" borderId="0" xfId="0" applyNumberFormat="1" applyFill="1" applyProtection="1"/>
    <xf numFmtId="0" fontId="31" fillId="0" borderId="0" xfId="0" applyFont="1" applyFill="1" applyBorder="1" applyAlignment="1">
      <alignment horizontal="right" vertical="center" wrapText="1"/>
    </xf>
    <xf numFmtId="164" fontId="31" fillId="6" borderId="0" xfId="0" applyNumberFormat="1" applyFont="1" applyFill="1" applyBorder="1" applyAlignment="1" applyProtection="1">
      <alignment vertical="center" wrapText="1"/>
      <protection locked="0"/>
    </xf>
    <xf numFmtId="0" fontId="2" fillId="6" borderId="8" xfId="0" applyFont="1" applyFill="1" applyBorder="1"/>
    <xf numFmtId="0" fontId="34" fillId="0" borderId="0" xfId="0" applyFont="1" applyFill="1" applyBorder="1" applyAlignment="1" applyProtection="1">
      <alignment vertical="center" wrapText="1"/>
    </xf>
    <xf numFmtId="0" fontId="55" fillId="0" borderId="0" xfId="0" applyFont="1" applyFill="1" applyBorder="1" applyAlignment="1" applyProtection="1">
      <alignment vertical="center" wrapText="1"/>
    </xf>
    <xf numFmtId="49" fontId="63" fillId="0" borderId="0" xfId="2" applyNumberFormat="1" applyFont="1" applyFill="1" applyBorder="1" applyAlignment="1" applyProtection="1">
      <alignment horizontal="center" vertical="top" wrapText="1"/>
    </xf>
    <xf numFmtId="44" fontId="31" fillId="5" borderId="14" xfId="0" applyNumberFormat="1" applyFont="1" applyFill="1" applyBorder="1" applyAlignment="1" applyProtection="1">
      <alignment horizontal="center" vertical="center" wrapText="1"/>
    </xf>
    <xf numFmtId="0" fontId="2" fillId="2" borderId="25" xfId="0" applyFont="1" applyFill="1" applyBorder="1" applyAlignment="1">
      <alignment horizontal="left" indent="5"/>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0" fillId="6" borderId="0" xfId="0" applyFill="1" applyBorder="1" applyAlignment="1">
      <alignment horizontal="center" vertical="center" wrapText="1"/>
    </xf>
    <xf numFmtId="0" fontId="70" fillId="2" borderId="8" xfId="0" applyFont="1" applyFill="1" applyBorder="1"/>
    <xf numFmtId="44" fontId="30" fillId="2" borderId="0" xfId="3" applyNumberFormat="1" applyFill="1" applyAlignment="1" applyProtection="1"/>
    <xf numFmtId="0" fontId="0" fillId="0" borderId="0" xfId="0" applyFill="1" applyBorder="1" applyAlignment="1" applyProtection="1">
      <alignment horizontal="center"/>
      <protection locked="0"/>
    </xf>
    <xf numFmtId="0" fontId="73" fillId="2" borderId="0" xfId="0" applyFont="1" applyFill="1" applyBorder="1"/>
    <xf numFmtId="0" fontId="72" fillId="2" borderId="0" xfId="0" applyFont="1" applyFill="1" applyBorder="1" applyAlignment="1">
      <alignment horizontal="center" wrapText="1"/>
    </xf>
    <xf numFmtId="0" fontId="72" fillId="2" borderId="9" xfId="0" applyFont="1" applyFill="1" applyBorder="1" applyAlignment="1">
      <alignment horizontal="center" wrapText="1"/>
    </xf>
    <xf numFmtId="0" fontId="71" fillId="2" borderId="8" xfId="0" applyFont="1" applyFill="1" applyBorder="1"/>
    <xf numFmtId="0" fontId="73" fillId="6" borderId="8" xfId="0" applyFont="1" applyFill="1" applyBorder="1" applyAlignment="1">
      <alignment horizontal="center" vertical="center" wrapText="1"/>
    </xf>
    <xf numFmtId="0" fontId="73" fillId="6" borderId="0" xfId="0" applyFont="1" applyFill="1" applyBorder="1" applyAlignment="1">
      <alignment horizontal="center" vertical="center" wrapText="1"/>
    </xf>
    <xf numFmtId="0" fontId="73" fillId="6" borderId="9" xfId="0" applyFont="1" applyFill="1" applyBorder="1" applyAlignment="1">
      <alignment horizontal="center" vertical="center" wrapText="1"/>
    </xf>
    <xf numFmtId="0" fontId="30" fillId="2" borderId="0" xfId="3" applyFill="1" applyBorder="1" applyAlignment="1" applyProtection="1">
      <alignment horizontal="left"/>
    </xf>
    <xf numFmtId="0" fontId="55" fillId="0" borderId="0" xfId="0" applyFont="1" applyAlignment="1" applyProtection="1">
      <alignment horizontal="left" vertical="top" wrapText="1"/>
    </xf>
    <xf numFmtId="0" fontId="66" fillId="2" borderId="0" xfId="0" applyNumberFormat="1" applyFont="1" applyFill="1" applyAlignment="1" applyProtection="1">
      <alignment horizontal="left" wrapText="1"/>
    </xf>
    <xf numFmtId="0" fontId="55" fillId="2" borderId="0" xfId="0" applyNumberFormat="1" applyFont="1" applyFill="1" applyAlignment="1" applyProtection="1">
      <alignment horizontal="left" wrapText="1"/>
    </xf>
    <xf numFmtId="0" fontId="30" fillId="0" borderId="0" xfId="3" applyAlignment="1" applyProtection="1">
      <alignment horizontal="center"/>
    </xf>
    <xf numFmtId="0" fontId="56" fillId="0" borderId="0" xfId="0" applyFont="1" applyAlignment="1">
      <alignment horizontal="center"/>
    </xf>
    <xf numFmtId="0" fontId="55" fillId="2" borderId="0" xfId="0" applyNumberFormat="1" applyFont="1" applyFill="1" applyAlignment="1" applyProtection="1">
      <alignment horizontal="center" wrapText="1"/>
    </xf>
    <xf numFmtId="0" fontId="0" fillId="2" borderId="0" xfId="0" applyFill="1" applyAlignment="1" applyProtection="1">
      <alignment horizontal="center" vertical="center" wrapText="1"/>
    </xf>
    <xf numFmtId="0" fontId="0" fillId="2" borderId="0" xfId="0" applyFont="1" applyFill="1" applyProtection="1"/>
    <xf numFmtId="49" fontId="0" fillId="0" borderId="0" xfId="0" applyNumberFormat="1" applyProtection="1"/>
    <xf numFmtId="0" fontId="8" fillId="2" borderId="8" xfId="0" applyFont="1" applyFill="1" applyBorder="1"/>
    <xf numFmtId="0" fontId="23" fillId="2" borderId="8" xfId="0" applyFont="1" applyFill="1" applyBorder="1"/>
    <xf numFmtId="0" fontId="41" fillId="2" borderId="8" xfId="0" applyFont="1" applyFill="1" applyBorder="1" applyAlignment="1">
      <alignment horizontal="center"/>
    </xf>
    <xf numFmtId="0" fontId="61" fillId="2" borderId="8" xfId="0" applyFont="1" applyFill="1" applyBorder="1"/>
    <xf numFmtId="0" fontId="41" fillId="2" borderId="8" xfId="0" applyFont="1" applyFill="1" applyBorder="1" applyAlignment="1">
      <alignment horizontal="center" wrapText="1"/>
    </xf>
    <xf numFmtId="166" fontId="31" fillId="0" borderId="19" xfId="0" applyNumberFormat="1" applyFont="1" applyFill="1" applyBorder="1" applyProtection="1">
      <protection locked="0"/>
    </xf>
    <xf numFmtId="44" fontId="31" fillId="2" borderId="13" xfId="2" applyFont="1" applyFill="1" applyBorder="1" applyAlignment="1" applyProtection="1">
      <alignment horizontal="center"/>
    </xf>
    <xf numFmtId="44" fontId="31" fillId="2" borderId="14" xfId="2" applyFont="1" applyFill="1" applyBorder="1" applyAlignment="1" applyProtection="1">
      <alignment horizontal="center"/>
    </xf>
    <xf numFmtId="44" fontId="31" fillId="2" borderId="14" xfId="2" applyFont="1" applyFill="1" applyBorder="1" applyAlignment="1" applyProtection="1">
      <alignment horizontal="center" vertical="center" wrapText="1"/>
    </xf>
    <xf numFmtId="44" fontId="34" fillId="8" borderId="32" xfId="2" applyFont="1" applyFill="1" applyBorder="1" applyAlignment="1" applyProtection="1">
      <alignment horizontal="center"/>
    </xf>
    <xf numFmtId="0" fontId="0" fillId="6" borderId="0" xfId="0" applyFill="1" applyBorder="1" applyAlignment="1">
      <alignment horizontal="center" vertic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42" fillId="2" borderId="0" xfId="0" applyFont="1" applyFill="1" applyBorder="1" applyAlignment="1">
      <alignment horizontal="left" vertical="top" wrapText="1"/>
    </xf>
    <xf numFmtId="0" fontId="41" fillId="2" borderId="0" xfId="0" applyFont="1" applyFill="1" applyBorder="1" applyAlignment="1">
      <alignment horizontal="left" wrapText="1"/>
    </xf>
    <xf numFmtId="0" fontId="0" fillId="0" borderId="0" xfId="0" applyFont="1" applyAlignment="1">
      <alignment vertical="top" wrapText="1"/>
    </xf>
    <xf numFmtId="0" fontId="41" fillId="0" borderId="0" xfId="0" applyFont="1" applyBorder="1" applyAlignment="1">
      <alignment vertical="top" wrapText="1"/>
    </xf>
    <xf numFmtId="0" fontId="78" fillId="0" borderId="0" xfId="0" applyFont="1" applyBorder="1" applyAlignment="1">
      <alignment vertical="top" wrapText="1"/>
    </xf>
    <xf numFmtId="0" fontId="30" fillId="2" borderId="0" xfId="3" applyFill="1" applyBorder="1" applyAlignment="1" applyProtection="1">
      <alignment horizontal="left"/>
    </xf>
    <xf numFmtId="0" fontId="0" fillId="8" borderId="0" xfId="0" applyFill="1" applyBorder="1"/>
    <xf numFmtId="0" fontId="78" fillId="0" borderId="0" xfId="0" applyFont="1" applyBorder="1" applyAlignment="1">
      <alignment vertical="center" wrapText="1"/>
    </xf>
    <xf numFmtId="0" fontId="49" fillId="8" borderId="0" xfId="0" applyFont="1" applyFill="1" applyBorder="1" applyAlignment="1">
      <alignment horizontal="center" vertical="center"/>
    </xf>
    <xf numFmtId="0" fontId="48" fillId="8" borderId="0" xfId="0" applyFont="1" applyFill="1" applyBorder="1" applyAlignment="1" applyProtection="1">
      <alignment horizontal="center" vertical="center"/>
      <protection locked="0"/>
    </xf>
    <xf numFmtId="0" fontId="79" fillId="0" borderId="0" xfId="0" applyFont="1" applyBorder="1" applyAlignment="1">
      <alignment vertical="center" wrapText="1"/>
    </xf>
    <xf numFmtId="0" fontId="59" fillId="8" borderId="0" xfId="0" applyFont="1" applyFill="1" applyBorder="1" applyAlignment="1">
      <alignment horizontal="center"/>
    </xf>
    <xf numFmtId="0" fontId="60" fillId="8" borderId="0" xfId="0" applyFont="1" applyFill="1" applyBorder="1" applyAlignment="1">
      <alignment horizontal="center" vertical="top" wrapText="1"/>
    </xf>
    <xf numFmtId="0" fontId="80" fillId="0" borderId="0" xfId="0" applyFont="1" applyBorder="1" applyAlignment="1">
      <alignment vertical="center" wrapText="1"/>
    </xf>
    <xf numFmtId="0" fontId="81" fillId="0" borderId="0" xfId="0" applyFont="1" applyBorder="1" applyAlignment="1">
      <alignment vertical="center" wrapText="1"/>
    </xf>
    <xf numFmtId="0" fontId="23" fillId="8" borderId="0" xfId="0" applyFont="1" applyFill="1" applyBorder="1" applyAlignment="1">
      <alignment horizontal="left" vertical="top" wrapText="1"/>
    </xf>
    <xf numFmtId="0" fontId="41" fillId="8" borderId="0" xfId="0" applyFont="1" applyFill="1" applyBorder="1" applyAlignment="1">
      <alignment horizontal="left" vertical="top" wrapText="1"/>
    </xf>
    <xf numFmtId="0" fontId="42" fillId="8" borderId="0" xfId="0" applyFont="1" applyFill="1" applyBorder="1" applyAlignment="1">
      <alignment horizontal="center" wrapText="1"/>
    </xf>
    <xf numFmtId="0" fontId="45" fillId="8" borderId="0" xfId="0" applyFont="1" applyFill="1" applyBorder="1"/>
    <xf numFmtId="0" fontId="76" fillId="8" borderId="0" xfId="3" applyFont="1" applyFill="1" applyBorder="1" applyAlignment="1" applyProtection="1">
      <alignment horizontal="left"/>
    </xf>
    <xf numFmtId="0" fontId="33" fillId="8" borderId="0" xfId="0" applyFont="1" applyFill="1" applyBorder="1"/>
    <xf numFmtId="0" fontId="30" fillId="8" borderId="0" xfId="3" applyFill="1" applyBorder="1" applyAlignment="1" applyProtection="1">
      <alignment horizontal="left"/>
    </xf>
    <xf numFmtId="0" fontId="78" fillId="0" borderId="0" xfId="0" applyFont="1" applyBorder="1" applyAlignment="1">
      <alignment horizontal="left" vertical="center" wrapText="1"/>
    </xf>
    <xf numFmtId="0" fontId="0" fillId="0" borderId="0" xfId="0" applyFont="1" applyAlignment="1">
      <alignment wrapText="1"/>
    </xf>
    <xf numFmtId="0" fontId="39" fillId="8" borderId="0" xfId="0" applyFont="1" applyFill="1" applyBorder="1"/>
    <xf numFmtId="0" fontId="33" fillId="8" borderId="0" xfId="0" applyFont="1" applyFill="1" applyBorder="1" applyAlignment="1">
      <alignment horizontal="center"/>
    </xf>
    <xf numFmtId="0" fontId="20" fillId="8" borderId="0" xfId="3" applyFont="1" applyFill="1" applyBorder="1" applyAlignment="1" applyProtection="1">
      <alignment horizontal="left" wrapText="1"/>
    </xf>
    <xf numFmtId="0" fontId="58" fillId="8" borderId="0" xfId="0" applyFont="1" applyFill="1" applyBorder="1" applyAlignment="1">
      <alignment horizontal="center" vertical="center" wrapText="1"/>
    </xf>
    <xf numFmtId="0" fontId="34" fillId="8" borderId="0" xfId="0" applyFont="1" applyFill="1" applyBorder="1" applyAlignment="1">
      <alignment horizontal="left" wrapText="1"/>
    </xf>
    <xf numFmtId="0" fontId="23" fillId="8" borderId="0" xfId="0" applyFont="1" applyFill="1" applyBorder="1" applyAlignment="1">
      <alignment horizontal="left" wrapText="1"/>
    </xf>
    <xf numFmtId="0" fontId="37" fillId="8" borderId="0" xfId="0" applyFont="1" applyFill="1" applyBorder="1" applyAlignment="1">
      <alignment horizontal="center" wrapText="1"/>
    </xf>
    <xf numFmtId="0" fontId="41" fillId="8" borderId="0" xfId="0" applyFont="1" applyFill="1" applyBorder="1" applyAlignment="1">
      <alignment horizontal="left" wrapText="1"/>
    </xf>
    <xf numFmtId="0" fontId="42" fillId="8" borderId="0" xfId="0" applyFont="1" applyFill="1" applyBorder="1" applyAlignment="1">
      <alignment horizontal="left" vertical="top" wrapText="1"/>
    </xf>
    <xf numFmtId="0" fontId="61" fillId="8" borderId="0" xfId="0" applyFont="1" applyFill="1" applyBorder="1" applyAlignment="1">
      <alignment horizontal="left" vertical="top" wrapText="1"/>
    </xf>
    <xf numFmtId="0" fontId="34" fillId="8" borderId="0" xfId="0" applyFont="1" applyFill="1" applyBorder="1"/>
    <xf numFmtId="0" fontId="0" fillId="8" borderId="0" xfId="0" applyFill="1" applyBorder="1" applyAlignment="1">
      <alignment horizontal="left" wrapText="1"/>
    </xf>
    <xf numFmtId="0" fontId="0" fillId="8" borderId="0" xfId="0" applyFill="1" applyBorder="1" applyAlignment="1">
      <alignment horizontal="center" vertical="center" wrapText="1"/>
    </xf>
    <xf numFmtId="0" fontId="30" fillId="8" borderId="0" xfId="3" applyFill="1" applyBorder="1" applyAlignment="1" applyProtection="1">
      <alignment horizontal="center"/>
    </xf>
    <xf numFmtId="0" fontId="32" fillId="8" borderId="0" xfId="0" applyFont="1" applyFill="1" applyBorder="1"/>
    <xf numFmtId="0" fontId="38" fillId="8" borderId="0" xfId="0" applyFont="1" applyFill="1" applyBorder="1"/>
    <xf numFmtId="0" fontId="73" fillId="8" borderId="0" xfId="0" applyFont="1" applyFill="1" applyBorder="1"/>
    <xf numFmtId="0" fontId="45" fillId="8" borderId="0" xfId="0" applyFont="1" applyFill="1" applyBorder="1" applyAlignment="1">
      <alignment wrapText="1"/>
    </xf>
    <xf numFmtId="0" fontId="61" fillId="8" borderId="0" xfId="0" applyFont="1" applyFill="1" applyBorder="1" applyAlignment="1">
      <alignment horizontal="center" wrapText="1"/>
    </xf>
    <xf numFmtId="0" fontId="41" fillId="8" borderId="0" xfId="0" applyFont="1" applyFill="1" applyBorder="1" applyAlignment="1"/>
    <xf numFmtId="0" fontId="41" fillId="8" borderId="0" xfId="0" applyFont="1" applyFill="1" applyBorder="1"/>
    <xf numFmtId="0" fontId="57" fillId="8" borderId="0" xfId="0" applyFont="1" applyFill="1" applyBorder="1"/>
    <xf numFmtId="0" fontId="42" fillId="8" borderId="0" xfId="0" applyFont="1" applyFill="1" applyBorder="1" applyAlignment="1">
      <alignment wrapText="1"/>
    </xf>
    <xf numFmtId="0" fontId="33" fillId="2" borderId="0" xfId="0" applyFont="1" applyFill="1" applyBorder="1" applyAlignment="1">
      <alignment horizontal="center" wrapText="1"/>
    </xf>
    <xf numFmtId="0" fontId="72" fillId="8" borderId="0" xfId="0" applyFont="1" applyFill="1" applyBorder="1" applyAlignment="1">
      <alignment horizontal="center" wrapText="1"/>
    </xf>
    <xf numFmtId="0" fontId="45" fillId="8" borderId="0" xfId="0" applyFont="1" applyFill="1" applyBorder="1" applyAlignment="1">
      <alignment horizontal="left" wrapText="1"/>
    </xf>
    <xf numFmtId="0" fontId="45" fillId="8" borderId="0" xfId="0" applyFont="1" applyFill="1" applyBorder="1" applyAlignment="1">
      <alignment horizontal="center" vertical="center" wrapText="1"/>
    </xf>
    <xf numFmtId="0" fontId="73" fillId="8" borderId="0" xfId="0" applyFont="1" applyFill="1" applyBorder="1" applyAlignment="1">
      <alignment horizontal="center" vertical="center" wrapText="1"/>
    </xf>
    <xf numFmtId="0" fontId="31" fillId="8" borderId="0" xfId="0" applyFont="1" applyFill="1" applyBorder="1"/>
    <xf numFmtId="49" fontId="0" fillId="8" borderId="0" xfId="0" applyNumberFormat="1" applyFill="1" applyBorder="1"/>
    <xf numFmtId="49" fontId="0" fillId="0" borderId="0" xfId="0" applyNumberFormat="1" applyAlignment="1">
      <alignment horizontal="right"/>
    </xf>
    <xf numFmtId="49" fontId="0" fillId="0" borderId="0" xfId="0" applyNumberFormat="1" applyAlignment="1" applyProtection="1">
      <alignment horizontal="right"/>
    </xf>
    <xf numFmtId="49" fontId="55" fillId="2" borderId="0" xfId="0" applyNumberFormat="1" applyFont="1" applyFill="1" applyAlignment="1" applyProtection="1">
      <alignment horizontal="right" wrapText="1"/>
    </xf>
    <xf numFmtId="166" fontId="31" fillId="6" borderId="19" xfId="0" applyNumberFormat="1" applyFont="1" applyFill="1" applyBorder="1" applyProtection="1">
      <protection locked="0"/>
    </xf>
    <xf numFmtId="0" fontId="30" fillId="2" borderId="0" xfId="3" applyFill="1" applyBorder="1" applyAlignment="1" applyProtection="1">
      <alignment horizontal="left"/>
    </xf>
    <xf numFmtId="0" fontId="30" fillId="2" borderId="0" xfId="3" applyFill="1" applyBorder="1" applyAlignment="1" applyProtection="1"/>
    <xf numFmtId="0" fontId="41" fillId="0" borderId="0" xfId="0" applyFont="1" applyBorder="1" applyAlignment="1">
      <alignment vertical="center" wrapText="1"/>
    </xf>
    <xf numFmtId="0" fontId="78" fillId="0" borderId="0" xfId="0" applyFont="1" applyFill="1" applyBorder="1" applyAlignment="1">
      <alignment vertical="top" wrapText="1"/>
    </xf>
    <xf numFmtId="0" fontId="78" fillId="0" borderId="0" xfId="0" applyFont="1" applyFill="1" applyBorder="1" applyAlignment="1">
      <alignment horizontal="left" vertical="center" wrapText="1"/>
    </xf>
    <xf numFmtId="49" fontId="41" fillId="0" borderId="54" xfId="0" applyNumberFormat="1" applyFont="1" applyFill="1" applyBorder="1" applyAlignment="1">
      <alignment horizontal="right" wrapText="1"/>
    </xf>
    <xf numFmtId="0" fontId="30" fillId="2" borderId="0" xfId="3" applyFill="1" applyBorder="1" applyAlignment="1" applyProtection="1">
      <alignment horizontal="left"/>
    </xf>
    <xf numFmtId="0" fontId="30" fillId="0" borderId="0" xfId="3" applyAlignment="1" applyProtection="1"/>
    <xf numFmtId="44" fontId="34" fillId="10" borderId="55" xfId="2" applyFont="1" applyFill="1" applyBorder="1" applyAlignment="1" applyProtection="1">
      <alignment horizontal="center"/>
    </xf>
    <xf numFmtId="44" fontId="34" fillId="2" borderId="56" xfId="2" applyFont="1" applyFill="1" applyBorder="1" applyAlignment="1" applyProtection="1">
      <alignment horizontal="center"/>
    </xf>
    <xf numFmtId="44" fontId="27" fillId="5" borderId="32" xfId="2" applyFont="1" applyFill="1" applyBorder="1" applyAlignment="1" applyProtection="1">
      <alignment horizontal="center"/>
    </xf>
    <xf numFmtId="0" fontId="0" fillId="6" borderId="8" xfId="0" applyFill="1" applyBorder="1" applyAlignment="1">
      <alignment horizontal="center" vertical="center" wrapText="1"/>
    </xf>
    <xf numFmtId="0" fontId="0" fillId="6" borderId="0" xfId="0" applyFill="1" applyBorder="1" applyAlignment="1">
      <alignment horizontal="center" vertical="center" wrapText="1"/>
    </xf>
    <xf numFmtId="0" fontId="0" fillId="6" borderId="9" xfId="0" applyFill="1" applyBorder="1" applyAlignment="1">
      <alignment horizontal="center" vertical="center" wrapText="1"/>
    </xf>
    <xf numFmtId="0" fontId="0" fillId="2" borderId="0" xfId="0" applyFill="1" applyBorder="1" applyAlignment="1">
      <alignment horizontal="left" wrapText="1"/>
    </xf>
    <xf numFmtId="0" fontId="0" fillId="2" borderId="9" xfId="0" applyFill="1" applyBorder="1" applyAlignment="1">
      <alignment horizontal="left" wrapText="1"/>
    </xf>
    <xf numFmtId="0" fontId="30" fillId="2" borderId="0" xfId="3" applyFill="1" applyBorder="1" applyAlignment="1" applyProtection="1">
      <alignment horizontal="left"/>
    </xf>
    <xf numFmtId="0" fontId="23" fillId="2" borderId="8"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9" xfId="0" applyFont="1" applyFill="1" applyBorder="1" applyAlignment="1">
      <alignment horizontal="left" vertical="top" wrapText="1"/>
    </xf>
    <xf numFmtId="0" fontId="41" fillId="2" borderId="8" xfId="0" applyFont="1" applyFill="1" applyBorder="1" applyAlignment="1">
      <alignment horizontal="left" vertical="top" wrapText="1"/>
    </xf>
    <xf numFmtId="0" fontId="41" fillId="2" borderId="0" xfId="0" applyFont="1" applyFill="1" applyBorder="1" applyAlignment="1">
      <alignment horizontal="left" vertical="top" wrapText="1"/>
    </xf>
    <xf numFmtId="0" fontId="41" fillId="2" borderId="9" xfId="0" applyFont="1" applyFill="1" applyBorder="1" applyAlignment="1">
      <alignment horizontal="left" vertical="top" wrapText="1"/>
    </xf>
    <xf numFmtId="0" fontId="49" fillId="12" borderId="15" xfId="0" applyFont="1" applyFill="1" applyBorder="1" applyAlignment="1">
      <alignment horizontal="center" vertical="center"/>
    </xf>
    <xf numFmtId="0" fontId="49" fillId="12" borderId="17" xfId="0" applyFont="1" applyFill="1" applyBorder="1" applyAlignment="1">
      <alignment horizontal="center" vertical="center"/>
    </xf>
    <xf numFmtId="0" fontId="48" fillId="6" borderId="15" xfId="0" applyFont="1" applyFill="1" applyBorder="1" applyAlignment="1" applyProtection="1">
      <alignment horizontal="center" vertical="center"/>
      <protection locked="0"/>
    </xf>
    <xf numFmtId="0" fontId="48" fillId="6" borderId="16" xfId="0"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protection locked="0"/>
    </xf>
    <xf numFmtId="0" fontId="45" fillId="6" borderId="8" xfId="0" applyFont="1" applyFill="1" applyBorder="1" applyAlignment="1">
      <alignment horizontal="center" vertical="center" wrapText="1"/>
    </xf>
    <xf numFmtId="0" fontId="45" fillId="6" borderId="0"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45" fillId="2" borderId="0" xfId="0" applyFont="1" applyFill="1" applyBorder="1" applyAlignment="1">
      <alignment horizontal="left" wrapText="1"/>
    </xf>
    <xf numFmtId="0" fontId="45" fillId="2" borderId="9" xfId="0" applyFont="1" applyFill="1" applyBorder="1" applyAlignment="1">
      <alignment horizontal="left" wrapText="1"/>
    </xf>
    <xf numFmtId="0" fontId="59" fillId="2" borderId="12" xfId="0" applyFont="1" applyFill="1" applyBorder="1" applyAlignment="1">
      <alignment horizontal="center"/>
    </xf>
    <xf numFmtId="0" fontId="59" fillId="2" borderId="6" xfId="0" applyFont="1" applyFill="1" applyBorder="1" applyAlignment="1">
      <alignment horizontal="center"/>
    </xf>
    <xf numFmtId="0" fontId="59" fillId="2" borderId="7" xfId="0" applyFont="1" applyFill="1" applyBorder="1" applyAlignment="1">
      <alignment horizontal="center"/>
    </xf>
    <xf numFmtId="0" fontId="76" fillId="2" borderId="0" xfId="3" applyFont="1" applyFill="1" applyBorder="1" applyAlignment="1" applyProtection="1">
      <alignment horizontal="left"/>
    </xf>
    <xf numFmtId="0" fontId="30" fillId="0" borderId="0" xfId="3" applyAlignment="1" applyProtection="1"/>
    <xf numFmtId="0" fontId="60" fillId="2" borderId="8" xfId="0" applyFont="1" applyFill="1" applyBorder="1" applyAlignment="1">
      <alignment horizontal="center" vertical="top" wrapText="1"/>
    </xf>
    <xf numFmtId="0" fontId="60" fillId="2" borderId="0" xfId="0" applyFont="1" applyFill="1" applyBorder="1" applyAlignment="1">
      <alignment horizontal="center" vertical="top" wrapText="1"/>
    </xf>
    <xf numFmtId="0" fontId="60" fillId="2" borderId="9" xfId="0" applyFont="1" applyFill="1" applyBorder="1" applyAlignment="1">
      <alignment horizontal="center" vertical="top"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33" fillId="6" borderId="8" xfId="0" applyFont="1" applyFill="1" applyBorder="1" applyAlignment="1">
      <alignment horizontal="center"/>
    </xf>
    <xf numFmtId="0" fontId="20" fillId="2" borderId="0" xfId="3" applyFont="1" applyFill="1" applyBorder="1" applyAlignment="1" applyProtection="1">
      <alignment horizontal="left" wrapText="1"/>
    </xf>
    <xf numFmtId="0" fontId="20" fillId="2" borderId="9" xfId="3" applyFont="1" applyFill="1" applyBorder="1" applyAlignment="1" applyProtection="1">
      <alignment horizontal="left" wrapText="1"/>
    </xf>
    <xf numFmtId="0" fontId="34" fillId="2" borderId="8" xfId="0" applyFont="1" applyFill="1" applyBorder="1" applyAlignment="1">
      <alignment horizontal="left" wrapText="1"/>
    </xf>
    <xf numFmtId="0" fontId="34" fillId="2" borderId="0" xfId="0" applyFont="1" applyFill="1" applyBorder="1" applyAlignment="1">
      <alignment horizontal="left" wrapText="1"/>
    </xf>
    <xf numFmtId="0" fontId="34" fillId="2" borderId="9" xfId="0" applyFont="1" applyFill="1" applyBorder="1" applyAlignment="1">
      <alignment horizontal="left" wrapText="1"/>
    </xf>
    <xf numFmtId="0" fontId="37" fillId="2" borderId="8" xfId="0" applyFont="1" applyFill="1" applyBorder="1" applyAlignment="1">
      <alignment horizontal="center" wrapText="1"/>
    </xf>
    <xf numFmtId="0" fontId="37" fillId="2" borderId="0" xfId="0" applyFont="1" applyFill="1" applyBorder="1" applyAlignment="1">
      <alignment horizontal="center" wrapText="1"/>
    </xf>
    <xf numFmtId="0" fontId="37"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6" xfId="0" applyFont="1" applyFill="1" applyBorder="1" applyAlignment="1">
      <alignment horizontal="left" vertical="top" wrapText="1"/>
    </xf>
    <xf numFmtId="0" fontId="61" fillId="2" borderId="7" xfId="0" applyFont="1" applyFill="1" applyBorder="1" applyAlignment="1">
      <alignment horizontal="left" vertical="top" wrapText="1"/>
    </xf>
    <xf numFmtId="0" fontId="61" fillId="2" borderId="8" xfId="0" applyFont="1" applyFill="1" applyBorder="1" applyAlignment="1">
      <alignment horizontal="left" vertical="top" wrapText="1"/>
    </xf>
    <xf numFmtId="0" fontId="61" fillId="2" borderId="0" xfId="0" applyFont="1" applyFill="1" applyBorder="1" applyAlignment="1">
      <alignment horizontal="left" vertical="top" wrapText="1"/>
    </xf>
    <xf numFmtId="0" fontId="61" fillId="2" borderId="9"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42" fillId="2" borderId="25" xfId="0" applyFont="1" applyFill="1" applyBorder="1" applyAlignment="1">
      <alignment horizontal="left" vertical="top" wrapText="1"/>
    </xf>
    <xf numFmtId="0" fontId="42" fillId="2" borderId="10" xfId="0" applyFont="1" applyFill="1" applyBorder="1" applyAlignment="1">
      <alignment horizontal="left" vertical="top" wrapText="1"/>
    </xf>
    <xf numFmtId="0" fontId="42" fillId="2" borderId="11" xfId="0" applyFont="1" applyFill="1" applyBorder="1" applyAlignment="1">
      <alignment horizontal="left" vertical="top" wrapText="1"/>
    </xf>
    <xf numFmtId="0" fontId="58" fillId="3" borderId="15" xfId="0" applyFont="1" applyFill="1" applyBorder="1" applyAlignment="1">
      <alignment horizontal="center" vertical="center" wrapText="1"/>
    </xf>
    <xf numFmtId="0" fontId="58" fillId="3" borderId="16"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33" fillId="2" borderId="8" xfId="0" applyFont="1" applyFill="1" applyBorder="1" applyAlignment="1">
      <alignment horizontal="center"/>
    </xf>
    <xf numFmtId="0" fontId="33" fillId="2" borderId="0" xfId="0" applyFont="1" applyFill="1" applyBorder="1" applyAlignment="1">
      <alignment horizontal="center"/>
    </xf>
    <xf numFmtId="0" fontId="33" fillId="2" borderId="9" xfId="0" applyFont="1" applyFill="1" applyBorder="1" applyAlignment="1">
      <alignment horizontal="center"/>
    </xf>
    <xf numFmtId="0" fontId="61" fillId="2" borderId="8" xfId="0" applyFont="1" applyFill="1" applyBorder="1" applyAlignment="1">
      <alignment horizontal="center" wrapText="1"/>
    </xf>
    <xf numFmtId="0" fontId="61" fillId="2" borderId="0" xfId="0" applyFont="1" applyFill="1" applyBorder="1" applyAlignment="1">
      <alignment horizontal="center" wrapText="1"/>
    </xf>
    <xf numFmtId="0" fontId="61" fillId="2" borderId="9" xfId="0" applyFont="1" applyFill="1" applyBorder="1" applyAlignment="1">
      <alignment horizontal="center" wrapText="1"/>
    </xf>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5" fillId="0" borderId="0" xfId="0" applyFont="1" applyBorder="1" applyAlignment="1">
      <alignment wrapText="1"/>
    </xf>
    <xf numFmtId="0" fontId="45" fillId="0" borderId="9" xfId="0" applyFont="1" applyBorder="1" applyAlignment="1">
      <alignment wrapText="1"/>
    </xf>
    <xf numFmtId="0" fontId="45" fillId="0" borderId="8" xfId="0" applyFont="1" applyBorder="1" applyAlignment="1">
      <alignment wrapText="1"/>
    </xf>
    <xf numFmtId="0" fontId="41" fillId="2" borderId="8" xfId="0" applyFont="1" applyFill="1" applyBorder="1" applyAlignment="1">
      <alignment horizontal="left" wrapText="1"/>
    </xf>
    <xf numFmtId="0" fontId="41" fillId="2" borderId="0" xfId="0" applyFont="1" applyFill="1" applyBorder="1" applyAlignment="1">
      <alignment horizontal="left" wrapText="1"/>
    </xf>
    <xf numFmtId="0" fontId="41" fillId="2" borderId="9" xfId="0" applyFont="1" applyFill="1" applyBorder="1" applyAlignment="1">
      <alignment horizontal="left" wrapText="1"/>
    </xf>
    <xf numFmtId="0" fontId="41" fillId="6" borderId="8" xfId="0" applyFont="1" applyFill="1" applyBorder="1" applyAlignment="1">
      <alignment horizontal="left" vertical="top" wrapText="1"/>
    </xf>
    <xf numFmtId="0" fontId="41" fillId="6" borderId="0" xfId="0" applyFont="1" applyFill="1" applyBorder="1" applyAlignment="1">
      <alignment horizontal="left" vertical="top" wrapText="1"/>
    </xf>
    <xf numFmtId="0" fontId="41" fillId="6" borderId="9" xfId="0" applyFont="1" applyFill="1" applyBorder="1" applyAlignment="1">
      <alignment horizontal="left" vertical="top" wrapText="1"/>
    </xf>
    <xf numFmtId="0" fontId="42" fillId="2" borderId="12" xfId="0" applyFont="1" applyFill="1" applyBorder="1" applyAlignment="1">
      <alignment horizontal="left" vertical="top" wrapText="1"/>
    </xf>
    <xf numFmtId="0" fontId="42" fillId="2" borderId="6" xfId="0" applyFont="1" applyFill="1" applyBorder="1" applyAlignment="1">
      <alignment horizontal="left" vertical="top" wrapText="1"/>
    </xf>
    <xf numFmtId="0" fontId="42" fillId="2" borderId="7" xfId="0" applyFont="1" applyFill="1" applyBorder="1" applyAlignment="1">
      <alignment horizontal="left" vertical="top" wrapText="1"/>
    </xf>
    <xf numFmtId="0" fontId="30" fillId="2" borderId="8" xfId="3" applyFill="1" applyBorder="1" applyAlignment="1" applyProtection="1">
      <alignment horizontal="center"/>
    </xf>
    <xf numFmtId="0" fontId="30" fillId="2" borderId="0" xfId="3" applyFill="1" applyBorder="1" applyAlignment="1" applyProtection="1">
      <alignment horizontal="center"/>
    </xf>
    <xf numFmtId="0" fontId="30" fillId="2" borderId="9" xfId="3" applyFill="1" applyBorder="1" applyAlignment="1" applyProtection="1">
      <alignment horizontal="center"/>
    </xf>
    <xf numFmtId="0" fontId="41" fillId="2" borderId="25" xfId="0" applyFont="1" applyFill="1" applyBorder="1" applyAlignment="1">
      <alignment horizontal="left" vertical="top" wrapText="1"/>
    </xf>
    <xf numFmtId="0" fontId="41" fillId="2" borderId="10" xfId="0" applyFont="1" applyFill="1" applyBorder="1" applyAlignment="1">
      <alignment horizontal="left" vertical="top" wrapText="1"/>
    </xf>
    <xf numFmtId="0" fontId="41" fillId="2" borderId="11" xfId="0" applyFont="1" applyFill="1" applyBorder="1" applyAlignment="1">
      <alignment horizontal="left" vertical="top" wrapText="1"/>
    </xf>
    <xf numFmtId="0" fontId="23" fillId="6" borderId="8" xfId="0" applyFont="1" applyFill="1" applyBorder="1" applyAlignment="1">
      <alignment horizontal="left" wrapText="1"/>
    </xf>
    <xf numFmtId="0" fontId="23" fillId="6" borderId="0" xfId="0" applyFont="1" applyFill="1" applyBorder="1" applyAlignment="1">
      <alignment horizontal="left" wrapText="1"/>
    </xf>
    <xf numFmtId="0" fontId="23" fillId="6" borderId="9" xfId="0" applyFont="1" applyFill="1" applyBorder="1" applyAlignment="1">
      <alignment horizontal="left" wrapText="1"/>
    </xf>
    <xf numFmtId="0" fontId="62" fillId="4" borderId="12" xfId="0" applyFont="1" applyFill="1" applyBorder="1" applyAlignment="1" applyProtection="1">
      <alignment horizontal="center" vertical="center" wrapText="1"/>
    </xf>
    <xf numFmtId="0" fontId="62" fillId="4" borderId="6" xfId="0" applyFont="1" applyFill="1" applyBorder="1" applyAlignment="1" applyProtection="1">
      <alignment horizontal="center" vertical="center" wrapText="1"/>
    </xf>
    <xf numFmtId="0" fontId="62" fillId="4" borderId="7" xfId="0" applyFont="1" applyFill="1" applyBorder="1" applyAlignment="1" applyProtection="1">
      <alignment horizontal="center" vertical="center" wrapText="1"/>
    </xf>
    <xf numFmtId="0" fontId="63" fillId="0" borderId="22" xfId="2" applyNumberFormat="1" applyFont="1" applyFill="1" applyBorder="1" applyAlignment="1" applyProtection="1">
      <alignment horizontal="center" vertical="center" wrapText="1"/>
    </xf>
    <xf numFmtId="0" fontId="63" fillId="0" borderId="23" xfId="2" applyNumberFormat="1" applyFont="1" applyFill="1" applyBorder="1" applyAlignment="1" applyProtection="1">
      <alignment horizontal="center" vertical="center" wrapText="1"/>
    </xf>
    <xf numFmtId="0" fontId="63" fillId="0" borderId="24" xfId="2" applyNumberFormat="1" applyFont="1" applyFill="1" applyBorder="1" applyAlignment="1" applyProtection="1">
      <alignment horizontal="center" vertical="center" wrapText="1"/>
    </xf>
    <xf numFmtId="0" fontId="11" fillId="0" borderId="16" xfId="3" applyFont="1" applyBorder="1" applyAlignment="1" applyProtection="1">
      <alignment horizontal="center" vertical="center" wrapText="1"/>
      <protection locked="0"/>
    </xf>
    <xf numFmtId="0" fontId="64" fillId="0" borderId="16" xfId="0" applyFont="1" applyBorder="1" applyAlignment="1">
      <alignment horizontal="center" vertical="center" wrapText="1"/>
    </xf>
    <xf numFmtId="0" fontId="64" fillId="0" borderId="17" xfId="0" applyFont="1" applyBorder="1" applyAlignment="1">
      <alignment horizontal="center" vertical="center" wrapText="1"/>
    </xf>
    <xf numFmtId="0" fontId="36" fillId="5" borderId="13" xfId="0" applyFont="1" applyFill="1" applyBorder="1" applyAlignment="1" applyProtection="1">
      <alignment horizontal="center" vertical="center" wrapText="1"/>
    </xf>
    <xf numFmtId="0" fontId="36" fillId="5" borderId="18" xfId="0" applyFont="1" applyFill="1" applyBorder="1" applyAlignment="1" applyProtection="1">
      <alignment horizontal="center" vertical="center" wrapText="1"/>
    </xf>
    <xf numFmtId="0" fontId="64" fillId="5" borderId="13" xfId="0" applyFont="1" applyFill="1" applyBorder="1" applyAlignment="1" applyProtection="1">
      <alignment horizontal="center" vertical="top" wrapText="1"/>
    </xf>
    <xf numFmtId="0" fontId="64" fillId="5" borderId="18" xfId="0" applyFont="1" applyFill="1" applyBorder="1" applyAlignment="1" applyProtection="1">
      <alignment horizontal="center" vertical="top" wrapText="1"/>
    </xf>
    <xf numFmtId="44" fontId="31" fillId="6" borderId="46" xfId="2" applyFont="1" applyFill="1" applyBorder="1" applyAlignment="1" applyProtection="1">
      <alignment horizontal="center" vertical="center"/>
      <protection locked="0"/>
    </xf>
    <xf numFmtId="44" fontId="31" fillId="6" borderId="3" xfId="2" applyFont="1" applyFill="1" applyBorder="1" applyAlignment="1" applyProtection="1">
      <alignment horizontal="center" vertical="center"/>
      <protection locked="0"/>
    </xf>
    <xf numFmtId="0" fontId="74" fillId="3" borderId="15" xfId="0" applyFont="1" applyFill="1" applyBorder="1" applyAlignment="1" applyProtection="1">
      <alignment horizontal="center" wrapText="1"/>
    </xf>
    <xf numFmtId="0" fontId="74" fillId="3" borderId="16" xfId="0" applyFont="1" applyFill="1" applyBorder="1" applyAlignment="1" applyProtection="1">
      <alignment horizontal="center" wrapText="1"/>
    </xf>
    <xf numFmtId="0" fontId="74" fillId="3" borderId="17" xfId="0" applyFont="1" applyFill="1" applyBorder="1" applyAlignment="1" applyProtection="1">
      <alignment horizontal="center" wrapText="1"/>
    </xf>
    <xf numFmtId="0" fontId="65" fillId="0" borderId="12" xfId="3" applyFont="1" applyBorder="1" applyAlignment="1" applyProtection="1">
      <alignment horizontal="center" vertical="center" wrapText="1"/>
      <protection locked="0"/>
    </xf>
    <xf numFmtId="0" fontId="65" fillId="0" borderId="6" xfId="3" applyFont="1" applyBorder="1" applyAlignment="1" applyProtection="1">
      <alignment horizontal="center" vertical="center" wrapText="1"/>
      <protection locked="0"/>
    </xf>
    <xf numFmtId="0" fontId="65" fillId="0" borderId="7" xfId="3" applyFont="1" applyBorder="1" applyAlignment="1" applyProtection="1">
      <alignment horizontal="center" vertical="center" wrapText="1"/>
      <protection locked="0"/>
    </xf>
    <xf numFmtId="0" fontId="65" fillId="0" borderId="25" xfId="3" applyFont="1" applyBorder="1" applyAlignment="1" applyProtection="1">
      <alignment horizontal="center" vertical="center" wrapText="1"/>
      <protection locked="0"/>
    </xf>
    <xf numFmtId="0" fontId="65" fillId="0" borderId="10" xfId="3" applyFont="1" applyBorder="1" applyAlignment="1" applyProtection="1">
      <alignment horizontal="center" vertical="center" wrapText="1"/>
      <protection locked="0"/>
    </xf>
    <xf numFmtId="0" fontId="65" fillId="0" borderId="11" xfId="3" applyFont="1" applyBorder="1" applyAlignment="1" applyProtection="1">
      <alignment horizontal="center" vertical="center" wrapText="1"/>
      <protection locked="0"/>
    </xf>
    <xf numFmtId="0" fontId="62" fillId="4" borderId="15" xfId="0" applyFont="1" applyFill="1" applyBorder="1" applyAlignment="1" applyProtection="1">
      <alignment horizontal="center" vertical="center" wrapText="1"/>
    </xf>
    <xf numFmtId="0" fontId="62" fillId="4" borderId="16" xfId="0" applyFont="1" applyFill="1" applyBorder="1" applyAlignment="1" applyProtection="1">
      <alignment horizontal="center" vertical="center" wrapText="1"/>
    </xf>
    <xf numFmtId="0" fontId="62" fillId="4" borderId="17" xfId="0" applyFont="1" applyFill="1" applyBorder="1" applyAlignment="1" applyProtection="1">
      <alignment horizontal="center" vertical="center" wrapText="1"/>
    </xf>
    <xf numFmtId="0" fontId="36" fillId="5" borderId="26" xfId="0" applyFont="1" applyFill="1" applyBorder="1" applyAlignment="1" applyProtection="1">
      <alignment horizontal="center" wrapText="1"/>
    </xf>
    <xf numFmtId="0" fontId="36" fillId="5" borderId="28" xfId="0" applyFont="1" applyFill="1" applyBorder="1" applyAlignment="1" applyProtection="1">
      <alignment horizontal="center" wrapText="1"/>
    </xf>
    <xf numFmtId="0" fontId="41" fillId="2" borderId="15" xfId="0" applyFont="1" applyFill="1" applyBorder="1" applyAlignment="1" applyProtection="1">
      <alignment horizontal="center" wrapText="1"/>
    </xf>
    <xf numFmtId="0" fontId="41" fillId="2" borderId="16" xfId="0" applyFont="1" applyFill="1" applyBorder="1" applyAlignment="1" applyProtection="1">
      <alignment horizontal="center" wrapText="1"/>
    </xf>
    <xf numFmtId="0" fontId="41" fillId="2" borderId="17" xfId="0" applyFont="1" applyFill="1" applyBorder="1" applyAlignment="1" applyProtection="1">
      <alignment horizontal="center" wrapText="1"/>
    </xf>
    <xf numFmtId="0" fontId="66" fillId="2" borderId="0" xfId="0" applyFont="1" applyFill="1" applyAlignment="1" applyProtection="1">
      <alignment horizontal="left" wrapText="1"/>
    </xf>
    <xf numFmtId="0" fontId="30" fillId="0" borderId="15" xfId="3" applyFill="1" applyBorder="1" applyAlignment="1" applyProtection="1">
      <alignment horizontal="center" vertical="center"/>
      <protection locked="0"/>
    </xf>
    <xf numFmtId="0" fontId="30" fillId="0" borderId="16" xfId="3" applyFill="1" applyBorder="1" applyAlignment="1" applyProtection="1">
      <alignment horizontal="center" vertical="center"/>
      <protection locked="0"/>
    </xf>
    <xf numFmtId="0" fontId="30" fillId="0" borderId="17" xfId="3" applyFill="1" applyBorder="1" applyAlignment="1" applyProtection="1">
      <alignment horizontal="center" vertical="center"/>
      <protection locked="0"/>
    </xf>
    <xf numFmtId="167" fontId="36" fillId="6" borderId="25" xfId="2" applyNumberFormat="1" applyFont="1" applyFill="1" applyBorder="1" applyAlignment="1" applyProtection="1">
      <alignment horizontal="center"/>
      <protection locked="0"/>
    </xf>
    <xf numFmtId="167" fontId="36" fillId="6" borderId="11" xfId="2" applyNumberFormat="1" applyFont="1" applyFill="1" applyBorder="1" applyAlignment="1" applyProtection="1">
      <alignment horizontal="center"/>
      <protection locked="0"/>
    </xf>
    <xf numFmtId="0" fontId="36" fillId="5" borderId="12" xfId="0" applyFont="1" applyFill="1" applyBorder="1" applyAlignment="1" applyProtection="1">
      <alignment horizontal="center" vertical="center" wrapText="1"/>
    </xf>
    <xf numFmtId="0" fontId="36" fillId="5" borderId="7" xfId="0" applyFont="1" applyFill="1" applyBorder="1" applyAlignment="1" applyProtection="1">
      <alignment horizontal="center" vertical="center" wrapText="1"/>
    </xf>
    <xf numFmtId="0" fontId="36" fillId="5" borderId="37" xfId="0" applyFont="1" applyFill="1" applyBorder="1" applyAlignment="1" applyProtection="1">
      <alignment horizontal="center" vertical="center" wrapText="1"/>
    </xf>
    <xf numFmtId="0" fontId="36" fillId="5" borderId="38" xfId="0" applyFont="1" applyFill="1" applyBorder="1" applyAlignment="1" applyProtection="1">
      <alignment horizontal="center" vertical="center" wrapText="1"/>
    </xf>
    <xf numFmtId="0" fontId="67" fillId="2" borderId="10" xfId="0" applyFont="1" applyFill="1" applyBorder="1" applyAlignment="1" applyProtection="1">
      <alignment horizontal="center" vertical="top"/>
    </xf>
    <xf numFmtId="0" fontId="66" fillId="2" borderId="0" xfId="0" applyNumberFormat="1" applyFont="1" applyFill="1" applyAlignment="1" applyProtection="1">
      <alignment horizontal="left" wrapText="1"/>
    </xf>
    <xf numFmtId="0" fontId="31" fillId="5" borderId="15" xfId="0" applyFont="1" applyFill="1" applyBorder="1" applyAlignment="1" applyProtection="1">
      <alignment horizontal="center"/>
    </xf>
    <xf numFmtId="0" fontId="31" fillId="5" borderId="16" xfId="0" applyFont="1" applyFill="1" applyBorder="1" applyAlignment="1" applyProtection="1">
      <alignment horizontal="center"/>
    </xf>
    <xf numFmtId="0" fontId="31" fillId="5" borderId="17" xfId="0" applyFont="1" applyFill="1" applyBorder="1" applyAlignment="1" applyProtection="1">
      <alignment horizontal="center"/>
    </xf>
    <xf numFmtId="0" fontId="55" fillId="2" borderId="12" xfId="0" applyFont="1" applyFill="1" applyBorder="1" applyAlignment="1" applyProtection="1">
      <alignment horizontal="left" wrapText="1"/>
    </xf>
    <xf numFmtId="0" fontId="55" fillId="2" borderId="6" xfId="0" applyFont="1" applyFill="1" applyBorder="1" applyAlignment="1" applyProtection="1">
      <alignment horizontal="left" wrapText="1"/>
    </xf>
    <xf numFmtId="0" fontId="55" fillId="2" borderId="7" xfId="0" applyFont="1" applyFill="1" applyBorder="1" applyAlignment="1" applyProtection="1">
      <alignment horizontal="left" wrapText="1"/>
    </xf>
    <xf numFmtId="0" fontId="55" fillId="2" borderId="25" xfId="0" applyFont="1" applyFill="1" applyBorder="1" applyAlignment="1" applyProtection="1">
      <alignment horizontal="left" wrapText="1"/>
    </xf>
    <xf numFmtId="0" fontId="55" fillId="2" borderId="10" xfId="0" applyFont="1" applyFill="1" applyBorder="1" applyAlignment="1" applyProtection="1">
      <alignment horizontal="left" wrapText="1"/>
    </xf>
    <xf numFmtId="0" fontId="55" fillId="2" borderId="11" xfId="0" applyFont="1" applyFill="1" applyBorder="1" applyAlignment="1" applyProtection="1">
      <alignment horizontal="left" wrapText="1"/>
    </xf>
    <xf numFmtId="0" fontId="31" fillId="4" borderId="10" xfId="0" applyFont="1" applyFill="1" applyBorder="1" applyAlignment="1" applyProtection="1">
      <alignment horizontal="left" wrapText="1"/>
    </xf>
    <xf numFmtId="0" fontId="31" fillId="9" borderId="12" xfId="0" applyFont="1" applyFill="1" applyBorder="1" applyAlignment="1" applyProtection="1">
      <alignment horizontal="center" wrapText="1"/>
    </xf>
    <xf numFmtId="0" fontId="31" fillId="9" borderId="7" xfId="0" applyFont="1" applyFill="1" applyBorder="1" applyAlignment="1" applyProtection="1">
      <alignment horizontal="center" wrapText="1"/>
    </xf>
    <xf numFmtId="0" fontId="31" fillId="9" borderId="37" xfId="0" applyFont="1" applyFill="1" applyBorder="1" applyAlignment="1" applyProtection="1">
      <alignment horizontal="center" wrapText="1"/>
    </xf>
    <xf numFmtId="0" fontId="31" fillId="9" borderId="38" xfId="0" applyFont="1" applyFill="1" applyBorder="1" applyAlignment="1" applyProtection="1">
      <alignment horizontal="center" wrapText="1"/>
    </xf>
    <xf numFmtId="167" fontId="31" fillId="0" borderId="25" xfId="2" applyNumberFormat="1" applyFont="1" applyFill="1" applyBorder="1" applyAlignment="1" applyProtection="1">
      <alignment horizontal="center"/>
    </xf>
    <xf numFmtId="167" fontId="31" fillId="0" borderId="11" xfId="2" applyNumberFormat="1" applyFont="1" applyFill="1" applyBorder="1" applyAlignment="1" applyProtection="1">
      <alignment horizontal="center"/>
    </xf>
    <xf numFmtId="0" fontId="30" fillId="2" borderId="0" xfId="3" applyFill="1" applyAlignment="1" applyProtection="1">
      <alignment horizontal="center"/>
    </xf>
    <xf numFmtId="0" fontId="31" fillId="0" borderId="21" xfId="0" applyFont="1" applyFill="1" applyBorder="1" applyAlignment="1" applyProtection="1">
      <alignment horizontal="center" wrapText="1"/>
    </xf>
    <xf numFmtId="0" fontId="31" fillId="0" borderId="39" xfId="0" applyFont="1" applyFill="1" applyBorder="1" applyAlignment="1" applyProtection="1">
      <alignment horizontal="center" wrapText="1"/>
    </xf>
    <xf numFmtId="0" fontId="31" fillId="0" borderId="40" xfId="0" applyFont="1" applyFill="1" applyBorder="1" applyAlignment="1" applyProtection="1">
      <alignment horizontal="center" wrapText="1"/>
    </xf>
    <xf numFmtId="0" fontId="49" fillId="8" borderId="12" xfId="0" applyFont="1" applyFill="1" applyBorder="1" applyAlignment="1" applyProtection="1">
      <alignment horizontal="center" wrapText="1"/>
    </xf>
    <xf numFmtId="0" fontId="49" fillId="8" borderId="7" xfId="0" applyFont="1" applyFill="1" applyBorder="1" applyAlignment="1" applyProtection="1">
      <alignment horizontal="center" wrapText="1"/>
    </xf>
    <xf numFmtId="0" fontId="49" fillId="8" borderId="37" xfId="0" applyFont="1" applyFill="1" applyBorder="1" applyAlignment="1" applyProtection="1">
      <alignment horizontal="center" wrapText="1"/>
    </xf>
    <xf numFmtId="0" fontId="49" fillId="8" borderId="38" xfId="0" applyFont="1" applyFill="1" applyBorder="1" applyAlignment="1" applyProtection="1">
      <alignment horizontal="center" wrapText="1"/>
    </xf>
    <xf numFmtId="0" fontId="31" fillId="0" borderId="21" xfId="0" applyFont="1" applyBorder="1" applyAlignment="1" applyProtection="1">
      <alignment horizontal="center" wrapText="1"/>
    </xf>
    <xf numFmtId="0" fontId="31" fillId="0" borderId="39" xfId="0" applyFont="1" applyBorder="1" applyAlignment="1" applyProtection="1">
      <alignment horizontal="center" wrapText="1"/>
    </xf>
    <xf numFmtId="0" fontId="31" fillId="0" borderId="40" xfId="0" applyFont="1" applyBorder="1" applyAlignment="1" applyProtection="1">
      <alignment horizontal="center" wrapText="1"/>
    </xf>
    <xf numFmtId="0" fontId="55" fillId="0" borderId="12" xfId="0" applyFont="1" applyFill="1" applyBorder="1" applyAlignment="1" applyProtection="1">
      <alignment horizontal="center" wrapText="1"/>
    </xf>
    <xf numFmtId="0" fontId="55" fillId="0" borderId="6" xfId="0" applyFont="1" applyFill="1" applyBorder="1" applyAlignment="1" applyProtection="1">
      <alignment horizontal="center" wrapText="1"/>
    </xf>
    <xf numFmtId="0" fontId="55" fillId="0" borderId="7" xfId="0" applyFont="1" applyFill="1" applyBorder="1" applyAlignment="1" applyProtection="1">
      <alignment horizontal="center" wrapText="1"/>
    </xf>
    <xf numFmtId="0" fontId="55" fillId="0" borderId="25" xfId="0" applyFont="1" applyFill="1" applyBorder="1" applyAlignment="1" applyProtection="1">
      <alignment horizontal="center" wrapText="1"/>
    </xf>
    <xf numFmtId="0" fontId="55" fillId="0" borderId="10" xfId="0" applyFont="1" applyFill="1" applyBorder="1" applyAlignment="1" applyProtection="1">
      <alignment horizontal="center" wrapText="1"/>
    </xf>
    <xf numFmtId="0" fontId="55" fillId="0" borderId="11" xfId="0" applyFont="1" applyFill="1" applyBorder="1" applyAlignment="1" applyProtection="1">
      <alignment horizontal="center" wrapText="1"/>
    </xf>
    <xf numFmtId="0" fontId="63" fillId="0" borderId="41" xfId="2" applyNumberFormat="1" applyFont="1" applyFill="1" applyBorder="1" applyAlignment="1" applyProtection="1">
      <alignment horizontal="center" vertical="center" wrapText="1"/>
    </xf>
    <xf numFmtId="0" fontId="63" fillId="0" borderId="42" xfId="2" applyNumberFormat="1" applyFont="1" applyFill="1" applyBorder="1" applyAlignment="1" applyProtection="1">
      <alignment horizontal="center" vertical="center" wrapText="1"/>
    </xf>
    <xf numFmtId="0" fontId="50" fillId="0" borderId="36" xfId="0" applyFont="1" applyFill="1" applyBorder="1" applyAlignment="1" applyProtection="1">
      <alignment horizontal="center" wrapText="1"/>
    </xf>
    <xf numFmtId="0" fontId="50" fillId="0" borderId="43" xfId="0" applyFont="1" applyFill="1" applyBorder="1" applyAlignment="1" applyProtection="1">
      <alignment horizontal="center" wrapText="1"/>
    </xf>
    <xf numFmtId="0" fontId="50" fillId="0" borderId="34" xfId="0" applyFont="1" applyFill="1" applyBorder="1" applyAlignment="1" applyProtection="1">
      <alignment horizontal="center" wrapText="1"/>
    </xf>
    <xf numFmtId="0" fontId="50" fillId="0" borderId="25" xfId="0" applyFont="1" applyFill="1" applyBorder="1" applyAlignment="1" applyProtection="1">
      <alignment horizontal="center" wrapText="1"/>
    </xf>
    <xf numFmtId="0" fontId="50" fillId="0" borderId="10" xfId="0" applyFont="1" applyFill="1" applyBorder="1" applyAlignment="1" applyProtection="1">
      <alignment horizontal="center" wrapText="1"/>
    </xf>
    <xf numFmtId="0" fontId="50" fillId="0" borderId="11" xfId="0" applyFont="1" applyFill="1" applyBorder="1" applyAlignment="1" applyProtection="1">
      <alignment horizontal="center" wrapText="1"/>
    </xf>
    <xf numFmtId="0" fontId="49" fillId="7" borderId="12" xfId="0" applyFont="1" applyFill="1" applyBorder="1" applyAlignment="1" applyProtection="1">
      <alignment horizontal="center" vertical="top" wrapText="1"/>
    </xf>
    <xf numFmtId="0" fontId="49" fillId="7" borderId="7" xfId="0" applyFont="1" applyFill="1" applyBorder="1" applyAlignment="1" applyProtection="1">
      <alignment horizontal="center" vertical="top" wrapText="1"/>
    </xf>
    <xf numFmtId="0" fontId="49" fillId="7" borderId="37" xfId="0" applyFont="1" applyFill="1" applyBorder="1" applyAlignment="1" applyProtection="1">
      <alignment horizontal="center" vertical="top" wrapText="1"/>
    </xf>
    <xf numFmtId="0" fontId="49" fillId="7" borderId="38" xfId="0" applyFont="1" applyFill="1" applyBorder="1" applyAlignment="1" applyProtection="1">
      <alignment horizontal="center" vertical="top" wrapText="1"/>
    </xf>
    <xf numFmtId="167" fontId="31" fillId="0" borderId="44" xfId="2" applyNumberFormat="1" applyFont="1" applyFill="1" applyBorder="1" applyAlignment="1" applyProtection="1">
      <alignment horizontal="center"/>
    </xf>
    <xf numFmtId="0" fontId="59" fillId="5" borderId="15" xfId="0" applyFont="1" applyFill="1" applyBorder="1" applyAlignment="1" applyProtection="1">
      <alignment horizontal="center"/>
    </xf>
    <xf numFmtId="0" fontId="59" fillId="5" borderId="16" xfId="0" applyFont="1" applyFill="1" applyBorder="1" applyAlignment="1" applyProtection="1">
      <alignment horizontal="center"/>
    </xf>
    <xf numFmtId="0" fontId="59" fillId="5" borderId="17" xfId="0" applyFont="1" applyFill="1" applyBorder="1" applyAlignment="1" applyProtection="1">
      <alignment horizontal="center"/>
    </xf>
    <xf numFmtId="0" fontId="55" fillId="2" borderId="0" xfId="0" applyNumberFormat="1" applyFont="1" applyFill="1" applyAlignment="1" applyProtection="1">
      <alignment horizontal="left" wrapText="1"/>
    </xf>
    <xf numFmtId="0" fontId="34" fillId="5" borderId="15" xfId="0" applyFont="1" applyFill="1" applyBorder="1" applyAlignment="1" applyProtection="1">
      <alignment horizontal="center"/>
    </xf>
    <xf numFmtId="0" fontId="34" fillId="5" borderId="16" xfId="0" applyFont="1" applyFill="1" applyBorder="1" applyAlignment="1" applyProtection="1">
      <alignment horizontal="center"/>
    </xf>
    <xf numFmtId="0" fontId="34" fillId="5" borderId="17" xfId="0" applyFont="1" applyFill="1" applyBorder="1" applyAlignment="1" applyProtection="1">
      <alignment horizontal="center"/>
    </xf>
    <xf numFmtId="0" fontId="55" fillId="0" borderId="15" xfId="0" applyFont="1" applyFill="1" applyBorder="1" applyAlignment="1" applyProtection="1">
      <alignment horizontal="center" vertical="center" wrapText="1"/>
    </xf>
    <xf numFmtId="0" fontId="55" fillId="0" borderId="16" xfId="0" applyFont="1" applyFill="1" applyBorder="1" applyAlignment="1" applyProtection="1">
      <alignment horizontal="center" vertical="center"/>
    </xf>
    <xf numFmtId="0" fontId="55" fillId="0" borderId="17" xfId="0" applyFont="1" applyFill="1" applyBorder="1" applyAlignment="1" applyProtection="1">
      <alignment horizontal="center" vertical="center"/>
    </xf>
    <xf numFmtId="49" fontId="63" fillId="2" borderId="36" xfId="2" applyNumberFormat="1" applyFont="1" applyFill="1" applyBorder="1" applyAlignment="1" applyProtection="1">
      <alignment horizontal="center" vertical="top" wrapText="1"/>
    </xf>
    <xf numFmtId="49" fontId="63" fillId="2" borderId="43" xfId="2" applyNumberFormat="1" applyFont="1" applyFill="1" applyBorder="1" applyAlignment="1" applyProtection="1">
      <alignment horizontal="center" vertical="top" wrapText="1"/>
    </xf>
    <xf numFmtId="49" fontId="63" fillId="2" borderId="34" xfId="2" applyNumberFormat="1" applyFont="1" applyFill="1" applyBorder="1" applyAlignment="1" applyProtection="1">
      <alignment horizontal="center" vertical="top" wrapText="1"/>
    </xf>
    <xf numFmtId="49" fontId="63" fillId="2" borderId="25" xfId="2" applyNumberFormat="1" applyFont="1" applyFill="1" applyBorder="1" applyAlignment="1" applyProtection="1">
      <alignment horizontal="center" vertical="top" wrapText="1"/>
    </xf>
    <xf numFmtId="49" fontId="63" fillId="2" borderId="10" xfId="2" applyNumberFormat="1" applyFont="1" applyFill="1" applyBorder="1" applyAlignment="1" applyProtection="1">
      <alignment horizontal="center" vertical="top" wrapText="1"/>
    </xf>
    <xf numFmtId="49" fontId="63" fillId="2" borderId="11" xfId="2" applyNumberFormat="1" applyFont="1" applyFill="1" applyBorder="1" applyAlignment="1" applyProtection="1">
      <alignment horizontal="center" vertical="top" wrapText="1"/>
    </xf>
    <xf numFmtId="44" fontId="0" fillId="2" borderId="0" xfId="0" applyNumberFormat="1" applyFill="1" applyBorder="1" applyAlignment="1" applyProtection="1">
      <alignment horizontal="center" wrapText="1"/>
    </xf>
    <xf numFmtId="0" fontId="36" fillId="5" borderId="29" xfId="0" applyFont="1" applyFill="1" applyBorder="1" applyAlignment="1" applyProtection="1">
      <alignment horizontal="center" vertical="center" wrapText="1"/>
    </xf>
    <xf numFmtId="0" fontId="36" fillId="5" borderId="45" xfId="0" applyFont="1" applyFill="1" applyBorder="1" applyAlignment="1" applyProtection="1">
      <alignment horizontal="center" vertical="center" wrapText="1"/>
    </xf>
    <xf numFmtId="0" fontId="11" fillId="0" borderId="46" xfId="2" applyNumberFormat="1" applyFont="1" applyFill="1" applyBorder="1" applyAlignment="1" applyProtection="1">
      <alignment horizontal="center" vertical="center" wrapText="1"/>
    </xf>
    <xf numFmtId="0" fontId="63" fillId="0" borderId="47" xfId="2" applyNumberFormat="1" applyFont="1" applyFill="1" applyBorder="1" applyAlignment="1" applyProtection="1">
      <alignment horizontal="center" vertical="center" wrapText="1"/>
    </xf>
    <xf numFmtId="0" fontId="30" fillId="2" borderId="0" xfId="3" applyFill="1" applyBorder="1" applyAlignment="1" applyProtection="1">
      <alignment horizontal="center" vertical="center"/>
    </xf>
    <xf numFmtId="0" fontId="30" fillId="2" borderId="9" xfId="3" applyFill="1" applyBorder="1" applyAlignment="1" applyProtection="1">
      <alignment horizontal="center" vertical="center"/>
    </xf>
    <xf numFmtId="0" fontId="66" fillId="2" borderId="6" xfId="0" applyNumberFormat="1" applyFont="1" applyFill="1" applyBorder="1" applyAlignment="1" applyProtection="1">
      <alignment horizontal="center" wrapText="1"/>
    </xf>
    <xf numFmtId="0" fontId="48" fillId="12" borderId="15" xfId="0" applyFont="1" applyFill="1" applyBorder="1" applyAlignment="1">
      <alignment horizontal="center" vertical="center"/>
    </xf>
    <xf numFmtId="0" fontId="48" fillId="12" borderId="17" xfId="0" applyFont="1" applyFill="1" applyBorder="1" applyAlignment="1">
      <alignment horizontal="center" vertical="center"/>
    </xf>
    <xf numFmtId="0" fontId="36" fillId="5" borderId="26" xfId="0" applyFont="1" applyFill="1" applyBorder="1" applyAlignment="1" applyProtection="1">
      <alignment horizontal="center" vertical="center" wrapText="1"/>
    </xf>
    <xf numFmtId="0" fontId="36" fillId="5" borderId="27" xfId="0" applyFont="1" applyFill="1" applyBorder="1" applyAlignment="1" applyProtection="1">
      <alignment horizontal="center" vertical="center" wrapText="1"/>
    </xf>
    <xf numFmtId="0" fontId="36" fillId="5" borderId="28" xfId="0" applyFont="1" applyFill="1" applyBorder="1" applyAlignment="1" applyProtection="1">
      <alignment horizontal="center" vertical="center" wrapText="1"/>
    </xf>
    <xf numFmtId="0" fontId="63" fillId="0" borderId="13" xfId="2" applyNumberFormat="1" applyFont="1" applyFill="1" applyBorder="1" applyAlignment="1" applyProtection="1">
      <alignment horizontal="center" vertical="center" wrapText="1"/>
    </xf>
    <xf numFmtId="0" fontId="63" fillId="0" borderId="18" xfId="2" applyNumberFormat="1" applyFont="1" applyFill="1" applyBorder="1" applyAlignment="1" applyProtection="1">
      <alignment horizontal="center" vertical="center" wrapText="1"/>
    </xf>
    <xf numFmtId="0" fontId="63" fillId="0" borderId="14" xfId="2" applyNumberFormat="1" applyFont="1" applyFill="1" applyBorder="1" applyAlignment="1" applyProtection="1">
      <alignment horizontal="center" vertical="center" wrapText="1"/>
    </xf>
    <xf numFmtId="0" fontId="34" fillId="5" borderId="29" xfId="0" applyFont="1" applyFill="1" applyBorder="1" applyAlignment="1" applyProtection="1">
      <alignment horizontal="center" vertical="center" wrapText="1"/>
    </xf>
    <xf numFmtId="0" fontId="34" fillId="5" borderId="50" xfId="0" applyFont="1" applyFill="1" applyBorder="1" applyAlignment="1" applyProtection="1">
      <alignment horizontal="center" vertical="center" wrapText="1"/>
    </xf>
    <xf numFmtId="0" fontId="34" fillId="5" borderId="45" xfId="0" applyFont="1" applyFill="1" applyBorder="1" applyAlignment="1" applyProtection="1">
      <alignment horizontal="center" vertical="center" wrapText="1"/>
    </xf>
    <xf numFmtId="0" fontId="55" fillId="0" borderId="46"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xf>
    <xf numFmtId="0" fontId="55" fillId="0" borderId="47" xfId="0" applyFont="1" applyFill="1" applyBorder="1" applyAlignment="1" applyProtection="1">
      <alignment horizontal="center" vertical="center" wrapText="1"/>
    </xf>
    <xf numFmtId="49" fontId="0" fillId="0" borderId="0" xfId="0" applyNumberFormat="1" applyAlignment="1">
      <alignment horizontal="right"/>
    </xf>
    <xf numFmtId="0" fontId="30" fillId="0" borderId="0" xfId="3" applyAlignment="1" applyProtection="1">
      <alignment horizontal="center"/>
    </xf>
    <xf numFmtId="0" fontId="31" fillId="0" borderId="6" xfId="0" applyFont="1" applyFill="1" applyBorder="1" applyAlignment="1">
      <alignment horizontal="center" vertical="center" wrapText="1"/>
    </xf>
    <xf numFmtId="0" fontId="68" fillId="0" borderId="0" xfId="0" applyFont="1" applyBorder="1" applyAlignment="1">
      <alignment horizontal="center" vertical="center" wrapText="1"/>
    </xf>
    <xf numFmtId="0" fontId="39" fillId="0" borderId="6" xfId="0" applyFont="1" applyBorder="1" applyAlignment="1">
      <alignment horizontal="center" vertical="top" wrapText="1"/>
    </xf>
    <xf numFmtId="0" fontId="46" fillId="11" borderId="12" xfId="0" applyFont="1" applyFill="1" applyBorder="1" applyAlignment="1">
      <alignment horizontal="center" vertical="center"/>
    </xf>
    <xf numFmtId="0" fontId="46" fillId="11" borderId="6" xfId="0" applyFont="1" applyFill="1" applyBorder="1" applyAlignment="1">
      <alignment horizontal="center" vertical="center"/>
    </xf>
    <xf numFmtId="0" fontId="46" fillId="11" borderId="7" xfId="0" applyFont="1" applyFill="1" applyBorder="1" applyAlignment="1">
      <alignment horizontal="center" vertical="center"/>
    </xf>
    <xf numFmtId="0" fontId="46" fillId="11" borderId="8" xfId="0" applyFont="1" applyFill="1" applyBorder="1" applyAlignment="1">
      <alignment horizontal="center" vertical="center"/>
    </xf>
    <xf numFmtId="0" fontId="46" fillId="11" borderId="0" xfId="0" applyFont="1" applyFill="1" applyBorder="1" applyAlignment="1">
      <alignment horizontal="center" vertical="center"/>
    </xf>
    <xf numFmtId="0" fontId="46" fillId="11" borderId="9" xfId="0" applyFont="1" applyFill="1" applyBorder="1" applyAlignment="1">
      <alignment horizontal="center" vertical="center"/>
    </xf>
    <xf numFmtId="0" fontId="46" fillId="11" borderId="25" xfId="0" applyFont="1" applyFill="1" applyBorder="1" applyAlignment="1">
      <alignment horizontal="center" vertical="center"/>
    </xf>
    <xf numFmtId="0" fontId="46" fillId="11" borderId="10" xfId="0" applyFont="1" applyFill="1" applyBorder="1" applyAlignment="1">
      <alignment horizontal="center" vertical="center"/>
    </xf>
    <xf numFmtId="0" fontId="46" fillId="11" borderId="11" xfId="0" applyFont="1" applyFill="1" applyBorder="1" applyAlignment="1">
      <alignment horizontal="center" vertical="center"/>
    </xf>
    <xf numFmtId="0" fontId="36" fillId="8" borderId="29" xfId="0" applyFont="1" applyFill="1" applyBorder="1" applyAlignment="1" applyProtection="1">
      <alignment horizontal="right" vertical="center" wrapText="1"/>
    </xf>
    <xf numFmtId="0" fontId="36" fillId="8" borderId="50" xfId="0" applyFont="1" applyFill="1" applyBorder="1" applyAlignment="1" applyProtection="1">
      <alignment horizontal="right" vertical="center" wrapText="1"/>
    </xf>
    <xf numFmtId="0" fontId="36" fillId="8" borderId="51" xfId="0" applyFont="1" applyFill="1" applyBorder="1" applyAlignment="1" applyProtection="1">
      <alignment horizontal="right" vertical="center" wrapText="1"/>
    </xf>
    <xf numFmtId="0" fontId="69" fillId="8" borderId="41" xfId="0" applyFont="1" applyFill="1" applyBorder="1" applyAlignment="1" applyProtection="1">
      <alignment horizontal="right" vertical="center" wrapText="1"/>
    </xf>
    <xf numFmtId="0" fontId="69" fillId="8" borderId="52" xfId="0" applyFont="1" applyFill="1" applyBorder="1" applyAlignment="1" applyProtection="1">
      <alignment horizontal="right" vertical="center" wrapText="1"/>
    </xf>
    <xf numFmtId="0" fontId="69" fillId="8" borderId="53" xfId="0" applyFont="1" applyFill="1" applyBorder="1" applyAlignment="1" applyProtection="1">
      <alignment horizontal="right" vertical="center" wrapText="1"/>
    </xf>
    <xf numFmtId="0" fontId="34" fillId="5" borderId="15"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34" fillId="5" borderId="17" xfId="0" applyFont="1" applyFill="1" applyBorder="1" applyAlignment="1">
      <alignment horizontal="center" vertical="center" wrapText="1"/>
    </xf>
    <xf numFmtId="164" fontId="31" fillId="2" borderId="30" xfId="0" applyNumberFormat="1" applyFont="1" applyFill="1" applyBorder="1" applyAlignment="1">
      <alignment horizontal="center" vertical="center"/>
    </xf>
    <xf numFmtId="164" fontId="31" fillId="2" borderId="42" xfId="0" applyNumberFormat="1" applyFont="1" applyFill="1" applyBorder="1" applyAlignment="1">
      <alignment horizontal="center" vertical="center"/>
    </xf>
    <xf numFmtId="164" fontId="46" fillId="2" borderId="6" xfId="0" applyNumberFormat="1" applyFont="1" applyFill="1" applyBorder="1" applyAlignment="1" applyProtection="1">
      <alignment horizontal="center" vertical="center" wrapText="1"/>
    </xf>
    <xf numFmtId="164" fontId="46" fillId="2" borderId="7" xfId="0" applyNumberFormat="1" applyFont="1" applyFill="1" applyBorder="1" applyAlignment="1" applyProtection="1">
      <alignment horizontal="center" vertical="center" wrapText="1"/>
    </xf>
    <xf numFmtId="0" fontId="34" fillId="7" borderId="15"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31" fillId="6" borderId="0" xfId="0" applyFont="1" applyFill="1" applyBorder="1" applyAlignment="1">
      <alignment horizontal="right" vertical="center" wrapText="1"/>
    </xf>
    <xf numFmtId="0" fontId="49" fillId="6" borderId="15" xfId="0" applyFont="1" applyFill="1" applyBorder="1" applyAlignment="1" applyProtection="1">
      <alignment horizontal="center" vertical="center"/>
      <protection locked="0"/>
    </xf>
    <xf numFmtId="0" fontId="49" fillId="6" borderId="16" xfId="0"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protection locked="0"/>
    </xf>
    <xf numFmtId="164" fontId="31" fillId="0" borderId="49" xfId="0" applyNumberFormat="1" applyFont="1" applyBorder="1" applyAlignment="1">
      <alignment horizontal="center" vertical="center"/>
    </xf>
    <xf numFmtId="164" fontId="31" fillId="0" borderId="7" xfId="0" applyNumberFormat="1" applyFont="1" applyBorder="1" applyAlignment="1">
      <alignment horizontal="center" vertical="center"/>
    </xf>
    <xf numFmtId="164" fontId="31" fillId="0" borderId="44" xfId="0" applyNumberFormat="1" applyFont="1" applyBorder="1" applyAlignment="1">
      <alignment horizontal="center" vertical="center"/>
    </xf>
    <xf numFmtId="164" fontId="31" fillId="0" borderId="11" xfId="0" applyNumberFormat="1" applyFont="1" applyBorder="1" applyAlignment="1">
      <alignment horizontal="center" vertical="center"/>
    </xf>
    <xf numFmtId="0" fontId="31" fillId="9" borderId="15" xfId="0" applyFont="1" applyFill="1" applyBorder="1" applyAlignment="1">
      <alignment horizontal="right" vertical="center" wrapText="1"/>
    </xf>
    <xf numFmtId="0" fontId="31" fillId="9" borderId="16" xfId="0" applyFont="1" applyFill="1" applyBorder="1" applyAlignment="1">
      <alignment horizontal="right" vertical="center" wrapText="1"/>
    </xf>
    <xf numFmtId="164" fontId="31" fillId="0" borderId="48" xfId="0" applyNumberFormat="1" applyFont="1" applyBorder="1" applyAlignment="1">
      <alignment horizontal="center" vertical="center"/>
    </xf>
    <xf numFmtId="164" fontId="31" fillId="0" borderId="17" xfId="0" applyNumberFormat="1" applyFont="1" applyBorder="1" applyAlignment="1">
      <alignment horizontal="center" vertical="center"/>
    </xf>
    <xf numFmtId="0" fontId="56" fillId="0" borderId="10" xfId="0" applyFont="1" applyBorder="1" applyAlignment="1">
      <alignment horizontal="center"/>
    </xf>
    <xf numFmtId="0" fontId="56" fillId="0" borderId="0" xfId="0" applyFont="1" applyAlignment="1">
      <alignment horizontal="center" vertical="center" wrapText="1"/>
    </xf>
    <xf numFmtId="0" fontId="31" fillId="12" borderId="12" xfId="0" applyFont="1" applyFill="1" applyBorder="1" applyAlignment="1" applyProtection="1">
      <alignment horizontal="left" vertical="top" wrapText="1"/>
    </xf>
    <xf numFmtId="0" fontId="31" fillId="12" borderId="6" xfId="0" applyFont="1" applyFill="1" applyBorder="1" applyAlignment="1" applyProtection="1">
      <alignment horizontal="left" vertical="top" wrapText="1"/>
    </xf>
    <xf numFmtId="0" fontId="31" fillId="12" borderId="7" xfId="0" applyFont="1" applyFill="1" applyBorder="1" applyAlignment="1" applyProtection="1">
      <alignment horizontal="left" vertical="top" wrapText="1"/>
    </xf>
    <xf numFmtId="0" fontId="31" fillId="6" borderId="41" xfId="0" applyFont="1" applyFill="1" applyBorder="1" applyAlignment="1" applyProtection="1">
      <alignment horizontal="center" vertical="top" wrapText="1"/>
      <protection locked="0"/>
    </xf>
    <xf numFmtId="0" fontId="31" fillId="6" borderId="52" xfId="0" applyFont="1" applyFill="1" applyBorder="1" applyAlignment="1" applyProtection="1">
      <alignment horizontal="center" vertical="top" wrapText="1"/>
      <protection locked="0"/>
    </xf>
    <xf numFmtId="0" fontId="31" fillId="6" borderId="42" xfId="0" applyFont="1" applyFill="1" applyBorder="1" applyAlignment="1" applyProtection="1">
      <alignment horizontal="center" vertical="top" wrapText="1"/>
      <protection locked="0"/>
    </xf>
    <xf numFmtId="0" fontId="0" fillId="0" borderId="0" xfId="0" applyAlignment="1">
      <alignment horizontal="center" vertical="center" wrapText="1"/>
    </xf>
    <xf numFmtId="0" fontId="31" fillId="12" borderId="15" xfId="0" applyFont="1" applyFill="1" applyBorder="1" applyAlignment="1">
      <alignment horizontal="right" vertical="center"/>
    </xf>
    <xf numFmtId="0" fontId="31" fillId="12" borderId="16" xfId="0" applyFont="1" applyFill="1" applyBorder="1" applyAlignment="1">
      <alignment horizontal="right" vertical="center"/>
    </xf>
    <xf numFmtId="0" fontId="0" fillId="6" borderId="48"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31" fillId="9" borderId="12" xfId="0" applyFont="1" applyFill="1" applyBorder="1" applyAlignment="1">
      <alignment horizontal="right" vertical="center" wrapText="1"/>
    </xf>
    <xf numFmtId="0" fontId="31" fillId="9" borderId="6" xfId="0" applyFont="1" applyFill="1" applyBorder="1" applyAlignment="1">
      <alignment horizontal="right" vertical="center" wrapText="1"/>
    </xf>
    <xf numFmtId="0" fontId="31" fillId="9" borderId="25" xfId="0" applyFont="1" applyFill="1" applyBorder="1" applyAlignment="1">
      <alignment horizontal="right" vertical="center" wrapText="1"/>
    </xf>
    <xf numFmtId="0" fontId="31" fillId="9" borderId="10" xfId="0" applyFont="1" applyFill="1" applyBorder="1" applyAlignment="1">
      <alignment horizontal="right" vertical="center" wrapText="1"/>
    </xf>
    <xf numFmtId="0" fontId="31" fillId="12" borderId="15" xfId="0" applyFont="1" applyFill="1" applyBorder="1" applyAlignment="1">
      <alignment horizontal="right" vertical="center" wrapText="1"/>
    </xf>
    <xf numFmtId="0" fontId="31" fillId="12" borderId="16" xfId="0" applyFont="1" applyFill="1" applyBorder="1" applyAlignment="1">
      <alignment horizontal="right" vertical="center" wrapText="1"/>
    </xf>
    <xf numFmtId="164" fontId="31" fillId="6" borderId="48" xfId="0" applyNumberFormat="1" applyFont="1" applyFill="1" applyBorder="1" applyAlignment="1" applyProtection="1">
      <alignment horizontal="center" vertical="center"/>
      <protection locked="0"/>
    </xf>
    <xf numFmtId="164" fontId="31" fillId="6" borderId="17" xfId="0" applyNumberFormat="1" applyFont="1" applyFill="1" applyBorder="1" applyAlignment="1" applyProtection="1">
      <alignment horizontal="center" vertical="center"/>
      <protection locked="0"/>
    </xf>
    <xf numFmtId="0" fontId="55" fillId="2" borderId="0" xfId="0" applyNumberFormat="1" applyFont="1" applyFill="1" applyAlignment="1" applyProtection="1">
      <alignment horizontal="center" vertical="top" wrapText="1"/>
    </xf>
    <xf numFmtId="0" fontId="30" fillId="2" borderId="0" xfId="3" applyFill="1" applyAlignment="1" applyProtection="1">
      <alignment horizontal="center" vertical="center"/>
    </xf>
    <xf numFmtId="0" fontId="59" fillId="0" borderId="0" xfId="0" applyFont="1" applyFill="1" applyBorder="1" applyAlignment="1" applyProtection="1">
      <alignment horizontal="center"/>
    </xf>
    <xf numFmtId="0" fontId="59" fillId="7" borderId="15" xfId="0" applyFont="1" applyFill="1" applyBorder="1" applyAlignment="1" applyProtection="1">
      <alignment horizontal="center" vertical="center"/>
    </xf>
    <xf numFmtId="0" fontId="59" fillId="7" borderId="16" xfId="0" applyFont="1" applyFill="1" applyBorder="1" applyAlignment="1" applyProtection="1">
      <alignment horizontal="center" vertical="center"/>
    </xf>
    <xf numFmtId="0" fontId="59" fillId="7" borderId="17" xfId="0" applyFont="1" applyFill="1" applyBorder="1" applyAlignment="1" applyProtection="1">
      <alignment horizontal="center" vertical="center"/>
    </xf>
    <xf numFmtId="0" fontId="49" fillId="0" borderId="0" xfId="0" applyFon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5" fillId="2" borderId="0" xfId="0" applyNumberFormat="1" applyFont="1" applyFill="1" applyAlignment="1" applyProtection="1">
      <alignment horizontal="left" vertical="top" wrapText="1"/>
    </xf>
    <xf numFmtId="167" fontId="31" fillId="2" borderId="16" xfId="2" applyNumberFormat="1" applyFont="1" applyFill="1" applyBorder="1" applyAlignment="1" applyProtection="1">
      <alignment horizontal="center"/>
    </xf>
    <xf numFmtId="167" fontId="31" fillId="2" borderId="17" xfId="2" applyNumberFormat="1" applyFont="1" applyFill="1" applyBorder="1" applyAlignment="1" applyProtection="1">
      <alignment horizontal="center"/>
    </xf>
  </cellXfs>
  <cellStyles count="4">
    <cellStyle name="Comma" xfId="1" builtinId="3"/>
    <cellStyle name="Currency" xfId="2" builtinId="4"/>
    <cellStyle name="Hyperlink" xfId="3" builtinId="8"/>
    <cellStyle name="Normal" xfId="0" builtinId="0"/>
  </cellStyles>
  <dxfs count="5">
    <dxf>
      <fill>
        <patternFill>
          <bgColor theme="6" tint="0.39994506668294322"/>
        </patternFill>
      </fill>
    </dxf>
    <dxf>
      <fill>
        <patternFill>
          <bgColor theme="6" tint="0.5999633777886288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6" tint="0.39994506668294322"/>
        </patternFill>
      </fill>
    </dxf>
    <dxf>
      <fill>
        <patternFill>
          <bgColor theme="6" tint="0.39994506668294322"/>
        </patternFill>
      </fill>
    </dxf>
  </dxfs>
  <tableStyles count="0" defaultTableStyle="TableStyleMedium9" defaultPivotStyle="PivotStyleLight16"/>
  <colors>
    <mruColors>
      <color rgb="FFFFFF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J$22" fmlaRange="$J$16:$J$21" sel="6"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6411913</xdr:colOff>
      <xdr:row>0</xdr:row>
      <xdr:rowOff>771524</xdr:rowOff>
    </xdr:to>
    <xdr:pic>
      <xdr:nvPicPr>
        <xdr:cNvPr id="2" name="Picture 1" descr="USDA Logo for PLE" title="USDA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11913" cy="771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7</xdr:col>
      <xdr:colOff>2133600</xdr:colOff>
      <xdr:row>0</xdr:row>
      <xdr:rowOff>866774</xdr:rowOff>
    </xdr:to>
    <xdr:pic>
      <xdr:nvPicPr>
        <xdr:cNvPr id="3" name="Picture 2" descr="USDA Logo for PLE" title="USDA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
          <a:ext cx="6400800" cy="771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352425</xdr:colOff>
          <xdr:row>19</xdr:row>
          <xdr:rowOff>104775</xdr:rowOff>
        </xdr:from>
        <xdr:to>
          <xdr:col>6</xdr:col>
          <xdr:colOff>295275</xdr:colOff>
          <xdr:row>21</xdr:row>
          <xdr:rowOff>114300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XFD199"/>
  <sheetViews>
    <sheetView showGridLines="0" zoomScaleNormal="100" workbookViewId="0">
      <selection activeCell="A13" sqref="A13"/>
    </sheetView>
  </sheetViews>
  <sheetFormatPr defaultColWidth="0" defaultRowHeight="0" customHeight="1" zeroHeight="1" x14ac:dyDescent="0.25"/>
  <cols>
    <col min="1" max="1" width="148.5703125" style="52" customWidth="1"/>
    <col min="2" max="7" width="9.140625" style="296" customWidth="1"/>
    <col min="8" max="8" width="48.42578125" style="296" customWidth="1"/>
    <col min="9" max="9" width="0.5703125" style="52" hidden="1" customWidth="1"/>
    <col min="10" max="16383" width="9.140625" style="52" hidden="1"/>
    <col min="16384" max="16384" width="4" style="296" customWidth="1"/>
  </cols>
  <sheetData>
    <row r="1" spans="1:8" ht="69" customHeight="1" x14ac:dyDescent="0.25">
      <c r="A1" s="293"/>
    </row>
    <row r="2" spans="1:8" ht="66" customHeight="1" x14ac:dyDescent="0.25">
      <c r="A2" s="297" t="s">
        <v>172</v>
      </c>
      <c r="B2" s="298"/>
      <c r="C2" s="299"/>
      <c r="D2" s="299"/>
      <c r="E2" s="299"/>
      <c r="F2" s="299"/>
      <c r="G2" s="299"/>
      <c r="H2" s="299"/>
    </row>
    <row r="3" spans="1:8" ht="18.75" x14ac:dyDescent="0.3">
      <c r="A3" s="300" t="s">
        <v>150</v>
      </c>
      <c r="B3" s="301"/>
      <c r="C3" s="301"/>
      <c r="D3" s="301"/>
      <c r="E3" s="301"/>
      <c r="F3" s="301"/>
      <c r="G3" s="301"/>
      <c r="H3" s="301"/>
    </row>
    <row r="4" spans="1:8" ht="15" customHeight="1" x14ac:dyDescent="0.25">
      <c r="A4" s="297"/>
      <c r="B4" s="302"/>
      <c r="C4" s="302"/>
      <c r="D4" s="302"/>
      <c r="E4" s="302"/>
      <c r="F4" s="302"/>
      <c r="G4" s="302"/>
      <c r="H4" s="302"/>
    </row>
    <row r="5" spans="1:8" ht="63" x14ac:dyDescent="0.25">
      <c r="A5" s="293" t="s">
        <v>151</v>
      </c>
      <c r="B5" s="302"/>
      <c r="C5" s="302"/>
      <c r="D5" s="302"/>
      <c r="E5" s="302"/>
      <c r="F5" s="302"/>
      <c r="G5" s="302"/>
      <c r="H5" s="302"/>
    </row>
    <row r="6" spans="1:8" ht="15.75" x14ac:dyDescent="0.25">
      <c r="A6" s="350"/>
    </row>
    <row r="7" spans="1:8" ht="47.25" x14ac:dyDescent="0.25">
      <c r="A7" s="293" t="s">
        <v>152</v>
      </c>
    </row>
    <row r="8" spans="1:8" ht="15.75" x14ac:dyDescent="0.25">
      <c r="A8" s="297"/>
    </row>
    <row r="9" spans="1:8" ht="63" x14ac:dyDescent="0.25">
      <c r="A9" s="294" t="s">
        <v>153</v>
      </c>
    </row>
    <row r="10" spans="1:8" ht="15.75" x14ac:dyDescent="0.25">
      <c r="A10" s="303"/>
    </row>
    <row r="11" spans="1:8" ht="15.75" x14ac:dyDescent="0.25">
      <c r="A11" s="300" t="s">
        <v>126</v>
      </c>
    </row>
    <row r="12" spans="1:8" ht="15.75" x14ac:dyDescent="0.25">
      <c r="A12" s="297"/>
    </row>
    <row r="13" spans="1:8" ht="69.75" customHeight="1" x14ac:dyDescent="0.25">
      <c r="A13" s="294" t="s">
        <v>140</v>
      </c>
    </row>
    <row r="14" spans="1:8" ht="15.75" x14ac:dyDescent="0.25">
      <c r="A14" s="297"/>
    </row>
    <row r="15" spans="1:8" ht="15.75" x14ac:dyDescent="0.25">
      <c r="A15" s="304" t="s">
        <v>127</v>
      </c>
    </row>
    <row r="16" spans="1:8" ht="15.75" x14ac:dyDescent="0.25">
      <c r="A16" s="297"/>
    </row>
    <row r="17" spans="1:9" ht="51" customHeight="1" x14ac:dyDescent="0.25">
      <c r="A17" s="351" t="s">
        <v>134</v>
      </c>
      <c r="B17" s="305"/>
      <c r="C17" s="305"/>
      <c r="D17" s="305"/>
      <c r="E17" s="305"/>
      <c r="F17" s="305"/>
      <c r="G17" s="305"/>
      <c r="H17" s="305"/>
    </row>
    <row r="18" spans="1:9" ht="14.25" customHeight="1" x14ac:dyDescent="0.25">
      <c r="A18" s="297"/>
      <c r="B18" s="306"/>
      <c r="C18" s="306"/>
      <c r="D18" s="306"/>
      <c r="E18" s="306"/>
      <c r="F18" s="306"/>
      <c r="G18" s="306"/>
      <c r="H18" s="306"/>
    </row>
    <row r="19" spans="1:9" ht="15.75" x14ac:dyDescent="0.25">
      <c r="A19" s="303" t="s">
        <v>141</v>
      </c>
    </row>
    <row r="20" spans="1:9" ht="15.75" x14ac:dyDescent="0.25">
      <c r="A20" s="303" t="s">
        <v>128</v>
      </c>
    </row>
    <row r="21" spans="1:9" ht="15.75" x14ac:dyDescent="0.25">
      <c r="A21" s="303" t="s">
        <v>132</v>
      </c>
    </row>
    <row r="22" spans="1:9" ht="15.75" customHeight="1" x14ac:dyDescent="0.25">
      <c r="A22" s="303" t="s">
        <v>133</v>
      </c>
      <c r="B22" s="307"/>
      <c r="C22" s="307"/>
      <c r="D22" s="307"/>
      <c r="E22" s="307"/>
      <c r="F22" s="307"/>
      <c r="G22" s="307"/>
      <c r="H22" s="307"/>
      <c r="I22" s="52" t="s">
        <v>57</v>
      </c>
    </row>
    <row r="23" spans="1:9" ht="15.75" customHeight="1" x14ac:dyDescent="0.25">
      <c r="A23" s="303" t="s">
        <v>129</v>
      </c>
      <c r="B23" s="307"/>
      <c r="C23" s="307"/>
      <c r="D23" s="307"/>
      <c r="E23" s="307"/>
      <c r="F23" s="307"/>
      <c r="G23" s="307"/>
      <c r="H23" s="307"/>
    </row>
    <row r="24" spans="1:9" ht="15.75" x14ac:dyDescent="0.25">
      <c r="A24" s="297"/>
    </row>
    <row r="25" spans="1:9" ht="15.75" x14ac:dyDescent="0.25">
      <c r="A25" s="304" t="s">
        <v>130</v>
      </c>
    </row>
    <row r="26" spans="1:9" ht="15.75" x14ac:dyDescent="0.25">
      <c r="A26" s="297"/>
    </row>
    <row r="27" spans="1:9" ht="86.25" customHeight="1" x14ac:dyDescent="0.25">
      <c r="A27" s="294" t="s">
        <v>154</v>
      </c>
    </row>
    <row r="28" spans="1:9" ht="15.75" x14ac:dyDescent="0.25">
      <c r="A28" s="297"/>
    </row>
    <row r="29" spans="1:9" ht="15.75" x14ac:dyDescent="0.25">
      <c r="A29" s="300" t="s">
        <v>155</v>
      </c>
      <c r="B29" s="308"/>
    </row>
    <row r="30" spans="1:9" ht="15.75" x14ac:dyDescent="0.25">
      <c r="A30" s="297"/>
      <c r="B30" s="309"/>
      <c r="C30" s="309"/>
      <c r="D30" s="309"/>
      <c r="E30" s="309"/>
      <c r="F30" s="310"/>
    </row>
    <row r="31" spans="1:9" ht="35.25" customHeight="1" x14ac:dyDescent="0.25">
      <c r="A31" s="294" t="s">
        <v>156</v>
      </c>
      <c r="B31" s="311"/>
      <c r="C31" s="311"/>
      <c r="D31" s="311"/>
      <c r="E31" s="311"/>
      <c r="F31" s="310"/>
    </row>
    <row r="32" spans="1:9" ht="15.75" x14ac:dyDescent="0.25">
      <c r="A32" s="297"/>
      <c r="B32" s="311"/>
      <c r="C32" s="311"/>
      <c r="D32" s="311"/>
      <c r="E32" s="311"/>
      <c r="F32" s="311"/>
    </row>
    <row r="33" spans="1:8 16384:16384" ht="15.75" x14ac:dyDescent="0.25">
      <c r="A33" s="297" t="s">
        <v>157</v>
      </c>
      <c r="B33" s="311"/>
      <c r="C33" s="311"/>
      <c r="D33" s="311"/>
      <c r="E33" s="310"/>
      <c r="F33" s="310"/>
    </row>
    <row r="34" spans="1:8 16384:16384" ht="15.75" x14ac:dyDescent="0.25">
      <c r="A34" s="312" t="s">
        <v>158</v>
      </c>
      <c r="B34" s="311"/>
      <c r="C34" s="311"/>
      <c r="D34" s="311"/>
      <c r="E34" s="310"/>
      <c r="F34" s="310"/>
    </row>
    <row r="35" spans="1:8 16384:16384" ht="15.75" x14ac:dyDescent="0.25">
      <c r="A35" s="312" t="s">
        <v>159</v>
      </c>
      <c r="B35" s="311"/>
      <c r="C35" s="311"/>
      <c r="D35" s="311"/>
      <c r="E35" s="310"/>
      <c r="F35" s="310"/>
    </row>
    <row r="36" spans="1:8 16384:16384" ht="15.75" x14ac:dyDescent="0.25">
      <c r="A36" s="312" t="s">
        <v>160</v>
      </c>
      <c r="B36" s="309"/>
      <c r="C36" s="311"/>
      <c r="D36" s="311"/>
      <c r="E36" s="310"/>
      <c r="F36" s="310"/>
    </row>
    <row r="37" spans="1:8 16384:16384" s="221" customFormat="1" ht="15" x14ac:dyDescent="0.25">
      <c r="A37" s="313"/>
      <c r="B37" s="314"/>
      <c r="C37" s="314"/>
      <c r="D37" s="314"/>
      <c r="E37" s="314"/>
      <c r="F37" s="314"/>
      <c r="G37" s="314"/>
      <c r="H37" s="314"/>
      <c r="XFD37" s="314"/>
    </row>
    <row r="38" spans="1:8 16384:16384" ht="32.450000000000003" customHeight="1" x14ac:dyDescent="0.25">
      <c r="A38" s="292" t="s">
        <v>161</v>
      </c>
      <c r="B38" s="315"/>
      <c r="C38" s="315"/>
      <c r="D38" s="315"/>
      <c r="E38" s="315"/>
      <c r="F38" s="315"/>
      <c r="G38" s="315"/>
      <c r="H38" s="315"/>
    </row>
    <row r="39" spans="1:8 16384:16384" ht="15" customHeight="1" x14ac:dyDescent="0.25">
      <c r="A39" s="313"/>
      <c r="B39" s="316"/>
      <c r="C39" s="316"/>
      <c r="D39" s="316"/>
      <c r="E39" s="316"/>
      <c r="F39" s="316"/>
      <c r="G39" s="316"/>
      <c r="H39" s="316"/>
    </row>
    <row r="40" spans="1:8 16384:16384" ht="50.25" customHeight="1" x14ac:dyDescent="0.25">
      <c r="A40" s="292" t="s">
        <v>162</v>
      </c>
      <c r="B40" s="316"/>
      <c r="C40" s="316"/>
      <c r="D40" s="316"/>
      <c r="E40" s="316"/>
      <c r="F40" s="316"/>
      <c r="G40" s="316"/>
      <c r="H40" s="316"/>
    </row>
    <row r="41" spans="1:8 16384:16384" ht="9" customHeight="1" x14ac:dyDescent="0.25">
      <c r="A41" s="297"/>
      <c r="B41" s="317"/>
      <c r="C41" s="317"/>
      <c r="D41" s="317"/>
      <c r="E41" s="317"/>
      <c r="F41" s="317"/>
      <c r="G41" s="317"/>
      <c r="H41" s="317"/>
    </row>
    <row r="42" spans="1:8 16384:16384" ht="9.75" customHeight="1" x14ac:dyDescent="0.25">
      <c r="A42" s="297" t="s">
        <v>163</v>
      </c>
      <c r="B42" s="318"/>
      <c r="C42" s="318"/>
      <c r="D42" s="318"/>
      <c r="E42" s="318"/>
      <c r="F42" s="318"/>
      <c r="G42" s="318"/>
      <c r="H42" s="318"/>
    </row>
    <row r="43" spans="1:8 16384:16384" ht="15.75" customHeight="1" x14ac:dyDescent="0.25">
      <c r="A43" s="297"/>
      <c r="B43" s="318"/>
      <c r="C43" s="318"/>
      <c r="D43" s="318"/>
      <c r="E43" s="318"/>
      <c r="F43" s="318"/>
      <c r="G43" s="318"/>
      <c r="H43" s="318"/>
    </row>
    <row r="44" spans="1:8 16384:16384" ht="15.75" customHeight="1" x14ac:dyDescent="0.25">
      <c r="A44" s="304" t="s">
        <v>164</v>
      </c>
      <c r="B44" s="319"/>
      <c r="C44" s="319"/>
      <c r="D44" s="319"/>
      <c r="E44" s="319"/>
      <c r="F44" s="319"/>
      <c r="G44" s="319"/>
      <c r="H44" s="319"/>
    </row>
    <row r="45" spans="1:8 16384:16384" ht="15.75" x14ac:dyDescent="0.25">
      <c r="A45" s="304"/>
    </row>
    <row r="46" spans="1:8 16384:16384" ht="16.5" customHeight="1" x14ac:dyDescent="0.25">
      <c r="A46" s="297"/>
    </row>
    <row r="47" spans="1:8 16384:16384" ht="15.75" x14ac:dyDescent="0.25">
      <c r="A47" s="352" t="s">
        <v>165</v>
      </c>
    </row>
    <row r="48" spans="1:8 16384:16384" ht="15.75" x14ac:dyDescent="0.25">
      <c r="A48" s="312" t="s">
        <v>166</v>
      </c>
    </row>
    <row r="49" spans="1:9" ht="15.75" x14ac:dyDescent="0.25">
      <c r="A49" s="312" t="s">
        <v>167</v>
      </c>
    </row>
    <row r="50" spans="1:9" ht="15.75" x14ac:dyDescent="0.25">
      <c r="A50" s="312"/>
    </row>
    <row r="51" spans="1:9" ht="15.75" x14ac:dyDescent="0.25">
      <c r="A51" s="304" t="s">
        <v>131</v>
      </c>
    </row>
    <row r="52" spans="1:9" ht="15.75" x14ac:dyDescent="0.25">
      <c r="A52" s="297"/>
    </row>
    <row r="53" spans="1:9" ht="21.75" customHeight="1" x14ac:dyDescent="0.25">
      <c r="A53" s="312" t="s">
        <v>168</v>
      </c>
    </row>
    <row r="54" spans="1:9" ht="36" customHeight="1" x14ac:dyDescent="0.25">
      <c r="A54" s="352" t="s">
        <v>169</v>
      </c>
    </row>
    <row r="55" spans="1:9" ht="15" x14ac:dyDescent="0.25">
      <c r="A55" s="313"/>
    </row>
    <row r="56" spans="1:9" ht="56.25" customHeight="1" x14ac:dyDescent="0.25">
      <c r="A56" s="292" t="s">
        <v>170</v>
      </c>
      <c r="B56" s="320"/>
      <c r="C56" s="320"/>
      <c r="D56" s="320"/>
      <c r="E56" s="320"/>
      <c r="F56" s="320"/>
      <c r="G56" s="320"/>
      <c r="H56" s="320"/>
      <c r="I56" s="52" t="s">
        <v>58</v>
      </c>
    </row>
    <row r="57" spans="1:9" ht="15" customHeight="1" x14ac:dyDescent="0.25">
      <c r="B57" s="320"/>
      <c r="C57" s="320"/>
      <c r="D57" s="320"/>
      <c r="E57" s="320"/>
      <c r="F57" s="320"/>
      <c r="G57" s="320"/>
      <c r="H57" s="320"/>
    </row>
    <row r="58" spans="1:9" ht="15.75" x14ac:dyDescent="0.25">
      <c r="A58" s="28"/>
    </row>
    <row r="59" spans="1:9" ht="15.75" x14ac:dyDescent="0.25">
      <c r="A59" s="279"/>
      <c r="B59" s="309"/>
      <c r="C59" s="309"/>
      <c r="D59" s="309"/>
      <c r="E59" s="309"/>
    </row>
    <row r="60" spans="1:9" ht="15.75" x14ac:dyDescent="0.25">
      <c r="A60" s="14"/>
    </row>
    <row r="61" spans="1:9" ht="14.1" customHeight="1" x14ac:dyDescent="0.25">
      <c r="A61" s="291"/>
      <c r="B61" s="321"/>
      <c r="C61" s="321"/>
      <c r="D61" s="321"/>
      <c r="E61" s="321"/>
      <c r="F61" s="321"/>
      <c r="G61" s="321"/>
      <c r="H61" s="321"/>
    </row>
    <row r="62" spans="1:9" ht="17.100000000000001" customHeight="1" x14ac:dyDescent="0.25">
      <c r="A62" s="353" t="s">
        <v>171</v>
      </c>
      <c r="B62" s="321"/>
      <c r="C62" s="321"/>
      <c r="D62" s="321"/>
      <c r="E62" s="321"/>
      <c r="F62" s="321"/>
      <c r="G62" s="321"/>
      <c r="H62" s="321"/>
    </row>
    <row r="63" spans="1:9" ht="28.5" customHeight="1" x14ac:dyDescent="0.25">
      <c r="A63" s="290"/>
      <c r="B63" s="322"/>
      <c r="C63" s="322"/>
      <c r="D63" s="322"/>
      <c r="E63" s="322"/>
      <c r="F63" s="322"/>
      <c r="G63" s="322"/>
      <c r="H63" s="322"/>
    </row>
    <row r="64" spans="1:9" ht="15.6" customHeight="1" x14ac:dyDescent="0.25">
      <c r="B64" s="322"/>
      <c r="C64" s="322"/>
      <c r="D64" s="322"/>
      <c r="E64" s="322"/>
      <c r="F64" s="322"/>
      <c r="G64" s="322"/>
      <c r="H64" s="322"/>
    </row>
    <row r="65" spans="2:9" ht="15" x14ac:dyDescent="0.25"/>
    <row r="66" spans="2:9" ht="9.6" customHeight="1" x14ac:dyDescent="0.25"/>
    <row r="67" spans="2:9" ht="15" x14ac:dyDescent="0.25"/>
    <row r="68" spans="2:9" ht="15" customHeight="1" x14ac:dyDescent="0.25">
      <c r="B68" s="323"/>
      <c r="C68" s="323"/>
      <c r="D68" s="323"/>
      <c r="E68" s="323"/>
      <c r="F68" s="323"/>
      <c r="G68" s="323"/>
      <c r="H68" s="323"/>
      <c r="I68" s="52" t="s">
        <v>64</v>
      </c>
    </row>
    <row r="69" spans="2:9" ht="15" customHeight="1" x14ac:dyDescent="0.25">
      <c r="B69" s="323"/>
      <c r="C69" s="323"/>
      <c r="D69" s="323"/>
      <c r="E69" s="323"/>
      <c r="F69" s="323"/>
      <c r="G69" s="323"/>
      <c r="H69" s="323"/>
    </row>
    <row r="70" spans="2:9" ht="15" x14ac:dyDescent="0.25"/>
    <row r="71" spans="2:9" ht="15" x14ac:dyDescent="0.25">
      <c r="B71" s="311"/>
      <c r="C71" s="311"/>
      <c r="D71" s="311"/>
      <c r="E71" s="311"/>
    </row>
    <row r="72" spans="2:9" ht="15.75" x14ac:dyDescent="0.25">
      <c r="B72" s="324"/>
    </row>
    <row r="73" spans="2:9" ht="15" x14ac:dyDescent="0.25">
      <c r="B73" s="314"/>
    </row>
    <row r="74" spans="2:9" ht="15" x14ac:dyDescent="0.25"/>
    <row r="75" spans="2:9" ht="15" x14ac:dyDescent="0.25"/>
    <row r="76" spans="2:9" ht="15" customHeight="1" x14ac:dyDescent="0.25">
      <c r="B76" s="321"/>
      <c r="C76" s="321"/>
      <c r="D76" s="321"/>
      <c r="E76" s="321"/>
      <c r="F76" s="321"/>
      <c r="G76" s="321"/>
      <c r="H76" s="321"/>
      <c r="I76" s="52" t="s">
        <v>65</v>
      </c>
    </row>
    <row r="77" spans="2:9" ht="15" customHeight="1" x14ac:dyDescent="0.25">
      <c r="B77" s="321"/>
      <c r="C77" s="321"/>
      <c r="D77" s="321"/>
      <c r="E77" s="321"/>
      <c r="F77" s="321"/>
      <c r="G77" s="321"/>
      <c r="H77" s="321"/>
    </row>
    <row r="78" spans="2:9" ht="15" customHeight="1" x14ac:dyDescent="0.25">
      <c r="B78" s="321"/>
      <c r="C78" s="321"/>
      <c r="D78" s="321"/>
      <c r="E78" s="321"/>
      <c r="F78" s="321"/>
      <c r="G78" s="321"/>
      <c r="H78" s="321"/>
      <c r="I78" s="52" t="s">
        <v>66</v>
      </c>
    </row>
    <row r="79" spans="2:9" ht="15" customHeight="1" x14ac:dyDescent="0.25">
      <c r="B79" s="321"/>
      <c r="C79" s="321"/>
      <c r="D79" s="321"/>
      <c r="E79" s="321"/>
      <c r="F79" s="321"/>
      <c r="G79" s="321"/>
      <c r="H79" s="321"/>
    </row>
    <row r="80" spans="2:9" ht="15" x14ac:dyDescent="0.25"/>
    <row r="81" spans="2:9" ht="15" customHeight="1" x14ac:dyDescent="0.25">
      <c r="B81" s="307"/>
      <c r="C81" s="307"/>
      <c r="D81" s="307"/>
      <c r="E81" s="307"/>
      <c r="F81" s="307"/>
      <c r="G81" s="307"/>
      <c r="H81" s="307"/>
      <c r="I81" s="52" t="s">
        <v>67</v>
      </c>
    </row>
    <row r="82" spans="2:9" ht="15" customHeight="1" x14ac:dyDescent="0.25">
      <c r="B82" s="307"/>
      <c r="C82" s="307"/>
      <c r="D82" s="307"/>
      <c r="E82" s="307"/>
      <c r="F82" s="307"/>
      <c r="G82" s="307"/>
      <c r="H82" s="307"/>
    </row>
    <row r="83" spans="2:9" ht="15.75" x14ac:dyDescent="0.25">
      <c r="B83" s="307"/>
      <c r="C83" s="307"/>
      <c r="D83" s="307"/>
      <c r="E83" s="307"/>
      <c r="F83" s="307"/>
      <c r="G83" s="307"/>
      <c r="H83" s="307"/>
    </row>
    <row r="84" spans="2:9" ht="15.75" x14ac:dyDescent="0.25">
      <c r="B84" s="311"/>
      <c r="C84" s="311"/>
      <c r="D84" s="311"/>
      <c r="E84" s="307"/>
      <c r="F84" s="307"/>
      <c r="G84" s="307"/>
      <c r="H84" s="307"/>
    </row>
    <row r="85" spans="2:9" ht="15" x14ac:dyDescent="0.25">
      <c r="B85" s="325"/>
      <c r="C85" s="325"/>
      <c r="D85" s="325"/>
      <c r="E85" s="325"/>
      <c r="F85" s="325"/>
      <c r="G85" s="325"/>
      <c r="H85" s="325"/>
    </row>
    <row r="86" spans="2:9" ht="30.75" customHeight="1" x14ac:dyDescent="0.25">
      <c r="B86" s="325"/>
      <c r="C86" s="325"/>
      <c r="D86" s="325"/>
      <c r="E86" s="325"/>
      <c r="F86" s="325"/>
      <c r="G86" s="325"/>
      <c r="H86" s="325"/>
    </row>
    <row r="87" spans="2:9" ht="15" x14ac:dyDescent="0.25">
      <c r="B87" s="326"/>
      <c r="C87" s="326"/>
      <c r="D87" s="326"/>
      <c r="E87" s="326"/>
      <c r="F87" s="326"/>
      <c r="G87" s="326"/>
      <c r="H87" s="326"/>
    </row>
    <row r="88" spans="2:9" ht="15" x14ac:dyDescent="0.25">
      <c r="B88" s="326"/>
      <c r="C88" s="326"/>
      <c r="D88" s="326"/>
      <c r="E88" s="326"/>
      <c r="F88" s="326"/>
      <c r="G88" s="326"/>
      <c r="H88" s="326"/>
    </row>
    <row r="89" spans="2:9" ht="15" x14ac:dyDescent="0.25"/>
    <row r="90" spans="2:9" ht="15" x14ac:dyDescent="0.25"/>
    <row r="91" spans="2:9" ht="15" x14ac:dyDescent="0.25"/>
    <row r="92" spans="2:9" ht="15" x14ac:dyDescent="0.25"/>
    <row r="93" spans="2:9" ht="15" x14ac:dyDescent="0.25"/>
    <row r="94" spans="2:9" ht="15" x14ac:dyDescent="0.25"/>
    <row r="95" spans="2:9" ht="15" customHeight="1" x14ac:dyDescent="0.25">
      <c r="B95" s="321"/>
      <c r="C95" s="321"/>
      <c r="D95" s="321"/>
      <c r="E95" s="321"/>
      <c r="F95" s="321"/>
      <c r="G95" s="321"/>
      <c r="H95" s="321"/>
      <c r="I95" s="52" t="s">
        <v>62</v>
      </c>
    </row>
    <row r="96" spans="2:9" ht="15" customHeight="1" x14ac:dyDescent="0.25">
      <c r="B96" s="321"/>
      <c r="C96" s="321"/>
      <c r="D96" s="321"/>
      <c r="E96" s="321"/>
      <c r="F96" s="321"/>
      <c r="G96" s="321"/>
      <c r="H96" s="321"/>
    </row>
    <row r="97" spans="2:9" ht="15" customHeight="1" x14ac:dyDescent="0.25">
      <c r="B97" s="321"/>
      <c r="C97" s="321"/>
      <c r="D97" s="321"/>
      <c r="E97" s="321"/>
      <c r="F97" s="321"/>
      <c r="G97" s="321"/>
      <c r="H97" s="321"/>
    </row>
    <row r="98" spans="2:9" ht="30" customHeight="1" x14ac:dyDescent="0.25">
      <c r="B98" s="321"/>
      <c r="C98" s="321"/>
      <c r="D98" s="321"/>
      <c r="E98" s="321"/>
      <c r="F98" s="321"/>
      <c r="G98" s="321"/>
      <c r="H98" s="321"/>
    </row>
    <row r="99" spans="2:9" ht="15" x14ac:dyDescent="0.25"/>
    <row r="100" spans="2:9" ht="15" customHeight="1" x14ac:dyDescent="0.25">
      <c r="B100" s="321"/>
      <c r="C100" s="321"/>
      <c r="D100" s="321"/>
      <c r="E100" s="321"/>
      <c r="F100" s="321"/>
      <c r="G100" s="321"/>
      <c r="H100" s="321"/>
      <c r="I100" s="52" t="s">
        <v>68</v>
      </c>
    </row>
    <row r="101" spans="2:9" ht="15" customHeight="1" x14ac:dyDescent="0.25">
      <c r="B101" s="321"/>
      <c r="C101" s="321"/>
      <c r="D101" s="321"/>
      <c r="E101" s="321"/>
      <c r="F101" s="321"/>
      <c r="G101" s="321"/>
      <c r="H101" s="321"/>
    </row>
    <row r="102" spans="2:9" ht="15" x14ac:dyDescent="0.25"/>
    <row r="103" spans="2:9" ht="15" x14ac:dyDescent="0.25">
      <c r="B103" s="327"/>
      <c r="C103" s="327"/>
      <c r="D103" s="327"/>
      <c r="E103" s="327"/>
      <c r="F103" s="327"/>
      <c r="G103" s="327"/>
      <c r="H103" s="327"/>
    </row>
    <row r="104" spans="2:9" ht="15" customHeight="1" x14ac:dyDescent="0.3">
      <c r="B104" s="328"/>
      <c r="C104" s="328"/>
      <c r="D104" s="328"/>
      <c r="E104" s="328"/>
      <c r="F104" s="328"/>
      <c r="G104" s="328"/>
      <c r="H104" s="328"/>
    </row>
    <row r="105" spans="2:9" ht="15" customHeight="1" x14ac:dyDescent="0.25">
      <c r="B105" s="329"/>
      <c r="C105" s="329"/>
      <c r="D105" s="329"/>
      <c r="E105" s="329"/>
      <c r="F105" s="329"/>
      <c r="G105" s="329"/>
      <c r="H105" s="329"/>
    </row>
    <row r="106" spans="2:9" ht="15" customHeight="1" x14ac:dyDescent="0.25">
      <c r="B106" s="329"/>
      <c r="C106" s="329"/>
      <c r="D106" s="329"/>
      <c r="E106" s="329"/>
      <c r="F106" s="329"/>
      <c r="G106" s="329"/>
      <c r="H106" s="329"/>
    </row>
    <row r="107" spans="2:9" ht="15" x14ac:dyDescent="0.25">
      <c r="B107" s="309"/>
      <c r="C107" s="309"/>
      <c r="D107" s="309"/>
      <c r="E107" s="309"/>
    </row>
    <row r="108" spans="2:9" ht="15" x14ac:dyDescent="0.25"/>
    <row r="109" spans="2:9" ht="15" customHeight="1" x14ac:dyDescent="0.25">
      <c r="B109" s="321"/>
      <c r="C109" s="321"/>
      <c r="D109" s="321"/>
      <c r="E109" s="321"/>
      <c r="F109" s="321"/>
      <c r="G109" s="321"/>
      <c r="H109" s="321"/>
    </row>
    <row r="110" spans="2:9" ht="15" customHeight="1" x14ac:dyDescent="0.25">
      <c r="B110" s="321"/>
      <c r="C110" s="321"/>
      <c r="D110" s="321"/>
      <c r="E110" s="321"/>
      <c r="F110" s="321"/>
      <c r="G110" s="321"/>
      <c r="H110" s="321"/>
    </row>
    <row r="111" spans="2:9" ht="15" customHeight="1" x14ac:dyDescent="0.25">
      <c r="B111" s="306"/>
      <c r="C111" s="306"/>
      <c r="D111" s="306"/>
      <c r="E111" s="306"/>
      <c r="F111" s="306"/>
      <c r="G111" s="306"/>
      <c r="H111" s="306"/>
      <c r="I111" s="52" t="s">
        <v>69</v>
      </c>
    </row>
    <row r="112" spans="2:9" ht="15" customHeight="1" x14ac:dyDescent="0.25">
      <c r="B112" s="306"/>
      <c r="C112" s="306"/>
      <c r="D112" s="306"/>
      <c r="E112" s="306"/>
      <c r="F112" s="306"/>
      <c r="G112" s="306"/>
      <c r="H112" s="306"/>
    </row>
    <row r="113" spans="2:9" ht="15" customHeight="1" x14ac:dyDescent="0.25">
      <c r="B113" s="306"/>
      <c r="C113" s="306"/>
      <c r="D113" s="306"/>
      <c r="E113" s="306"/>
      <c r="F113" s="306"/>
      <c r="G113" s="306"/>
      <c r="H113" s="306"/>
    </row>
    <row r="114" spans="2:9" ht="15" customHeight="1" x14ac:dyDescent="0.25">
      <c r="B114" s="306"/>
      <c r="C114" s="306"/>
      <c r="D114" s="306"/>
      <c r="E114" s="306"/>
      <c r="F114" s="306"/>
      <c r="G114" s="306"/>
      <c r="H114" s="306"/>
    </row>
    <row r="115" spans="2:9" ht="15" customHeight="1" x14ac:dyDescent="0.25">
      <c r="B115" s="306"/>
      <c r="C115" s="306"/>
      <c r="D115" s="306"/>
      <c r="E115" s="306"/>
      <c r="F115" s="306"/>
      <c r="G115" s="306"/>
      <c r="H115" s="306"/>
    </row>
    <row r="116" spans="2:9" ht="15.75" customHeight="1" x14ac:dyDescent="0.25">
      <c r="B116" s="306"/>
      <c r="C116" s="306"/>
      <c r="D116" s="306"/>
      <c r="E116" s="306"/>
      <c r="F116" s="306"/>
      <c r="G116" s="306"/>
      <c r="H116" s="306"/>
    </row>
    <row r="117" spans="2:9" ht="15" x14ac:dyDescent="0.25"/>
    <row r="118" spans="2:9" ht="15" customHeight="1" x14ac:dyDescent="0.25"/>
    <row r="119" spans="2:9" ht="15" customHeight="1" x14ac:dyDescent="0.25"/>
    <row r="120" spans="2:9" ht="15" customHeight="1" x14ac:dyDescent="0.25">
      <c r="B120" s="330"/>
      <c r="C120" s="330"/>
      <c r="D120" s="330"/>
      <c r="E120" s="330"/>
    </row>
    <row r="121" spans="2:9" ht="15" x14ac:dyDescent="0.25">
      <c r="B121" s="311"/>
      <c r="C121" s="311"/>
      <c r="D121" s="311"/>
      <c r="E121" s="311"/>
    </row>
    <row r="122" spans="2:9" ht="15" x14ac:dyDescent="0.25">
      <c r="B122" s="314"/>
    </row>
    <row r="123" spans="2:9" ht="15" customHeight="1" x14ac:dyDescent="0.25">
      <c r="I123" s="217" t="s">
        <v>70</v>
      </c>
    </row>
    <row r="124" spans="2:9" ht="15" customHeight="1" x14ac:dyDescent="0.25"/>
    <row r="125" spans="2:9" ht="15" customHeight="1" x14ac:dyDescent="0.25">
      <c r="B125" s="331"/>
      <c r="C125" s="331"/>
      <c r="D125" s="331"/>
      <c r="E125" s="331"/>
      <c r="F125" s="331"/>
      <c r="G125" s="331"/>
      <c r="H125" s="331"/>
    </row>
    <row r="126" spans="2:9" ht="15" x14ac:dyDescent="0.25">
      <c r="B126" s="331"/>
      <c r="C126" s="331"/>
      <c r="D126" s="331"/>
      <c r="E126" s="331"/>
      <c r="F126" s="331"/>
      <c r="G126" s="331"/>
      <c r="H126" s="331"/>
    </row>
    <row r="127" spans="2:9" ht="15" x14ac:dyDescent="0.25">
      <c r="B127" s="331"/>
      <c r="C127" s="331"/>
      <c r="D127" s="331"/>
      <c r="E127" s="331"/>
      <c r="F127" s="331"/>
      <c r="G127" s="331"/>
      <c r="H127" s="331"/>
    </row>
    <row r="128" spans="2:9" ht="15" x14ac:dyDescent="0.25">
      <c r="B128" s="331"/>
      <c r="C128" s="331"/>
      <c r="D128" s="331"/>
      <c r="E128" s="331"/>
      <c r="F128" s="331"/>
      <c r="G128" s="331"/>
      <c r="H128" s="331"/>
    </row>
    <row r="129" spans="2:9" ht="15.75" x14ac:dyDescent="0.25">
      <c r="B129" s="321"/>
      <c r="C129" s="321"/>
      <c r="D129" s="321"/>
      <c r="E129" s="321"/>
      <c r="F129" s="321"/>
      <c r="G129" s="321"/>
      <c r="H129" s="321"/>
    </row>
    <row r="130" spans="2:9" ht="15" x14ac:dyDescent="0.25"/>
    <row r="131" spans="2:9" ht="15" x14ac:dyDescent="0.25"/>
    <row r="132" spans="2:9" ht="15" x14ac:dyDescent="0.25">
      <c r="I132" s="52" t="s">
        <v>71</v>
      </c>
    </row>
    <row r="133" spans="2:9" ht="15" x14ac:dyDescent="0.25"/>
    <row r="134" spans="2:9" ht="15" customHeight="1" x14ac:dyDescent="0.25">
      <c r="B134" s="332"/>
      <c r="C134" s="332"/>
      <c r="D134" s="332"/>
      <c r="E134" s="332"/>
      <c r="F134" s="332"/>
      <c r="G134" s="332"/>
      <c r="H134" s="332"/>
    </row>
    <row r="135" spans="2:9" ht="15" customHeight="1" x14ac:dyDescent="0.25">
      <c r="B135" s="332"/>
      <c r="C135" s="332"/>
      <c r="D135" s="332"/>
      <c r="E135" s="332"/>
      <c r="F135" s="332"/>
      <c r="G135" s="332"/>
      <c r="H135" s="332"/>
    </row>
    <row r="136" spans="2:9" ht="15" x14ac:dyDescent="0.25"/>
    <row r="137" spans="2:9" ht="15" x14ac:dyDescent="0.25"/>
    <row r="138" spans="2:9" ht="15" x14ac:dyDescent="0.25"/>
    <row r="139" spans="2:9" ht="15" x14ac:dyDescent="0.25"/>
    <row r="140" spans="2:9" ht="15" x14ac:dyDescent="0.25"/>
    <row r="141" spans="2:9" ht="15.75" x14ac:dyDescent="0.25">
      <c r="B141" s="333"/>
      <c r="C141" s="334"/>
    </row>
    <row r="142" spans="2:9" ht="15.75" x14ac:dyDescent="0.25">
      <c r="B142" s="333"/>
      <c r="C142" s="334"/>
    </row>
    <row r="143" spans="2:9" ht="15.75" x14ac:dyDescent="0.25">
      <c r="B143" s="333"/>
      <c r="C143" s="334"/>
    </row>
    <row r="144" spans="2:9" ht="15" x14ac:dyDescent="0.25"/>
    <row r="145" spans="1:8 16384:16384" ht="15.75" x14ac:dyDescent="0.25">
      <c r="B145" s="311"/>
      <c r="C145" s="311"/>
      <c r="D145" s="311"/>
      <c r="E145" s="307"/>
      <c r="F145" s="307"/>
      <c r="G145" s="307"/>
      <c r="H145" s="307"/>
    </row>
    <row r="146" spans="1:8 16384:16384" ht="15" x14ac:dyDescent="0.25">
      <c r="B146" s="325"/>
      <c r="C146" s="325"/>
      <c r="D146" s="325"/>
      <c r="E146" s="325"/>
      <c r="F146" s="325"/>
      <c r="G146" s="325"/>
      <c r="H146" s="325"/>
    </row>
    <row r="147" spans="1:8 16384:16384" s="232" customFormat="1" ht="15" x14ac:dyDescent="0.25">
      <c r="A147" s="52"/>
      <c r="B147" s="325"/>
      <c r="C147" s="325"/>
      <c r="D147" s="325"/>
      <c r="E147" s="325"/>
      <c r="F147" s="325"/>
      <c r="G147" s="325"/>
      <c r="H147" s="325"/>
      <c r="XFD147" s="296"/>
    </row>
    <row r="148" spans="1:8 16384:16384" s="224" customFormat="1" ht="15" x14ac:dyDescent="0.25">
      <c r="A148" s="52"/>
      <c r="B148" s="326"/>
      <c r="C148" s="326"/>
      <c r="D148" s="326"/>
      <c r="E148" s="326"/>
      <c r="F148" s="326"/>
      <c r="G148" s="326"/>
      <c r="H148" s="326"/>
      <c r="XFD148" s="335"/>
    </row>
    <row r="149" spans="1:8 16384:16384" s="221" customFormat="1" ht="15" x14ac:dyDescent="0.25">
      <c r="A149" s="52"/>
      <c r="B149" s="326"/>
      <c r="C149" s="326"/>
      <c r="D149" s="326"/>
      <c r="E149" s="326"/>
      <c r="F149" s="326"/>
      <c r="G149" s="326"/>
      <c r="H149" s="326"/>
      <c r="XFD149" s="314"/>
    </row>
    <row r="150" spans="1:8 16384:16384" s="221" customFormat="1" ht="15" x14ac:dyDescent="0.25">
      <c r="A150" s="52"/>
      <c r="B150" s="335"/>
      <c r="C150" s="335"/>
      <c r="D150" s="335"/>
      <c r="E150" s="335"/>
      <c r="F150" s="335"/>
      <c r="G150" s="335"/>
      <c r="H150" s="335"/>
      <c r="XFD150" s="314"/>
    </row>
    <row r="151" spans="1:8 16384:16384" ht="15.75" x14ac:dyDescent="0.25">
      <c r="B151" s="336"/>
      <c r="C151" s="336"/>
      <c r="D151" s="336"/>
      <c r="E151" s="336"/>
      <c r="F151" s="336"/>
      <c r="G151" s="336"/>
      <c r="H151" s="336"/>
    </row>
    <row r="152" spans="1:8 16384:16384" ht="15.75" x14ac:dyDescent="0.25">
      <c r="B152" s="336"/>
      <c r="C152" s="336"/>
      <c r="D152" s="336"/>
      <c r="E152" s="336"/>
      <c r="F152" s="336"/>
      <c r="G152" s="336"/>
      <c r="H152" s="336"/>
    </row>
    <row r="153" spans="1:8 16384:16384" ht="15" x14ac:dyDescent="0.25">
      <c r="B153" s="311"/>
      <c r="C153" s="311"/>
      <c r="D153" s="311"/>
      <c r="E153" s="311"/>
    </row>
    <row r="154" spans="1:8 16384:16384" ht="15" x14ac:dyDescent="0.25">
      <c r="B154" s="311"/>
      <c r="C154" s="311"/>
      <c r="D154" s="311"/>
      <c r="E154" s="311"/>
    </row>
    <row r="155" spans="1:8 16384:16384" ht="15" x14ac:dyDescent="0.25"/>
    <row r="156" spans="1:8 16384:16384" ht="15" customHeight="1" x14ac:dyDescent="0.25">
      <c r="B156" s="321"/>
      <c r="C156" s="321"/>
      <c r="D156" s="321"/>
      <c r="E156" s="321"/>
      <c r="F156" s="321"/>
      <c r="G156" s="321"/>
      <c r="H156" s="321"/>
    </row>
    <row r="157" spans="1:8 16384:16384" ht="15.75" customHeight="1" x14ac:dyDescent="0.25">
      <c r="B157" s="321"/>
      <c r="C157" s="321"/>
      <c r="D157" s="321"/>
      <c r="E157" s="321"/>
      <c r="F157" s="321"/>
      <c r="G157" s="321"/>
      <c r="H157" s="321"/>
    </row>
    <row r="158" spans="1:8 16384:16384" ht="15" customHeight="1" x14ac:dyDescent="0.25">
      <c r="B158" s="322"/>
      <c r="C158" s="322"/>
      <c r="D158" s="322"/>
      <c r="E158" s="322"/>
      <c r="F158" s="322"/>
      <c r="G158" s="322"/>
      <c r="H158" s="322"/>
    </row>
    <row r="159" spans="1:8 16384:16384" ht="15" customHeight="1" x14ac:dyDescent="0.25">
      <c r="B159" s="322"/>
      <c r="C159" s="322"/>
      <c r="D159" s="322"/>
      <c r="E159" s="322"/>
      <c r="F159" s="322"/>
      <c r="G159" s="322"/>
      <c r="H159" s="322"/>
    </row>
    <row r="160" spans="1:8 16384:16384" ht="15.75" x14ac:dyDescent="0.25">
      <c r="B160" s="322"/>
      <c r="C160" s="322"/>
      <c r="D160" s="322"/>
      <c r="E160" s="322"/>
      <c r="F160" s="322"/>
      <c r="G160" s="322"/>
      <c r="H160" s="322"/>
    </row>
    <row r="161" spans="1:8 16384:16384" ht="15" x14ac:dyDescent="0.25">
      <c r="B161" s="311"/>
      <c r="C161" s="311"/>
      <c r="D161" s="311"/>
      <c r="E161" s="311"/>
    </row>
    <row r="162" spans="1:8 16384:16384" ht="15.75" x14ac:dyDescent="0.25">
      <c r="B162" s="324"/>
    </row>
    <row r="163" spans="1:8 16384:16384" ht="15" x14ac:dyDescent="0.25"/>
    <row r="164" spans="1:8 16384:16384" ht="15" x14ac:dyDescent="0.25"/>
    <row r="165" spans="1:8 16384:16384" ht="15" customHeight="1" x14ac:dyDescent="0.25">
      <c r="B165" s="321"/>
      <c r="C165" s="321"/>
      <c r="D165" s="321"/>
      <c r="E165" s="321"/>
      <c r="F165" s="321"/>
      <c r="G165" s="321"/>
      <c r="H165" s="321"/>
    </row>
    <row r="166" spans="1:8 16384:16384" ht="15" customHeight="1" x14ac:dyDescent="0.25">
      <c r="B166" s="321"/>
      <c r="C166" s="321"/>
      <c r="D166" s="321"/>
      <c r="E166" s="321"/>
      <c r="F166" s="321"/>
      <c r="G166" s="321"/>
      <c r="H166" s="321"/>
    </row>
    <row r="167" spans="1:8 16384:16384" ht="15" customHeight="1" x14ac:dyDescent="0.25">
      <c r="B167" s="321"/>
      <c r="C167" s="321"/>
      <c r="D167" s="321"/>
      <c r="E167" s="321"/>
      <c r="F167" s="321"/>
      <c r="G167" s="321"/>
      <c r="H167" s="321"/>
    </row>
    <row r="168" spans="1:8 16384:16384" ht="15" customHeight="1" x14ac:dyDescent="0.25">
      <c r="B168" s="321"/>
      <c r="C168" s="321"/>
      <c r="D168" s="321"/>
      <c r="E168" s="321"/>
      <c r="F168" s="321"/>
      <c r="G168" s="321"/>
      <c r="H168" s="321"/>
    </row>
    <row r="169" spans="1:8 16384:16384" ht="15" x14ac:dyDescent="0.25"/>
    <row r="170" spans="1:8 16384:16384" ht="15" customHeight="1" x14ac:dyDescent="0.25">
      <c r="B170" s="307"/>
      <c r="C170" s="307"/>
      <c r="D170" s="307"/>
      <c r="E170" s="307"/>
      <c r="F170" s="307"/>
      <c r="G170" s="307"/>
      <c r="H170" s="307"/>
    </row>
    <row r="171" spans="1:8 16384:16384" ht="15" customHeight="1" x14ac:dyDescent="0.25">
      <c r="B171" s="307"/>
      <c r="C171" s="307"/>
      <c r="D171" s="307"/>
      <c r="E171" s="307"/>
      <c r="F171" s="307"/>
      <c r="G171" s="307"/>
      <c r="H171" s="307"/>
    </row>
    <row r="172" spans="1:8 16384:16384" ht="15" customHeight="1" x14ac:dyDescent="0.25"/>
    <row r="173" spans="1:8 16384:16384" ht="15" x14ac:dyDescent="0.25"/>
    <row r="174" spans="1:8 16384:16384" s="233" customFormat="1" ht="15" x14ac:dyDescent="0.25">
      <c r="A174" s="52"/>
      <c r="B174" s="296"/>
      <c r="C174" s="296"/>
      <c r="D174" s="296"/>
      <c r="E174" s="296"/>
      <c r="F174" s="296"/>
      <c r="G174" s="296"/>
      <c r="H174" s="296"/>
      <c r="XFD174" s="308"/>
    </row>
    <row r="175" spans="1:8 16384:16384" s="137" customFormat="1" ht="32.25" customHeight="1" x14ac:dyDescent="0.25">
      <c r="A175" s="52"/>
      <c r="B175" s="306"/>
      <c r="C175" s="306"/>
      <c r="D175" s="306"/>
      <c r="E175" s="306"/>
      <c r="F175" s="306"/>
      <c r="G175" s="306"/>
      <c r="H175" s="306"/>
      <c r="XFD175" s="308"/>
    </row>
    <row r="176" spans="1:8 16384:16384" s="137" customFormat="1" ht="15" x14ac:dyDescent="0.25">
      <c r="A176" s="52"/>
      <c r="B176" s="308"/>
      <c r="C176" s="308"/>
      <c r="D176" s="308"/>
      <c r="E176" s="308"/>
      <c r="F176" s="308"/>
      <c r="G176" s="308"/>
      <c r="H176" s="308"/>
      <c r="XFD176" s="308"/>
    </row>
    <row r="177" spans="1:16384" s="137" customFormat="1" ht="15" x14ac:dyDescent="0.25">
      <c r="A177" s="52"/>
      <c r="B177" s="308"/>
      <c r="C177" s="308"/>
      <c r="D177" s="308"/>
      <c r="E177" s="308"/>
      <c r="F177" s="308"/>
      <c r="G177" s="308"/>
      <c r="H177" s="308"/>
      <c r="XFD177" s="308"/>
    </row>
    <row r="178" spans="1:16384" ht="15" x14ac:dyDescent="0.25">
      <c r="B178" s="308"/>
      <c r="C178" s="308"/>
      <c r="D178" s="308"/>
      <c r="E178" s="308"/>
      <c r="F178" s="308"/>
      <c r="G178" s="308"/>
      <c r="H178" s="308"/>
    </row>
    <row r="179" spans="1:16384" ht="15" x14ac:dyDescent="0.25">
      <c r="B179" s="308"/>
      <c r="C179" s="308"/>
      <c r="D179" s="308"/>
      <c r="E179" s="308"/>
      <c r="F179" s="308"/>
      <c r="G179" s="308"/>
      <c r="H179" s="308"/>
    </row>
    <row r="180" spans="1:16384" ht="15" x14ac:dyDescent="0.25"/>
    <row r="181" spans="1:16384" ht="15" x14ac:dyDescent="0.25"/>
    <row r="182" spans="1:16384" ht="15" x14ac:dyDescent="0.25"/>
    <row r="183" spans="1:16384" s="232" customFormat="1" ht="15" x14ac:dyDescent="0.25">
      <c r="A183" s="52"/>
      <c r="B183" s="296"/>
      <c r="C183" s="296"/>
      <c r="D183" s="296"/>
      <c r="E183" s="296"/>
      <c r="F183" s="296"/>
      <c r="G183" s="296"/>
      <c r="H183" s="296"/>
      <c r="XFD183" s="296"/>
    </row>
    <row r="184" spans="1:16384" ht="15" x14ac:dyDescent="0.25"/>
    <row r="185" spans="1:16384" ht="15" x14ac:dyDescent="0.25"/>
    <row r="186" spans="1:16384" ht="15" x14ac:dyDescent="0.25"/>
    <row r="187" spans="1:16384" ht="15.75" x14ac:dyDescent="0.25">
      <c r="B187" s="333"/>
      <c r="C187" s="334"/>
    </row>
    <row r="188" spans="1:16384" ht="15" customHeight="1" x14ac:dyDescent="0.25">
      <c r="B188" s="333"/>
      <c r="C188" s="334"/>
    </row>
    <row r="189" spans="1:16384" ht="15" customHeight="1" x14ac:dyDescent="0.25">
      <c r="B189" s="333"/>
      <c r="C189" s="334"/>
      <c r="I189" s="337" t="s">
        <v>86</v>
      </c>
      <c r="J189" s="364" t="s">
        <v>79</v>
      </c>
      <c r="K189" s="364"/>
      <c r="L189" s="364"/>
      <c r="M189" s="288"/>
      <c r="N189" s="288"/>
      <c r="O189" s="288"/>
      <c r="P189" s="289"/>
      <c r="Q189" s="176" t="s">
        <v>86</v>
      </c>
      <c r="R189" s="364" t="s">
        <v>79</v>
      </c>
      <c r="S189" s="364"/>
      <c r="T189" s="364"/>
      <c r="U189" s="288"/>
      <c r="V189" s="288"/>
      <c r="W189" s="288"/>
      <c r="X189" s="289"/>
      <c r="Y189" s="176" t="s">
        <v>86</v>
      </c>
      <c r="Z189" s="364" t="s">
        <v>79</v>
      </c>
      <c r="AA189" s="364"/>
      <c r="AB189" s="364"/>
      <c r="AC189" s="288"/>
      <c r="AD189" s="288"/>
      <c r="AE189" s="288"/>
      <c r="AF189" s="289"/>
      <c r="AG189" s="176" t="s">
        <v>86</v>
      </c>
      <c r="AH189" s="364" t="s">
        <v>79</v>
      </c>
      <c r="AI189" s="364"/>
      <c r="AJ189" s="364"/>
      <c r="AK189" s="288"/>
      <c r="AL189" s="288"/>
      <c r="AM189" s="288"/>
      <c r="AN189" s="289"/>
      <c r="AO189" s="176" t="s">
        <v>86</v>
      </c>
      <c r="AP189" s="364" t="s">
        <v>79</v>
      </c>
      <c r="AQ189" s="364"/>
      <c r="AR189" s="364"/>
      <c r="AS189" s="288"/>
      <c r="AT189" s="288"/>
      <c r="AU189" s="288"/>
      <c r="AV189" s="289"/>
      <c r="AW189" s="176" t="s">
        <v>86</v>
      </c>
      <c r="AX189" s="364" t="s">
        <v>79</v>
      </c>
      <c r="AY189" s="364"/>
      <c r="AZ189" s="364"/>
      <c r="BA189" s="288"/>
      <c r="BB189" s="288"/>
      <c r="BC189" s="288"/>
      <c r="BD189" s="289"/>
      <c r="BE189" s="176" t="s">
        <v>86</v>
      </c>
      <c r="BF189" s="364" t="s">
        <v>79</v>
      </c>
      <c r="BG189" s="364"/>
      <c r="BH189" s="364"/>
      <c r="BI189" s="288"/>
      <c r="BJ189" s="288"/>
      <c r="BK189" s="288"/>
      <c r="BL189" s="289"/>
      <c r="BM189" s="176" t="s">
        <v>86</v>
      </c>
      <c r="BN189" s="364" t="s">
        <v>79</v>
      </c>
      <c r="BO189" s="364"/>
      <c r="BP189" s="364"/>
      <c r="BQ189" s="288"/>
      <c r="BR189" s="288"/>
      <c r="BS189" s="288"/>
      <c r="BT189" s="289"/>
      <c r="BU189" s="176" t="s">
        <v>86</v>
      </c>
      <c r="BV189" s="364" t="s">
        <v>79</v>
      </c>
      <c r="BW189" s="364"/>
      <c r="BX189" s="364"/>
      <c r="BY189" s="288"/>
      <c r="BZ189" s="288"/>
      <c r="CA189" s="288"/>
      <c r="CB189" s="289"/>
      <c r="CC189" s="176" t="s">
        <v>86</v>
      </c>
      <c r="CD189" s="364" t="s">
        <v>79</v>
      </c>
      <c r="CE189" s="364"/>
      <c r="CF189" s="364"/>
      <c r="CG189" s="288"/>
      <c r="CH189" s="288"/>
      <c r="CI189" s="288"/>
      <c r="CJ189" s="289"/>
      <c r="CK189" s="176" t="s">
        <v>86</v>
      </c>
      <c r="CL189" s="364" t="s">
        <v>79</v>
      </c>
      <c r="CM189" s="364"/>
      <c r="CN189" s="364"/>
      <c r="CO189" s="288"/>
      <c r="CP189" s="288"/>
      <c r="CQ189" s="288"/>
      <c r="CR189" s="289"/>
      <c r="CS189" s="176" t="s">
        <v>86</v>
      </c>
      <c r="CT189" s="364" t="s">
        <v>79</v>
      </c>
      <c r="CU189" s="364"/>
      <c r="CV189" s="364"/>
      <c r="CW189" s="288"/>
      <c r="CX189" s="288"/>
      <c r="CY189" s="288"/>
      <c r="CZ189" s="289"/>
      <c r="DA189" s="176" t="s">
        <v>86</v>
      </c>
      <c r="DB189" s="364" t="s">
        <v>79</v>
      </c>
      <c r="DC189" s="364"/>
      <c r="DD189" s="364"/>
      <c r="DE189" s="288"/>
      <c r="DF189" s="288"/>
      <c r="DG189" s="288"/>
      <c r="DH189" s="289"/>
      <c r="DI189" s="176" t="s">
        <v>86</v>
      </c>
      <c r="DJ189" s="364" t="s">
        <v>79</v>
      </c>
      <c r="DK189" s="364"/>
      <c r="DL189" s="364"/>
      <c r="DM189" s="288"/>
      <c r="DN189" s="288"/>
      <c r="DO189" s="288"/>
      <c r="DP189" s="289"/>
      <c r="DQ189" s="176" t="s">
        <v>86</v>
      </c>
      <c r="DR189" s="364" t="s">
        <v>79</v>
      </c>
      <c r="DS189" s="364"/>
      <c r="DT189" s="364"/>
      <c r="DU189" s="288"/>
      <c r="DV189" s="288"/>
      <c r="DW189" s="288"/>
      <c r="DX189" s="289"/>
      <c r="DY189" s="176" t="s">
        <v>86</v>
      </c>
      <c r="DZ189" s="364" t="s">
        <v>79</v>
      </c>
      <c r="EA189" s="364"/>
      <c r="EB189" s="364"/>
      <c r="EC189" s="288"/>
      <c r="ED189" s="288"/>
      <c r="EE189" s="288"/>
      <c r="EF189" s="289"/>
      <c r="EG189" s="176" t="s">
        <v>86</v>
      </c>
      <c r="EH189" s="364" t="s">
        <v>79</v>
      </c>
      <c r="EI189" s="364"/>
      <c r="EJ189" s="364"/>
      <c r="EK189" s="288"/>
      <c r="EL189" s="288"/>
      <c r="EM189" s="288"/>
      <c r="EN189" s="289"/>
      <c r="EO189" s="176" t="s">
        <v>86</v>
      </c>
      <c r="EP189" s="364" t="s">
        <v>79</v>
      </c>
      <c r="EQ189" s="364"/>
      <c r="ER189" s="364"/>
      <c r="ES189" s="288"/>
      <c r="ET189" s="288"/>
      <c r="EU189" s="288"/>
      <c r="EV189" s="289"/>
      <c r="EW189" s="176" t="s">
        <v>86</v>
      </c>
      <c r="EX189" s="364" t="s">
        <v>79</v>
      </c>
      <c r="EY189" s="364"/>
      <c r="EZ189" s="364"/>
      <c r="FA189" s="288"/>
      <c r="FB189" s="288"/>
      <c r="FC189" s="288"/>
      <c r="FD189" s="289"/>
      <c r="FE189" s="176" t="s">
        <v>86</v>
      </c>
      <c r="FF189" s="364" t="s">
        <v>79</v>
      </c>
      <c r="FG189" s="364"/>
      <c r="FH189" s="364"/>
      <c r="FI189" s="288"/>
      <c r="FJ189" s="288"/>
      <c r="FK189" s="288"/>
      <c r="FL189" s="289"/>
      <c r="FM189" s="176" t="s">
        <v>86</v>
      </c>
      <c r="FN189" s="364" t="s">
        <v>79</v>
      </c>
      <c r="FO189" s="364"/>
      <c r="FP189" s="364"/>
      <c r="FQ189" s="288"/>
      <c r="FR189" s="288"/>
      <c r="FS189" s="288"/>
      <c r="FT189" s="289"/>
      <c r="FU189" s="176" t="s">
        <v>86</v>
      </c>
      <c r="FV189" s="364" t="s">
        <v>79</v>
      </c>
      <c r="FW189" s="364"/>
      <c r="FX189" s="364"/>
      <c r="FY189" s="288"/>
      <c r="FZ189" s="288"/>
      <c r="GA189" s="288"/>
      <c r="GB189" s="289"/>
      <c r="GC189" s="176" t="s">
        <v>86</v>
      </c>
      <c r="GD189" s="364" t="s">
        <v>79</v>
      </c>
      <c r="GE189" s="364"/>
      <c r="GF189" s="364"/>
      <c r="GG189" s="288"/>
      <c r="GH189" s="288"/>
      <c r="GI189" s="288"/>
      <c r="GJ189" s="289"/>
      <c r="GK189" s="176" t="s">
        <v>86</v>
      </c>
      <c r="GL189" s="364" t="s">
        <v>79</v>
      </c>
      <c r="GM189" s="364"/>
      <c r="GN189" s="364"/>
      <c r="GO189" s="288"/>
      <c r="GP189" s="288"/>
      <c r="GQ189" s="288"/>
      <c r="GR189" s="289"/>
      <c r="GS189" s="176" t="s">
        <v>86</v>
      </c>
      <c r="GT189" s="364" t="s">
        <v>79</v>
      </c>
      <c r="GU189" s="364"/>
      <c r="GV189" s="364"/>
      <c r="GW189" s="288"/>
      <c r="GX189" s="288"/>
      <c r="GY189" s="288"/>
      <c r="GZ189" s="289"/>
      <c r="HA189" s="176" t="s">
        <v>86</v>
      </c>
      <c r="HB189" s="364" t="s">
        <v>79</v>
      </c>
      <c r="HC189" s="364"/>
      <c r="HD189" s="364"/>
      <c r="HE189" s="288"/>
      <c r="HF189" s="288"/>
      <c r="HG189" s="288"/>
      <c r="HH189" s="289"/>
      <c r="HI189" s="176" t="s">
        <v>86</v>
      </c>
      <c r="HJ189" s="364" t="s">
        <v>79</v>
      </c>
      <c r="HK189" s="364"/>
      <c r="HL189" s="364"/>
      <c r="HM189" s="288"/>
      <c r="HN189" s="288"/>
      <c r="HO189" s="288"/>
      <c r="HP189" s="289"/>
      <c r="HQ189" s="176" t="s">
        <v>86</v>
      </c>
      <c r="HR189" s="364" t="s">
        <v>79</v>
      </c>
      <c r="HS189" s="364"/>
      <c r="HT189" s="364"/>
      <c r="HU189" s="288"/>
      <c r="HV189" s="288"/>
      <c r="HW189" s="288"/>
      <c r="HX189" s="289"/>
      <c r="HY189" s="176" t="s">
        <v>86</v>
      </c>
      <c r="HZ189" s="364" t="s">
        <v>79</v>
      </c>
      <c r="IA189" s="364"/>
      <c r="IB189" s="364"/>
      <c r="IC189" s="288"/>
      <c r="ID189" s="288"/>
      <c r="IE189" s="288"/>
      <c r="IF189" s="289"/>
      <c r="IG189" s="176" t="s">
        <v>86</v>
      </c>
      <c r="IH189" s="364" t="s">
        <v>79</v>
      </c>
      <c r="II189" s="364"/>
      <c r="IJ189" s="364"/>
      <c r="IK189" s="288"/>
      <c r="IL189" s="288"/>
      <c r="IM189" s="288"/>
      <c r="IN189" s="289"/>
      <c r="IO189" s="176" t="s">
        <v>86</v>
      </c>
      <c r="IP189" s="364" t="s">
        <v>79</v>
      </c>
      <c r="IQ189" s="364"/>
      <c r="IR189" s="364"/>
      <c r="IS189" s="288"/>
      <c r="IT189" s="288"/>
      <c r="IU189" s="288"/>
      <c r="IV189" s="289"/>
      <c r="IW189" s="176" t="s">
        <v>86</v>
      </c>
      <c r="IX189" s="364" t="s">
        <v>79</v>
      </c>
      <c r="IY189" s="364"/>
      <c r="IZ189" s="364"/>
      <c r="JA189" s="288"/>
      <c r="JB189" s="288"/>
      <c r="JC189" s="288"/>
      <c r="JD189" s="289"/>
      <c r="JE189" s="176" t="s">
        <v>86</v>
      </c>
      <c r="JF189" s="364" t="s">
        <v>79</v>
      </c>
      <c r="JG189" s="364"/>
      <c r="JH189" s="364"/>
      <c r="JI189" s="288"/>
      <c r="JJ189" s="288"/>
      <c r="JK189" s="288"/>
      <c r="JL189" s="289"/>
      <c r="JM189" s="176" t="s">
        <v>86</v>
      </c>
      <c r="JN189" s="364" t="s">
        <v>79</v>
      </c>
      <c r="JO189" s="364"/>
      <c r="JP189" s="364"/>
      <c r="JQ189" s="288"/>
      <c r="JR189" s="288"/>
      <c r="JS189" s="288"/>
      <c r="JT189" s="289"/>
      <c r="JU189" s="176" t="s">
        <v>86</v>
      </c>
      <c r="JV189" s="364" t="s">
        <v>79</v>
      </c>
      <c r="JW189" s="364"/>
      <c r="JX189" s="364"/>
      <c r="JY189" s="288"/>
      <c r="JZ189" s="288"/>
      <c r="KA189" s="288"/>
      <c r="KB189" s="289"/>
      <c r="KC189" s="176" t="s">
        <v>86</v>
      </c>
      <c r="KD189" s="364" t="s">
        <v>79</v>
      </c>
      <c r="KE189" s="364"/>
      <c r="KF189" s="364"/>
      <c r="KG189" s="288"/>
      <c r="KH189" s="288"/>
      <c r="KI189" s="288"/>
      <c r="KJ189" s="289"/>
      <c r="KK189" s="176" t="s">
        <v>86</v>
      </c>
      <c r="KL189" s="364" t="s">
        <v>79</v>
      </c>
      <c r="KM189" s="364"/>
      <c r="KN189" s="364"/>
      <c r="KO189" s="288"/>
      <c r="KP189" s="288"/>
      <c r="KQ189" s="288"/>
      <c r="KR189" s="289"/>
      <c r="KS189" s="176" t="s">
        <v>86</v>
      </c>
      <c r="KT189" s="364" t="s">
        <v>79</v>
      </c>
      <c r="KU189" s="364"/>
      <c r="KV189" s="364"/>
      <c r="KW189" s="288"/>
      <c r="KX189" s="288"/>
      <c r="KY189" s="288"/>
      <c r="KZ189" s="289"/>
      <c r="LA189" s="176" t="s">
        <v>86</v>
      </c>
      <c r="LB189" s="364" t="s">
        <v>79</v>
      </c>
      <c r="LC189" s="364"/>
      <c r="LD189" s="364"/>
      <c r="LE189" s="288"/>
      <c r="LF189" s="288"/>
      <c r="LG189" s="288"/>
      <c r="LH189" s="289"/>
      <c r="LI189" s="176" t="s">
        <v>86</v>
      </c>
      <c r="LJ189" s="364" t="s">
        <v>79</v>
      </c>
      <c r="LK189" s="364"/>
      <c r="LL189" s="364"/>
      <c r="LM189" s="288"/>
      <c r="LN189" s="288"/>
      <c r="LO189" s="288"/>
      <c r="LP189" s="289"/>
      <c r="LQ189" s="176" t="s">
        <v>86</v>
      </c>
      <c r="LR189" s="364" t="s">
        <v>79</v>
      </c>
      <c r="LS189" s="364"/>
      <c r="LT189" s="364"/>
      <c r="LU189" s="288"/>
      <c r="LV189" s="288"/>
      <c r="LW189" s="288"/>
      <c r="LX189" s="289"/>
      <c r="LY189" s="176" t="s">
        <v>86</v>
      </c>
      <c r="LZ189" s="364" t="s">
        <v>79</v>
      </c>
      <c r="MA189" s="364"/>
      <c r="MB189" s="364"/>
      <c r="MC189" s="288"/>
      <c r="MD189" s="288"/>
      <c r="ME189" s="288"/>
      <c r="MF189" s="289"/>
      <c r="MG189" s="176" t="s">
        <v>86</v>
      </c>
      <c r="MH189" s="364" t="s">
        <v>79</v>
      </c>
      <c r="MI189" s="364"/>
      <c r="MJ189" s="364"/>
      <c r="MK189" s="288"/>
      <c r="ML189" s="288"/>
      <c r="MM189" s="288"/>
      <c r="MN189" s="289"/>
      <c r="MO189" s="176" t="s">
        <v>86</v>
      </c>
      <c r="MP189" s="364" t="s">
        <v>79</v>
      </c>
      <c r="MQ189" s="364"/>
      <c r="MR189" s="364"/>
      <c r="MS189" s="288"/>
      <c r="MT189" s="288"/>
      <c r="MU189" s="288"/>
      <c r="MV189" s="289"/>
      <c r="MW189" s="176" t="s">
        <v>86</v>
      </c>
      <c r="MX189" s="364" t="s">
        <v>79</v>
      </c>
      <c r="MY189" s="364"/>
      <c r="MZ189" s="364"/>
      <c r="NA189" s="288"/>
      <c r="NB189" s="288"/>
      <c r="NC189" s="288"/>
      <c r="ND189" s="289"/>
      <c r="NE189" s="176" t="s">
        <v>86</v>
      </c>
      <c r="NF189" s="364" t="s">
        <v>79</v>
      </c>
      <c r="NG189" s="364"/>
      <c r="NH189" s="364"/>
      <c r="NI189" s="288"/>
      <c r="NJ189" s="288"/>
      <c r="NK189" s="288"/>
      <c r="NL189" s="289"/>
      <c r="NM189" s="176" t="s">
        <v>86</v>
      </c>
      <c r="NN189" s="364" t="s">
        <v>79</v>
      </c>
      <c r="NO189" s="364"/>
      <c r="NP189" s="364"/>
      <c r="NQ189" s="288"/>
      <c r="NR189" s="288"/>
      <c r="NS189" s="288"/>
      <c r="NT189" s="289"/>
      <c r="NU189" s="176" t="s">
        <v>86</v>
      </c>
      <c r="NV189" s="364" t="s">
        <v>79</v>
      </c>
      <c r="NW189" s="364"/>
      <c r="NX189" s="364"/>
      <c r="NY189" s="288"/>
      <c r="NZ189" s="288"/>
      <c r="OA189" s="288"/>
      <c r="OB189" s="289"/>
      <c r="OC189" s="176" t="s">
        <v>86</v>
      </c>
      <c r="OD189" s="364" t="s">
        <v>79</v>
      </c>
      <c r="OE189" s="364"/>
      <c r="OF189" s="364"/>
      <c r="OG189" s="288"/>
      <c r="OH189" s="288"/>
      <c r="OI189" s="288"/>
      <c r="OJ189" s="289"/>
      <c r="OK189" s="176" t="s">
        <v>86</v>
      </c>
      <c r="OL189" s="364" t="s">
        <v>79</v>
      </c>
      <c r="OM189" s="364"/>
      <c r="ON189" s="364"/>
      <c r="OO189" s="288"/>
      <c r="OP189" s="288"/>
      <c r="OQ189" s="288"/>
      <c r="OR189" s="289"/>
      <c r="OS189" s="176" t="s">
        <v>86</v>
      </c>
      <c r="OT189" s="364" t="s">
        <v>79</v>
      </c>
      <c r="OU189" s="364"/>
      <c r="OV189" s="364"/>
      <c r="OW189" s="288"/>
      <c r="OX189" s="288"/>
      <c r="OY189" s="288"/>
      <c r="OZ189" s="289"/>
      <c r="PA189" s="176" t="s">
        <v>86</v>
      </c>
      <c r="PB189" s="364" t="s">
        <v>79</v>
      </c>
      <c r="PC189" s="364"/>
      <c r="PD189" s="364"/>
      <c r="PE189" s="288"/>
      <c r="PF189" s="288"/>
      <c r="PG189" s="288"/>
      <c r="PH189" s="289"/>
      <c r="PI189" s="176" t="s">
        <v>86</v>
      </c>
      <c r="PJ189" s="364" t="s">
        <v>79</v>
      </c>
      <c r="PK189" s="364"/>
      <c r="PL189" s="364"/>
      <c r="PM189" s="288"/>
      <c r="PN189" s="288"/>
      <c r="PO189" s="288"/>
      <c r="PP189" s="289"/>
      <c r="PQ189" s="176" t="s">
        <v>86</v>
      </c>
      <c r="PR189" s="364" t="s">
        <v>79</v>
      </c>
      <c r="PS189" s="364"/>
      <c r="PT189" s="364"/>
      <c r="PU189" s="288"/>
      <c r="PV189" s="288"/>
      <c r="PW189" s="288"/>
      <c r="PX189" s="289"/>
      <c r="PY189" s="176" t="s">
        <v>86</v>
      </c>
      <c r="PZ189" s="364" t="s">
        <v>79</v>
      </c>
      <c r="QA189" s="364"/>
      <c r="QB189" s="364"/>
      <c r="QC189" s="288"/>
      <c r="QD189" s="288"/>
      <c r="QE189" s="288"/>
      <c r="QF189" s="289"/>
      <c r="QG189" s="176" t="s">
        <v>86</v>
      </c>
      <c r="QH189" s="364" t="s">
        <v>79</v>
      </c>
      <c r="QI189" s="364"/>
      <c r="QJ189" s="364"/>
      <c r="QK189" s="288"/>
      <c r="QL189" s="288"/>
      <c r="QM189" s="288"/>
      <c r="QN189" s="289"/>
      <c r="QO189" s="176" t="s">
        <v>86</v>
      </c>
      <c r="QP189" s="364" t="s">
        <v>79</v>
      </c>
      <c r="QQ189" s="364"/>
      <c r="QR189" s="364"/>
      <c r="QS189" s="288"/>
      <c r="QT189" s="288"/>
      <c r="QU189" s="288"/>
      <c r="QV189" s="289"/>
      <c r="QW189" s="176" t="s">
        <v>86</v>
      </c>
      <c r="QX189" s="364" t="s">
        <v>79</v>
      </c>
      <c r="QY189" s="364"/>
      <c r="QZ189" s="364"/>
      <c r="RA189" s="288"/>
      <c r="RB189" s="288"/>
      <c r="RC189" s="288"/>
      <c r="RD189" s="289"/>
      <c r="RE189" s="176" t="s">
        <v>86</v>
      </c>
      <c r="RF189" s="364" t="s">
        <v>79</v>
      </c>
      <c r="RG189" s="364"/>
      <c r="RH189" s="364"/>
      <c r="RI189" s="288"/>
      <c r="RJ189" s="288"/>
      <c r="RK189" s="288"/>
      <c r="RL189" s="289"/>
      <c r="RM189" s="176" t="s">
        <v>86</v>
      </c>
      <c r="RN189" s="364" t="s">
        <v>79</v>
      </c>
      <c r="RO189" s="364"/>
      <c r="RP189" s="364"/>
      <c r="RQ189" s="288"/>
      <c r="RR189" s="288"/>
      <c r="RS189" s="288"/>
      <c r="RT189" s="289"/>
      <c r="RU189" s="176" t="s">
        <v>86</v>
      </c>
      <c r="RV189" s="364" t="s">
        <v>79</v>
      </c>
      <c r="RW189" s="364"/>
      <c r="RX189" s="364"/>
      <c r="RY189" s="288"/>
      <c r="RZ189" s="288"/>
      <c r="SA189" s="288"/>
      <c r="SB189" s="289"/>
      <c r="SC189" s="176" t="s">
        <v>86</v>
      </c>
      <c r="SD189" s="364" t="s">
        <v>79</v>
      </c>
      <c r="SE189" s="364"/>
      <c r="SF189" s="364"/>
      <c r="SG189" s="288"/>
      <c r="SH189" s="288"/>
      <c r="SI189" s="288"/>
      <c r="SJ189" s="289"/>
      <c r="SK189" s="176" t="s">
        <v>86</v>
      </c>
      <c r="SL189" s="364" t="s">
        <v>79</v>
      </c>
      <c r="SM189" s="364"/>
      <c r="SN189" s="364"/>
      <c r="SO189" s="288"/>
      <c r="SP189" s="288"/>
      <c r="SQ189" s="288"/>
      <c r="SR189" s="289"/>
      <c r="SS189" s="176" t="s">
        <v>86</v>
      </c>
      <c r="ST189" s="364" t="s">
        <v>79</v>
      </c>
      <c r="SU189" s="364"/>
      <c r="SV189" s="364"/>
      <c r="SW189" s="288"/>
      <c r="SX189" s="288"/>
      <c r="SY189" s="288"/>
      <c r="SZ189" s="289"/>
      <c r="TA189" s="176" t="s">
        <v>86</v>
      </c>
      <c r="TB189" s="364" t="s">
        <v>79</v>
      </c>
      <c r="TC189" s="364"/>
      <c r="TD189" s="364"/>
      <c r="TE189" s="288"/>
      <c r="TF189" s="288"/>
      <c r="TG189" s="288"/>
      <c r="TH189" s="289"/>
      <c r="TI189" s="176" t="s">
        <v>86</v>
      </c>
      <c r="TJ189" s="364" t="s">
        <v>79</v>
      </c>
      <c r="TK189" s="364"/>
      <c r="TL189" s="364"/>
      <c r="TM189" s="288"/>
      <c r="TN189" s="288"/>
      <c r="TO189" s="288"/>
      <c r="TP189" s="289"/>
      <c r="TQ189" s="176" t="s">
        <v>86</v>
      </c>
      <c r="TR189" s="364" t="s">
        <v>79</v>
      </c>
      <c r="TS189" s="364"/>
      <c r="TT189" s="364"/>
      <c r="TU189" s="288"/>
      <c r="TV189" s="288"/>
      <c r="TW189" s="288"/>
      <c r="TX189" s="289"/>
      <c r="TY189" s="176" t="s">
        <v>86</v>
      </c>
      <c r="TZ189" s="364" t="s">
        <v>79</v>
      </c>
      <c r="UA189" s="364"/>
      <c r="UB189" s="364"/>
      <c r="UC189" s="288"/>
      <c r="UD189" s="288"/>
      <c r="UE189" s="288"/>
      <c r="UF189" s="289"/>
      <c r="UG189" s="176" t="s">
        <v>86</v>
      </c>
      <c r="UH189" s="364" t="s">
        <v>79</v>
      </c>
      <c r="UI189" s="364"/>
      <c r="UJ189" s="364"/>
      <c r="UK189" s="288"/>
      <c r="UL189" s="288"/>
      <c r="UM189" s="288"/>
      <c r="UN189" s="289"/>
      <c r="UO189" s="176" t="s">
        <v>86</v>
      </c>
      <c r="UP189" s="364" t="s">
        <v>79</v>
      </c>
      <c r="UQ189" s="364"/>
      <c r="UR189" s="364"/>
      <c r="US189" s="288"/>
      <c r="UT189" s="288"/>
      <c r="UU189" s="288"/>
      <c r="UV189" s="289"/>
      <c r="UW189" s="176" t="s">
        <v>86</v>
      </c>
      <c r="UX189" s="364" t="s">
        <v>79</v>
      </c>
      <c r="UY189" s="364"/>
      <c r="UZ189" s="364"/>
      <c r="VA189" s="288"/>
      <c r="VB189" s="288"/>
      <c r="VC189" s="288"/>
      <c r="VD189" s="289"/>
      <c r="VE189" s="176" t="s">
        <v>86</v>
      </c>
      <c r="VF189" s="364" t="s">
        <v>79</v>
      </c>
      <c r="VG189" s="364"/>
      <c r="VH189" s="364"/>
      <c r="VI189" s="288"/>
      <c r="VJ189" s="288"/>
      <c r="VK189" s="288"/>
      <c r="VL189" s="289"/>
      <c r="VM189" s="176" t="s">
        <v>86</v>
      </c>
      <c r="VN189" s="364" t="s">
        <v>79</v>
      </c>
      <c r="VO189" s="364"/>
      <c r="VP189" s="364"/>
      <c r="VQ189" s="288"/>
      <c r="VR189" s="288"/>
      <c r="VS189" s="288"/>
      <c r="VT189" s="289"/>
      <c r="VU189" s="176" t="s">
        <v>86</v>
      </c>
      <c r="VV189" s="364" t="s">
        <v>79</v>
      </c>
      <c r="VW189" s="364"/>
      <c r="VX189" s="364"/>
      <c r="VY189" s="288"/>
      <c r="VZ189" s="288"/>
      <c r="WA189" s="288"/>
      <c r="WB189" s="289"/>
      <c r="WC189" s="176" t="s">
        <v>86</v>
      </c>
      <c r="WD189" s="364" t="s">
        <v>79</v>
      </c>
      <c r="WE189" s="364"/>
      <c r="WF189" s="364"/>
      <c r="WG189" s="288"/>
      <c r="WH189" s="288"/>
      <c r="WI189" s="288"/>
      <c r="WJ189" s="289"/>
      <c r="WK189" s="176" t="s">
        <v>86</v>
      </c>
      <c r="WL189" s="364" t="s">
        <v>79</v>
      </c>
      <c r="WM189" s="364"/>
      <c r="WN189" s="364"/>
      <c r="WO189" s="288"/>
      <c r="WP189" s="288"/>
      <c r="WQ189" s="288"/>
      <c r="WR189" s="289"/>
      <c r="WS189" s="176" t="s">
        <v>86</v>
      </c>
      <c r="WT189" s="364" t="s">
        <v>79</v>
      </c>
      <c r="WU189" s="364"/>
      <c r="WV189" s="364"/>
      <c r="WW189" s="288"/>
      <c r="WX189" s="288"/>
      <c r="WY189" s="288"/>
      <c r="WZ189" s="289"/>
      <c r="XA189" s="176" t="s">
        <v>86</v>
      </c>
      <c r="XB189" s="364" t="s">
        <v>79</v>
      </c>
      <c r="XC189" s="364"/>
      <c r="XD189" s="364"/>
      <c r="XE189" s="288"/>
      <c r="XF189" s="288"/>
      <c r="XG189" s="288"/>
      <c r="XH189" s="289"/>
      <c r="XI189" s="176" t="s">
        <v>86</v>
      </c>
      <c r="XJ189" s="364" t="s">
        <v>79</v>
      </c>
      <c r="XK189" s="364"/>
      <c r="XL189" s="364"/>
      <c r="XM189" s="288"/>
      <c r="XN189" s="288"/>
      <c r="XO189" s="288"/>
      <c r="XP189" s="289"/>
      <c r="XQ189" s="176" t="s">
        <v>86</v>
      </c>
      <c r="XR189" s="364" t="s">
        <v>79</v>
      </c>
      <c r="XS189" s="364"/>
      <c r="XT189" s="364"/>
      <c r="XU189" s="288"/>
      <c r="XV189" s="288"/>
      <c r="XW189" s="288"/>
      <c r="XX189" s="289"/>
      <c r="XY189" s="176" t="s">
        <v>86</v>
      </c>
      <c r="XZ189" s="364" t="s">
        <v>79</v>
      </c>
      <c r="YA189" s="364"/>
      <c r="YB189" s="364"/>
      <c r="YC189" s="288"/>
      <c r="YD189" s="288"/>
      <c r="YE189" s="288"/>
      <c r="YF189" s="289"/>
      <c r="YG189" s="176" t="s">
        <v>86</v>
      </c>
      <c r="YH189" s="364" t="s">
        <v>79</v>
      </c>
      <c r="YI189" s="364"/>
      <c r="YJ189" s="364"/>
      <c r="YK189" s="288"/>
      <c r="YL189" s="288"/>
      <c r="YM189" s="288"/>
      <c r="YN189" s="289"/>
      <c r="YO189" s="176" t="s">
        <v>86</v>
      </c>
      <c r="YP189" s="364" t="s">
        <v>79</v>
      </c>
      <c r="YQ189" s="364"/>
      <c r="YR189" s="364"/>
      <c r="YS189" s="288"/>
      <c r="YT189" s="288"/>
      <c r="YU189" s="288"/>
      <c r="YV189" s="289"/>
      <c r="YW189" s="176" t="s">
        <v>86</v>
      </c>
      <c r="YX189" s="364" t="s">
        <v>79</v>
      </c>
      <c r="YY189" s="364"/>
      <c r="YZ189" s="364"/>
      <c r="ZA189" s="288"/>
      <c r="ZB189" s="288"/>
      <c r="ZC189" s="288"/>
      <c r="ZD189" s="289"/>
      <c r="ZE189" s="176" t="s">
        <v>86</v>
      </c>
      <c r="ZF189" s="364" t="s">
        <v>79</v>
      </c>
      <c r="ZG189" s="364"/>
      <c r="ZH189" s="364"/>
      <c r="ZI189" s="288"/>
      <c r="ZJ189" s="288"/>
      <c r="ZK189" s="288"/>
      <c r="ZL189" s="289"/>
      <c r="ZM189" s="176" t="s">
        <v>86</v>
      </c>
      <c r="ZN189" s="364" t="s">
        <v>79</v>
      </c>
      <c r="ZO189" s="364"/>
      <c r="ZP189" s="364"/>
      <c r="ZQ189" s="288"/>
      <c r="ZR189" s="288"/>
      <c r="ZS189" s="288"/>
      <c r="ZT189" s="289"/>
      <c r="ZU189" s="176" t="s">
        <v>86</v>
      </c>
      <c r="ZV189" s="364" t="s">
        <v>79</v>
      </c>
      <c r="ZW189" s="364"/>
      <c r="ZX189" s="364"/>
      <c r="ZY189" s="288"/>
      <c r="ZZ189" s="288"/>
      <c r="AAA189" s="288"/>
      <c r="AAB189" s="289"/>
      <c r="AAC189" s="176" t="s">
        <v>86</v>
      </c>
      <c r="AAD189" s="364" t="s">
        <v>79</v>
      </c>
      <c r="AAE189" s="364"/>
      <c r="AAF189" s="364"/>
      <c r="AAG189" s="288"/>
      <c r="AAH189" s="288"/>
      <c r="AAI189" s="288"/>
      <c r="AAJ189" s="289"/>
      <c r="AAK189" s="176" t="s">
        <v>86</v>
      </c>
      <c r="AAL189" s="364" t="s">
        <v>79</v>
      </c>
      <c r="AAM189" s="364"/>
      <c r="AAN189" s="364"/>
      <c r="AAO189" s="288"/>
      <c r="AAP189" s="288"/>
      <c r="AAQ189" s="288"/>
      <c r="AAR189" s="289"/>
      <c r="AAS189" s="176" t="s">
        <v>86</v>
      </c>
      <c r="AAT189" s="364" t="s">
        <v>79</v>
      </c>
      <c r="AAU189" s="364"/>
      <c r="AAV189" s="364"/>
      <c r="AAW189" s="288"/>
      <c r="AAX189" s="288"/>
      <c r="AAY189" s="288"/>
      <c r="AAZ189" s="289"/>
      <c r="ABA189" s="176" t="s">
        <v>86</v>
      </c>
      <c r="ABB189" s="364" t="s">
        <v>79</v>
      </c>
      <c r="ABC189" s="364"/>
      <c r="ABD189" s="364"/>
      <c r="ABE189" s="288"/>
      <c r="ABF189" s="288"/>
      <c r="ABG189" s="288"/>
      <c r="ABH189" s="289"/>
      <c r="ABI189" s="176" t="s">
        <v>86</v>
      </c>
      <c r="ABJ189" s="364" t="s">
        <v>79</v>
      </c>
      <c r="ABK189" s="364"/>
      <c r="ABL189" s="364"/>
      <c r="ABM189" s="288"/>
      <c r="ABN189" s="288"/>
      <c r="ABO189" s="288"/>
      <c r="ABP189" s="289"/>
      <c r="ABQ189" s="176" t="s">
        <v>86</v>
      </c>
      <c r="ABR189" s="364" t="s">
        <v>79</v>
      </c>
      <c r="ABS189" s="364"/>
      <c r="ABT189" s="364"/>
      <c r="ABU189" s="288"/>
      <c r="ABV189" s="288"/>
      <c r="ABW189" s="288"/>
      <c r="ABX189" s="289"/>
      <c r="ABY189" s="176" t="s">
        <v>86</v>
      </c>
      <c r="ABZ189" s="364" t="s">
        <v>79</v>
      </c>
      <c r="ACA189" s="364"/>
      <c r="ACB189" s="364"/>
      <c r="ACC189" s="288"/>
      <c r="ACD189" s="288"/>
      <c r="ACE189" s="288"/>
      <c r="ACF189" s="289"/>
      <c r="ACG189" s="176" t="s">
        <v>86</v>
      </c>
      <c r="ACH189" s="364" t="s">
        <v>79</v>
      </c>
      <c r="ACI189" s="364"/>
      <c r="ACJ189" s="364"/>
      <c r="ACK189" s="288"/>
      <c r="ACL189" s="288"/>
      <c r="ACM189" s="288"/>
      <c r="ACN189" s="289"/>
      <c r="ACO189" s="176" t="s">
        <v>86</v>
      </c>
      <c r="ACP189" s="364" t="s">
        <v>79</v>
      </c>
      <c r="ACQ189" s="364"/>
      <c r="ACR189" s="364"/>
      <c r="ACS189" s="288"/>
      <c r="ACT189" s="288"/>
      <c r="ACU189" s="288"/>
      <c r="ACV189" s="289"/>
      <c r="ACW189" s="176" t="s">
        <v>86</v>
      </c>
      <c r="ACX189" s="364" t="s">
        <v>79</v>
      </c>
      <c r="ACY189" s="364"/>
      <c r="ACZ189" s="364"/>
      <c r="ADA189" s="288"/>
      <c r="ADB189" s="288"/>
      <c r="ADC189" s="288"/>
      <c r="ADD189" s="289"/>
      <c r="ADE189" s="176" t="s">
        <v>86</v>
      </c>
      <c r="ADF189" s="364" t="s">
        <v>79</v>
      </c>
      <c r="ADG189" s="364"/>
      <c r="ADH189" s="364"/>
      <c r="ADI189" s="288"/>
      <c r="ADJ189" s="288"/>
      <c r="ADK189" s="288"/>
      <c r="ADL189" s="289"/>
      <c r="ADM189" s="176" t="s">
        <v>86</v>
      </c>
      <c r="ADN189" s="364" t="s">
        <v>79</v>
      </c>
      <c r="ADO189" s="364"/>
      <c r="ADP189" s="364"/>
      <c r="ADQ189" s="288"/>
      <c r="ADR189" s="288"/>
      <c r="ADS189" s="288"/>
      <c r="ADT189" s="289"/>
      <c r="ADU189" s="176" t="s">
        <v>86</v>
      </c>
      <c r="ADV189" s="364" t="s">
        <v>79</v>
      </c>
      <c r="ADW189" s="364"/>
      <c r="ADX189" s="364"/>
      <c r="ADY189" s="288"/>
      <c r="ADZ189" s="288"/>
      <c r="AEA189" s="288"/>
      <c r="AEB189" s="289"/>
      <c r="AEC189" s="176" t="s">
        <v>86</v>
      </c>
      <c r="AED189" s="364" t="s">
        <v>79</v>
      </c>
      <c r="AEE189" s="364"/>
      <c r="AEF189" s="364"/>
      <c r="AEG189" s="288"/>
      <c r="AEH189" s="288"/>
      <c r="AEI189" s="288"/>
      <c r="AEJ189" s="289"/>
      <c r="AEK189" s="176" t="s">
        <v>86</v>
      </c>
      <c r="AEL189" s="364" t="s">
        <v>79</v>
      </c>
      <c r="AEM189" s="364"/>
      <c r="AEN189" s="364"/>
      <c r="AEO189" s="288"/>
      <c r="AEP189" s="288"/>
      <c r="AEQ189" s="288"/>
      <c r="AER189" s="289"/>
      <c r="AES189" s="176" t="s">
        <v>86</v>
      </c>
      <c r="AET189" s="364" t="s">
        <v>79</v>
      </c>
      <c r="AEU189" s="364"/>
      <c r="AEV189" s="364"/>
      <c r="AEW189" s="288"/>
      <c r="AEX189" s="288"/>
      <c r="AEY189" s="288"/>
      <c r="AEZ189" s="289"/>
      <c r="AFA189" s="176" t="s">
        <v>86</v>
      </c>
      <c r="AFB189" s="364" t="s">
        <v>79</v>
      </c>
      <c r="AFC189" s="364"/>
      <c r="AFD189" s="364"/>
      <c r="AFE189" s="288"/>
      <c r="AFF189" s="288"/>
      <c r="AFG189" s="288"/>
      <c r="AFH189" s="289"/>
      <c r="AFI189" s="176" t="s">
        <v>86</v>
      </c>
      <c r="AFJ189" s="364" t="s">
        <v>79</v>
      </c>
      <c r="AFK189" s="364"/>
      <c r="AFL189" s="364"/>
      <c r="AFM189" s="288"/>
      <c r="AFN189" s="288"/>
      <c r="AFO189" s="288"/>
      <c r="AFP189" s="289"/>
      <c r="AFQ189" s="176" t="s">
        <v>86</v>
      </c>
      <c r="AFR189" s="364" t="s">
        <v>79</v>
      </c>
      <c r="AFS189" s="364"/>
      <c r="AFT189" s="364"/>
      <c r="AFU189" s="288"/>
      <c r="AFV189" s="288"/>
      <c r="AFW189" s="288"/>
      <c r="AFX189" s="289"/>
      <c r="AFY189" s="176" t="s">
        <v>86</v>
      </c>
      <c r="AFZ189" s="364" t="s">
        <v>79</v>
      </c>
      <c r="AGA189" s="364"/>
      <c r="AGB189" s="364"/>
      <c r="AGC189" s="288"/>
      <c r="AGD189" s="288"/>
      <c r="AGE189" s="288"/>
      <c r="AGF189" s="289"/>
      <c r="AGG189" s="176" t="s">
        <v>86</v>
      </c>
      <c r="AGH189" s="364" t="s">
        <v>79</v>
      </c>
      <c r="AGI189" s="364"/>
      <c r="AGJ189" s="364"/>
      <c r="AGK189" s="288"/>
      <c r="AGL189" s="288"/>
      <c r="AGM189" s="288"/>
      <c r="AGN189" s="289"/>
      <c r="AGO189" s="176" t="s">
        <v>86</v>
      </c>
      <c r="AGP189" s="364" t="s">
        <v>79</v>
      </c>
      <c r="AGQ189" s="364"/>
      <c r="AGR189" s="364"/>
      <c r="AGS189" s="288"/>
      <c r="AGT189" s="288"/>
      <c r="AGU189" s="288"/>
      <c r="AGV189" s="289"/>
      <c r="AGW189" s="176" t="s">
        <v>86</v>
      </c>
      <c r="AGX189" s="364" t="s">
        <v>79</v>
      </c>
      <c r="AGY189" s="364"/>
      <c r="AGZ189" s="364"/>
      <c r="AHA189" s="288"/>
      <c r="AHB189" s="288"/>
      <c r="AHC189" s="288"/>
      <c r="AHD189" s="289"/>
      <c r="AHE189" s="176" t="s">
        <v>86</v>
      </c>
      <c r="AHF189" s="364" t="s">
        <v>79</v>
      </c>
      <c r="AHG189" s="364"/>
      <c r="AHH189" s="364"/>
      <c r="AHI189" s="288"/>
      <c r="AHJ189" s="288"/>
      <c r="AHK189" s="288"/>
      <c r="AHL189" s="289"/>
      <c r="AHM189" s="176" t="s">
        <v>86</v>
      </c>
      <c r="AHN189" s="364" t="s">
        <v>79</v>
      </c>
      <c r="AHO189" s="364"/>
      <c r="AHP189" s="364"/>
      <c r="AHQ189" s="288"/>
      <c r="AHR189" s="288"/>
      <c r="AHS189" s="288"/>
      <c r="AHT189" s="289"/>
      <c r="AHU189" s="176" t="s">
        <v>86</v>
      </c>
      <c r="AHV189" s="364" t="s">
        <v>79</v>
      </c>
      <c r="AHW189" s="364"/>
      <c r="AHX189" s="364"/>
      <c r="AHY189" s="288"/>
      <c r="AHZ189" s="288"/>
      <c r="AIA189" s="288"/>
      <c r="AIB189" s="289"/>
      <c r="AIC189" s="176" t="s">
        <v>86</v>
      </c>
      <c r="AID189" s="364" t="s">
        <v>79</v>
      </c>
      <c r="AIE189" s="364"/>
      <c r="AIF189" s="364"/>
      <c r="AIG189" s="288"/>
      <c r="AIH189" s="288"/>
      <c r="AII189" s="288"/>
      <c r="AIJ189" s="289"/>
      <c r="AIK189" s="176" t="s">
        <v>86</v>
      </c>
      <c r="AIL189" s="364" t="s">
        <v>79</v>
      </c>
      <c r="AIM189" s="364"/>
      <c r="AIN189" s="364"/>
      <c r="AIO189" s="288"/>
      <c r="AIP189" s="288"/>
      <c r="AIQ189" s="288"/>
      <c r="AIR189" s="289"/>
      <c r="AIS189" s="176" t="s">
        <v>86</v>
      </c>
      <c r="AIT189" s="364" t="s">
        <v>79</v>
      </c>
      <c r="AIU189" s="364"/>
      <c r="AIV189" s="364"/>
      <c r="AIW189" s="288"/>
      <c r="AIX189" s="288"/>
      <c r="AIY189" s="288"/>
      <c r="AIZ189" s="289"/>
      <c r="AJA189" s="176" t="s">
        <v>86</v>
      </c>
      <c r="AJB189" s="364" t="s">
        <v>79</v>
      </c>
      <c r="AJC189" s="364"/>
      <c r="AJD189" s="364"/>
      <c r="AJE189" s="288"/>
      <c r="AJF189" s="288"/>
      <c r="AJG189" s="288"/>
      <c r="AJH189" s="289"/>
      <c r="AJI189" s="176" t="s">
        <v>86</v>
      </c>
      <c r="AJJ189" s="364" t="s">
        <v>79</v>
      </c>
      <c r="AJK189" s="364"/>
      <c r="AJL189" s="364"/>
      <c r="AJM189" s="288"/>
      <c r="AJN189" s="288"/>
      <c r="AJO189" s="288"/>
      <c r="AJP189" s="289"/>
      <c r="AJQ189" s="176" t="s">
        <v>86</v>
      </c>
      <c r="AJR189" s="364" t="s">
        <v>79</v>
      </c>
      <c r="AJS189" s="364"/>
      <c r="AJT189" s="364"/>
      <c r="AJU189" s="288"/>
      <c r="AJV189" s="288"/>
      <c r="AJW189" s="288"/>
      <c r="AJX189" s="289"/>
      <c r="AJY189" s="176" t="s">
        <v>86</v>
      </c>
      <c r="AJZ189" s="364" t="s">
        <v>79</v>
      </c>
      <c r="AKA189" s="364"/>
      <c r="AKB189" s="364"/>
      <c r="AKC189" s="288"/>
      <c r="AKD189" s="288"/>
      <c r="AKE189" s="288"/>
      <c r="AKF189" s="289"/>
      <c r="AKG189" s="176" t="s">
        <v>86</v>
      </c>
      <c r="AKH189" s="364" t="s">
        <v>79</v>
      </c>
      <c r="AKI189" s="364"/>
      <c r="AKJ189" s="364"/>
      <c r="AKK189" s="288"/>
      <c r="AKL189" s="288"/>
      <c r="AKM189" s="288"/>
      <c r="AKN189" s="289"/>
      <c r="AKO189" s="176" t="s">
        <v>86</v>
      </c>
      <c r="AKP189" s="364" t="s">
        <v>79</v>
      </c>
      <c r="AKQ189" s="364"/>
      <c r="AKR189" s="364"/>
      <c r="AKS189" s="288"/>
      <c r="AKT189" s="288"/>
      <c r="AKU189" s="288"/>
      <c r="AKV189" s="289"/>
      <c r="AKW189" s="176" t="s">
        <v>86</v>
      </c>
      <c r="AKX189" s="364" t="s">
        <v>79</v>
      </c>
      <c r="AKY189" s="364"/>
      <c r="AKZ189" s="364"/>
      <c r="ALA189" s="288"/>
      <c r="ALB189" s="288"/>
      <c r="ALC189" s="288"/>
      <c r="ALD189" s="289"/>
      <c r="ALE189" s="176" t="s">
        <v>86</v>
      </c>
      <c r="ALF189" s="364" t="s">
        <v>79</v>
      </c>
      <c r="ALG189" s="364"/>
      <c r="ALH189" s="364"/>
      <c r="ALI189" s="288"/>
      <c r="ALJ189" s="288"/>
      <c r="ALK189" s="288"/>
      <c r="ALL189" s="289"/>
      <c r="ALM189" s="176" t="s">
        <v>86</v>
      </c>
      <c r="ALN189" s="364" t="s">
        <v>79</v>
      </c>
      <c r="ALO189" s="364"/>
      <c r="ALP189" s="364"/>
      <c r="ALQ189" s="288"/>
      <c r="ALR189" s="288"/>
      <c r="ALS189" s="288"/>
      <c r="ALT189" s="289"/>
      <c r="ALU189" s="176" t="s">
        <v>86</v>
      </c>
      <c r="ALV189" s="364" t="s">
        <v>79</v>
      </c>
      <c r="ALW189" s="364"/>
      <c r="ALX189" s="364"/>
      <c r="ALY189" s="288"/>
      <c r="ALZ189" s="288"/>
      <c r="AMA189" s="288"/>
      <c r="AMB189" s="289"/>
      <c r="AMC189" s="176" t="s">
        <v>86</v>
      </c>
      <c r="AMD189" s="364" t="s">
        <v>79</v>
      </c>
      <c r="AME189" s="364"/>
      <c r="AMF189" s="364"/>
      <c r="AMG189" s="288"/>
      <c r="AMH189" s="288"/>
      <c r="AMI189" s="288"/>
      <c r="AMJ189" s="289"/>
      <c r="AMK189" s="176" t="s">
        <v>86</v>
      </c>
      <c r="AML189" s="364" t="s">
        <v>79</v>
      </c>
      <c r="AMM189" s="364"/>
      <c r="AMN189" s="364"/>
      <c r="AMO189" s="288"/>
      <c r="AMP189" s="288"/>
      <c r="AMQ189" s="288"/>
      <c r="AMR189" s="289"/>
      <c r="AMS189" s="176" t="s">
        <v>86</v>
      </c>
      <c r="AMT189" s="364" t="s">
        <v>79</v>
      </c>
      <c r="AMU189" s="364"/>
      <c r="AMV189" s="364"/>
      <c r="AMW189" s="288"/>
      <c r="AMX189" s="288"/>
      <c r="AMY189" s="288"/>
      <c r="AMZ189" s="289"/>
      <c r="ANA189" s="176" t="s">
        <v>86</v>
      </c>
      <c r="ANB189" s="364" t="s">
        <v>79</v>
      </c>
      <c r="ANC189" s="364"/>
      <c r="AND189" s="364"/>
      <c r="ANE189" s="288"/>
      <c r="ANF189" s="288"/>
      <c r="ANG189" s="288"/>
      <c r="ANH189" s="289"/>
      <c r="ANI189" s="176" t="s">
        <v>86</v>
      </c>
      <c r="ANJ189" s="364" t="s">
        <v>79</v>
      </c>
      <c r="ANK189" s="364"/>
      <c r="ANL189" s="364"/>
      <c r="ANM189" s="288"/>
      <c r="ANN189" s="288"/>
      <c r="ANO189" s="288"/>
      <c r="ANP189" s="289"/>
      <c r="ANQ189" s="176" t="s">
        <v>86</v>
      </c>
      <c r="ANR189" s="364" t="s">
        <v>79</v>
      </c>
      <c r="ANS189" s="364"/>
      <c r="ANT189" s="364"/>
      <c r="ANU189" s="288"/>
      <c r="ANV189" s="288"/>
      <c r="ANW189" s="288"/>
      <c r="ANX189" s="289"/>
      <c r="ANY189" s="176" t="s">
        <v>86</v>
      </c>
      <c r="ANZ189" s="364" t="s">
        <v>79</v>
      </c>
      <c r="AOA189" s="364"/>
      <c r="AOB189" s="364"/>
      <c r="AOC189" s="288"/>
      <c r="AOD189" s="288"/>
      <c r="AOE189" s="288"/>
      <c r="AOF189" s="289"/>
      <c r="AOG189" s="176" t="s">
        <v>86</v>
      </c>
      <c r="AOH189" s="364" t="s">
        <v>79</v>
      </c>
      <c r="AOI189" s="364"/>
      <c r="AOJ189" s="364"/>
      <c r="AOK189" s="288"/>
      <c r="AOL189" s="288"/>
      <c r="AOM189" s="288"/>
      <c r="AON189" s="289"/>
      <c r="AOO189" s="176" t="s">
        <v>86</v>
      </c>
      <c r="AOP189" s="364" t="s">
        <v>79</v>
      </c>
      <c r="AOQ189" s="364"/>
      <c r="AOR189" s="364"/>
      <c r="AOS189" s="288"/>
      <c r="AOT189" s="288"/>
      <c r="AOU189" s="288"/>
      <c r="AOV189" s="289"/>
      <c r="AOW189" s="176" t="s">
        <v>86</v>
      </c>
      <c r="AOX189" s="364" t="s">
        <v>79</v>
      </c>
      <c r="AOY189" s="364"/>
      <c r="AOZ189" s="364"/>
      <c r="APA189" s="288"/>
      <c r="APB189" s="288"/>
      <c r="APC189" s="288"/>
      <c r="APD189" s="289"/>
      <c r="APE189" s="176" t="s">
        <v>86</v>
      </c>
      <c r="APF189" s="364" t="s">
        <v>79</v>
      </c>
      <c r="APG189" s="364"/>
      <c r="APH189" s="364"/>
      <c r="API189" s="288"/>
      <c r="APJ189" s="288"/>
      <c r="APK189" s="288"/>
      <c r="APL189" s="289"/>
      <c r="APM189" s="176" t="s">
        <v>86</v>
      </c>
      <c r="APN189" s="364" t="s">
        <v>79</v>
      </c>
      <c r="APO189" s="364"/>
      <c r="APP189" s="364"/>
      <c r="APQ189" s="288"/>
      <c r="APR189" s="288"/>
      <c r="APS189" s="288"/>
      <c r="APT189" s="289"/>
      <c r="APU189" s="176" t="s">
        <v>86</v>
      </c>
      <c r="APV189" s="364" t="s">
        <v>79</v>
      </c>
      <c r="APW189" s="364"/>
      <c r="APX189" s="364"/>
      <c r="APY189" s="288"/>
      <c r="APZ189" s="288"/>
      <c r="AQA189" s="288"/>
      <c r="AQB189" s="289"/>
      <c r="AQC189" s="176" t="s">
        <v>86</v>
      </c>
      <c r="AQD189" s="364" t="s">
        <v>79</v>
      </c>
      <c r="AQE189" s="364"/>
      <c r="AQF189" s="364"/>
      <c r="AQG189" s="288"/>
      <c r="AQH189" s="288"/>
      <c r="AQI189" s="288"/>
      <c r="AQJ189" s="289"/>
      <c r="AQK189" s="176" t="s">
        <v>86</v>
      </c>
      <c r="AQL189" s="364" t="s">
        <v>79</v>
      </c>
      <c r="AQM189" s="364"/>
      <c r="AQN189" s="364"/>
      <c r="AQO189" s="288"/>
      <c r="AQP189" s="288"/>
      <c r="AQQ189" s="288"/>
      <c r="AQR189" s="289"/>
      <c r="AQS189" s="176" t="s">
        <v>86</v>
      </c>
      <c r="AQT189" s="364" t="s">
        <v>79</v>
      </c>
      <c r="AQU189" s="364"/>
      <c r="AQV189" s="364"/>
      <c r="AQW189" s="288"/>
      <c r="AQX189" s="288"/>
      <c r="AQY189" s="288"/>
      <c r="AQZ189" s="289"/>
      <c r="ARA189" s="176" t="s">
        <v>86</v>
      </c>
      <c r="ARB189" s="364" t="s">
        <v>79</v>
      </c>
      <c r="ARC189" s="364"/>
      <c r="ARD189" s="364"/>
      <c r="ARE189" s="288"/>
      <c r="ARF189" s="288"/>
      <c r="ARG189" s="288"/>
      <c r="ARH189" s="289"/>
      <c r="ARI189" s="176" t="s">
        <v>86</v>
      </c>
      <c r="ARJ189" s="364" t="s">
        <v>79</v>
      </c>
      <c r="ARK189" s="364"/>
      <c r="ARL189" s="364"/>
      <c r="ARM189" s="288"/>
      <c r="ARN189" s="288"/>
      <c r="ARO189" s="288"/>
      <c r="ARP189" s="289"/>
      <c r="ARQ189" s="176" t="s">
        <v>86</v>
      </c>
      <c r="ARR189" s="364" t="s">
        <v>79</v>
      </c>
      <c r="ARS189" s="364"/>
      <c r="ART189" s="364"/>
      <c r="ARU189" s="288"/>
      <c r="ARV189" s="288"/>
      <c r="ARW189" s="288"/>
      <c r="ARX189" s="289"/>
      <c r="ARY189" s="176" t="s">
        <v>86</v>
      </c>
      <c r="ARZ189" s="364" t="s">
        <v>79</v>
      </c>
      <c r="ASA189" s="364"/>
      <c r="ASB189" s="364"/>
      <c r="ASC189" s="288"/>
      <c r="ASD189" s="288"/>
      <c r="ASE189" s="288"/>
      <c r="ASF189" s="289"/>
      <c r="ASG189" s="176" t="s">
        <v>86</v>
      </c>
      <c r="ASH189" s="364" t="s">
        <v>79</v>
      </c>
      <c r="ASI189" s="364"/>
      <c r="ASJ189" s="364"/>
      <c r="ASK189" s="288"/>
      <c r="ASL189" s="288"/>
      <c r="ASM189" s="288"/>
      <c r="ASN189" s="289"/>
      <c r="ASO189" s="176" t="s">
        <v>86</v>
      </c>
      <c r="ASP189" s="364" t="s">
        <v>79</v>
      </c>
      <c r="ASQ189" s="364"/>
      <c r="ASR189" s="364"/>
      <c r="ASS189" s="288"/>
      <c r="AST189" s="288"/>
      <c r="ASU189" s="288"/>
      <c r="ASV189" s="289"/>
      <c r="ASW189" s="176" t="s">
        <v>86</v>
      </c>
      <c r="ASX189" s="364" t="s">
        <v>79</v>
      </c>
      <c r="ASY189" s="364"/>
      <c r="ASZ189" s="364"/>
      <c r="ATA189" s="288"/>
      <c r="ATB189" s="288"/>
      <c r="ATC189" s="288"/>
      <c r="ATD189" s="289"/>
      <c r="ATE189" s="176" t="s">
        <v>86</v>
      </c>
      <c r="ATF189" s="364" t="s">
        <v>79</v>
      </c>
      <c r="ATG189" s="364"/>
      <c r="ATH189" s="364"/>
      <c r="ATI189" s="288"/>
      <c r="ATJ189" s="288"/>
      <c r="ATK189" s="288"/>
      <c r="ATL189" s="289"/>
      <c r="ATM189" s="176" t="s">
        <v>86</v>
      </c>
      <c r="ATN189" s="364" t="s">
        <v>79</v>
      </c>
      <c r="ATO189" s="364"/>
      <c r="ATP189" s="364"/>
      <c r="ATQ189" s="288"/>
      <c r="ATR189" s="288"/>
      <c r="ATS189" s="288"/>
      <c r="ATT189" s="289"/>
      <c r="ATU189" s="176" t="s">
        <v>86</v>
      </c>
      <c r="ATV189" s="364" t="s">
        <v>79</v>
      </c>
      <c r="ATW189" s="364"/>
      <c r="ATX189" s="364"/>
      <c r="ATY189" s="288"/>
      <c r="ATZ189" s="288"/>
      <c r="AUA189" s="288"/>
      <c r="AUB189" s="289"/>
      <c r="AUC189" s="176" t="s">
        <v>86</v>
      </c>
      <c r="AUD189" s="364" t="s">
        <v>79</v>
      </c>
      <c r="AUE189" s="364"/>
      <c r="AUF189" s="364"/>
      <c r="AUG189" s="288"/>
      <c r="AUH189" s="288"/>
      <c r="AUI189" s="288"/>
      <c r="AUJ189" s="289"/>
      <c r="AUK189" s="176" t="s">
        <v>86</v>
      </c>
      <c r="AUL189" s="364" t="s">
        <v>79</v>
      </c>
      <c r="AUM189" s="364"/>
      <c r="AUN189" s="364"/>
      <c r="AUO189" s="288"/>
      <c r="AUP189" s="288"/>
      <c r="AUQ189" s="288"/>
      <c r="AUR189" s="289"/>
      <c r="AUS189" s="176" t="s">
        <v>86</v>
      </c>
      <c r="AUT189" s="364" t="s">
        <v>79</v>
      </c>
      <c r="AUU189" s="364"/>
      <c r="AUV189" s="364"/>
      <c r="AUW189" s="288"/>
      <c r="AUX189" s="288"/>
      <c r="AUY189" s="288"/>
      <c r="AUZ189" s="289"/>
      <c r="AVA189" s="176" t="s">
        <v>86</v>
      </c>
      <c r="AVB189" s="364" t="s">
        <v>79</v>
      </c>
      <c r="AVC189" s="364"/>
      <c r="AVD189" s="364"/>
      <c r="AVE189" s="288"/>
      <c r="AVF189" s="288"/>
      <c r="AVG189" s="288"/>
      <c r="AVH189" s="289"/>
      <c r="AVI189" s="176" t="s">
        <v>86</v>
      </c>
      <c r="AVJ189" s="364" t="s">
        <v>79</v>
      </c>
      <c r="AVK189" s="364"/>
      <c r="AVL189" s="364"/>
      <c r="AVM189" s="288"/>
      <c r="AVN189" s="288"/>
      <c r="AVO189" s="288"/>
      <c r="AVP189" s="289"/>
      <c r="AVQ189" s="176" t="s">
        <v>86</v>
      </c>
      <c r="AVR189" s="364" t="s">
        <v>79</v>
      </c>
      <c r="AVS189" s="364"/>
      <c r="AVT189" s="364"/>
      <c r="AVU189" s="288"/>
      <c r="AVV189" s="288"/>
      <c r="AVW189" s="288"/>
      <c r="AVX189" s="289"/>
      <c r="AVY189" s="176" t="s">
        <v>86</v>
      </c>
      <c r="AVZ189" s="364" t="s">
        <v>79</v>
      </c>
      <c r="AWA189" s="364"/>
      <c r="AWB189" s="364"/>
      <c r="AWC189" s="288"/>
      <c r="AWD189" s="288"/>
      <c r="AWE189" s="288"/>
      <c r="AWF189" s="289"/>
      <c r="AWG189" s="176" t="s">
        <v>86</v>
      </c>
      <c r="AWH189" s="364" t="s">
        <v>79</v>
      </c>
      <c r="AWI189" s="364"/>
      <c r="AWJ189" s="364"/>
      <c r="AWK189" s="288"/>
      <c r="AWL189" s="288"/>
      <c r="AWM189" s="288"/>
      <c r="AWN189" s="289"/>
      <c r="AWO189" s="176" t="s">
        <v>86</v>
      </c>
      <c r="AWP189" s="364" t="s">
        <v>79</v>
      </c>
      <c r="AWQ189" s="364"/>
      <c r="AWR189" s="364"/>
      <c r="AWS189" s="288"/>
      <c r="AWT189" s="288"/>
      <c r="AWU189" s="288"/>
      <c r="AWV189" s="289"/>
      <c r="AWW189" s="176" t="s">
        <v>86</v>
      </c>
      <c r="AWX189" s="364" t="s">
        <v>79</v>
      </c>
      <c r="AWY189" s="364"/>
      <c r="AWZ189" s="364"/>
      <c r="AXA189" s="288"/>
      <c r="AXB189" s="288"/>
      <c r="AXC189" s="288"/>
      <c r="AXD189" s="289"/>
      <c r="AXE189" s="176" t="s">
        <v>86</v>
      </c>
      <c r="AXF189" s="364" t="s">
        <v>79</v>
      </c>
      <c r="AXG189" s="364"/>
      <c r="AXH189" s="364"/>
      <c r="AXI189" s="288"/>
      <c r="AXJ189" s="288"/>
      <c r="AXK189" s="288"/>
      <c r="AXL189" s="289"/>
      <c r="AXM189" s="176" t="s">
        <v>86</v>
      </c>
      <c r="AXN189" s="364" t="s">
        <v>79</v>
      </c>
      <c r="AXO189" s="364"/>
      <c r="AXP189" s="364"/>
      <c r="AXQ189" s="288"/>
      <c r="AXR189" s="288"/>
      <c r="AXS189" s="288"/>
      <c r="AXT189" s="289"/>
      <c r="AXU189" s="176" t="s">
        <v>86</v>
      </c>
      <c r="AXV189" s="364" t="s">
        <v>79</v>
      </c>
      <c r="AXW189" s="364"/>
      <c r="AXX189" s="364"/>
      <c r="AXY189" s="288"/>
      <c r="AXZ189" s="288"/>
      <c r="AYA189" s="288"/>
      <c r="AYB189" s="289"/>
      <c r="AYC189" s="176" t="s">
        <v>86</v>
      </c>
      <c r="AYD189" s="364" t="s">
        <v>79</v>
      </c>
      <c r="AYE189" s="364"/>
      <c r="AYF189" s="364"/>
      <c r="AYG189" s="288"/>
      <c r="AYH189" s="288"/>
      <c r="AYI189" s="288"/>
      <c r="AYJ189" s="289"/>
      <c r="AYK189" s="176" t="s">
        <v>86</v>
      </c>
      <c r="AYL189" s="364" t="s">
        <v>79</v>
      </c>
      <c r="AYM189" s="364"/>
      <c r="AYN189" s="364"/>
      <c r="AYO189" s="288"/>
      <c r="AYP189" s="288"/>
      <c r="AYQ189" s="288"/>
      <c r="AYR189" s="289"/>
      <c r="AYS189" s="176" t="s">
        <v>86</v>
      </c>
      <c r="AYT189" s="364" t="s">
        <v>79</v>
      </c>
      <c r="AYU189" s="364"/>
      <c r="AYV189" s="364"/>
      <c r="AYW189" s="288"/>
      <c r="AYX189" s="288"/>
      <c r="AYY189" s="288"/>
      <c r="AYZ189" s="289"/>
      <c r="AZA189" s="176" t="s">
        <v>86</v>
      </c>
      <c r="AZB189" s="364" t="s">
        <v>79</v>
      </c>
      <c r="AZC189" s="364"/>
      <c r="AZD189" s="364"/>
      <c r="AZE189" s="288"/>
      <c r="AZF189" s="288"/>
      <c r="AZG189" s="288"/>
      <c r="AZH189" s="289"/>
      <c r="AZI189" s="176" t="s">
        <v>86</v>
      </c>
      <c r="AZJ189" s="364" t="s">
        <v>79</v>
      </c>
      <c r="AZK189" s="364"/>
      <c r="AZL189" s="364"/>
      <c r="AZM189" s="288"/>
      <c r="AZN189" s="288"/>
      <c r="AZO189" s="288"/>
      <c r="AZP189" s="289"/>
      <c r="AZQ189" s="176" t="s">
        <v>86</v>
      </c>
      <c r="AZR189" s="364" t="s">
        <v>79</v>
      </c>
      <c r="AZS189" s="364"/>
      <c r="AZT189" s="364"/>
      <c r="AZU189" s="288"/>
      <c r="AZV189" s="288"/>
      <c r="AZW189" s="288"/>
      <c r="AZX189" s="289"/>
      <c r="AZY189" s="176" t="s">
        <v>86</v>
      </c>
      <c r="AZZ189" s="364" t="s">
        <v>79</v>
      </c>
      <c r="BAA189" s="364"/>
      <c r="BAB189" s="364"/>
      <c r="BAC189" s="288"/>
      <c r="BAD189" s="288"/>
      <c r="BAE189" s="288"/>
      <c r="BAF189" s="289"/>
      <c r="BAG189" s="176" t="s">
        <v>86</v>
      </c>
      <c r="BAH189" s="364" t="s">
        <v>79</v>
      </c>
      <c r="BAI189" s="364"/>
      <c r="BAJ189" s="364"/>
      <c r="BAK189" s="288"/>
      <c r="BAL189" s="288"/>
      <c r="BAM189" s="288"/>
      <c r="BAN189" s="289"/>
      <c r="BAO189" s="176" t="s">
        <v>86</v>
      </c>
      <c r="BAP189" s="364" t="s">
        <v>79</v>
      </c>
      <c r="BAQ189" s="364"/>
      <c r="BAR189" s="364"/>
      <c r="BAS189" s="288"/>
      <c r="BAT189" s="288"/>
      <c r="BAU189" s="288"/>
      <c r="BAV189" s="289"/>
      <c r="BAW189" s="176" t="s">
        <v>86</v>
      </c>
      <c r="BAX189" s="364" t="s">
        <v>79</v>
      </c>
      <c r="BAY189" s="364"/>
      <c r="BAZ189" s="364"/>
      <c r="BBA189" s="288"/>
      <c r="BBB189" s="288"/>
      <c r="BBC189" s="288"/>
      <c r="BBD189" s="289"/>
      <c r="BBE189" s="176" t="s">
        <v>86</v>
      </c>
      <c r="BBF189" s="364" t="s">
        <v>79</v>
      </c>
      <c r="BBG189" s="364"/>
      <c r="BBH189" s="364"/>
      <c r="BBI189" s="288"/>
      <c r="BBJ189" s="288"/>
      <c r="BBK189" s="288"/>
      <c r="BBL189" s="289"/>
      <c r="BBM189" s="176" t="s">
        <v>86</v>
      </c>
      <c r="BBN189" s="364" t="s">
        <v>79</v>
      </c>
      <c r="BBO189" s="364"/>
      <c r="BBP189" s="364"/>
      <c r="BBQ189" s="288"/>
      <c r="BBR189" s="288"/>
      <c r="BBS189" s="288"/>
      <c r="BBT189" s="289"/>
      <c r="BBU189" s="176" t="s">
        <v>86</v>
      </c>
      <c r="BBV189" s="364" t="s">
        <v>79</v>
      </c>
      <c r="BBW189" s="364"/>
      <c r="BBX189" s="364"/>
      <c r="BBY189" s="288"/>
      <c r="BBZ189" s="288"/>
      <c r="BCA189" s="288"/>
      <c r="BCB189" s="289"/>
      <c r="BCC189" s="176" t="s">
        <v>86</v>
      </c>
      <c r="BCD189" s="364" t="s">
        <v>79</v>
      </c>
      <c r="BCE189" s="364"/>
      <c r="BCF189" s="364"/>
      <c r="BCG189" s="288"/>
      <c r="BCH189" s="288"/>
      <c r="BCI189" s="288"/>
      <c r="BCJ189" s="289"/>
      <c r="BCK189" s="176" t="s">
        <v>86</v>
      </c>
      <c r="BCL189" s="364" t="s">
        <v>79</v>
      </c>
      <c r="BCM189" s="364"/>
      <c r="BCN189" s="364"/>
      <c r="BCO189" s="288"/>
      <c r="BCP189" s="288"/>
      <c r="BCQ189" s="288"/>
      <c r="BCR189" s="289"/>
      <c r="BCS189" s="176" t="s">
        <v>86</v>
      </c>
      <c r="BCT189" s="364" t="s">
        <v>79</v>
      </c>
      <c r="BCU189" s="364"/>
      <c r="BCV189" s="364"/>
      <c r="BCW189" s="288"/>
      <c r="BCX189" s="288"/>
      <c r="BCY189" s="288"/>
      <c r="BCZ189" s="289"/>
      <c r="BDA189" s="176" t="s">
        <v>86</v>
      </c>
      <c r="BDB189" s="364" t="s">
        <v>79</v>
      </c>
      <c r="BDC189" s="364"/>
      <c r="BDD189" s="364"/>
      <c r="BDE189" s="288"/>
      <c r="BDF189" s="288"/>
      <c r="BDG189" s="288"/>
      <c r="BDH189" s="289"/>
      <c r="BDI189" s="176" t="s">
        <v>86</v>
      </c>
      <c r="BDJ189" s="364" t="s">
        <v>79</v>
      </c>
      <c r="BDK189" s="364"/>
      <c r="BDL189" s="364"/>
      <c r="BDM189" s="288"/>
      <c r="BDN189" s="288"/>
      <c r="BDO189" s="288"/>
      <c r="BDP189" s="289"/>
      <c r="BDQ189" s="176" t="s">
        <v>86</v>
      </c>
      <c r="BDR189" s="364" t="s">
        <v>79</v>
      </c>
      <c r="BDS189" s="364"/>
      <c r="BDT189" s="364"/>
      <c r="BDU189" s="288"/>
      <c r="BDV189" s="288"/>
      <c r="BDW189" s="288"/>
      <c r="BDX189" s="289"/>
      <c r="BDY189" s="176" t="s">
        <v>86</v>
      </c>
      <c r="BDZ189" s="364" t="s">
        <v>79</v>
      </c>
      <c r="BEA189" s="364"/>
      <c r="BEB189" s="364"/>
      <c r="BEC189" s="288"/>
      <c r="BED189" s="288"/>
      <c r="BEE189" s="288"/>
      <c r="BEF189" s="289"/>
      <c r="BEG189" s="176" t="s">
        <v>86</v>
      </c>
      <c r="BEH189" s="364" t="s">
        <v>79</v>
      </c>
      <c r="BEI189" s="364"/>
      <c r="BEJ189" s="364"/>
      <c r="BEK189" s="288"/>
      <c r="BEL189" s="288"/>
      <c r="BEM189" s="288"/>
      <c r="BEN189" s="289"/>
      <c r="BEO189" s="176" t="s">
        <v>86</v>
      </c>
      <c r="BEP189" s="364" t="s">
        <v>79</v>
      </c>
      <c r="BEQ189" s="364"/>
      <c r="BER189" s="364"/>
      <c r="BES189" s="288"/>
      <c r="BET189" s="288"/>
      <c r="BEU189" s="288"/>
      <c r="BEV189" s="289"/>
      <c r="BEW189" s="176" t="s">
        <v>86</v>
      </c>
      <c r="BEX189" s="364" t="s">
        <v>79</v>
      </c>
      <c r="BEY189" s="364"/>
      <c r="BEZ189" s="364"/>
      <c r="BFA189" s="288"/>
      <c r="BFB189" s="288"/>
      <c r="BFC189" s="288"/>
      <c r="BFD189" s="289"/>
      <c r="BFE189" s="176" t="s">
        <v>86</v>
      </c>
      <c r="BFF189" s="364" t="s">
        <v>79</v>
      </c>
      <c r="BFG189" s="364"/>
      <c r="BFH189" s="364"/>
      <c r="BFI189" s="288"/>
      <c r="BFJ189" s="288"/>
      <c r="BFK189" s="288"/>
      <c r="BFL189" s="289"/>
      <c r="BFM189" s="176" t="s">
        <v>86</v>
      </c>
      <c r="BFN189" s="364" t="s">
        <v>79</v>
      </c>
      <c r="BFO189" s="364"/>
      <c r="BFP189" s="364"/>
      <c r="BFQ189" s="288"/>
      <c r="BFR189" s="288"/>
      <c r="BFS189" s="288"/>
      <c r="BFT189" s="289"/>
      <c r="BFU189" s="176" t="s">
        <v>86</v>
      </c>
      <c r="BFV189" s="364" t="s">
        <v>79</v>
      </c>
      <c r="BFW189" s="364"/>
      <c r="BFX189" s="364"/>
      <c r="BFY189" s="288"/>
      <c r="BFZ189" s="288"/>
      <c r="BGA189" s="288"/>
      <c r="BGB189" s="289"/>
      <c r="BGC189" s="176" t="s">
        <v>86</v>
      </c>
      <c r="BGD189" s="364" t="s">
        <v>79</v>
      </c>
      <c r="BGE189" s="364"/>
      <c r="BGF189" s="364"/>
      <c r="BGG189" s="288"/>
      <c r="BGH189" s="288"/>
      <c r="BGI189" s="288"/>
      <c r="BGJ189" s="289"/>
      <c r="BGK189" s="176" t="s">
        <v>86</v>
      </c>
      <c r="BGL189" s="364" t="s">
        <v>79</v>
      </c>
      <c r="BGM189" s="364"/>
      <c r="BGN189" s="364"/>
      <c r="BGO189" s="288"/>
      <c r="BGP189" s="288"/>
      <c r="BGQ189" s="288"/>
      <c r="BGR189" s="289"/>
      <c r="BGS189" s="176" t="s">
        <v>86</v>
      </c>
      <c r="BGT189" s="364" t="s">
        <v>79</v>
      </c>
      <c r="BGU189" s="364"/>
      <c r="BGV189" s="364"/>
      <c r="BGW189" s="288"/>
      <c r="BGX189" s="288"/>
      <c r="BGY189" s="288"/>
      <c r="BGZ189" s="289"/>
      <c r="BHA189" s="176" t="s">
        <v>86</v>
      </c>
      <c r="BHB189" s="364" t="s">
        <v>79</v>
      </c>
      <c r="BHC189" s="364"/>
      <c r="BHD189" s="364"/>
      <c r="BHE189" s="288"/>
      <c r="BHF189" s="288"/>
      <c r="BHG189" s="288"/>
      <c r="BHH189" s="289"/>
      <c r="BHI189" s="176" t="s">
        <v>86</v>
      </c>
      <c r="BHJ189" s="364" t="s">
        <v>79</v>
      </c>
      <c r="BHK189" s="364"/>
      <c r="BHL189" s="364"/>
      <c r="BHM189" s="288"/>
      <c r="BHN189" s="288"/>
      <c r="BHO189" s="288"/>
      <c r="BHP189" s="289"/>
      <c r="BHQ189" s="176" t="s">
        <v>86</v>
      </c>
      <c r="BHR189" s="364" t="s">
        <v>79</v>
      </c>
      <c r="BHS189" s="364"/>
      <c r="BHT189" s="364"/>
      <c r="BHU189" s="288"/>
      <c r="BHV189" s="288"/>
      <c r="BHW189" s="288"/>
      <c r="BHX189" s="289"/>
      <c r="BHY189" s="176" t="s">
        <v>86</v>
      </c>
      <c r="BHZ189" s="364" t="s">
        <v>79</v>
      </c>
      <c r="BIA189" s="364"/>
      <c r="BIB189" s="364"/>
      <c r="BIC189" s="288"/>
      <c r="BID189" s="288"/>
      <c r="BIE189" s="288"/>
      <c r="BIF189" s="289"/>
      <c r="BIG189" s="176" t="s">
        <v>86</v>
      </c>
      <c r="BIH189" s="364" t="s">
        <v>79</v>
      </c>
      <c r="BII189" s="364"/>
      <c r="BIJ189" s="364"/>
      <c r="BIK189" s="288"/>
      <c r="BIL189" s="288"/>
      <c r="BIM189" s="288"/>
      <c r="BIN189" s="289"/>
      <c r="BIO189" s="176" t="s">
        <v>86</v>
      </c>
      <c r="BIP189" s="364" t="s">
        <v>79</v>
      </c>
      <c r="BIQ189" s="364"/>
      <c r="BIR189" s="364"/>
      <c r="BIS189" s="288"/>
      <c r="BIT189" s="288"/>
      <c r="BIU189" s="288"/>
      <c r="BIV189" s="289"/>
      <c r="BIW189" s="176" t="s">
        <v>86</v>
      </c>
      <c r="BIX189" s="364" t="s">
        <v>79</v>
      </c>
      <c r="BIY189" s="364"/>
      <c r="BIZ189" s="364"/>
      <c r="BJA189" s="288"/>
      <c r="BJB189" s="288"/>
      <c r="BJC189" s="288"/>
      <c r="BJD189" s="289"/>
      <c r="BJE189" s="176" t="s">
        <v>86</v>
      </c>
      <c r="BJF189" s="364" t="s">
        <v>79</v>
      </c>
      <c r="BJG189" s="364"/>
      <c r="BJH189" s="364"/>
      <c r="BJI189" s="288"/>
      <c r="BJJ189" s="288"/>
      <c r="BJK189" s="288"/>
      <c r="BJL189" s="289"/>
      <c r="BJM189" s="176" t="s">
        <v>86</v>
      </c>
      <c r="BJN189" s="364" t="s">
        <v>79</v>
      </c>
      <c r="BJO189" s="364"/>
      <c r="BJP189" s="364"/>
      <c r="BJQ189" s="288"/>
      <c r="BJR189" s="288"/>
      <c r="BJS189" s="288"/>
      <c r="BJT189" s="289"/>
      <c r="BJU189" s="176" t="s">
        <v>86</v>
      </c>
      <c r="BJV189" s="364" t="s">
        <v>79</v>
      </c>
      <c r="BJW189" s="364"/>
      <c r="BJX189" s="364"/>
      <c r="BJY189" s="288"/>
      <c r="BJZ189" s="288"/>
      <c r="BKA189" s="288"/>
      <c r="BKB189" s="289"/>
      <c r="BKC189" s="176" t="s">
        <v>86</v>
      </c>
      <c r="BKD189" s="364" t="s">
        <v>79</v>
      </c>
      <c r="BKE189" s="364"/>
      <c r="BKF189" s="364"/>
      <c r="BKG189" s="288"/>
      <c r="BKH189" s="288"/>
      <c r="BKI189" s="288"/>
      <c r="BKJ189" s="289"/>
      <c r="BKK189" s="176" t="s">
        <v>86</v>
      </c>
      <c r="BKL189" s="364" t="s">
        <v>79</v>
      </c>
      <c r="BKM189" s="364"/>
      <c r="BKN189" s="364"/>
      <c r="BKO189" s="288"/>
      <c r="BKP189" s="288"/>
      <c r="BKQ189" s="288"/>
      <c r="BKR189" s="289"/>
      <c r="BKS189" s="176" t="s">
        <v>86</v>
      </c>
      <c r="BKT189" s="364" t="s">
        <v>79</v>
      </c>
      <c r="BKU189" s="364"/>
      <c r="BKV189" s="364"/>
      <c r="BKW189" s="288"/>
      <c r="BKX189" s="288"/>
      <c r="BKY189" s="288"/>
      <c r="BKZ189" s="289"/>
      <c r="BLA189" s="176" t="s">
        <v>86</v>
      </c>
      <c r="BLB189" s="364" t="s">
        <v>79</v>
      </c>
      <c r="BLC189" s="364"/>
      <c r="BLD189" s="364"/>
      <c r="BLE189" s="288"/>
      <c r="BLF189" s="288"/>
      <c r="BLG189" s="288"/>
      <c r="BLH189" s="289"/>
      <c r="BLI189" s="176" t="s">
        <v>86</v>
      </c>
      <c r="BLJ189" s="364" t="s">
        <v>79</v>
      </c>
      <c r="BLK189" s="364"/>
      <c r="BLL189" s="364"/>
      <c r="BLM189" s="288"/>
      <c r="BLN189" s="288"/>
      <c r="BLO189" s="288"/>
      <c r="BLP189" s="289"/>
      <c r="BLQ189" s="176" t="s">
        <v>86</v>
      </c>
      <c r="BLR189" s="364" t="s">
        <v>79</v>
      </c>
      <c r="BLS189" s="364"/>
      <c r="BLT189" s="364"/>
      <c r="BLU189" s="288"/>
      <c r="BLV189" s="288"/>
      <c r="BLW189" s="288"/>
      <c r="BLX189" s="289"/>
      <c r="BLY189" s="176" t="s">
        <v>86</v>
      </c>
      <c r="BLZ189" s="364" t="s">
        <v>79</v>
      </c>
      <c r="BMA189" s="364"/>
      <c r="BMB189" s="364"/>
      <c r="BMC189" s="288"/>
      <c r="BMD189" s="288"/>
      <c r="BME189" s="288"/>
      <c r="BMF189" s="289"/>
      <c r="BMG189" s="176" t="s">
        <v>86</v>
      </c>
      <c r="BMH189" s="364" t="s">
        <v>79</v>
      </c>
      <c r="BMI189" s="364"/>
      <c r="BMJ189" s="364"/>
      <c r="BMK189" s="288"/>
      <c r="BML189" s="288"/>
      <c r="BMM189" s="288"/>
      <c r="BMN189" s="289"/>
      <c r="BMO189" s="176" t="s">
        <v>86</v>
      </c>
      <c r="BMP189" s="364" t="s">
        <v>79</v>
      </c>
      <c r="BMQ189" s="364"/>
      <c r="BMR189" s="364"/>
      <c r="BMS189" s="288"/>
      <c r="BMT189" s="288"/>
      <c r="BMU189" s="288"/>
      <c r="BMV189" s="289"/>
      <c r="BMW189" s="176" t="s">
        <v>86</v>
      </c>
      <c r="BMX189" s="364" t="s">
        <v>79</v>
      </c>
      <c r="BMY189" s="364"/>
      <c r="BMZ189" s="364"/>
      <c r="BNA189" s="288"/>
      <c r="BNB189" s="288"/>
      <c r="BNC189" s="288"/>
      <c r="BND189" s="289"/>
      <c r="BNE189" s="176" t="s">
        <v>86</v>
      </c>
      <c r="BNF189" s="364" t="s">
        <v>79</v>
      </c>
      <c r="BNG189" s="364"/>
      <c r="BNH189" s="364"/>
      <c r="BNI189" s="288"/>
      <c r="BNJ189" s="288"/>
      <c r="BNK189" s="288"/>
      <c r="BNL189" s="289"/>
      <c r="BNM189" s="176" t="s">
        <v>86</v>
      </c>
      <c r="BNN189" s="364" t="s">
        <v>79</v>
      </c>
      <c r="BNO189" s="364"/>
      <c r="BNP189" s="364"/>
      <c r="BNQ189" s="288"/>
      <c r="BNR189" s="288"/>
      <c r="BNS189" s="288"/>
      <c r="BNT189" s="289"/>
      <c r="BNU189" s="176" t="s">
        <v>86</v>
      </c>
      <c r="BNV189" s="364" t="s">
        <v>79</v>
      </c>
      <c r="BNW189" s="364"/>
      <c r="BNX189" s="364"/>
      <c r="BNY189" s="288"/>
      <c r="BNZ189" s="288"/>
      <c r="BOA189" s="288"/>
      <c r="BOB189" s="289"/>
      <c r="BOC189" s="176" t="s">
        <v>86</v>
      </c>
      <c r="BOD189" s="364" t="s">
        <v>79</v>
      </c>
      <c r="BOE189" s="364"/>
      <c r="BOF189" s="364"/>
      <c r="BOG189" s="288"/>
      <c r="BOH189" s="288"/>
      <c r="BOI189" s="288"/>
      <c r="BOJ189" s="289"/>
      <c r="BOK189" s="176" t="s">
        <v>86</v>
      </c>
      <c r="BOL189" s="364" t="s">
        <v>79</v>
      </c>
      <c r="BOM189" s="364"/>
      <c r="BON189" s="364"/>
      <c r="BOO189" s="288"/>
      <c r="BOP189" s="288"/>
      <c r="BOQ189" s="288"/>
      <c r="BOR189" s="289"/>
      <c r="BOS189" s="176" t="s">
        <v>86</v>
      </c>
      <c r="BOT189" s="364" t="s">
        <v>79</v>
      </c>
      <c r="BOU189" s="364"/>
      <c r="BOV189" s="364"/>
      <c r="BOW189" s="288"/>
      <c r="BOX189" s="288"/>
      <c r="BOY189" s="288"/>
      <c r="BOZ189" s="289"/>
      <c r="BPA189" s="176" t="s">
        <v>86</v>
      </c>
      <c r="BPB189" s="364" t="s">
        <v>79</v>
      </c>
      <c r="BPC189" s="364"/>
      <c r="BPD189" s="364"/>
      <c r="BPE189" s="288"/>
      <c r="BPF189" s="288"/>
      <c r="BPG189" s="288"/>
      <c r="BPH189" s="289"/>
      <c r="BPI189" s="176" t="s">
        <v>86</v>
      </c>
      <c r="BPJ189" s="364" t="s">
        <v>79</v>
      </c>
      <c r="BPK189" s="364"/>
      <c r="BPL189" s="364"/>
      <c r="BPM189" s="288"/>
      <c r="BPN189" s="288"/>
      <c r="BPO189" s="288"/>
      <c r="BPP189" s="289"/>
      <c r="BPQ189" s="176" t="s">
        <v>86</v>
      </c>
      <c r="BPR189" s="364" t="s">
        <v>79</v>
      </c>
      <c r="BPS189" s="364"/>
      <c r="BPT189" s="364"/>
      <c r="BPU189" s="288"/>
      <c r="BPV189" s="288"/>
      <c r="BPW189" s="288"/>
      <c r="BPX189" s="289"/>
      <c r="BPY189" s="176" t="s">
        <v>86</v>
      </c>
      <c r="BPZ189" s="364" t="s">
        <v>79</v>
      </c>
      <c r="BQA189" s="364"/>
      <c r="BQB189" s="364"/>
      <c r="BQC189" s="288"/>
      <c r="BQD189" s="288"/>
      <c r="BQE189" s="288"/>
      <c r="BQF189" s="289"/>
      <c r="BQG189" s="176" t="s">
        <v>86</v>
      </c>
      <c r="BQH189" s="364" t="s">
        <v>79</v>
      </c>
      <c r="BQI189" s="364"/>
      <c r="BQJ189" s="364"/>
      <c r="BQK189" s="288"/>
      <c r="BQL189" s="288"/>
      <c r="BQM189" s="288"/>
      <c r="BQN189" s="289"/>
      <c r="BQO189" s="176" t="s">
        <v>86</v>
      </c>
      <c r="BQP189" s="364" t="s">
        <v>79</v>
      </c>
      <c r="BQQ189" s="364"/>
      <c r="BQR189" s="364"/>
      <c r="BQS189" s="288"/>
      <c r="BQT189" s="288"/>
      <c r="BQU189" s="288"/>
      <c r="BQV189" s="289"/>
      <c r="BQW189" s="176" t="s">
        <v>86</v>
      </c>
      <c r="BQX189" s="364" t="s">
        <v>79</v>
      </c>
      <c r="BQY189" s="364"/>
      <c r="BQZ189" s="364"/>
      <c r="BRA189" s="288"/>
      <c r="BRB189" s="288"/>
      <c r="BRC189" s="288"/>
      <c r="BRD189" s="289"/>
      <c r="BRE189" s="176" t="s">
        <v>86</v>
      </c>
      <c r="BRF189" s="364" t="s">
        <v>79</v>
      </c>
      <c r="BRG189" s="364"/>
      <c r="BRH189" s="364"/>
      <c r="BRI189" s="288"/>
      <c r="BRJ189" s="288"/>
      <c r="BRK189" s="288"/>
      <c r="BRL189" s="289"/>
      <c r="BRM189" s="176" t="s">
        <v>86</v>
      </c>
      <c r="BRN189" s="364" t="s">
        <v>79</v>
      </c>
      <c r="BRO189" s="364"/>
      <c r="BRP189" s="364"/>
      <c r="BRQ189" s="288"/>
      <c r="BRR189" s="288"/>
      <c r="BRS189" s="288"/>
      <c r="BRT189" s="289"/>
      <c r="BRU189" s="176" t="s">
        <v>86</v>
      </c>
      <c r="BRV189" s="364" t="s">
        <v>79</v>
      </c>
      <c r="BRW189" s="364"/>
      <c r="BRX189" s="364"/>
      <c r="BRY189" s="288"/>
      <c r="BRZ189" s="288"/>
      <c r="BSA189" s="288"/>
      <c r="BSB189" s="289"/>
      <c r="BSC189" s="176" t="s">
        <v>86</v>
      </c>
      <c r="BSD189" s="364" t="s">
        <v>79</v>
      </c>
      <c r="BSE189" s="364"/>
      <c r="BSF189" s="364"/>
      <c r="BSG189" s="288"/>
      <c r="BSH189" s="288"/>
      <c r="BSI189" s="288"/>
      <c r="BSJ189" s="289"/>
      <c r="BSK189" s="176" t="s">
        <v>86</v>
      </c>
      <c r="BSL189" s="364" t="s">
        <v>79</v>
      </c>
      <c r="BSM189" s="364"/>
      <c r="BSN189" s="364"/>
      <c r="BSO189" s="288"/>
      <c r="BSP189" s="288"/>
      <c r="BSQ189" s="288"/>
      <c r="BSR189" s="289"/>
      <c r="BSS189" s="176" t="s">
        <v>86</v>
      </c>
      <c r="BST189" s="364" t="s">
        <v>79</v>
      </c>
      <c r="BSU189" s="364"/>
      <c r="BSV189" s="364"/>
      <c r="BSW189" s="288"/>
      <c r="BSX189" s="288"/>
      <c r="BSY189" s="288"/>
      <c r="BSZ189" s="289"/>
      <c r="BTA189" s="176" t="s">
        <v>86</v>
      </c>
      <c r="BTB189" s="364" t="s">
        <v>79</v>
      </c>
      <c r="BTC189" s="364"/>
      <c r="BTD189" s="364"/>
      <c r="BTE189" s="288"/>
      <c r="BTF189" s="288"/>
      <c r="BTG189" s="288"/>
      <c r="BTH189" s="289"/>
      <c r="BTI189" s="176" t="s">
        <v>86</v>
      </c>
      <c r="BTJ189" s="364" t="s">
        <v>79</v>
      </c>
      <c r="BTK189" s="364"/>
      <c r="BTL189" s="364"/>
      <c r="BTM189" s="288"/>
      <c r="BTN189" s="288"/>
      <c r="BTO189" s="288"/>
      <c r="BTP189" s="289"/>
      <c r="BTQ189" s="176" t="s">
        <v>86</v>
      </c>
      <c r="BTR189" s="364" t="s">
        <v>79</v>
      </c>
      <c r="BTS189" s="364"/>
      <c r="BTT189" s="364"/>
      <c r="BTU189" s="288"/>
      <c r="BTV189" s="288"/>
      <c r="BTW189" s="288"/>
      <c r="BTX189" s="289"/>
      <c r="BTY189" s="176" t="s">
        <v>86</v>
      </c>
      <c r="BTZ189" s="364" t="s">
        <v>79</v>
      </c>
      <c r="BUA189" s="364"/>
      <c r="BUB189" s="364"/>
      <c r="BUC189" s="288"/>
      <c r="BUD189" s="288"/>
      <c r="BUE189" s="288"/>
      <c r="BUF189" s="289"/>
      <c r="BUG189" s="176" t="s">
        <v>86</v>
      </c>
      <c r="BUH189" s="364" t="s">
        <v>79</v>
      </c>
      <c r="BUI189" s="364"/>
      <c r="BUJ189" s="364"/>
      <c r="BUK189" s="288"/>
      <c r="BUL189" s="288"/>
      <c r="BUM189" s="288"/>
      <c r="BUN189" s="289"/>
      <c r="BUO189" s="176" t="s">
        <v>86</v>
      </c>
      <c r="BUP189" s="364" t="s">
        <v>79</v>
      </c>
      <c r="BUQ189" s="364"/>
      <c r="BUR189" s="364"/>
      <c r="BUS189" s="288"/>
      <c r="BUT189" s="288"/>
      <c r="BUU189" s="288"/>
      <c r="BUV189" s="289"/>
      <c r="BUW189" s="176" t="s">
        <v>86</v>
      </c>
      <c r="BUX189" s="364" t="s">
        <v>79</v>
      </c>
      <c r="BUY189" s="364"/>
      <c r="BUZ189" s="364"/>
      <c r="BVA189" s="288"/>
      <c r="BVB189" s="288"/>
      <c r="BVC189" s="288"/>
      <c r="BVD189" s="289"/>
      <c r="BVE189" s="176" t="s">
        <v>86</v>
      </c>
      <c r="BVF189" s="364" t="s">
        <v>79</v>
      </c>
      <c r="BVG189" s="364"/>
      <c r="BVH189" s="364"/>
      <c r="BVI189" s="288"/>
      <c r="BVJ189" s="288"/>
      <c r="BVK189" s="288"/>
      <c r="BVL189" s="289"/>
      <c r="BVM189" s="176" t="s">
        <v>86</v>
      </c>
      <c r="BVN189" s="364" t="s">
        <v>79</v>
      </c>
      <c r="BVO189" s="364"/>
      <c r="BVP189" s="364"/>
      <c r="BVQ189" s="288"/>
      <c r="BVR189" s="288"/>
      <c r="BVS189" s="288"/>
      <c r="BVT189" s="289"/>
      <c r="BVU189" s="176" t="s">
        <v>86</v>
      </c>
      <c r="BVV189" s="364" t="s">
        <v>79</v>
      </c>
      <c r="BVW189" s="364"/>
      <c r="BVX189" s="364"/>
      <c r="BVY189" s="288"/>
      <c r="BVZ189" s="288"/>
      <c r="BWA189" s="288"/>
      <c r="BWB189" s="289"/>
      <c r="BWC189" s="176" t="s">
        <v>86</v>
      </c>
      <c r="BWD189" s="364" t="s">
        <v>79</v>
      </c>
      <c r="BWE189" s="364"/>
      <c r="BWF189" s="364"/>
      <c r="BWG189" s="288"/>
      <c r="BWH189" s="288"/>
      <c r="BWI189" s="288"/>
      <c r="BWJ189" s="289"/>
      <c r="BWK189" s="176" t="s">
        <v>86</v>
      </c>
      <c r="BWL189" s="364" t="s">
        <v>79</v>
      </c>
      <c r="BWM189" s="364"/>
      <c r="BWN189" s="364"/>
      <c r="BWO189" s="288"/>
      <c r="BWP189" s="288"/>
      <c r="BWQ189" s="288"/>
      <c r="BWR189" s="289"/>
      <c r="BWS189" s="176" t="s">
        <v>86</v>
      </c>
      <c r="BWT189" s="364" t="s">
        <v>79</v>
      </c>
      <c r="BWU189" s="364"/>
      <c r="BWV189" s="364"/>
      <c r="BWW189" s="288"/>
      <c r="BWX189" s="288"/>
      <c r="BWY189" s="288"/>
      <c r="BWZ189" s="289"/>
      <c r="BXA189" s="176" t="s">
        <v>86</v>
      </c>
      <c r="BXB189" s="364" t="s">
        <v>79</v>
      </c>
      <c r="BXC189" s="364"/>
      <c r="BXD189" s="364"/>
      <c r="BXE189" s="288"/>
      <c r="BXF189" s="288"/>
      <c r="BXG189" s="288"/>
      <c r="BXH189" s="289"/>
      <c r="BXI189" s="176" t="s">
        <v>86</v>
      </c>
      <c r="BXJ189" s="364" t="s">
        <v>79</v>
      </c>
      <c r="BXK189" s="364"/>
      <c r="BXL189" s="364"/>
      <c r="BXM189" s="288"/>
      <c r="BXN189" s="288"/>
      <c r="BXO189" s="288"/>
      <c r="BXP189" s="289"/>
      <c r="BXQ189" s="176" t="s">
        <v>86</v>
      </c>
      <c r="BXR189" s="364" t="s">
        <v>79</v>
      </c>
      <c r="BXS189" s="364"/>
      <c r="BXT189" s="364"/>
      <c r="BXU189" s="288"/>
      <c r="BXV189" s="288"/>
      <c r="BXW189" s="288"/>
      <c r="BXX189" s="289"/>
      <c r="BXY189" s="176" t="s">
        <v>86</v>
      </c>
      <c r="BXZ189" s="364" t="s">
        <v>79</v>
      </c>
      <c r="BYA189" s="364"/>
      <c r="BYB189" s="364"/>
      <c r="BYC189" s="288"/>
      <c r="BYD189" s="288"/>
      <c r="BYE189" s="288"/>
      <c r="BYF189" s="289"/>
      <c r="BYG189" s="176" t="s">
        <v>86</v>
      </c>
      <c r="BYH189" s="364" t="s">
        <v>79</v>
      </c>
      <c r="BYI189" s="364"/>
      <c r="BYJ189" s="364"/>
      <c r="BYK189" s="288"/>
      <c r="BYL189" s="288"/>
      <c r="BYM189" s="288"/>
      <c r="BYN189" s="289"/>
      <c r="BYO189" s="176" t="s">
        <v>86</v>
      </c>
      <c r="BYP189" s="364" t="s">
        <v>79</v>
      </c>
      <c r="BYQ189" s="364"/>
      <c r="BYR189" s="364"/>
      <c r="BYS189" s="288"/>
      <c r="BYT189" s="288"/>
      <c r="BYU189" s="288"/>
      <c r="BYV189" s="289"/>
      <c r="BYW189" s="176" t="s">
        <v>86</v>
      </c>
      <c r="BYX189" s="364" t="s">
        <v>79</v>
      </c>
      <c r="BYY189" s="364"/>
      <c r="BYZ189" s="364"/>
      <c r="BZA189" s="288"/>
      <c r="BZB189" s="288"/>
      <c r="BZC189" s="288"/>
      <c r="BZD189" s="289"/>
      <c r="BZE189" s="176" t="s">
        <v>86</v>
      </c>
      <c r="BZF189" s="364" t="s">
        <v>79</v>
      </c>
      <c r="BZG189" s="364"/>
      <c r="BZH189" s="364"/>
      <c r="BZI189" s="288"/>
      <c r="BZJ189" s="288"/>
      <c r="BZK189" s="288"/>
      <c r="BZL189" s="289"/>
      <c r="BZM189" s="176" t="s">
        <v>86</v>
      </c>
      <c r="BZN189" s="364" t="s">
        <v>79</v>
      </c>
      <c r="BZO189" s="364"/>
      <c r="BZP189" s="364"/>
      <c r="BZQ189" s="288"/>
      <c r="BZR189" s="288"/>
      <c r="BZS189" s="288"/>
      <c r="BZT189" s="289"/>
      <c r="BZU189" s="176" t="s">
        <v>86</v>
      </c>
      <c r="BZV189" s="364" t="s">
        <v>79</v>
      </c>
      <c r="BZW189" s="364"/>
      <c r="BZX189" s="364"/>
      <c r="BZY189" s="288"/>
      <c r="BZZ189" s="288"/>
      <c r="CAA189" s="288"/>
      <c r="CAB189" s="289"/>
      <c r="CAC189" s="176" t="s">
        <v>86</v>
      </c>
      <c r="CAD189" s="364" t="s">
        <v>79</v>
      </c>
      <c r="CAE189" s="364"/>
      <c r="CAF189" s="364"/>
      <c r="CAG189" s="288"/>
      <c r="CAH189" s="288"/>
      <c r="CAI189" s="288"/>
      <c r="CAJ189" s="289"/>
      <c r="CAK189" s="176" t="s">
        <v>86</v>
      </c>
      <c r="CAL189" s="364" t="s">
        <v>79</v>
      </c>
      <c r="CAM189" s="364"/>
      <c r="CAN189" s="364"/>
      <c r="CAO189" s="288"/>
      <c r="CAP189" s="288"/>
      <c r="CAQ189" s="288"/>
      <c r="CAR189" s="289"/>
      <c r="CAS189" s="176" t="s">
        <v>86</v>
      </c>
      <c r="CAT189" s="364" t="s">
        <v>79</v>
      </c>
      <c r="CAU189" s="364"/>
      <c r="CAV189" s="364"/>
      <c r="CAW189" s="288"/>
      <c r="CAX189" s="288"/>
      <c r="CAY189" s="288"/>
      <c r="CAZ189" s="289"/>
      <c r="CBA189" s="176" t="s">
        <v>86</v>
      </c>
      <c r="CBB189" s="364" t="s">
        <v>79</v>
      </c>
      <c r="CBC189" s="364"/>
      <c r="CBD189" s="364"/>
      <c r="CBE189" s="288"/>
      <c r="CBF189" s="288"/>
      <c r="CBG189" s="288"/>
      <c r="CBH189" s="289"/>
      <c r="CBI189" s="176" t="s">
        <v>86</v>
      </c>
      <c r="CBJ189" s="364" t="s">
        <v>79</v>
      </c>
      <c r="CBK189" s="364"/>
      <c r="CBL189" s="364"/>
      <c r="CBM189" s="288"/>
      <c r="CBN189" s="288"/>
      <c r="CBO189" s="288"/>
      <c r="CBP189" s="289"/>
      <c r="CBQ189" s="176" t="s">
        <v>86</v>
      </c>
      <c r="CBR189" s="364" t="s">
        <v>79</v>
      </c>
      <c r="CBS189" s="364"/>
      <c r="CBT189" s="364"/>
      <c r="CBU189" s="288"/>
      <c r="CBV189" s="288"/>
      <c r="CBW189" s="288"/>
      <c r="CBX189" s="289"/>
      <c r="CBY189" s="176" t="s">
        <v>86</v>
      </c>
      <c r="CBZ189" s="364" t="s">
        <v>79</v>
      </c>
      <c r="CCA189" s="364"/>
      <c r="CCB189" s="364"/>
      <c r="CCC189" s="288"/>
      <c r="CCD189" s="288"/>
      <c r="CCE189" s="288"/>
      <c r="CCF189" s="289"/>
      <c r="CCG189" s="176" t="s">
        <v>86</v>
      </c>
      <c r="CCH189" s="364" t="s">
        <v>79</v>
      </c>
      <c r="CCI189" s="364"/>
      <c r="CCJ189" s="364"/>
      <c r="CCK189" s="288"/>
      <c r="CCL189" s="288"/>
      <c r="CCM189" s="288"/>
      <c r="CCN189" s="289"/>
      <c r="CCO189" s="176" t="s">
        <v>86</v>
      </c>
      <c r="CCP189" s="364" t="s">
        <v>79</v>
      </c>
      <c r="CCQ189" s="364"/>
      <c r="CCR189" s="364"/>
      <c r="CCS189" s="288"/>
      <c r="CCT189" s="288"/>
      <c r="CCU189" s="288"/>
      <c r="CCV189" s="289"/>
      <c r="CCW189" s="176" t="s">
        <v>86</v>
      </c>
      <c r="CCX189" s="364" t="s">
        <v>79</v>
      </c>
      <c r="CCY189" s="364"/>
      <c r="CCZ189" s="364"/>
      <c r="CDA189" s="288"/>
      <c r="CDB189" s="288"/>
      <c r="CDC189" s="288"/>
      <c r="CDD189" s="289"/>
      <c r="CDE189" s="176" t="s">
        <v>86</v>
      </c>
      <c r="CDF189" s="364" t="s">
        <v>79</v>
      </c>
      <c r="CDG189" s="364"/>
      <c r="CDH189" s="364"/>
      <c r="CDI189" s="288"/>
      <c r="CDJ189" s="288"/>
      <c r="CDK189" s="288"/>
      <c r="CDL189" s="289"/>
      <c r="CDM189" s="176" t="s">
        <v>86</v>
      </c>
      <c r="CDN189" s="364" t="s">
        <v>79</v>
      </c>
      <c r="CDO189" s="364"/>
      <c r="CDP189" s="364"/>
      <c r="CDQ189" s="288"/>
      <c r="CDR189" s="288"/>
      <c r="CDS189" s="288"/>
      <c r="CDT189" s="289"/>
      <c r="CDU189" s="176" t="s">
        <v>86</v>
      </c>
      <c r="CDV189" s="364" t="s">
        <v>79</v>
      </c>
      <c r="CDW189" s="364"/>
      <c r="CDX189" s="364"/>
      <c r="CDY189" s="288"/>
      <c r="CDZ189" s="288"/>
      <c r="CEA189" s="288"/>
      <c r="CEB189" s="289"/>
      <c r="CEC189" s="176" t="s">
        <v>86</v>
      </c>
      <c r="CED189" s="364" t="s">
        <v>79</v>
      </c>
      <c r="CEE189" s="364"/>
      <c r="CEF189" s="364"/>
      <c r="CEG189" s="288"/>
      <c r="CEH189" s="288"/>
      <c r="CEI189" s="288"/>
      <c r="CEJ189" s="289"/>
      <c r="CEK189" s="176" t="s">
        <v>86</v>
      </c>
      <c r="CEL189" s="364" t="s">
        <v>79</v>
      </c>
      <c r="CEM189" s="364"/>
      <c r="CEN189" s="364"/>
      <c r="CEO189" s="288"/>
      <c r="CEP189" s="288"/>
      <c r="CEQ189" s="288"/>
      <c r="CER189" s="289"/>
      <c r="CES189" s="176" t="s">
        <v>86</v>
      </c>
      <c r="CET189" s="364" t="s">
        <v>79</v>
      </c>
      <c r="CEU189" s="364"/>
      <c r="CEV189" s="364"/>
      <c r="CEW189" s="288"/>
      <c r="CEX189" s="288"/>
      <c r="CEY189" s="288"/>
      <c r="CEZ189" s="289"/>
      <c r="CFA189" s="176" t="s">
        <v>86</v>
      </c>
      <c r="CFB189" s="364" t="s">
        <v>79</v>
      </c>
      <c r="CFC189" s="364"/>
      <c r="CFD189" s="364"/>
      <c r="CFE189" s="288"/>
      <c r="CFF189" s="288"/>
      <c r="CFG189" s="288"/>
      <c r="CFH189" s="289"/>
      <c r="CFI189" s="176" t="s">
        <v>86</v>
      </c>
      <c r="CFJ189" s="364" t="s">
        <v>79</v>
      </c>
      <c r="CFK189" s="364"/>
      <c r="CFL189" s="364"/>
      <c r="CFM189" s="288"/>
      <c r="CFN189" s="288"/>
      <c r="CFO189" s="288"/>
      <c r="CFP189" s="289"/>
      <c r="CFQ189" s="176" t="s">
        <v>86</v>
      </c>
      <c r="CFR189" s="364" t="s">
        <v>79</v>
      </c>
      <c r="CFS189" s="364"/>
      <c r="CFT189" s="364"/>
      <c r="CFU189" s="288"/>
      <c r="CFV189" s="288"/>
      <c r="CFW189" s="288"/>
      <c r="CFX189" s="289"/>
      <c r="CFY189" s="176" t="s">
        <v>86</v>
      </c>
      <c r="CFZ189" s="364" t="s">
        <v>79</v>
      </c>
      <c r="CGA189" s="364"/>
      <c r="CGB189" s="364"/>
      <c r="CGC189" s="288"/>
      <c r="CGD189" s="288"/>
      <c r="CGE189" s="288"/>
      <c r="CGF189" s="289"/>
      <c r="CGG189" s="176" t="s">
        <v>86</v>
      </c>
      <c r="CGH189" s="364" t="s">
        <v>79</v>
      </c>
      <c r="CGI189" s="364"/>
      <c r="CGJ189" s="364"/>
      <c r="CGK189" s="288"/>
      <c r="CGL189" s="288"/>
      <c r="CGM189" s="288"/>
      <c r="CGN189" s="289"/>
      <c r="CGO189" s="176" t="s">
        <v>86</v>
      </c>
      <c r="CGP189" s="364" t="s">
        <v>79</v>
      </c>
      <c r="CGQ189" s="364"/>
      <c r="CGR189" s="364"/>
      <c r="CGS189" s="288"/>
      <c r="CGT189" s="288"/>
      <c r="CGU189" s="288"/>
      <c r="CGV189" s="289"/>
      <c r="CGW189" s="176" t="s">
        <v>86</v>
      </c>
      <c r="CGX189" s="364" t="s">
        <v>79</v>
      </c>
      <c r="CGY189" s="364"/>
      <c r="CGZ189" s="364"/>
      <c r="CHA189" s="288"/>
      <c r="CHB189" s="288"/>
      <c r="CHC189" s="288"/>
      <c r="CHD189" s="289"/>
      <c r="CHE189" s="176" t="s">
        <v>86</v>
      </c>
      <c r="CHF189" s="364" t="s">
        <v>79</v>
      </c>
      <c r="CHG189" s="364"/>
      <c r="CHH189" s="364"/>
      <c r="CHI189" s="288"/>
      <c r="CHJ189" s="288"/>
      <c r="CHK189" s="288"/>
      <c r="CHL189" s="289"/>
      <c r="CHM189" s="176" t="s">
        <v>86</v>
      </c>
      <c r="CHN189" s="364" t="s">
        <v>79</v>
      </c>
      <c r="CHO189" s="364"/>
      <c r="CHP189" s="364"/>
      <c r="CHQ189" s="288"/>
      <c r="CHR189" s="288"/>
      <c r="CHS189" s="288"/>
      <c r="CHT189" s="289"/>
      <c r="CHU189" s="176" t="s">
        <v>86</v>
      </c>
      <c r="CHV189" s="364" t="s">
        <v>79</v>
      </c>
      <c r="CHW189" s="364"/>
      <c r="CHX189" s="364"/>
      <c r="CHY189" s="288"/>
      <c r="CHZ189" s="288"/>
      <c r="CIA189" s="288"/>
      <c r="CIB189" s="289"/>
      <c r="CIC189" s="176" t="s">
        <v>86</v>
      </c>
      <c r="CID189" s="364" t="s">
        <v>79</v>
      </c>
      <c r="CIE189" s="364"/>
      <c r="CIF189" s="364"/>
      <c r="CIG189" s="288"/>
      <c r="CIH189" s="288"/>
      <c r="CII189" s="288"/>
      <c r="CIJ189" s="289"/>
      <c r="CIK189" s="176" t="s">
        <v>86</v>
      </c>
      <c r="CIL189" s="364" t="s">
        <v>79</v>
      </c>
      <c r="CIM189" s="364"/>
      <c r="CIN189" s="364"/>
      <c r="CIO189" s="288"/>
      <c r="CIP189" s="288"/>
      <c r="CIQ189" s="288"/>
      <c r="CIR189" s="289"/>
      <c r="CIS189" s="176" t="s">
        <v>86</v>
      </c>
      <c r="CIT189" s="364" t="s">
        <v>79</v>
      </c>
      <c r="CIU189" s="364"/>
      <c r="CIV189" s="364"/>
      <c r="CIW189" s="288"/>
      <c r="CIX189" s="288"/>
      <c r="CIY189" s="288"/>
      <c r="CIZ189" s="289"/>
      <c r="CJA189" s="176" t="s">
        <v>86</v>
      </c>
      <c r="CJB189" s="364" t="s">
        <v>79</v>
      </c>
      <c r="CJC189" s="364"/>
      <c r="CJD189" s="364"/>
      <c r="CJE189" s="288"/>
      <c r="CJF189" s="288"/>
      <c r="CJG189" s="288"/>
      <c r="CJH189" s="289"/>
      <c r="CJI189" s="176" t="s">
        <v>86</v>
      </c>
      <c r="CJJ189" s="364" t="s">
        <v>79</v>
      </c>
      <c r="CJK189" s="364"/>
      <c r="CJL189" s="364"/>
      <c r="CJM189" s="288"/>
      <c r="CJN189" s="288"/>
      <c r="CJO189" s="288"/>
      <c r="CJP189" s="289"/>
      <c r="CJQ189" s="176" t="s">
        <v>86</v>
      </c>
      <c r="CJR189" s="364" t="s">
        <v>79</v>
      </c>
      <c r="CJS189" s="364"/>
      <c r="CJT189" s="364"/>
      <c r="CJU189" s="288"/>
      <c r="CJV189" s="288"/>
      <c r="CJW189" s="288"/>
      <c r="CJX189" s="289"/>
      <c r="CJY189" s="176" t="s">
        <v>86</v>
      </c>
      <c r="CJZ189" s="364" t="s">
        <v>79</v>
      </c>
      <c r="CKA189" s="364"/>
      <c r="CKB189" s="364"/>
      <c r="CKC189" s="288"/>
      <c r="CKD189" s="288"/>
      <c r="CKE189" s="288"/>
      <c r="CKF189" s="289"/>
      <c r="CKG189" s="176" t="s">
        <v>86</v>
      </c>
      <c r="CKH189" s="364" t="s">
        <v>79</v>
      </c>
      <c r="CKI189" s="364"/>
      <c r="CKJ189" s="364"/>
      <c r="CKK189" s="288"/>
      <c r="CKL189" s="288"/>
      <c r="CKM189" s="288"/>
      <c r="CKN189" s="289"/>
      <c r="CKO189" s="176" t="s">
        <v>86</v>
      </c>
      <c r="CKP189" s="364" t="s">
        <v>79</v>
      </c>
      <c r="CKQ189" s="364"/>
      <c r="CKR189" s="364"/>
      <c r="CKS189" s="288"/>
      <c r="CKT189" s="288"/>
      <c r="CKU189" s="288"/>
      <c r="CKV189" s="289"/>
      <c r="CKW189" s="176" t="s">
        <v>86</v>
      </c>
      <c r="CKX189" s="364" t="s">
        <v>79</v>
      </c>
      <c r="CKY189" s="364"/>
      <c r="CKZ189" s="364"/>
      <c r="CLA189" s="288"/>
      <c r="CLB189" s="288"/>
      <c r="CLC189" s="288"/>
      <c r="CLD189" s="289"/>
      <c r="CLE189" s="176" t="s">
        <v>86</v>
      </c>
      <c r="CLF189" s="364" t="s">
        <v>79</v>
      </c>
      <c r="CLG189" s="364"/>
      <c r="CLH189" s="364"/>
      <c r="CLI189" s="288"/>
      <c r="CLJ189" s="288"/>
      <c r="CLK189" s="288"/>
      <c r="CLL189" s="289"/>
      <c r="CLM189" s="176" t="s">
        <v>86</v>
      </c>
      <c r="CLN189" s="364" t="s">
        <v>79</v>
      </c>
      <c r="CLO189" s="364"/>
      <c r="CLP189" s="364"/>
      <c r="CLQ189" s="288"/>
      <c r="CLR189" s="288"/>
      <c r="CLS189" s="288"/>
      <c r="CLT189" s="289"/>
      <c r="CLU189" s="176" t="s">
        <v>86</v>
      </c>
      <c r="CLV189" s="364" t="s">
        <v>79</v>
      </c>
      <c r="CLW189" s="364"/>
      <c r="CLX189" s="364"/>
      <c r="CLY189" s="288"/>
      <c r="CLZ189" s="288"/>
      <c r="CMA189" s="288"/>
      <c r="CMB189" s="289"/>
      <c r="CMC189" s="176" t="s">
        <v>86</v>
      </c>
      <c r="CMD189" s="364" t="s">
        <v>79</v>
      </c>
      <c r="CME189" s="364"/>
      <c r="CMF189" s="364"/>
      <c r="CMG189" s="288"/>
      <c r="CMH189" s="288"/>
      <c r="CMI189" s="288"/>
      <c r="CMJ189" s="289"/>
      <c r="CMK189" s="176" t="s">
        <v>86</v>
      </c>
      <c r="CML189" s="364" t="s">
        <v>79</v>
      </c>
      <c r="CMM189" s="364"/>
      <c r="CMN189" s="364"/>
      <c r="CMO189" s="288"/>
      <c r="CMP189" s="288"/>
      <c r="CMQ189" s="288"/>
      <c r="CMR189" s="289"/>
      <c r="CMS189" s="176" t="s">
        <v>86</v>
      </c>
      <c r="CMT189" s="364" t="s">
        <v>79</v>
      </c>
      <c r="CMU189" s="364"/>
      <c r="CMV189" s="364"/>
      <c r="CMW189" s="288"/>
      <c r="CMX189" s="288"/>
      <c r="CMY189" s="288"/>
      <c r="CMZ189" s="289"/>
      <c r="CNA189" s="176" t="s">
        <v>86</v>
      </c>
      <c r="CNB189" s="364" t="s">
        <v>79</v>
      </c>
      <c r="CNC189" s="364"/>
      <c r="CND189" s="364"/>
      <c r="CNE189" s="288"/>
      <c r="CNF189" s="288"/>
      <c r="CNG189" s="288"/>
      <c r="CNH189" s="289"/>
      <c r="CNI189" s="176" t="s">
        <v>86</v>
      </c>
      <c r="CNJ189" s="364" t="s">
        <v>79</v>
      </c>
      <c r="CNK189" s="364"/>
      <c r="CNL189" s="364"/>
      <c r="CNM189" s="288"/>
      <c r="CNN189" s="288"/>
      <c r="CNO189" s="288"/>
      <c r="CNP189" s="289"/>
      <c r="CNQ189" s="176" t="s">
        <v>86</v>
      </c>
      <c r="CNR189" s="364" t="s">
        <v>79</v>
      </c>
      <c r="CNS189" s="364"/>
      <c r="CNT189" s="364"/>
      <c r="CNU189" s="288"/>
      <c r="CNV189" s="288"/>
      <c r="CNW189" s="288"/>
      <c r="CNX189" s="289"/>
      <c r="CNY189" s="176" t="s">
        <v>86</v>
      </c>
      <c r="CNZ189" s="364" t="s">
        <v>79</v>
      </c>
      <c r="COA189" s="364"/>
      <c r="COB189" s="364"/>
      <c r="COC189" s="288"/>
      <c r="COD189" s="288"/>
      <c r="COE189" s="288"/>
      <c r="COF189" s="289"/>
      <c r="COG189" s="176" t="s">
        <v>86</v>
      </c>
      <c r="COH189" s="364" t="s">
        <v>79</v>
      </c>
      <c r="COI189" s="364"/>
      <c r="COJ189" s="364"/>
      <c r="COK189" s="288"/>
      <c r="COL189" s="288"/>
      <c r="COM189" s="288"/>
      <c r="CON189" s="289"/>
      <c r="COO189" s="176" t="s">
        <v>86</v>
      </c>
      <c r="COP189" s="364" t="s">
        <v>79</v>
      </c>
      <c r="COQ189" s="364"/>
      <c r="COR189" s="364"/>
      <c r="COS189" s="288"/>
      <c r="COT189" s="288"/>
      <c r="COU189" s="288"/>
      <c r="COV189" s="289"/>
      <c r="COW189" s="176" t="s">
        <v>86</v>
      </c>
      <c r="COX189" s="364" t="s">
        <v>79</v>
      </c>
      <c r="COY189" s="364"/>
      <c r="COZ189" s="364"/>
      <c r="CPA189" s="288"/>
      <c r="CPB189" s="288"/>
      <c r="CPC189" s="288"/>
      <c r="CPD189" s="289"/>
      <c r="CPE189" s="176" t="s">
        <v>86</v>
      </c>
      <c r="CPF189" s="364" t="s">
        <v>79</v>
      </c>
      <c r="CPG189" s="364"/>
      <c r="CPH189" s="364"/>
      <c r="CPI189" s="288"/>
      <c r="CPJ189" s="288"/>
      <c r="CPK189" s="288"/>
      <c r="CPL189" s="289"/>
      <c r="CPM189" s="176" t="s">
        <v>86</v>
      </c>
      <c r="CPN189" s="364" t="s">
        <v>79</v>
      </c>
      <c r="CPO189" s="364"/>
      <c r="CPP189" s="364"/>
      <c r="CPQ189" s="288"/>
      <c r="CPR189" s="288"/>
      <c r="CPS189" s="288"/>
      <c r="CPT189" s="289"/>
      <c r="CPU189" s="176" t="s">
        <v>86</v>
      </c>
      <c r="CPV189" s="364" t="s">
        <v>79</v>
      </c>
      <c r="CPW189" s="364"/>
      <c r="CPX189" s="364"/>
      <c r="CPY189" s="288"/>
      <c r="CPZ189" s="288"/>
      <c r="CQA189" s="288"/>
      <c r="CQB189" s="289"/>
      <c r="CQC189" s="176" t="s">
        <v>86</v>
      </c>
      <c r="CQD189" s="364" t="s">
        <v>79</v>
      </c>
      <c r="CQE189" s="364"/>
      <c r="CQF189" s="364"/>
      <c r="CQG189" s="288"/>
      <c r="CQH189" s="288"/>
      <c r="CQI189" s="288"/>
      <c r="CQJ189" s="289"/>
      <c r="CQK189" s="176" t="s">
        <v>86</v>
      </c>
      <c r="CQL189" s="364" t="s">
        <v>79</v>
      </c>
      <c r="CQM189" s="364"/>
      <c r="CQN189" s="364"/>
      <c r="CQO189" s="288"/>
      <c r="CQP189" s="288"/>
      <c r="CQQ189" s="288"/>
      <c r="CQR189" s="289"/>
      <c r="CQS189" s="176" t="s">
        <v>86</v>
      </c>
      <c r="CQT189" s="364" t="s">
        <v>79</v>
      </c>
      <c r="CQU189" s="364"/>
      <c r="CQV189" s="364"/>
      <c r="CQW189" s="288"/>
      <c r="CQX189" s="288"/>
      <c r="CQY189" s="288"/>
      <c r="CQZ189" s="289"/>
      <c r="CRA189" s="176" t="s">
        <v>86</v>
      </c>
      <c r="CRB189" s="364" t="s">
        <v>79</v>
      </c>
      <c r="CRC189" s="364"/>
      <c r="CRD189" s="364"/>
      <c r="CRE189" s="288"/>
      <c r="CRF189" s="288"/>
      <c r="CRG189" s="288"/>
      <c r="CRH189" s="289"/>
      <c r="CRI189" s="176" t="s">
        <v>86</v>
      </c>
      <c r="CRJ189" s="364" t="s">
        <v>79</v>
      </c>
      <c r="CRK189" s="364"/>
      <c r="CRL189" s="364"/>
      <c r="CRM189" s="288"/>
      <c r="CRN189" s="288"/>
      <c r="CRO189" s="288"/>
      <c r="CRP189" s="289"/>
      <c r="CRQ189" s="176" t="s">
        <v>86</v>
      </c>
      <c r="CRR189" s="364" t="s">
        <v>79</v>
      </c>
      <c r="CRS189" s="364"/>
      <c r="CRT189" s="364"/>
      <c r="CRU189" s="288"/>
      <c r="CRV189" s="288"/>
      <c r="CRW189" s="288"/>
      <c r="CRX189" s="289"/>
      <c r="CRY189" s="176" t="s">
        <v>86</v>
      </c>
      <c r="CRZ189" s="364" t="s">
        <v>79</v>
      </c>
      <c r="CSA189" s="364"/>
      <c r="CSB189" s="364"/>
      <c r="CSC189" s="288"/>
      <c r="CSD189" s="288"/>
      <c r="CSE189" s="288"/>
      <c r="CSF189" s="289"/>
      <c r="CSG189" s="176" t="s">
        <v>86</v>
      </c>
      <c r="CSH189" s="364" t="s">
        <v>79</v>
      </c>
      <c r="CSI189" s="364"/>
      <c r="CSJ189" s="364"/>
      <c r="CSK189" s="288"/>
      <c r="CSL189" s="288"/>
      <c r="CSM189" s="288"/>
      <c r="CSN189" s="289"/>
      <c r="CSO189" s="176" t="s">
        <v>86</v>
      </c>
      <c r="CSP189" s="364" t="s">
        <v>79</v>
      </c>
      <c r="CSQ189" s="364"/>
      <c r="CSR189" s="364"/>
      <c r="CSS189" s="288"/>
      <c r="CST189" s="288"/>
      <c r="CSU189" s="288"/>
      <c r="CSV189" s="289"/>
      <c r="CSW189" s="176" t="s">
        <v>86</v>
      </c>
      <c r="CSX189" s="364" t="s">
        <v>79</v>
      </c>
      <c r="CSY189" s="364"/>
      <c r="CSZ189" s="364"/>
      <c r="CTA189" s="288"/>
      <c r="CTB189" s="288"/>
      <c r="CTC189" s="288"/>
      <c r="CTD189" s="289"/>
      <c r="CTE189" s="176" t="s">
        <v>86</v>
      </c>
      <c r="CTF189" s="364" t="s">
        <v>79</v>
      </c>
      <c r="CTG189" s="364"/>
      <c r="CTH189" s="364"/>
      <c r="CTI189" s="288"/>
      <c r="CTJ189" s="288"/>
      <c r="CTK189" s="288"/>
      <c r="CTL189" s="289"/>
      <c r="CTM189" s="176" t="s">
        <v>86</v>
      </c>
      <c r="CTN189" s="364" t="s">
        <v>79</v>
      </c>
      <c r="CTO189" s="364"/>
      <c r="CTP189" s="364"/>
      <c r="CTQ189" s="288"/>
      <c r="CTR189" s="288"/>
      <c r="CTS189" s="288"/>
      <c r="CTT189" s="289"/>
      <c r="CTU189" s="176" t="s">
        <v>86</v>
      </c>
      <c r="CTV189" s="364" t="s">
        <v>79</v>
      </c>
      <c r="CTW189" s="364"/>
      <c r="CTX189" s="364"/>
      <c r="CTY189" s="288"/>
      <c r="CTZ189" s="288"/>
      <c r="CUA189" s="288"/>
      <c r="CUB189" s="289"/>
      <c r="CUC189" s="176" t="s">
        <v>86</v>
      </c>
      <c r="CUD189" s="364" t="s">
        <v>79</v>
      </c>
      <c r="CUE189" s="364"/>
      <c r="CUF189" s="364"/>
      <c r="CUG189" s="288"/>
      <c r="CUH189" s="288"/>
      <c r="CUI189" s="288"/>
      <c r="CUJ189" s="289"/>
      <c r="CUK189" s="176" t="s">
        <v>86</v>
      </c>
      <c r="CUL189" s="364" t="s">
        <v>79</v>
      </c>
      <c r="CUM189" s="364"/>
      <c r="CUN189" s="364"/>
      <c r="CUO189" s="288"/>
      <c r="CUP189" s="288"/>
      <c r="CUQ189" s="288"/>
      <c r="CUR189" s="289"/>
      <c r="CUS189" s="176" t="s">
        <v>86</v>
      </c>
      <c r="CUT189" s="364" t="s">
        <v>79</v>
      </c>
      <c r="CUU189" s="364"/>
      <c r="CUV189" s="364"/>
      <c r="CUW189" s="288"/>
      <c r="CUX189" s="288"/>
      <c r="CUY189" s="288"/>
      <c r="CUZ189" s="289"/>
      <c r="CVA189" s="176" t="s">
        <v>86</v>
      </c>
      <c r="CVB189" s="364" t="s">
        <v>79</v>
      </c>
      <c r="CVC189" s="364"/>
      <c r="CVD189" s="364"/>
      <c r="CVE189" s="288"/>
      <c r="CVF189" s="288"/>
      <c r="CVG189" s="288"/>
      <c r="CVH189" s="289"/>
      <c r="CVI189" s="176" t="s">
        <v>86</v>
      </c>
      <c r="CVJ189" s="364" t="s">
        <v>79</v>
      </c>
      <c r="CVK189" s="364"/>
      <c r="CVL189" s="364"/>
      <c r="CVM189" s="288"/>
      <c r="CVN189" s="288"/>
      <c r="CVO189" s="288"/>
      <c r="CVP189" s="289"/>
      <c r="CVQ189" s="176" t="s">
        <v>86</v>
      </c>
      <c r="CVR189" s="364" t="s">
        <v>79</v>
      </c>
      <c r="CVS189" s="364"/>
      <c r="CVT189" s="364"/>
      <c r="CVU189" s="288"/>
      <c r="CVV189" s="288"/>
      <c r="CVW189" s="288"/>
      <c r="CVX189" s="289"/>
      <c r="CVY189" s="176" t="s">
        <v>86</v>
      </c>
      <c r="CVZ189" s="364" t="s">
        <v>79</v>
      </c>
      <c r="CWA189" s="364"/>
      <c r="CWB189" s="364"/>
      <c r="CWC189" s="288"/>
      <c r="CWD189" s="288"/>
      <c r="CWE189" s="288"/>
      <c r="CWF189" s="289"/>
      <c r="CWG189" s="176" t="s">
        <v>86</v>
      </c>
      <c r="CWH189" s="364" t="s">
        <v>79</v>
      </c>
      <c r="CWI189" s="364"/>
      <c r="CWJ189" s="364"/>
      <c r="CWK189" s="288"/>
      <c r="CWL189" s="288"/>
      <c r="CWM189" s="288"/>
      <c r="CWN189" s="289"/>
      <c r="CWO189" s="176" t="s">
        <v>86</v>
      </c>
      <c r="CWP189" s="364" t="s">
        <v>79</v>
      </c>
      <c r="CWQ189" s="364"/>
      <c r="CWR189" s="364"/>
      <c r="CWS189" s="288"/>
      <c r="CWT189" s="288"/>
      <c r="CWU189" s="288"/>
      <c r="CWV189" s="289"/>
      <c r="CWW189" s="176" t="s">
        <v>86</v>
      </c>
      <c r="CWX189" s="364" t="s">
        <v>79</v>
      </c>
      <c r="CWY189" s="364"/>
      <c r="CWZ189" s="364"/>
      <c r="CXA189" s="288"/>
      <c r="CXB189" s="288"/>
      <c r="CXC189" s="288"/>
      <c r="CXD189" s="289"/>
      <c r="CXE189" s="176" t="s">
        <v>86</v>
      </c>
      <c r="CXF189" s="364" t="s">
        <v>79</v>
      </c>
      <c r="CXG189" s="364"/>
      <c r="CXH189" s="364"/>
      <c r="CXI189" s="288"/>
      <c r="CXJ189" s="288"/>
      <c r="CXK189" s="288"/>
      <c r="CXL189" s="289"/>
      <c r="CXM189" s="176" t="s">
        <v>86</v>
      </c>
      <c r="CXN189" s="364" t="s">
        <v>79</v>
      </c>
      <c r="CXO189" s="364"/>
      <c r="CXP189" s="364"/>
      <c r="CXQ189" s="288"/>
      <c r="CXR189" s="288"/>
      <c r="CXS189" s="288"/>
      <c r="CXT189" s="289"/>
      <c r="CXU189" s="176" t="s">
        <v>86</v>
      </c>
      <c r="CXV189" s="364" t="s">
        <v>79</v>
      </c>
      <c r="CXW189" s="364"/>
      <c r="CXX189" s="364"/>
      <c r="CXY189" s="288"/>
      <c r="CXZ189" s="288"/>
      <c r="CYA189" s="288"/>
      <c r="CYB189" s="289"/>
      <c r="CYC189" s="176" t="s">
        <v>86</v>
      </c>
      <c r="CYD189" s="364" t="s">
        <v>79</v>
      </c>
      <c r="CYE189" s="364"/>
      <c r="CYF189" s="364"/>
      <c r="CYG189" s="288"/>
      <c r="CYH189" s="288"/>
      <c r="CYI189" s="288"/>
      <c r="CYJ189" s="289"/>
      <c r="CYK189" s="176" t="s">
        <v>86</v>
      </c>
      <c r="CYL189" s="364" t="s">
        <v>79</v>
      </c>
      <c r="CYM189" s="364"/>
      <c r="CYN189" s="364"/>
      <c r="CYO189" s="288"/>
      <c r="CYP189" s="288"/>
      <c r="CYQ189" s="288"/>
      <c r="CYR189" s="289"/>
      <c r="CYS189" s="176" t="s">
        <v>86</v>
      </c>
      <c r="CYT189" s="364" t="s">
        <v>79</v>
      </c>
      <c r="CYU189" s="364"/>
      <c r="CYV189" s="364"/>
      <c r="CYW189" s="288"/>
      <c r="CYX189" s="288"/>
      <c r="CYY189" s="288"/>
      <c r="CYZ189" s="289"/>
      <c r="CZA189" s="176" t="s">
        <v>86</v>
      </c>
      <c r="CZB189" s="364" t="s">
        <v>79</v>
      </c>
      <c r="CZC189" s="364"/>
      <c r="CZD189" s="364"/>
      <c r="CZE189" s="288"/>
      <c r="CZF189" s="288"/>
      <c r="CZG189" s="288"/>
      <c r="CZH189" s="289"/>
      <c r="CZI189" s="176" t="s">
        <v>86</v>
      </c>
      <c r="CZJ189" s="364" t="s">
        <v>79</v>
      </c>
      <c r="CZK189" s="364"/>
      <c r="CZL189" s="364"/>
      <c r="CZM189" s="288"/>
      <c r="CZN189" s="288"/>
      <c r="CZO189" s="288"/>
      <c r="CZP189" s="289"/>
      <c r="CZQ189" s="176" t="s">
        <v>86</v>
      </c>
      <c r="CZR189" s="364" t="s">
        <v>79</v>
      </c>
      <c r="CZS189" s="364"/>
      <c r="CZT189" s="364"/>
      <c r="CZU189" s="288"/>
      <c r="CZV189" s="288"/>
      <c r="CZW189" s="288"/>
      <c r="CZX189" s="289"/>
      <c r="CZY189" s="176" t="s">
        <v>86</v>
      </c>
      <c r="CZZ189" s="364" t="s">
        <v>79</v>
      </c>
      <c r="DAA189" s="364"/>
      <c r="DAB189" s="364"/>
      <c r="DAC189" s="288"/>
      <c r="DAD189" s="288"/>
      <c r="DAE189" s="288"/>
      <c r="DAF189" s="289"/>
      <c r="DAG189" s="176" t="s">
        <v>86</v>
      </c>
      <c r="DAH189" s="364" t="s">
        <v>79</v>
      </c>
      <c r="DAI189" s="364"/>
      <c r="DAJ189" s="364"/>
      <c r="DAK189" s="288"/>
      <c r="DAL189" s="288"/>
      <c r="DAM189" s="288"/>
      <c r="DAN189" s="289"/>
      <c r="DAO189" s="176" t="s">
        <v>86</v>
      </c>
      <c r="DAP189" s="364" t="s">
        <v>79</v>
      </c>
      <c r="DAQ189" s="364"/>
      <c r="DAR189" s="364"/>
      <c r="DAS189" s="288"/>
      <c r="DAT189" s="288"/>
      <c r="DAU189" s="288"/>
      <c r="DAV189" s="289"/>
      <c r="DAW189" s="176" t="s">
        <v>86</v>
      </c>
      <c r="DAX189" s="364" t="s">
        <v>79</v>
      </c>
      <c r="DAY189" s="364"/>
      <c r="DAZ189" s="364"/>
      <c r="DBA189" s="288"/>
      <c r="DBB189" s="288"/>
      <c r="DBC189" s="288"/>
      <c r="DBD189" s="289"/>
      <c r="DBE189" s="176" t="s">
        <v>86</v>
      </c>
      <c r="DBF189" s="364" t="s">
        <v>79</v>
      </c>
      <c r="DBG189" s="364"/>
      <c r="DBH189" s="364"/>
      <c r="DBI189" s="288"/>
      <c r="DBJ189" s="288"/>
      <c r="DBK189" s="288"/>
      <c r="DBL189" s="289"/>
      <c r="DBM189" s="176" t="s">
        <v>86</v>
      </c>
      <c r="DBN189" s="364" t="s">
        <v>79</v>
      </c>
      <c r="DBO189" s="364"/>
      <c r="DBP189" s="364"/>
      <c r="DBQ189" s="288"/>
      <c r="DBR189" s="288"/>
      <c r="DBS189" s="288"/>
      <c r="DBT189" s="289"/>
      <c r="DBU189" s="176" t="s">
        <v>86</v>
      </c>
      <c r="DBV189" s="364" t="s">
        <v>79</v>
      </c>
      <c r="DBW189" s="364"/>
      <c r="DBX189" s="364"/>
      <c r="DBY189" s="288"/>
      <c r="DBZ189" s="288"/>
      <c r="DCA189" s="288"/>
      <c r="DCB189" s="289"/>
      <c r="DCC189" s="176" t="s">
        <v>86</v>
      </c>
      <c r="DCD189" s="364" t="s">
        <v>79</v>
      </c>
      <c r="DCE189" s="364"/>
      <c r="DCF189" s="364"/>
      <c r="DCG189" s="288"/>
      <c r="DCH189" s="288"/>
      <c r="DCI189" s="288"/>
      <c r="DCJ189" s="289"/>
      <c r="DCK189" s="176" t="s">
        <v>86</v>
      </c>
      <c r="DCL189" s="364" t="s">
        <v>79</v>
      </c>
      <c r="DCM189" s="364"/>
      <c r="DCN189" s="364"/>
      <c r="DCO189" s="288"/>
      <c r="DCP189" s="288"/>
      <c r="DCQ189" s="288"/>
      <c r="DCR189" s="289"/>
      <c r="DCS189" s="176" t="s">
        <v>86</v>
      </c>
      <c r="DCT189" s="364" t="s">
        <v>79</v>
      </c>
      <c r="DCU189" s="364"/>
      <c r="DCV189" s="364"/>
      <c r="DCW189" s="288"/>
      <c r="DCX189" s="288"/>
      <c r="DCY189" s="288"/>
      <c r="DCZ189" s="289"/>
      <c r="DDA189" s="176" t="s">
        <v>86</v>
      </c>
      <c r="DDB189" s="364" t="s">
        <v>79</v>
      </c>
      <c r="DDC189" s="364"/>
      <c r="DDD189" s="364"/>
      <c r="DDE189" s="288"/>
      <c r="DDF189" s="288"/>
      <c r="DDG189" s="288"/>
      <c r="DDH189" s="289"/>
      <c r="DDI189" s="176" t="s">
        <v>86</v>
      </c>
      <c r="DDJ189" s="364" t="s">
        <v>79</v>
      </c>
      <c r="DDK189" s="364"/>
      <c r="DDL189" s="364"/>
      <c r="DDM189" s="288"/>
      <c r="DDN189" s="288"/>
      <c r="DDO189" s="288"/>
      <c r="DDP189" s="289"/>
      <c r="DDQ189" s="176" t="s">
        <v>86</v>
      </c>
      <c r="DDR189" s="364" t="s">
        <v>79</v>
      </c>
      <c r="DDS189" s="364"/>
      <c r="DDT189" s="364"/>
      <c r="DDU189" s="288"/>
      <c r="DDV189" s="288"/>
      <c r="DDW189" s="288"/>
      <c r="DDX189" s="289"/>
      <c r="DDY189" s="176" t="s">
        <v>86</v>
      </c>
      <c r="DDZ189" s="364" t="s">
        <v>79</v>
      </c>
      <c r="DEA189" s="364"/>
      <c r="DEB189" s="364"/>
      <c r="DEC189" s="288"/>
      <c r="DED189" s="288"/>
      <c r="DEE189" s="288"/>
      <c r="DEF189" s="289"/>
      <c r="DEG189" s="176" t="s">
        <v>86</v>
      </c>
      <c r="DEH189" s="364" t="s">
        <v>79</v>
      </c>
      <c r="DEI189" s="364"/>
      <c r="DEJ189" s="364"/>
      <c r="DEK189" s="288"/>
      <c r="DEL189" s="288"/>
      <c r="DEM189" s="288"/>
      <c r="DEN189" s="289"/>
      <c r="DEO189" s="176" t="s">
        <v>86</v>
      </c>
      <c r="DEP189" s="364" t="s">
        <v>79</v>
      </c>
      <c r="DEQ189" s="364"/>
      <c r="DER189" s="364"/>
      <c r="DES189" s="288"/>
      <c r="DET189" s="288"/>
      <c r="DEU189" s="288"/>
      <c r="DEV189" s="289"/>
      <c r="DEW189" s="176" t="s">
        <v>86</v>
      </c>
      <c r="DEX189" s="364" t="s">
        <v>79</v>
      </c>
      <c r="DEY189" s="364"/>
      <c r="DEZ189" s="364"/>
      <c r="DFA189" s="288"/>
      <c r="DFB189" s="288"/>
      <c r="DFC189" s="288"/>
      <c r="DFD189" s="289"/>
      <c r="DFE189" s="176" t="s">
        <v>86</v>
      </c>
      <c r="DFF189" s="364" t="s">
        <v>79</v>
      </c>
      <c r="DFG189" s="364"/>
      <c r="DFH189" s="364"/>
      <c r="DFI189" s="288"/>
      <c r="DFJ189" s="288"/>
      <c r="DFK189" s="288"/>
      <c r="DFL189" s="289"/>
      <c r="DFM189" s="176" t="s">
        <v>86</v>
      </c>
      <c r="DFN189" s="364" t="s">
        <v>79</v>
      </c>
      <c r="DFO189" s="364"/>
      <c r="DFP189" s="364"/>
      <c r="DFQ189" s="288"/>
      <c r="DFR189" s="288"/>
      <c r="DFS189" s="288"/>
      <c r="DFT189" s="289"/>
      <c r="DFU189" s="176" t="s">
        <v>86</v>
      </c>
      <c r="DFV189" s="364" t="s">
        <v>79</v>
      </c>
      <c r="DFW189" s="364"/>
      <c r="DFX189" s="364"/>
      <c r="DFY189" s="288"/>
      <c r="DFZ189" s="288"/>
      <c r="DGA189" s="288"/>
      <c r="DGB189" s="289"/>
      <c r="DGC189" s="176" t="s">
        <v>86</v>
      </c>
      <c r="DGD189" s="364" t="s">
        <v>79</v>
      </c>
      <c r="DGE189" s="364"/>
      <c r="DGF189" s="364"/>
      <c r="DGG189" s="288"/>
      <c r="DGH189" s="288"/>
      <c r="DGI189" s="288"/>
      <c r="DGJ189" s="289"/>
      <c r="DGK189" s="176" t="s">
        <v>86</v>
      </c>
      <c r="DGL189" s="364" t="s">
        <v>79</v>
      </c>
      <c r="DGM189" s="364"/>
      <c r="DGN189" s="364"/>
      <c r="DGO189" s="288"/>
      <c r="DGP189" s="288"/>
      <c r="DGQ189" s="288"/>
      <c r="DGR189" s="289"/>
      <c r="DGS189" s="176" t="s">
        <v>86</v>
      </c>
      <c r="DGT189" s="364" t="s">
        <v>79</v>
      </c>
      <c r="DGU189" s="364"/>
      <c r="DGV189" s="364"/>
      <c r="DGW189" s="288"/>
      <c r="DGX189" s="288"/>
      <c r="DGY189" s="288"/>
      <c r="DGZ189" s="289"/>
      <c r="DHA189" s="176" t="s">
        <v>86</v>
      </c>
      <c r="DHB189" s="364" t="s">
        <v>79</v>
      </c>
      <c r="DHC189" s="364"/>
      <c r="DHD189" s="364"/>
      <c r="DHE189" s="288"/>
      <c r="DHF189" s="288"/>
      <c r="DHG189" s="288"/>
      <c r="DHH189" s="289"/>
      <c r="DHI189" s="176" t="s">
        <v>86</v>
      </c>
      <c r="DHJ189" s="364" t="s">
        <v>79</v>
      </c>
      <c r="DHK189" s="364"/>
      <c r="DHL189" s="364"/>
      <c r="DHM189" s="288"/>
      <c r="DHN189" s="288"/>
      <c r="DHO189" s="288"/>
      <c r="DHP189" s="289"/>
      <c r="DHQ189" s="176" t="s">
        <v>86</v>
      </c>
      <c r="DHR189" s="364" t="s">
        <v>79</v>
      </c>
      <c r="DHS189" s="364"/>
      <c r="DHT189" s="364"/>
      <c r="DHU189" s="288"/>
      <c r="DHV189" s="288"/>
      <c r="DHW189" s="288"/>
      <c r="DHX189" s="289"/>
      <c r="DHY189" s="176" t="s">
        <v>86</v>
      </c>
      <c r="DHZ189" s="364" t="s">
        <v>79</v>
      </c>
      <c r="DIA189" s="364"/>
      <c r="DIB189" s="364"/>
      <c r="DIC189" s="288"/>
      <c r="DID189" s="288"/>
      <c r="DIE189" s="288"/>
      <c r="DIF189" s="289"/>
      <c r="DIG189" s="176" t="s">
        <v>86</v>
      </c>
      <c r="DIH189" s="364" t="s">
        <v>79</v>
      </c>
      <c r="DII189" s="364"/>
      <c r="DIJ189" s="364"/>
      <c r="DIK189" s="288"/>
      <c r="DIL189" s="288"/>
      <c r="DIM189" s="288"/>
      <c r="DIN189" s="289"/>
      <c r="DIO189" s="176" t="s">
        <v>86</v>
      </c>
      <c r="DIP189" s="364" t="s">
        <v>79</v>
      </c>
      <c r="DIQ189" s="364"/>
      <c r="DIR189" s="364"/>
      <c r="DIS189" s="288"/>
      <c r="DIT189" s="288"/>
      <c r="DIU189" s="288"/>
      <c r="DIV189" s="289"/>
      <c r="DIW189" s="176" t="s">
        <v>86</v>
      </c>
      <c r="DIX189" s="364" t="s">
        <v>79</v>
      </c>
      <c r="DIY189" s="364"/>
      <c r="DIZ189" s="364"/>
      <c r="DJA189" s="288"/>
      <c r="DJB189" s="288"/>
      <c r="DJC189" s="288"/>
      <c r="DJD189" s="289"/>
      <c r="DJE189" s="176" t="s">
        <v>86</v>
      </c>
      <c r="DJF189" s="364" t="s">
        <v>79</v>
      </c>
      <c r="DJG189" s="364"/>
      <c r="DJH189" s="364"/>
      <c r="DJI189" s="288"/>
      <c r="DJJ189" s="288"/>
      <c r="DJK189" s="288"/>
      <c r="DJL189" s="289"/>
      <c r="DJM189" s="176" t="s">
        <v>86</v>
      </c>
      <c r="DJN189" s="364" t="s">
        <v>79</v>
      </c>
      <c r="DJO189" s="364"/>
      <c r="DJP189" s="364"/>
      <c r="DJQ189" s="288"/>
      <c r="DJR189" s="288"/>
      <c r="DJS189" s="288"/>
      <c r="DJT189" s="289"/>
      <c r="DJU189" s="176" t="s">
        <v>86</v>
      </c>
      <c r="DJV189" s="364" t="s">
        <v>79</v>
      </c>
      <c r="DJW189" s="364"/>
      <c r="DJX189" s="364"/>
      <c r="DJY189" s="288"/>
      <c r="DJZ189" s="288"/>
      <c r="DKA189" s="288"/>
      <c r="DKB189" s="289"/>
      <c r="DKC189" s="176" t="s">
        <v>86</v>
      </c>
      <c r="DKD189" s="364" t="s">
        <v>79</v>
      </c>
      <c r="DKE189" s="364"/>
      <c r="DKF189" s="364"/>
      <c r="DKG189" s="288"/>
      <c r="DKH189" s="288"/>
      <c r="DKI189" s="288"/>
      <c r="DKJ189" s="289"/>
      <c r="DKK189" s="176" t="s">
        <v>86</v>
      </c>
      <c r="DKL189" s="364" t="s">
        <v>79</v>
      </c>
      <c r="DKM189" s="364"/>
      <c r="DKN189" s="364"/>
      <c r="DKO189" s="288"/>
      <c r="DKP189" s="288"/>
      <c r="DKQ189" s="288"/>
      <c r="DKR189" s="289"/>
      <c r="DKS189" s="176" t="s">
        <v>86</v>
      </c>
      <c r="DKT189" s="364" t="s">
        <v>79</v>
      </c>
      <c r="DKU189" s="364"/>
      <c r="DKV189" s="364"/>
      <c r="DKW189" s="288"/>
      <c r="DKX189" s="288"/>
      <c r="DKY189" s="288"/>
      <c r="DKZ189" s="289"/>
      <c r="DLA189" s="176" t="s">
        <v>86</v>
      </c>
      <c r="DLB189" s="364" t="s">
        <v>79</v>
      </c>
      <c r="DLC189" s="364"/>
      <c r="DLD189" s="364"/>
      <c r="DLE189" s="288"/>
      <c r="DLF189" s="288"/>
      <c r="DLG189" s="288"/>
      <c r="DLH189" s="289"/>
      <c r="DLI189" s="176" t="s">
        <v>86</v>
      </c>
      <c r="DLJ189" s="364" t="s">
        <v>79</v>
      </c>
      <c r="DLK189" s="364"/>
      <c r="DLL189" s="364"/>
      <c r="DLM189" s="288"/>
      <c r="DLN189" s="288"/>
      <c r="DLO189" s="288"/>
      <c r="DLP189" s="289"/>
      <c r="DLQ189" s="176" t="s">
        <v>86</v>
      </c>
      <c r="DLR189" s="364" t="s">
        <v>79</v>
      </c>
      <c r="DLS189" s="364"/>
      <c r="DLT189" s="364"/>
      <c r="DLU189" s="288"/>
      <c r="DLV189" s="288"/>
      <c r="DLW189" s="288"/>
      <c r="DLX189" s="289"/>
      <c r="DLY189" s="176" t="s">
        <v>86</v>
      </c>
      <c r="DLZ189" s="364" t="s">
        <v>79</v>
      </c>
      <c r="DMA189" s="364"/>
      <c r="DMB189" s="364"/>
      <c r="DMC189" s="288"/>
      <c r="DMD189" s="288"/>
      <c r="DME189" s="288"/>
      <c r="DMF189" s="289"/>
      <c r="DMG189" s="176" t="s">
        <v>86</v>
      </c>
      <c r="DMH189" s="364" t="s">
        <v>79</v>
      </c>
      <c r="DMI189" s="364"/>
      <c r="DMJ189" s="364"/>
      <c r="DMK189" s="288"/>
      <c r="DML189" s="288"/>
      <c r="DMM189" s="288"/>
      <c r="DMN189" s="289"/>
      <c r="DMO189" s="176" t="s">
        <v>86</v>
      </c>
      <c r="DMP189" s="364" t="s">
        <v>79</v>
      </c>
      <c r="DMQ189" s="364"/>
      <c r="DMR189" s="364"/>
      <c r="DMS189" s="288"/>
      <c r="DMT189" s="288"/>
      <c r="DMU189" s="288"/>
      <c r="DMV189" s="289"/>
      <c r="DMW189" s="176" t="s">
        <v>86</v>
      </c>
      <c r="DMX189" s="364" t="s">
        <v>79</v>
      </c>
      <c r="DMY189" s="364"/>
      <c r="DMZ189" s="364"/>
      <c r="DNA189" s="288"/>
      <c r="DNB189" s="288"/>
      <c r="DNC189" s="288"/>
      <c r="DND189" s="289"/>
      <c r="DNE189" s="176" t="s">
        <v>86</v>
      </c>
      <c r="DNF189" s="364" t="s">
        <v>79</v>
      </c>
      <c r="DNG189" s="364"/>
      <c r="DNH189" s="364"/>
      <c r="DNI189" s="288"/>
      <c r="DNJ189" s="288"/>
      <c r="DNK189" s="288"/>
      <c r="DNL189" s="289"/>
      <c r="DNM189" s="176" t="s">
        <v>86</v>
      </c>
      <c r="DNN189" s="364" t="s">
        <v>79</v>
      </c>
      <c r="DNO189" s="364"/>
      <c r="DNP189" s="364"/>
      <c r="DNQ189" s="288"/>
      <c r="DNR189" s="288"/>
      <c r="DNS189" s="288"/>
      <c r="DNT189" s="289"/>
      <c r="DNU189" s="176" t="s">
        <v>86</v>
      </c>
      <c r="DNV189" s="364" t="s">
        <v>79</v>
      </c>
      <c r="DNW189" s="364"/>
      <c r="DNX189" s="364"/>
      <c r="DNY189" s="288"/>
      <c r="DNZ189" s="288"/>
      <c r="DOA189" s="288"/>
      <c r="DOB189" s="289"/>
      <c r="DOC189" s="176" t="s">
        <v>86</v>
      </c>
      <c r="DOD189" s="364" t="s">
        <v>79</v>
      </c>
      <c r="DOE189" s="364"/>
      <c r="DOF189" s="364"/>
      <c r="DOG189" s="288"/>
      <c r="DOH189" s="288"/>
      <c r="DOI189" s="288"/>
      <c r="DOJ189" s="289"/>
      <c r="DOK189" s="176" t="s">
        <v>86</v>
      </c>
      <c r="DOL189" s="364" t="s">
        <v>79</v>
      </c>
      <c r="DOM189" s="364"/>
      <c r="DON189" s="364"/>
      <c r="DOO189" s="288"/>
      <c r="DOP189" s="288"/>
      <c r="DOQ189" s="288"/>
      <c r="DOR189" s="289"/>
      <c r="DOS189" s="176" t="s">
        <v>86</v>
      </c>
      <c r="DOT189" s="364" t="s">
        <v>79</v>
      </c>
      <c r="DOU189" s="364"/>
      <c r="DOV189" s="364"/>
      <c r="DOW189" s="288"/>
      <c r="DOX189" s="288"/>
      <c r="DOY189" s="288"/>
      <c r="DOZ189" s="289"/>
      <c r="DPA189" s="176" t="s">
        <v>86</v>
      </c>
      <c r="DPB189" s="364" t="s">
        <v>79</v>
      </c>
      <c r="DPC189" s="364"/>
      <c r="DPD189" s="364"/>
      <c r="DPE189" s="288"/>
      <c r="DPF189" s="288"/>
      <c r="DPG189" s="288"/>
      <c r="DPH189" s="289"/>
      <c r="DPI189" s="176" t="s">
        <v>86</v>
      </c>
      <c r="DPJ189" s="364" t="s">
        <v>79</v>
      </c>
      <c r="DPK189" s="364"/>
      <c r="DPL189" s="364"/>
      <c r="DPM189" s="288"/>
      <c r="DPN189" s="288"/>
      <c r="DPO189" s="288"/>
      <c r="DPP189" s="289"/>
      <c r="DPQ189" s="176" t="s">
        <v>86</v>
      </c>
      <c r="DPR189" s="364" t="s">
        <v>79</v>
      </c>
      <c r="DPS189" s="364"/>
      <c r="DPT189" s="364"/>
      <c r="DPU189" s="288"/>
      <c r="DPV189" s="288"/>
      <c r="DPW189" s="288"/>
      <c r="DPX189" s="289"/>
      <c r="DPY189" s="176" t="s">
        <v>86</v>
      </c>
      <c r="DPZ189" s="364" t="s">
        <v>79</v>
      </c>
      <c r="DQA189" s="364"/>
      <c r="DQB189" s="364"/>
      <c r="DQC189" s="288"/>
      <c r="DQD189" s="288"/>
      <c r="DQE189" s="288"/>
      <c r="DQF189" s="289"/>
      <c r="DQG189" s="176" t="s">
        <v>86</v>
      </c>
      <c r="DQH189" s="364" t="s">
        <v>79</v>
      </c>
      <c r="DQI189" s="364"/>
      <c r="DQJ189" s="364"/>
      <c r="DQK189" s="288"/>
      <c r="DQL189" s="288"/>
      <c r="DQM189" s="288"/>
      <c r="DQN189" s="289"/>
      <c r="DQO189" s="176" t="s">
        <v>86</v>
      </c>
      <c r="DQP189" s="364" t="s">
        <v>79</v>
      </c>
      <c r="DQQ189" s="364"/>
      <c r="DQR189" s="364"/>
      <c r="DQS189" s="288"/>
      <c r="DQT189" s="288"/>
      <c r="DQU189" s="288"/>
      <c r="DQV189" s="289"/>
      <c r="DQW189" s="176" t="s">
        <v>86</v>
      </c>
      <c r="DQX189" s="364" t="s">
        <v>79</v>
      </c>
      <c r="DQY189" s="364"/>
      <c r="DQZ189" s="364"/>
      <c r="DRA189" s="288"/>
      <c r="DRB189" s="288"/>
      <c r="DRC189" s="288"/>
      <c r="DRD189" s="289"/>
      <c r="DRE189" s="176" t="s">
        <v>86</v>
      </c>
      <c r="DRF189" s="364" t="s">
        <v>79</v>
      </c>
      <c r="DRG189" s="364"/>
      <c r="DRH189" s="364"/>
      <c r="DRI189" s="288"/>
      <c r="DRJ189" s="288"/>
      <c r="DRK189" s="288"/>
      <c r="DRL189" s="289"/>
      <c r="DRM189" s="176" t="s">
        <v>86</v>
      </c>
      <c r="DRN189" s="364" t="s">
        <v>79</v>
      </c>
      <c r="DRO189" s="364"/>
      <c r="DRP189" s="364"/>
      <c r="DRQ189" s="288"/>
      <c r="DRR189" s="288"/>
      <c r="DRS189" s="288"/>
      <c r="DRT189" s="289"/>
      <c r="DRU189" s="176" t="s">
        <v>86</v>
      </c>
      <c r="DRV189" s="364" t="s">
        <v>79</v>
      </c>
      <c r="DRW189" s="364"/>
      <c r="DRX189" s="364"/>
      <c r="DRY189" s="288"/>
      <c r="DRZ189" s="288"/>
      <c r="DSA189" s="288"/>
      <c r="DSB189" s="289"/>
      <c r="DSC189" s="176" t="s">
        <v>86</v>
      </c>
      <c r="DSD189" s="364" t="s">
        <v>79</v>
      </c>
      <c r="DSE189" s="364"/>
      <c r="DSF189" s="364"/>
      <c r="DSG189" s="288"/>
      <c r="DSH189" s="288"/>
      <c r="DSI189" s="288"/>
      <c r="DSJ189" s="289"/>
      <c r="DSK189" s="176" t="s">
        <v>86</v>
      </c>
      <c r="DSL189" s="364" t="s">
        <v>79</v>
      </c>
      <c r="DSM189" s="364"/>
      <c r="DSN189" s="364"/>
      <c r="DSO189" s="288"/>
      <c r="DSP189" s="288"/>
      <c r="DSQ189" s="288"/>
      <c r="DSR189" s="289"/>
      <c r="DSS189" s="176" t="s">
        <v>86</v>
      </c>
      <c r="DST189" s="364" t="s">
        <v>79</v>
      </c>
      <c r="DSU189" s="364"/>
      <c r="DSV189" s="364"/>
      <c r="DSW189" s="288"/>
      <c r="DSX189" s="288"/>
      <c r="DSY189" s="288"/>
      <c r="DSZ189" s="289"/>
      <c r="DTA189" s="176" t="s">
        <v>86</v>
      </c>
      <c r="DTB189" s="364" t="s">
        <v>79</v>
      </c>
      <c r="DTC189" s="364"/>
      <c r="DTD189" s="364"/>
      <c r="DTE189" s="288"/>
      <c r="DTF189" s="288"/>
      <c r="DTG189" s="288"/>
      <c r="DTH189" s="289"/>
      <c r="DTI189" s="176" t="s">
        <v>86</v>
      </c>
      <c r="DTJ189" s="364" t="s">
        <v>79</v>
      </c>
      <c r="DTK189" s="364"/>
      <c r="DTL189" s="364"/>
      <c r="DTM189" s="288"/>
      <c r="DTN189" s="288"/>
      <c r="DTO189" s="288"/>
      <c r="DTP189" s="289"/>
      <c r="DTQ189" s="176" t="s">
        <v>86</v>
      </c>
      <c r="DTR189" s="364" t="s">
        <v>79</v>
      </c>
      <c r="DTS189" s="364"/>
      <c r="DTT189" s="364"/>
      <c r="DTU189" s="288"/>
      <c r="DTV189" s="288"/>
      <c r="DTW189" s="288"/>
      <c r="DTX189" s="289"/>
      <c r="DTY189" s="176" t="s">
        <v>86</v>
      </c>
      <c r="DTZ189" s="364" t="s">
        <v>79</v>
      </c>
      <c r="DUA189" s="364"/>
      <c r="DUB189" s="364"/>
      <c r="DUC189" s="288"/>
      <c r="DUD189" s="288"/>
      <c r="DUE189" s="288"/>
      <c r="DUF189" s="289"/>
      <c r="DUG189" s="176" t="s">
        <v>86</v>
      </c>
      <c r="DUH189" s="364" t="s">
        <v>79</v>
      </c>
      <c r="DUI189" s="364"/>
      <c r="DUJ189" s="364"/>
      <c r="DUK189" s="288"/>
      <c r="DUL189" s="288"/>
      <c r="DUM189" s="288"/>
      <c r="DUN189" s="289"/>
      <c r="DUO189" s="176" t="s">
        <v>86</v>
      </c>
      <c r="DUP189" s="364" t="s">
        <v>79</v>
      </c>
      <c r="DUQ189" s="364"/>
      <c r="DUR189" s="364"/>
      <c r="DUS189" s="288"/>
      <c r="DUT189" s="288"/>
      <c r="DUU189" s="288"/>
      <c r="DUV189" s="289"/>
      <c r="DUW189" s="176" t="s">
        <v>86</v>
      </c>
      <c r="DUX189" s="364" t="s">
        <v>79</v>
      </c>
      <c r="DUY189" s="364"/>
      <c r="DUZ189" s="364"/>
      <c r="DVA189" s="288"/>
      <c r="DVB189" s="288"/>
      <c r="DVC189" s="288"/>
      <c r="DVD189" s="289"/>
      <c r="DVE189" s="176" t="s">
        <v>86</v>
      </c>
      <c r="DVF189" s="364" t="s">
        <v>79</v>
      </c>
      <c r="DVG189" s="364"/>
      <c r="DVH189" s="364"/>
      <c r="DVI189" s="288"/>
      <c r="DVJ189" s="288"/>
      <c r="DVK189" s="288"/>
      <c r="DVL189" s="289"/>
      <c r="DVM189" s="176" t="s">
        <v>86</v>
      </c>
      <c r="DVN189" s="364" t="s">
        <v>79</v>
      </c>
      <c r="DVO189" s="364"/>
      <c r="DVP189" s="364"/>
      <c r="DVQ189" s="288"/>
      <c r="DVR189" s="288"/>
      <c r="DVS189" s="288"/>
      <c r="DVT189" s="289"/>
      <c r="DVU189" s="176" t="s">
        <v>86</v>
      </c>
      <c r="DVV189" s="364" t="s">
        <v>79</v>
      </c>
      <c r="DVW189" s="364"/>
      <c r="DVX189" s="364"/>
      <c r="DVY189" s="288"/>
      <c r="DVZ189" s="288"/>
      <c r="DWA189" s="288"/>
      <c r="DWB189" s="289"/>
      <c r="DWC189" s="176" t="s">
        <v>86</v>
      </c>
      <c r="DWD189" s="364" t="s">
        <v>79</v>
      </c>
      <c r="DWE189" s="364"/>
      <c r="DWF189" s="364"/>
      <c r="DWG189" s="288"/>
      <c r="DWH189" s="288"/>
      <c r="DWI189" s="288"/>
      <c r="DWJ189" s="289"/>
      <c r="DWK189" s="176" t="s">
        <v>86</v>
      </c>
      <c r="DWL189" s="364" t="s">
        <v>79</v>
      </c>
      <c r="DWM189" s="364"/>
      <c r="DWN189" s="364"/>
      <c r="DWO189" s="288"/>
      <c r="DWP189" s="288"/>
      <c r="DWQ189" s="288"/>
      <c r="DWR189" s="289"/>
      <c r="DWS189" s="176" t="s">
        <v>86</v>
      </c>
      <c r="DWT189" s="364" t="s">
        <v>79</v>
      </c>
      <c r="DWU189" s="364"/>
      <c r="DWV189" s="364"/>
      <c r="DWW189" s="288"/>
      <c r="DWX189" s="288"/>
      <c r="DWY189" s="288"/>
      <c r="DWZ189" s="289"/>
      <c r="DXA189" s="176" t="s">
        <v>86</v>
      </c>
      <c r="DXB189" s="364" t="s">
        <v>79</v>
      </c>
      <c r="DXC189" s="364"/>
      <c r="DXD189" s="364"/>
      <c r="DXE189" s="288"/>
      <c r="DXF189" s="288"/>
      <c r="DXG189" s="288"/>
      <c r="DXH189" s="289"/>
      <c r="DXI189" s="176" t="s">
        <v>86</v>
      </c>
      <c r="DXJ189" s="364" t="s">
        <v>79</v>
      </c>
      <c r="DXK189" s="364"/>
      <c r="DXL189" s="364"/>
      <c r="DXM189" s="288"/>
      <c r="DXN189" s="288"/>
      <c r="DXO189" s="288"/>
      <c r="DXP189" s="289"/>
      <c r="DXQ189" s="176" t="s">
        <v>86</v>
      </c>
      <c r="DXR189" s="364" t="s">
        <v>79</v>
      </c>
      <c r="DXS189" s="364"/>
      <c r="DXT189" s="364"/>
      <c r="DXU189" s="288"/>
      <c r="DXV189" s="288"/>
      <c r="DXW189" s="288"/>
      <c r="DXX189" s="289"/>
      <c r="DXY189" s="176" t="s">
        <v>86</v>
      </c>
      <c r="DXZ189" s="364" t="s">
        <v>79</v>
      </c>
      <c r="DYA189" s="364"/>
      <c r="DYB189" s="364"/>
      <c r="DYC189" s="288"/>
      <c r="DYD189" s="288"/>
      <c r="DYE189" s="288"/>
      <c r="DYF189" s="289"/>
      <c r="DYG189" s="176" t="s">
        <v>86</v>
      </c>
      <c r="DYH189" s="364" t="s">
        <v>79</v>
      </c>
      <c r="DYI189" s="364"/>
      <c r="DYJ189" s="364"/>
      <c r="DYK189" s="288"/>
      <c r="DYL189" s="288"/>
      <c r="DYM189" s="288"/>
      <c r="DYN189" s="289"/>
      <c r="DYO189" s="176" t="s">
        <v>86</v>
      </c>
      <c r="DYP189" s="364" t="s">
        <v>79</v>
      </c>
      <c r="DYQ189" s="364"/>
      <c r="DYR189" s="364"/>
      <c r="DYS189" s="288"/>
      <c r="DYT189" s="288"/>
      <c r="DYU189" s="288"/>
      <c r="DYV189" s="289"/>
      <c r="DYW189" s="176" t="s">
        <v>86</v>
      </c>
      <c r="DYX189" s="364" t="s">
        <v>79</v>
      </c>
      <c r="DYY189" s="364"/>
      <c r="DYZ189" s="364"/>
      <c r="DZA189" s="288"/>
      <c r="DZB189" s="288"/>
      <c r="DZC189" s="288"/>
      <c r="DZD189" s="289"/>
      <c r="DZE189" s="176" t="s">
        <v>86</v>
      </c>
      <c r="DZF189" s="364" t="s">
        <v>79</v>
      </c>
      <c r="DZG189" s="364"/>
      <c r="DZH189" s="364"/>
      <c r="DZI189" s="288"/>
      <c r="DZJ189" s="288"/>
      <c r="DZK189" s="288"/>
      <c r="DZL189" s="289"/>
      <c r="DZM189" s="176" t="s">
        <v>86</v>
      </c>
      <c r="DZN189" s="364" t="s">
        <v>79</v>
      </c>
      <c r="DZO189" s="364"/>
      <c r="DZP189" s="364"/>
      <c r="DZQ189" s="288"/>
      <c r="DZR189" s="288"/>
      <c r="DZS189" s="288"/>
      <c r="DZT189" s="289"/>
      <c r="DZU189" s="176" t="s">
        <v>86</v>
      </c>
      <c r="DZV189" s="364" t="s">
        <v>79</v>
      </c>
      <c r="DZW189" s="364"/>
      <c r="DZX189" s="364"/>
      <c r="DZY189" s="288"/>
      <c r="DZZ189" s="288"/>
      <c r="EAA189" s="288"/>
      <c r="EAB189" s="289"/>
      <c r="EAC189" s="176" t="s">
        <v>86</v>
      </c>
      <c r="EAD189" s="364" t="s">
        <v>79</v>
      </c>
      <c r="EAE189" s="364"/>
      <c r="EAF189" s="364"/>
      <c r="EAG189" s="288"/>
      <c r="EAH189" s="288"/>
      <c r="EAI189" s="288"/>
      <c r="EAJ189" s="289"/>
      <c r="EAK189" s="176" t="s">
        <v>86</v>
      </c>
      <c r="EAL189" s="364" t="s">
        <v>79</v>
      </c>
      <c r="EAM189" s="364"/>
      <c r="EAN189" s="364"/>
      <c r="EAO189" s="288"/>
      <c r="EAP189" s="288"/>
      <c r="EAQ189" s="288"/>
      <c r="EAR189" s="289"/>
      <c r="EAS189" s="176" t="s">
        <v>86</v>
      </c>
      <c r="EAT189" s="364" t="s">
        <v>79</v>
      </c>
      <c r="EAU189" s="364"/>
      <c r="EAV189" s="364"/>
      <c r="EAW189" s="288"/>
      <c r="EAX189" s="288"/>
      <c r="EAY189" s="288"/>
      <c r="EAZ189" s="289"/>
      <c r="EBA189" s="176" t="s">
        <v>86</v>
      </c>
      <c r="EBB189" s="364" t="s">
        <v>79</v>
      </c>
      <c r="EBC189" s="364"/>
      <c r="EBD189" s="364"/>
      <c r="EBE189" s="288"/>
      <c r="EBF189" s="288"/>
      <c r="EBG189" s="288"/>
      <c r="EBH189" s="289"/>
      <c r="EBI189" s="176" t="s">
        <v>86</v>
      </c>
      <c r="EBJ189" s="364" t="s">
        <v>79</v>
      </c>
      <c r="EBK189" s="364"/>
      <c r="EBL189" s="364"/>
      <c r="EBM189" s="288"/>
      <c r="EBN189" s="288"/>
      <c r="EBO189" s="288"/>
      <c r="EBP189" s="289"/>
      <c r="EBQ189" s="176" t="s">
        <v>86</v>
      </c>
      <c r="EBR189" s="364" t="s">
        <v>79</v>
      </c>
      <c r="EBS189" s="364"/>
      <c r="EBT189" s="364"/>
      <c r="EBU189" s="288"/>
      <c r="EBV189" s="288"/>
      <c r="EBW189" s="288"/>
      <c r="EBX189" s="289"/>
      <c r="EBY189" s="176" t="s">
        <v>86</v>
      </c>
      <c r="EBZ189" s="364" t="s">
        <v>79</v>
      </c>
      <c r="ECA189" s="364"/>
      <c r="ECB189" s="364"/>
      <c r="ECC189" s="288"/>
      <c r="ECD189" s="288"/>
      <c r="ECE189" s="288"/>
      <c r="ECF189" s="289"/>
      <c r="ECG189" s="176" t="s">
        <v>86</v>
      </c>
      <c r="ECH189" s="364" t="s">
        <v>79</v>
      </c>
      <c r="ECI189" s="364"/>
      <c r="ECJ189" s="364"/>
      <c r="ECK189" s="288"/>
      <c r="ECL189" s="288"/>
      <c r="ECM189" s="288"/>
      <c r="ECN189" s="289"/>
      <c r="ECO189" s="176" t="s">
        <v>86</v>
      </c>
      <c r="ECP189" s="364" t="s">
        <v>79</v>
      </c>
      <c r="ECQ189" s="364"/>
      <c r="ECR189" s="364"/>
      <c r="ECS189" s="288"/>
      <c r="ECT189" s="288"/>
      <c r="ECU189" s="288"/>
      <c r="ECV189" s="289"/>
      <c r="ECW189" s="176" t="s">
        <v>86</v>
      </c>
      <c r="ECX189" s="364" t="s">
        <v>79</v>
      </c>
      <c r="ECY189" s="364"/>
      <c r="ECZ189" s="364"/>
      <c r="EDA189" s="288"/>
      <c r="EDB189" s="288"/>
      <c r="EDC189" s="288"/>
      <c r="EDD189" s="289"/>
      <c r="EDE189" s="176" t="s">
        <v>86</v>
      </c>
      <c r="EDF189" s="364" t="s">
        <v>79</v>
      </c>
      <c r="EDG189" s="364"/>
      <c r="EDH189" s="364"/>
      <c r="EDI189" s="288"/>
      <c r="EDJ189" s="288"/>
      <c r="EDK189" s="288"/>
      <c r="EDL189" s="289"/>
      <c r="EDM189" s="176" t="s">
        <v>86</v>
      </c>
      <c r="EDN189" s="364" t="s">
        <v>79</v>
      </c>
      <c r="EDO189" s="364"/>
      <c r="EDP189" s="364"/>
      <c r="EDQ189" s="288"/>
      <c r="EDR189" s="288"/>
      <c r="EDS189" s="288"/>
      <c r="EDT189" s="289"/>
      <c r="EDU189" s="176" t="s">
        <v>86</v>
      </c>
      <c r="EDV189" s="364" t="s">
        <v>79</v>
      </c>
      <c r="EDW189" s="364"/>
      <c r="EDX189" s="364"/>
      <c r="EDY189" s="288"/>
      <c r="EDZ189" s="288"/>
      <c r="EEA189" s="288"/>
      <c r="EEB189" s="289"/>
      <c r="EEC189" s="176" t="s">
        <v>86</v>
      </c>
      <c r="EED189" s="364" t="s">
        <v>79</v>
      </c>
      <c r="EEE189" s="364"/>
      <c r="EEF189" s="364"/>
      <c r="EEG189" s="288"/>
      <c r="EEH189" s="288"/>
      <c r="EEI189" s="288"/>
      <c r="EEJ189" s="289"/>
      <c r="EEK189" s="176" t="s">
        <v>86</v>
      </c>
      <c r="EEL189" s="364" t="s">
        <v>79</v>
      </c>
      <c r="EEM189" s="364"/>
      <c r="EEN189" s="364"/>
      <c r="EEO189" s="288"/>
      <c r="EEP189" s="288"/>
      <c r="EEQ189" s="288"/>
      <c r="EER189" s="289"/>
      <c r="EES189" s="176" t="s">
        <v>86</v>
      </c>
      <c r="EET189" s="364" t="s">
        <v>79</v>
      </c>
      <c r="EEU189" s="364"/>
      <c r="EEV189" s="364"/>
      <c r="EEW189" s="288"/>
      <c r="EEX189" s="288"/>
      <c r="EEY189" s="288"/>
      <c r="EEZ189" s="289"/>
      <c r="EFA189" s="176" t="s">
        <v>86</v>
      </c>
      <c r="EFB189" s="364" t="s">
        <v>79</v>
      </c>
      <c r="EFC189" s="364"/>
      <c r="EFD189" s="364"/>
      <c r="EFE189" s="288"/>
      <c r="EFF189" s="288"/>
      <c r="EFG189" s="288"/>
      <c r="EFH189" s="289"/>
      <c r="EFI189" s="176" t="s">
        <v>86</v>
      </c>
      <c r="EFJ189" s="364" t="s">
        <v>79</v>
      </c>
      <c r="EFK189" s="364"/>
      <c r="EFL189" s="364"/>
      <c r="EFM189" s="288"/>
      <c r="EFN189" s="288"/>
      <c r="EFO189" s="288"/>
      <c r="EFP189" s="289"/>
      <c r="EFQ189" s="176" t="s">
        <v>86</v>
      </c>
      <c r="EFR189" s="364" t="s">
        <v>79</v>
      </c>
      <c r="EFS189" s="364"/>
      <c r="EFT189" s="364"/>
      <c r="EFU189" s="288"/>
      <c r="EFV189" s="288"/>
      <c r="EFW189" s="288"/>
      <c r="EFX189" s="289"/>
      <c r="EFY189" s="176" t="s">
        <v>86</v>
      </c>
      <c r="EFZ189" s="364" t="s">
        <v>79</v>
      </c>
      <c r="EGA189" s="364"/>
      <c r="EGB189" s="364"/>
      <c r="EGC189" s="288"/>
      <c r="EGD189" s="288"/>
      <c r="EGE189" s="288"/>
      <c r="EGF189" s="289"/>
      <c r="EGG189" s="176" t="s">
        <v>86</v>
      </c>
      <c r="EGH189" s="364" t="s">
        <v>79</v>
      </c>
      <c r="EGI189" s="364"/>
      <c r="EGJ189" s="364"/>
      <c r="EGK189" s="288"/>
      <c r="EGL189" s="288"/>
      <c r="EGM189" s="288"/>
      <c r="EGN189" s="289"/>
      <c r="EGO189" s="176" t="s">
        <v>86</v>
      </c>
      <c r="EGP189" s="364" t="s">
        <v>79</v>
      </c>
      <c r="EGQ189" s="364"/>
      <c r="EGR189" s="364"/>
      <c r="EGS189" s="288"/>
      <c r="EGT189" s="288"/>
      <c r="EGU189" s="288"/>
      <c r="EGV189" s="289"/>
      <c r="EGW189" s="176" t="s">
        <v>86</v>
      </c>
      <c r="EGX189" s="364" t="s">
        <v>79</v>
      </c>
      <c r="EGY189" s="364"/>
      <c r="EGZ189" s="364"/>
      <c r="EHA189" s="288"/>
      <c r="EHB189" s="288"/>
      <c r="EHC189" s="288"/>
      <c r="EHD189" s="289"/>
      <c r="EHE189" s="176" t="s">
        <v>86</v>
      </c>
      <c r="EHF189" s="364" t="s">
        <v>79</v>
      </c>
      <c r="EHG189" s="364"/>
      <c r="EHH189" s="364"/>
      <c r="EHI189" s="288"/>
      <c r="EHJ189" s="288"/>
      <c r="EHK189" s="288"/>
      <c r="EHL189" s="289"/>
      <c r="EHM189" s="176" t="s">
        <v>86</v>
      </c>
      <c r="EHN189" s="364" t="s">
        <v>79</v>
      </c>
      <c r="EHO189" s="364"/>
      <c r="EHP189" s="364"/>
      <c r="EHQ189" s="288"/>
      <c r="EHR189" s="288"/>
      <c r="EHS189" s="288"/>
      <c r="EHT189" s="289"/>
      <c r="EHU189" s="176" t="s">
        <v>86</v>
      </c>
      <c r="EHV189" s="364" t="s">
        <v>79</v>
      </c>
      <c r="EHW189" s="364"/>
      <c r="EHX189" s="364"/>
      <c r="EHY189" s="288"/>
      <c r="EHZ189" s="288"/>
      <c r="EIA189" s="288"/>
      <c r="EIB189" s="289"/>
      <c r="EIC189" s="176" t="s">
        <v>86</v>
      </c>
      <c r="EID189" s="364" t="s">
        <v>79</v>
      </c>
      <c r="EIE189" s="364"/>
      <c r="EIF189" s="364"/>
      <c r="EIG189" s="288"/>
      <c r="EIH189" s="288"/>
      <c r="EII189" s="288"/>
      <c r="EIJ189" s="289"/>
      <c r="EIK189" s="176" t="s">
        <v>86</v>
      </c>
      <c r="EIL189" s="364" t="s">
        <v>79</v>
      </c>
      <c r="EIM189" s="364"/>
      <c r="EIN189" s="364"/>
      <c r="EIO189" s="288"/>
      <c r="EIP189" s="288"/>
      <c r="EIQ189" s="288"/>
      <c r="EIR189" s="289"/>
      <c r="EIS189" s="176" t="s">
        <v>86</v>
      </c>
      <c r="EIT189" s="364" t="s">
        <v>79</v>
      </c>
      <c r="EIU189" s="364"/>
      <c r="EIV189" s="364"/>
      <c r="EIW189" s="288"/>
      <c r="EIX189" s="288"/>
      <c r="EIY189" s="288"/>
      <c r="EIZ189" s="289"/>
      <c r="EJA189" s="176" t="s">
        <v>86</v>
      </c>
      <c r="EJB189" s="364" t="s">
        <v>79</v>
      </c>
      <c r="EJC189" s="364"/>
      <c r="EJD189" s="364"/>
      <c r="EJE189" s="288"/>
      <c r="EJF189" s="288"/>
      <c r="EJG189" s="288"/>
      <c r="EJH189" s="289"/>
      <c r="EJI189" s="176" t="s">
        <v>86</v>
      </c>
      <c r="EJJ189" s="364" t="s">
        <v>79</v>
      </c>
      <c r="EJK189" s="364"/>
      <c r="EJL189" s="364"/>
      <c r="EJM189" s="288"/>
      <c r="EJN189" s="288"/>
      <c r="EJO189" s="288"/>
      <c r="EJP189" s="289"/>
      <c r="EJQ189" s="176" t="s">
        <v>86</v>
      </c>
      <c r="EJR189" s="364" t="s">
        <v>79</v>
      </c>
      <c r="EJS189" s="364"/>
      <c r="EJT189" s="364"/>
      <c r="EJU189" s="288"/>
      <c r="EJV189" s="288"/>
      <c r="EJW189" s="288"/>
      <c r="EJX189" s="289"/>
      <c r="EJY189" s="176" t="s">
        <v>86</v>
      </c>
      <c r="EJZ189" s="364" t="s">
        <v>79</v>
      </c>
      <c r="EKA189" s="364"/>
      <c r="EKB189" s="364"/>
      <c r="EKC189" s="288"/>
      <c r="EKD189" s="288"/>
      <c r="EKE189" s="288"/>
      <c r="EKF189" s="289"/>
      <c r="EKG189" s="176" t="s">
        <v>86</v>
      </c>
      <c r="EKH189" s="364" t="s">
        <v>79</v>
      </c>
      <c r="EKI189" s="364"/>
      <c r="EKJ189" s="364"/>
      <c r="EKK189" s="288"/>
      <c r="EKL189" s="288"/>
      <c r="EKM189" s="288"/>
      <c r="EKN189" s="289"/>
      <c r="EKO189" s="176" t="s">
        <v>86</v>
      </c>
      <c r="EKP189" s="364" t="s">
        <v>79</v>
      </c>
      <c r="EKQ189" s="364"/>
      <c r="EKR189" s="364"/>
      <c r="EKS189" s="288"/>
      <c r="EKT189" s="288"/>
      <c r="EKU189" s="288"/>
      <c r="EKV189" s="289"/>
      <c r="EKW189" s="176" t="s">
        <v>86</v>
      </c>
      <c r="EKX189" s="364" t="s">
        <v>79</v>
      </c>
      <c r="EKY189" s="364"/>
      <c r="EKZ189" s="364"/>
      <c r="ELA189" s="288"/>
      <c r="ELB189" s="288"/>
      <c r="ELC189" s="288"/>
      <c r="ELD189" s="289"/>
      <c r="ELE189" s="176" t="s">
        <v>86</v>
      </c>
      <c r="ELF189" s="364" t="s">
        <v>79</v>
      </c>
      <c r="ELG189" s="364"/>
      <c r="ELH189" s="364"/>
      <c r="ELI189" s="288"/>
      <c r="ELJ189" s="288"/>
      <c r="ELK189" s="288"/>
      <c r="ELL189" s="289"/>
      <c r="ELM189" s="176" t="s">
        <v>86</v>
      </c>
      <c r="ELN189" s="364" t="s">
        <v>79</v>
      </c>
      <c r="ELO189" s="364"/>
      <c r="ELP189" s="364"/>
      <c r="ELQ189" s="288"/>
      <c r="ELR189" s="288"/>
      <c r="ELS189" s="288"/>
      <c r="ELT189" s="289"/>
      <c r="ELU189" s="176" t="s">
        <v>86</v>
      </c>
      <c r="ELV189" s="364" t="s">
        <v>79</v>
      </c>
      <c r="ELW189" s="364"/>
      <c r="ELX189" s="364"/>
      <c r="ELY189" s="288"/>
      <c r="ELZ189" s="288"/>
      <c r="EMA189" s="288"/>
      <c r="EMB189" s="289"/>
      <c r="EMC189" s="176" t="s">
        <v>86</v>
      </c>
      <c r="EMD189" s="364" t="s">
        <v>79</v>
      </c>
      <c r="EME189" s="364"/>
      <c r="EMF189" s="364"/>
      <c r="EMG189" s="288"/>
      <c r="EMH189" s="288"/>
      <c r="EMI189" s="288"/>
      <c r="EMJ189" s="289"/>
      <c r="EMK189" s="176" t="s">
        <v>86</v>
      </c>
      <c r="EML189" s="364" t="s">
        <v>79</v>
      </c>
      <c r="EMM189" s="364"/>
      <c r="EMN189" s="364"/>
      <c r="EMO189" s="288"/>
      <c r="EMP189" s="288"/>
      <c r="EMQ189" s="288"/>
      <c r="EMR189" s="289"/>
      <c r="EMS189" s="176" t="s">
        <v>86</v>
      </c>
      <c r="EMT189" s="364" t="s">
        <v>79</v>
      </c>
      <c r="EMU189" s="364"/>
      <c r="EMV189" s="364"/>
      <c r="EMW189" s="288"/>
      <c r="EMX189" s="288"/>
      <c r="EMY189" s="288"/>
      <c r="EMZ189" s="289"/>
      <c r="ENA189" s="176" t="s">
        <v>86</v>
      </c>
      <c r="ENB189" s="364" t="s">
        <v>79</v>
      </c>
      <c r="ENC189" s="364"/>
      <c r="END189" s="364"/>
      <c r="ENE189" s="288"/>
      <c r="ENF189" s="288"/>
      <c r="ENG189" s="288"/>
      <c r="ENH189" s="289"/>
      <c r="ENI189" s="176" t="s">
        <v>86</v>
      </c>
      <c r="ENJ189" s="364" t="s">
        <v>79</v>
      </c>
      <c r="ENK189" s="364"/>
      <c r="ENL189" s="364"/>
      <c r="ENM189" s="288"/>
      <c r="ENN189" s="288"/>
      <c r="ENO189" s="288"/>
      <c r="ENP189" s="289"/>
      <c r="ENQ189" s="176" t="s">
        <v>86</v>
      </c>
      <c r="ENR189" s="364" t="s">
        <v>79</v>
      </c>
      <c r="ENS189" s="364"/>
      <c r="ENT189" s="364"/>
      <c r="ENU189" s="288"/>
      <c r="ENV189" s="288"/>
      <c r="ENW189" s="288"/>
      <c r="ENX189" s="289"/>
      <c r="ENY189" s="176" t="s">
        <v>86</v>
      </c>
      <c r="ENZ189" s="364" t="s">
        <v>79</v>
      </c>
      <c r="EOA189" s="364"/>
      <c r="EOB189" s="364"/>
      <c r="EOC189" s="288"/>
      <c r="EOD189" s="288"/>
      <c r="EOE189" s="288"/>
      <c r="EOF189" s="289"/>
      <c r="EOG189" s="176" t="s">
        <v>86</v>
      </c>
      <c r="EOH189" s="364" t="s">
        <v>79</v>
      </c>
      <c r="EOI189" s="364"/>
      <c r="EOJ189" s="364"/>
      <c r="EOK189" s="288"/>
      <c r="EOL189" s="288"/>
      <c r="EOM189" s="288"/>
      <c r="EON189" s="289"/>
      <c r="EOO189" s="176" t="s">
        <v>86</v>
      </c>
      <c r="EOP189" s="364" t="s">
        <v>79</v>
      </c>
      <c r="EOQ189" s="364"/>
      <c r="EOR189" s="364"/>
      <c r="EOS189" s="288"/>
      <c r="EOT189" s="288"/>
      <c r="EOU189" s="288"/>
      <c r="EOV189" s="289"/>
      <c r="EOW189" s="176" t="s">
        <v>86</v>
      </c>
      <c r="EOX189" s="364" t="s">
        <v>79</v>
      </c>
      <c r="EOY189" s="364"/>
      <c r="EOZ189" s="364"/>
      <c r="EPA189" s="288"/>
      <c r="EPB189" s="288"/>
      <c r="EPC189" s="288"/>
      <c r="EPD189" s="289"/>
      <c r="EPE189" s="176" t="s">
        <v>86</v>
      </c>
      <c r="EPF189" s="364" t="s">
        <v>79</v>
      </c>
      <c r="EPG189" s="364"/>
      <c r="EPH189" s="364"/>
      <c r="EPI189" s="288"/>
      <c r="EPJ189" s="288"/>
      <c r="EPK189" s="288"/>
      <c r="EPL189" s="289"/>
      <c r="EPM189" s="176" t="s">
        <v>86</v>
      </c>
      <c r="EPN189" s="364" t="s">
        <v>79</v>
      </c>
      <c r="EPO189" s="364"/>
      <c r="EPP189" s="364"/>
      <c r="EPQ189" s="288"/>
      <c r="EPR189" s="288"/>
      <c r="EPS189" s="288"/>
      <c r="EPT189" s="289"/>
      <c r="EPU189" s="176" t="s">
        <v>86</v>
      </c>
      <c r="EPV189" s="364" t="s">
        <v>79</v>
      </c>
      <c r="EPW189" s="364"/>
      <c r="EPX189" s="364"/>
      <c r="EPY189" s="288"/>
      <c r="EPZ189" s="288"/>
      <c r="EQA189" s="288"/>
      <c r="EQB189" s="289"/>
      <c r="EQC189" s="176" t="s">
        <v>86</v>
      </c>
      <c r="EQD189" s="364" t="s">
        <v>79</v>
      </c>
      <c r="EQE189" s="364"/>
      <c r="EQF189" s="364"/>
      <c r="EQG189" s="288"/>
      <c r="EQH189" s="288"/>
      <c r="EQI189" s="288"/>
      <c r="EQJ189" s="289"/>
      <c r="EQK189" s="176" t="s">
        <v>86</v>
      </c>
      <c r="EQL189" s="364" t="s">
        <v>79</v>
      </c>
      <c r="EQM189" s="364"/>
      <c r="EQN189" s="364"/>
      <c r="EQO189" s="288"/>
      <c r="EQP189" s="288"/>
      <c r="EQQ189" s="288"/>
      <c r="EQR189" s="289"/>
      <c r="EQS189" s="176" t="s">
        <v>86</v>
      </c>
      <c r="EQT189" s="364" t="s">
        <v>79</v>
      </c>
      <c r="EQU189" s="364"/>
      <c r="EQV189" s="364"/>
      <c r="EQW189" s="288"/>
      <c r="EQX189" s="288"/>
      <c r="EQY189" s="288"/>
      <c r="EQZ189" s="289"/>
      <c r="ERA189" s="176" t="s">
        <v>86</v>
      </c>
      <c r="ERB189" s="364" t="s">
        <v>79</v>
      </c>
      <c r="ERC189" s="364"/>
      <c r="ERD189" s="364"/>
      <c r="ERE189" s="288"/>
      <c r="ERF189" s="288"/>
      <c r="ERG189" s="288"/>
      <c r="ERH189" s="289"/>
      <c r="ERI189" s="176" t="s">
        <v>86</v>
      </c>
      <c r="ERJ189" s="364" t="s">
        <v>79</v>
      </c>
      <c r="ERK189" s="364"/>
      <c r="ERL189" s="364"/>
      <c r="ERM189" s="288"/>
      <c r="ERN189" s="288"/>
      <c r="ERO189" s="288"/>
      <c r="ERP189" s="289"/>
      <c r="ERQ189" s="176" t="s">
        <v>86</v>
      </c>
      <c r="ERR189" s="364" t="s">
        <v>79</v>
      </c>
      <c r="ERS189" s="364"/>
      <c r="ERT189" s="364"/>
      <c r="ERU189" s="288"/>
      <c r="ERV189" s="288"/>
      <c r="ERW189" s="288"/>
      <c r="ERX189" s="289"/>
      <c r="ERY189" s="176" t="s">
        <v>86</v>
      </c>
      <c r="ERZ189" s="364" t="s">
        <v>79</v>
      </c>
      <c r="ESA189" s="364"/>
      <c r="ESB189" s="364"/>
      <c r="ESC189" s="288"/>
      <c r="ESD189" s="288"/>
      <c r="ESE189" s="288"/>
      <c r="ESF189" s="289"/>
      <c r="ESG189" s="176" t="s">
        <v>86</v>
      </c>
      <c r="ESH189" s="364" t="s">
        <v>79</v>
      </c>
      <c r="ESI189" s="364"/>
      <c r="ESJ189" s="364"/>
      <c r="ESK189" s="288"/>
      <c r="ESL189" s="288"/>
      <c r="ESM189" s="288"/>
      <c r="ESN189" s="289"/>
      <c r="ESO189" s="176" t="s">
        <v>86</v>
      </c>
      <c r="ESP189" s="364" t="s">
        <v>79</v>
      </c>
      <c r="ESQ189" s="364"/>
      <c r="ESR189" s="364"/>
      <c r="ESS189" s="288"/>
      <c r="EST189" s="288"/>
      <c r="ESU189" s="288"/>
      <c r="ESV189" s="289"/>
      <c r="ESW189" s="176" t="s">
        <v>86</v>
      </c>
      <c r="ESX189" s="364" t="s">
        <v>79</v>
      </c>
      <c r="ESY189" s="364"/>
      <c r="ESZ189" s="364"/>
      <c r="ETA189" s="288"/>
      <c r="ETB189" s="288"/>
      <c r="ETC189" s="288"/>
      <c r="ETD189" s="289"/>
      <c r="ETE189" s="176" t="s">
        <v>86</v>
      </c>
      <c r="ETF189" s="364" t="s">
        <v>79</v>
      </c>
      <c r="ETG189" s="364"/>
      <c r="ETH189" s="364"/>
      <c r="ETI189" s="288"/>
      <c r="ETJ189" s="288"/>
      <c r="ETK189" s="288"/>
      <c r="ETL189" s="289"/>
      <c r="ETM189" s="176" t="s">
        <v>86</v>
      </c>
      <c r="ETN189" s="364" t="s">
        <v>79</v>
      </c>
      <c r="ETO189" s="364"/>
      <c r="ETP189" s="364"/>
      <c r="ETQ189" s="288"/>
      <c r="ETR189" s="288"/>
      <c r="ETS189" s="288"/>
      <c r="ETT189" s="289"/>
      <c r="ETU189" s="176" t="s">
        <v>86</v>
      </c>
      <c r="ETV189" s="364" t="s">
        <v>79</v>
      </c>
      <c r="ETW189" s="364"/>
      <c r="ETX189" s="364"/>
      <c r="ETY189" s="288"/>
      <c r="ETZ189" s="288"/>
      <c r="EUA189" s="288"/>
      <c r="EUB189" s="289"/>
      <c r="EUC189" s="176" t="s">
        <v>86</v>
      </c>
      <c r="EUD189" s="364" t="s">
        <v>79</v>
      </c>
      <c r="EUE189" s="364"/>
      <c r="EUF189" s="364"/>
      <c r="EUG189" s="288"/>
      <c r="EUH189" s="288"/>
      <c r="EUI189" s="288"/>
      <c r="EUJ189" s="289"/>
      <c r="EUK189" s="176" t="s">
        <v>86</v>
      </c>
      <c r="EUL189" s="364" t="s">
        <v>79</v>
      </c>
      <c r="EUM189" s="364"/>
      <c r="EUN189" s="364"/>
      <c r="EUO189" s="288"/>
      <c r="EUP189" s="288"/>
      <c r="EUQ189" s="288"/>
      <c r="EUR189" s="289"/>
      <c r="EUS189" s="176" t="s">
        <v>86</v>
      </c>
      <c r="EUT189" s="364" t="s">
        <v>79</v>
      </c>
      <c r="EUU189" s="364"/>
      <c r="EUV189" s="364"/>
      <c r="EUW189" s="288"/>
      <c r="EUX189" s="288"/>
      <c r="EUY189" s="288"/>
      <c r="EUZ189" s="289"/>
      <c r="EVA189" s="176" t="s">
        <v>86</v>
      </c>
      <c r="EVB189" s="364" t="s">
        <v>79</v>
      </c>
      <c r="EVC189" s="364"/>
      <c r="EVD189" s="364"/>
      <c r="EVE189" s="288"/>
      <c r="EVF189" s="288"/>
      <c r="EVG189" s="288"/>
      <c r="EVH189" s="289"/>
      <c r="EVI189" s="176" t="s">
        <v>86</v>
      </c>
      <c r="EVJ189" s="364" t="s">
        <v>79</v>
      </c>
      <c r="EVK189" s="364"/>
      <c r="EVL189" s="364"/>
      <c r="EVM189" s="288"/>
      <c r="EVN189" s="288"/>
      <c r="EVO189" s="288"/>
      <c r="EVP189" s="289"/>
      <c r="EVQ189" s="176" t="s">
        <v>86</v>
      </c>
      <c r="EVR189" s="364" t="s">
        <v>79</v>
      </c>
      <c r="EVS189" s="364"/>
      <c r="EVT189" s="364"/>
      <c r="EVU189" s="288"/>
      <c r="EVV189" s="288"/>
      <c r="EVW189" s="288"/>
      <c r="EVX189" s="289"/>
      <c r="EVY189" s="176" t="s">
        <v>86</v>
      </c>
      <c r="EVZ189" s="364" t="s">
        <v>79</v>
      </c>
      <c r="EWA189" s="364"/>
      <c r="EWB189" s="364"/>
      <c r="EWC189" s="288"/>
      <c r="EWD189" s="288"/>
      <c r="EWE189" s="288"/>
      <c r="EWF189" s="289"/>
      <c r="EWG189" s="176" t="s">
        <v>86</v>
      </c>
      <c r="EWH189" s="364" t="s">
        <v>79</v>
      </c>
      <c r="EWI189" s="364"/>
      <c r="EWJ189" s="364"/>
      <c r="EWK189" s="288"/>
      <c r="EWL189" s="288"/>
      <c r="EWM189" s="288"/>
      <c r="EWN189" s="289"/>
      <c r="EWO189" s="176" t="s">
        <v>86</v>
      </c>
      <c r="EWP189" s="364" t="s">
        <v>79</v>
      </c>
      <c r="EWQ189" s="364"/>
      <c r="EWR189" s="364"/>
      <c r="EWS189" s="288"/>
      <c r="EWT189" s="288"/>
      <c r="EWU189" s="288"/>
      <c r="EWV189" s="289"/>
      <c r="EWW189" s="176" t="s">
        <v>86</v>
      </c>
      <c r="EWX189" s="364" t="s">
        <v>79</v>
      </c>
      <c r="EWY189" s="364"/>
      <c r="EWZ189" s="364"/>
      <c r="EXA189" s="288"/>
      <c r="EXB189" s="288"/>
      <c r="EXC189" s="288"/>
      <c r="EXD189" s="289"/>
      <c r="EXE189" s="176" t="s">
        <v>86</v>
      </c>
      <c r="EXF189" s="364" t="s">
        <v>79</v>
      </c>
      <c r="EXG189" s="364"/>
      <c r="EXH189" s="364"/>
      <c r="EXI189" s="288"/>
      <c r="EXJ189" s="288"/>
      <c r="EXK189" s="288"/>
      <c r="EXL189" s="289"/>
      <c r="EXM189" s="176" t="s">
        <v>86</v>
      </c>
      <c r="EXN189" s="364" t="s">
        <v>79</v>
      </c>
      <c r="EXO189" s="364"/>
      <c r="EXP189" s="364"/>
      <c r="EXQ189" s="288"/>
      <c r="EXR189" s="288"/>
      <c r="EXS189" s="288"/>
      <c r="EXT189" s="289"/>
      <c r="EXU189" s="176" t="s">
        <v>86</v>
      </c>
      <c r="EXV189" s="364" t="s">
        <v>79</v>
      </c>
      <c r="EXW189" s="364"/>
      <c r="EXX189" s="364"/>
      <c r="EXY189" s="288"/>
      <c r="EXZ189" s="288"/>
      <c r="EYA189" s="288"/>
      <c r="EYB189" s="289"/>
      <c r="EYC189" s="176" t="s">
        <v>86</v>
      </c>
      <c r="EYD189" s="364" t="s">
        <v>79</v>
      </c>
      <c r="EYE189" s="364"/>
      <c r="EYF189" s="364"/>
      <c r="EYG189" s="288"/>
      <c r="EYH189" s="288"/>
      <c r="EYI189" s="288"/>
      <c r="EYJ189" s="289"/>
      <c r="EYK189" s="176" t="s">
        <v>86</v>
      </c>
      <c r="EYL189" s="364" t="s">
        <v>79</v>
      </c>
      <c r="EYM189" s="364"/>
      <c r="EYN189" s="364"/>
      <c r="EYO189" s="288"/>
      <c r="EYP189" s="288"/>
      <c r="EYQ189" s="288"/>
      <c r="EYR189" s="289"/>
      <c r="EYS189" s="176" t="s">
        <v>86</v>
      </c>
      <c r="EYT189" s="364" t="s">
        <v>79</v>
      </c>
      <c r="EYU189" s="364"/>
      <c r="EYV189" s="364"/>
      <c r="EYW189" s="288"/>
      <c r="EYX189" s="288"/>
      <c r="EYY189" s="288"/>
      <c r="EYZ189" s="289"/>
      <c r="EZA189" s="176" t="s">
        <v>86</v>
      </c>
      <c r="EZB189" s="364" t="s">
        <v>79</v>
      </c>
      <c r="EZC189" s="364"/>
      <c r="EZD189" s="364"/>
      <c r="EZE189" s="288"/>
      <c r="EZF189" s="288"/>
      <c r="EZG189" s="288"/>
      <c r="EZH189" s="289"/>
      <c r="EZI189" s="176" t="s">
        <v>86</v>
      </c>
      <c r="EZJ189" s="364" t="s">
        <v>79</v>
      </c>
      <c r="EZK189" s="364"/>
      <c r="EZL189" s="364"/>
      <c r="EZM189" s="288"/>
      <c r="EZN189" s="288"/>
      <c r="EZO189" s="288"/>
      <c r="EZP189" s="289"/>
      <c r="EZQ189" s="176" t="s">
        <v>86</v>
      </c>
      <c r="EZR189" s="364" t="s">
        <v>79</v>
      </c>
      <c r="EZS189" s="364"/>
      <c r="EZT189" s="364"/>
      <c r="EZU189" s="288"/>
      <c r="EZV189" s="288"/>
      <c r="EZW189" s="288"/>
      <c r="EZX189" s="289"/>
      <c r="EZY189" s="176" t="s">
        <v>86</v>
      </c>
      <c r="EZZ189" s="364" t="s">
        <v>79</v>
      </c>
      <c r="FAA189" s="364"/>
      <c r="FAB189" s="364"/>
      <c r="FAC189" s="288"/>
      <c r="FAD189" s="288"/>
      <c r="FAE189" s="288"/>
      <c r="FAF189" s="289"/>
      <c r="FAG189" s="176" t="s">
        <v>86</v>
      </c>
      <c r="FAH189" s="364" t="s">
        <v>79</v>
      </c>
      <c r="FAI189" s="364"/>
      <c r="FAJ189" s="364"/>
      <c r="FAK189" s="288"/>
      <c r="FAL189" s="288"/>
      <c r="FAM189" s="288"/>
      <c r="FAN189" s="289"/>
      <c r="FAO189" s="176" t="s">
        <v>86</v>
      </c>
      <c r="FAP189" s="364" t="s">
        <v>79</v>
      </c>
      <c r="FAQ189" s="364"/>
      <c r="FAR189" s="364"/>
      <c r="FAS189" s="288"/>
      <c r="FAT189" s="288"/>
      <c r="FAU189" s="288"/>
      <c r="FAV189" s="289"/>
      <c r="FAW189" s="176" t="s">
        <v>86</v>
      </c>
      <c r="FAX189" s="364" t="s">
        <v>79</v>
      </c>
      <c r="FAY189" s="364"/>
      <c r="FAZ189" s="364"/>
      <c r="FBA189" s="288"/>
      <c r="FBB189" s="288"/>
      <c r="FBC189" s="288"/>
      <c r="FBD189" s="289"/>
      <c r="FBE189" s="176" t="s">
        <v>86</v>
      </c>
      <c r="FBF189" s="364" t="s">
        <v>79</v>
      </c>
      <c r="FBG189" s="364"/>
      <c r="FBH189" s="364"/>
      <c r="FBI189" s="288"/>
      <c r="FBJ189" s="288"/>
      <c r="FBK189" s="288"/>
      <c r="FBL189" s="289"/>
      <c r="FBM189" s="176" t="s">
        <v>86</v>
      </c>
      <c r="FBN189" s="364" t="s">
        <v>79</v>
      </c>
      <c r="FBO189" s="364"/>
      <c r="FBP189" s="364"/>
      <c r="FBQ189" s="288"/>
      <c r="FBR189" s="288"/>
      <c r="FBS189" s="288"/>
      <c r="FBT189" s="289"/>
      <c r="FBU189" s="176" t="s">
        <v>86</v>
      </c>
      <c r="FBV189" s="364" t="s">
        <v>79</v>
      </c>
      <c r="FBW189" s="364"/>
      <c r="FBX189" s="364"/>
      <c r="FBY189" s="288"/>
      <c r="FBZ189" s="288"/>
      <c r="FCA189" s="288"/>
      <c r="FCB189" s="289"/>
      <c r="FCC189" s="176" t="s">
        <v>86</v>
      </c>
      <c r="FCD189" s="364" t="s">
        <v>79</v>
      </c>
      <c r="FCE189" s="364"/>
      <c r="FCF189" s="364"/>
      <c r="FCG189" s="288"/>
      <c r="FCH189" s="288"/>
      <c r="FCI189" s="288"/>
      <c r="FCJ189" s="289"/>
      <c r="FCK189" s="176" t="s">
        <v>86</v>
      </c>
      <c r="FCL189" s="364" t="s">
        <v>79</v>
      </c>
      <c r="FCM189" s="364"/>
      <c r="FCN189" s="364"/>
      <c r="FCO189" s="288"/>
      <c r="FCP189" s="288"/>
      <c r="FCQ189" s="288"/>
      <c r="FCR189" s="289"/>
      <c r="FCS189" s="176" t="s">
        <v>86</v>
      </c>
      <c r="FCT189" s="364" t="s">
        <v>79</v>
      </c>
      <c r="FCU189" s="364"/>
      <c r="FCV189" s="364"/>
      <c r="FCW189" s="288"/>
      <c r="FCX189" s="288"/>
      <c r="FCY189" s="288"/>
      <c r="FCZ189" s="289"/>
      <c r="FDA189" s="176" t="s">
        <v>86</v>
      </c>
      <c r="FDB189" s="364" t="s">
        <v>79</v>
      </c>
      <c r="FDC189" s="364"/>
      <c r="FDD189" s="364"/>
      <c r="FDE189" s="288"/>
      <c r="FDF189" s="288"/>
      <c r="FDG189" s="288"/>
      <c r="FDH189" s="289"/>
      <c r="FDI189" s="176" t="s">
        <v>86</v>
      </c>
      <c r="FDJ189" s="364" t="s">
        <v>79</v>
      </c>
      <c r="FDK189" s="364"/>
      <c r="FDL189" s="364"/>
      <c r="FDM189" s="288"/>
      <c r="FDN189" s="288"/>
      <c r="FDO189" s="288"/>
      <c r="FDP189" s="289"/>
      <c r="FDQ189" s="176" t="s">
        <v>86</v>
      </c>
      <c r="FDR189" s="364" t="s">
        <v>79</v>
      </c>
      <c r="FDS189" s="364"/>
      <c r="FDT189" s="364"/>
      <c r="FDU189" s="288"/>
      <c r="FDV189" s="288"/>
      <c r="FDW189" s="288"/>
      <c r="FDX189" s="289"/>
      <c r="FDY189" s="176" t="s">
        <v>86</v>
      </c>
      <c r="FDZ189" s="364" t="s">
        <v>79</v>
      </c>
      <c r="FEA189" s="364"/>
      <c r="FEB189" s="364"/>
      <c r="FEC189" s="288"/>
      <c r="FED189" s="288"/>
      <c r="FEE189" s="288"/>
      <c r="FEF189" s="289"/>
      <c r="FEG189" s="176" t="s">
        <v>86</v>
      </c>
      <c r="FEH189" s="364" t="s">
        <v>79</v>
      </c>
      <c r="FEI189" s="364"/>
      <c r="FEJ189" s="364"/>
      <c r="FEK189" s="288"/>
      <c r="FEL189" s="288"/>
      <c r="FEM189" s="288"/>
      <c r="FEN189" s="289"/>
      <c r="FEO189" s="176" t="s">
        <v>86</v>
      </c>
      <c r="FEP189" s="364" t="s">
        <v>79</v>
      </c>
      <c r="FEQ189" s="364"/>
      <c r="FER189" s="364"/>
      <c r="FES189" s="288"/>
      <c r="FET189" s="288"/>
      <c r="FEU189" s="288"/>
      <c r="FEV189" s="289"/>
      <c r="FEW189" s="176" t="s">
        <v>86</v>
      </c>
      <c r="FEX189" s="364" t="s">
        <v>79</v>
      </c>
      <c r="FEY189" s="364"/>
      <c r="FEZ189" s="364"/>
      <c r="FFA189" s="288"/>
      <c r="FFB189" s="288"/>
      <c r="FFC189" s="288"/>
      <c r="FFD189" s="289"/>
      <c r="FFE189" s="176" t="s">
        <v>86</v>
      </c>
      <c r="FFF189" s="364" t="s">
        <v>79</v>
      </c>
      <c r="FFG189" s="364"/>
      <c r="FFH189" s="364"/>
      <c r="FFI189" s="288"/>
      <c r="FFJ189" s="288"/>
      <c r="FFK189" s="288"/>
      <c r="FFL189" s="289"/>
      <c r="FFM189" s="176" t="s">
        <v>86</v>
      </c>
      <c r="FFN189" s="364" t="s">
        <v>79</v>
      </c>
      <c r="FFO189" s="364"/>
      <c r="FFP189" s="364"/>
      <c r="FFQ189" s="288"/>
      <c r="FFR189" s="288"/>
      <c r="FFS189" s="288"/>
      <c r="FFT189" s="289"/>
      <c r="FFU189" s="176" t="s">
        <v>86</v>
      </c>
      <c r="FFV189" s="364" t="s">
        <v>79</v>
      </c>
      <c r="FFW189" s="364"/>
      <c r="FFX189" s="364"/>
      <c r="FFY189" s="288"/>
      <c r="FFZ189" s="288"/>
      <c r="FGA189" s="288"/>
      <c r="FGB189" s="289"/>
      <c r="FGC189" s="176" t="s">
        <v>86</v>
      </c>
      <c r="FGD189" s="364" t="s">
        <v>79</v>
      </c>
      <c r="FGE189" s="364"/>
      <c r="FGF189" s="364"/>
      <c r="FGG189" s="288"/>
      <c r="FGH189" s="288"/>
      <c r="FGI189" s="288"/>
      <c r="FGJ189" s="289"/>
      <c r="FGK189" s="176" t="s">
        <v>86</v>
      </c>
      <c r="FGL189" s="364" t="s">
        <v>79</v>
      </c>
      <c r="FGM189" s="364"/>
      <c r="FGN189" s="364"/>
      <c r="FGO189" s="288"/>
      <c r="FGP189" s="288"/>
      <c r="FGQ189" s="288"/>
      <c r="FGR189" s="289"/>
      <c r="FGS189" s="176" t="s">
        <v>86</v>
      </c>
      <c r="FGT189" s="364" t="s">
        <v>79</v>
      </c>
      <c r="FGU189" s="364"/>
      <c r="FGV189" s="364"/>
      <c r="FGW189" s="288"/>
      <c r="FGX189" s="288"/>
      <c r="FGY189" s="288"/>
      <c r="FGZ189" s="289"/>
      <c r="FHA189" s="176" t="s">
        <v>86</v>
      </c>
      <c r="FHB189" s="364" t="s">
        <v>79</v>
      </c>
      <c r="FHC189" s="364"/>
      <c r="FHD189" s="364"/>
      <c r="FHE189" s="288"/>
      <c r="FHF189" s="288"/>
      <c r="FHG189" s="288"/>
      <c r="FHH189" s="289"/>
      <c r="FHI189" s="176" t="s">
        <v>86</v>
      </c>
      <c r="FHJ189" s="364" t="s">
        <v>79</v>
      </c>
      <c r="FHK189" s="364"/>
      <c r="FHL189" s="364"/>
      <c r="FHM189" s="288"/>
      <c r="FHN189" s="288"/>
      <c r="FHO189" s="288"/>
      <c r="FHP189" s="289"/>
      <c r="FHQ189" s="176" t="s">
        <v>86</v>
      </c>
      <c r="FHR189" s="364" t="s">
        <v>79</v>
      </c>
      <c r="FHS189" s="364"/>
      <c r="FHT189" s="364"/>
      <c r="FHU189" s="288"/>
      <c r="FHV189" s="288"/>
      <c r="FHW189" s="288"/>
      <c r="FHX189" s="289"/>
      <c r="FHY189" s="176" t="s">
        <v>86</v>
      </c>
      <c r="FHZ189" s="364" t="s">
        <v>79</v>
      </c>
      <c r="FIA189" s="364"/>
      <c r="FIB189" s="364"/>
      <c r="FIC189" s="288"/>
      <c r="FID189" s="288"/>
      <c r="FIE189" s="288"/>
      <c r="FIF189" s="289"/>
      <c r="FIG189" s="176" t="s">
        <v>86</v>
      </c>
      <c r="FIH189" s="364" t="s">
        <v>79</v>
      </c>
      <c r="FII189" s="364"/>
      <c r="FIJ189" s="364"/>
      <c r="FIK189" s="288"/>
      <c r="FIL189" s="288"/>
      <c r="FIM189" s="288"/>
      <c r="FIN189" s="289"/>
      <c r="FIO189" s="176" t="s">
        <v>86</v>
      </c>
      <c r="FIP189" s="364" t="s">
        <v>79</v>
      </c>
      <c r="FIQ189" s="364"/>
      <c r="FIR189" s="364"/>
      <c r="FIS189" s="288"/>
      <c r="FIT189" s="288"/>
      <c r="FIU189" s="288"/>
      <c r="FIV189" s="289"/>
      <c r="FIW189" s="176" t="s">
        <v>86</v>
      </c>
      <c r="FIX189" s="364" t="s">
        <v>79</v>
      </c>
      <c r="FIY189" s="364"/>
      <c r="FIZ189" s="364"/>
      <c r="FJA189" s="288"/>
      <c r="FJB189" s="288"/>
      <c r="FJC189" s="288"/>
      <c r="FJD189" s="289"/>
      <c r="FJE189" s="176" t="s">
        <v>86</v>
      </c>
      <c r="FJF189" s="364" t="s">
        <v>79</v>
      </c>
      <c r="FJG189" s="364"/>
      <c r="FJH189" s="364"/>
      <c r="FJI189" s="288"/>
      <c r="FJJ189" s="288"/>
      <c r="FJK189" s="288"/>
      <c r="FJL189" s="289"/>
      <c r="FJM189" s="176" t="s">
        <v>86</v>
      </c>
      <c r="FJN189" s="364" t="s">
        <v>79</v>
      </c>
      <c r="FJO189" s="364"/>
      <c r="FJP189" s="364"/>
      <c r="FJQ189" s="288"/>
      <c r="FJR189" s="288"/>
      <c r="FJS189" s="288"/>
      <c r="FJT189" s="289"/>
      <c r="FJU189" s="176" t="s">
        <v>86</v>
      </c>
      <c r="FJV189" s="364" t="s">
        <v>79</v>
      </c>
      <c r="FJW189" s="364"/>
      <c r="FJX189" s="364"/>
      <c r="FJY189" s="288"/>
      <c r="FJZ189" s="288"/>
      <c r="FKA189" s="288"/>
      <c r="FKB189" s="289"/>
      <c r="FKC189" s="176" t="s">
        <v>86</v>
      </c>
      <c r="FKD189" s="364" t="s">
        <v>79</v>
      </c>
      <c r="FKE189" s="364"/>
      <c r="FKF189" s="364"/>
      <c r="FKG189" s="288"/>
      <c r="FKH189" s="288"/>
      <c r="FKI189" s="288"/>
      <c r="FKJ189" s="289"/>
      <c r="FKK189" s="176" t="s">
        <v>86</v>
      </c>
      <c r="FKL189" s="364" t="s">
        <v>79</v>
      </c>
      <c r="FKM189" s="364"/>
      <c r="FKN189" s="364"/>
      <c r="FKO189" s="288"/>
      <c r="FKP189" s="288"/>
      <c r="FKQ189" s="288"/>
      <c r="FKR189" s="289"/>
      <c r="FKS189" s="176" t="s">
        <v>86</v>
      </c>
      <c r="FKT189" s="364" t="s">
        <v>79</v>
      </c>
      <c r="FKU189" s="364"/>
      <c r="FKV189" s="364"/>
      <c r="FKW189" s="288"/>
      <c r="FKX189" s="288"/>
      <c r="FKY189" s="288"/>
      <c r="FKZ189" s="289"/>
      <c r="FLA189" s="176" t="s">
        <v>86</v>
      </c>
      <c r="FLB189" s="364" t="s">
        <v>79</v>
      </c>
      <c r="FLC189" s="364"/>
      <c r="FLD189" s="364"/>
      <c r="FLE189" s="288"/>
      <c r="FLF189" s="288"/>
      <c r="FLG189" s="288"/>
      <c r="FLH189" s="289"/>
      <c r="FLI189" s="176" t="s">
        <v>86</v>
      </c>
      <c r="FLJ189" s="364" t="s">
        <v>79</v>
      </c>
      <c r="FLK189" s="364"/>
      <c r="FLL189" s="364"/>
      <c r="FLM189" s="288"/>
      <c r="FLN189" s="288"/>
      <c r="FLO189" s="288"/>
      <c r="FLP189" s="289"/>
      <c r="FLQ189" s="176" t="s">
        <v>86</v>
      </c>
      <c r="FLR189" s="364" t="s">
        <v>79</v>
      </c>
      <c r="FLS189" s="364"/>
      <c r="FLT189" s="364"/>
      <c r="FLU189" s="288"/>
      <c r="FLV189" s="288"/>
      <c r="FLW189" s="288"/>
      <c r="FLX189" s="289"/>
      <c r="FLY189" s="176" t="s">
        <v>86</v>
      </c>
      <c r="FLZ189" s="364" t="s">
        <v>79</v>
      </c>
      <c r="FMA189" s="364"/>
      <c r="FMB189" s="364"/>
      <c r="FMC189" s="288"/>
      <c r="FMD189" s="288"/>
      <c r="FME189" s="288"/>
      <c r="FMF189" s="289"/>
      <c r="FMG189" s="176" t="s">
        <v>86</v>
      </c>
      <c r="FMH189" s="364" t="s">
        <v>79</v>
      </c>
      <c r="FMI189" s="364"/>
      <c r="FMJ189" s="364"/>
      <c r="FMK189" s="288"/>
      <c r="FML189" s="288"/>
      <c r="FMM189" s="288"/>
      <c r="FMN189" s="289"/>
      <c r="FMO189" s="176" t="s">
        <v>86</v>
      </c>
      <c r="FMP189" s="364" t="s">
        <v>79</v>
      </c>
      <c r="FMQ189" s="364"/>
      <c r="FMR189" s="364"/>
      <c r="FMS189" s="288"/>
      <c r="FMT189" s="288"/>
      <c r="FMU189" s="288"/>
      <c r="FMV189" s="289"/>
      <c r="FMW189" s="176" t="s">
        <v>86</v>
      </c>
      <c r="FMX189" s="364" t="s">
        <v>79</v>
      </c>
      <c r="FMY189" s="364"/>
      <c r="FMZ189" s="364"/>
      <c r="FNA189" s="288"/>
      <c r="FNB189" s="288"/>
      <c r="FNC189" s="288"/>
      <c r="FND189" s="289"/>
      <c r="FNE189" s="176" t="s">
        <v>86</v>
      </c>
      <c r="FNF189" s="364" t="s">
        <v>79</v>
      </c>
      <c r="FNG189" s="364"/>
      <c r="FNH189" s="364"/>
      <c r="FNI189" s="288"/>
      <c r="FNJ189" s="288"/>
      <c r="FNK189" s="288"/>
      <c r="FNL189" s="289"/>
      <c r="FNM189" s="176" t="s">
        <v>86</v>
      </c>
      <c r="FNN189" s="364" t="s">
        <v>79</v>
      </c>
      <c r="FNO189" s="364"/>
      <c r="FNP189" s="364"/>
      <c r="FNQ189" s="288"/>
      <c r="FNR189" s="288"/>
      <c r="FNS189" s="288"/>
      <c r="FNT189" s="289"/>
      <c r="FNU189" s="176" t="s">
        <v>86</v>
      </c>
      <c r="FNV189" s="364" t="s">
        <v>79</v>
      </c>
      <c r="FNW189" s="364"/>
      <c r="FNX189" s="364"/>
      <c r="FNY189" s="288"/>
      <c r="FNZ189" s="288"/>
      <c r="FOA189" s="288"/>
      <c r="FOB189" s="289"/>
      <c r="FOC189" s="176" t="s">
        <v>86</v>
      </c>
      <c r="FOD189" s="364" t="s">
        <v>79</v>
      </c>
      <c r="FOE189" s="364"/>
      <c r="FOF189" s="364"/>
      <c r="FOG189" s="288"/>
      <c r="FOH189" s="288"/>
      <c r="FOI189" s="288"/>
      <c r="FOJ189" s="289"/>
      <c r="FOK189" s="176" t="s">
        <v>86</v>
      </c>
      <c r="FOL189" s="364" t="s">
        <v>79</v>
      </c>
      <c r="FOM189" s="364"/>
      <c r="FON189" s="364"/>
      <c r="FOO189" s="288"/>
      <c r="FOP189" s="288"/>
      <c r="FOQ189" s="288"/>
      <c r="FOR189" s="289"/>
      <c r="FOS189" s="176" t="s">
        <v>86</v>
      </c>
      <c r="FOT189" s="364" t="s">
        <v>79</v>
      </c>
      <c r="FOU189" s="364"/>
      <c r="FOV189" s="364"/>
      <c r="FOW189" s="288"/>
      <c r="FOX189" s="288"/>
      <c r="FOY189" s="288"/>
      <c r="FOZ189" s="289"/>
      <c r="FPA189" s="176" t="s">
        <v>86</v>
      </c>
      <c r="FPB189" s="364" t="s">
        <v>79</v>
      </c>
      <c r="FPC189" s="364"/>
      <c r="FPD189" s="364"/>
      <c r="FPE189" s="288"/>
      <c r="FPF189" s="288"/>
      <c r="FPG189" s="288"/>
      <c r="FPH189" s="289"/>
      <c r="FPI189" s="176" t="s">
        <v>86</v>
      </c>
      <c r="FPJ189" s="364" t="s">
        <v>79</v>
      </c>
      <c r="FPK189" s="364"/>
      <c r="FPL189" s="364"/>
      <c r="FPM189" s="288"/>
      <c r="FPN189" s="288"/>
      <c r="FPO189" s="288"/>
      <c r="FPP189" s="289"/>
      <c r="FPQ189" s="176" t="s">
        <v>86</v>
      </c>
      <c r="FPR189" s="364" t="s">
        <v>79</v>
      </c>
      <c r="FPS189" s="364"/>
      <c r="FPT189" s="364"/>
      <c r="FPU189" s="288"/>
      <c r="FPV189" s="288"/>
      <c r="FPW189" s="288"/>
      <c r="FPX189" s="289"/>
      <c r="FPY189" s="176" t="s">
        <v>86</v>
      </c>
      <c r="FPZ189" s="364" t="s">
        <v>79</v>
      </c>
      <c r="FQA189" s="364"/>
      <c r="FQB189" s="364"/>
      <c r="FQC189" s="288"/>
      <c r="FQD189" s="288"/>
      <c r="FQE189" s="288"/>
      <c r="FQF189" s="289"/>
      <c r="FQG189" s="176" t="s">
        <v>86</v>
      </c>
      <c r="FQH189" s="364" t="s">
        <v>79</v>
      </c>
      <c r="FQI189" s="364"/>
      <c r="FQJ189" s="364"/>
      <c r="FQK189" s="288"/>
      <c r="FQL189" s="288"/>
      <c r="FQM189" s="288"/>
      <c r="FQN189" s="289"/>
      <c r="FQO189" s="176" t="s">
        <v>86</v>
      </c>
      <c r="FQP189" s="364" t="s">
        <v>79</v>
      </c>
      <c r="FQQ189" s="364"/>
      <c r="FQR189" s="364"/>
      <c r="FQS189" s="288"/>
      <c r="FQT189" s="288"/>
      <c r="FQU189" s="288"/>
      <c r="FQV189" s="289"/>
      <c r="FQW189" s="176" t="s">
        <v>86</v>
      </c>
      <c r="FQX189" s="364" t="s">
        <v>79</v>
      </c>
      <c r="FQY189" s="364"/>
      <c r="FQZ189" s="364"/>
      <c r="FRA189" s="288"/>
      <c r="FRB189" s="288"/>
      <c r="FRC189" s="288"/>
      <c r="FRD189" s="289"/>
      <c r="FRE189" s="176" t="s">
        <v>86</v>
      </c>
      <c r="FRF189" s="364" t="s">
        <v>79</v>
      </c>
      <c r="FRG189" s="364"/>
      <c r="FRH189" s="364"/>
      <c r="FRI189" s="288"/>
      <c r="FRJ189" s="288"/>
      <c r="FRK189" s="288"/>
      <c r="FRL189" s="289"/>
      <c r="FRM189" s="176" t="s">
        <v>86</v>
      </c>
      <c r="FRN189" s="364" t="s">
        <v>79</v>
      </c>
      <c r="FRO189" s="364"/>
      <c r="FRP189" s="364"/>
      <c r="FRQ189" s="288"/>
      <c r="FRR189" s="288"/>
      <c r="FRS189" s="288"/>
      <c r="FRT189" s="289"/>
      <c r="FRU189" s="176" t="s">
        <v>86</v>
      </c>
      <c r="FRV189" s="364" t="s">
        <v>79</v>
      </c>
      <c r="FRW189" s="364"/>
      <c r="FRX189" s="364"/>
      <c r="FRY189" s="288"/>
      <c r="FRZ189" s="288"/>
      <c r="FSA189" s="288"/>
      <c r="FSB189" s="289"/>
      <c r="FSC189" s="176" t="s">
        <v>86</v>
      </c>
      <c r="FSD189" s="364" t="s">
        <v>79</v>
      </c>
      <c r="FSE189" s="364"/>
      <c r="FSF189" s="364"/>
      <c r="FSG189" s="288"/>
      <c r="FSH189" s="288"/>
      <c r="FSI189" s="288"/>
      <c r="FSJ189" s="289"/>
      <c r="FSK189" s="176" t="s">
        <v>86</v>
      </c>
      <c r="FSL189" s="364" t="s">
        <v>79</v>
      </c>
      <c r="FSM189" s="364"/>
      <c r="FSN189" s="364"/>
      <c r="FSO189" s="288"/>
      <c r="FSP189" s="288"/>
      <c r="FSQ189" s="288"/>
      <c r="FSR189" s="289"/>
      <c r="FSS189" s="176" t="s">
        <v>86</v>
      </c>
      <c r="FST189" s="364" t="s">
        <v>79</v>
      </c>
      <c r="FSU189" s="364"/>
      <c r="FSV189" s="364"/>
      <c r="FSW189" s="288"/>
      <c r="FSX189" s="288"/>
      <c r="FSY189" s="288"/>
      <c r="FSZ189" s="289"/>
      <c r="FTA189" s="176" t="s">
        <v>86</v>
      </c>
      <c r="FTB189" s="364" t="s">
        <v>79</v>
      </c>
      <c r="FTC189" s="364"/>
      <c r="FTD189" s="364"/>
      <c r="FTE189" s="288"/>
      <c r="FTF189" s="288"/>
      <c r="FTG189" s="288"/>
      <c r="FTH189" s="289"/>
      <c r="FTI189" s="176" t="s">
        <v>86</v>
      </c>
      <c r="FTJ189" s="364" t="s">
        <v>79</v>
      </c>
      <c r="FTK189" s="364"/>
      <c r="FTL189" s="364"/>
      <c r="FTM189" s="288"/>
      <c r="FTN189" s="288"/>
      <c r="FTO189" s="288"/>
      <c r="FTP189" s="289"/>
      <c r="FTQ189" s="176" t="s">
        <v>86</v>
      </c>
      <c r="FTR189" s="364" t="s">
        <v>79</v>
      </c>
      <c r="FTS189" s="364"/>
      <c r="FTT189" s="364"/>
      <c r="FTU189" s="288"/>
      <c r="FTV189" s="288"/>
      <c r="FTW189" s="288"/>
      <c r="FTX189" s="289"/>
      <c r="FTY189" s="176" t="s">
        <v>86</v>
      </c>
      <c r="FTZ189" s="364" t="s">
        <v>79</v>
      </c>
      <c r="FUA189" s="364"/>
      <c r="FUB189" s="364"/>
      <c r="FUC189" s="288"/>
      <c r="FUD189" s="288"/>
      <c r="FUE189" s="288"/>
      <c r="FUF189" s="289"/>
      <c r="FUG189" s="176" t="s">
        <v>86</v>
      </c>
      <c r="FUH189" s="364" t="s">
        <v>79</v>
      </c>
      <c r="FUI189" s="364"/>
      <c r="FUJ189" s="364"/>
      <c r="FUK189" s="288"/>
      <c r="FUL189" s="288"/>
      <c r="FUM189" s="288"/>
      <c r="FUN189" s="289"/>
      <c r="FUO189" s="176" t="s">
        <v>86</v>
      </c>
      <c r="FUP189" s="364" t="s">
        <v>79</v>
      </c>
      <c r="FUQ189" s="364"/>
      <c r="FUR189" s="364"/>
      <c r="FUS189" s="288"/>
      <c r="FUT189" s="288"/>
      <c r="FUU189" s="288"/>
      <c r="FUV189" s="289"/>
      <c r="FUW189" s="176" t="s">
        <v>86</v>
      </c>
      <c r="FUX189" s="364" t="s">
        <v>79</v>
      </c>
      <c r="FUY189" s="364"/>
      <c r="FUZ189" s="364"/>
      <c r="FVA189" s="288"/>
      <c r="FVB189" s="288"/>
      <c r="FVC189" s="288"/>
      <c r="FVD189" s="289"/>
      <c r="FVE189" s="176" t="s">
        <v>86</v>
      </c>
      <c r="FVF189" s="364" t="s">
        <v>79</v>
      </c>
      <c r="FVG189" s="364"/>
      <c r="FVH189" s="364"/>
      <c r="FVI189" s="288"/>
      <c r="FVJ189" s="288"/>
      <c r="FVK189" s="288"/>
      <c r="FVL189" s="289"/>
      <c r="FVM189" s="176" t="s">
        <v>86</v>
      </c>
      <c r="FVN189" s="364" t="s">
        <v>79</v>
      </c>
      <c r="FVO189" s="364"/>
      <c r="FVP189" s="364"/>
      <c r="FVQ189" s="288"/>
      <c r="FVR189" s="288"/>
      <c r="FVS189" s="288"/>
      <c r="FVT189" s="289"/>
      <c r="FVU189" s="176" t="s">
        <v>86</v>
      </c>
      <c r="FVV189" s="364" t="s">
        <v>79</v>
      </c>
      <c r="FVW189" s="364"/>
      <c r="FVX189" s="364"/>
      <c r="FVY189" s="288"/>
      <c r="FVZ189" s="288"/>
      <c r="FWA189" s="288"/>
      <c r="FWB189" s="289"/>
      <c r="FWC189" s="176" t="s">
        <v>86</v>
      </c>
      <c r="FWD189" s="364" t="s">
        <v>79</v>
      </c>
      <c r="FWE189" s="364"/>
      <c r="FWF189" s="364"/>
      <c r="FWG189" s="288"/>
      <c r="FWH189" s="288"/>
      <c r="FWI189" s="288"/>
      <c r="FWJ189" s="289"/>
      <c r="FWK189" s="176" t="s">
        <v>86</v>
      </c>
      <c r="FWL189" s="364" t="s">
        <v>79</v>
      </c>
      <c r="FWM189" s="364"/>
      <c r="FWN189" s="364"/>
      <c r="FWO189" s="288"/>
      <c r="FWP189" s="288"/>
      <c r="FWQ189" s="288"/>
      <c r="FWR189" s="289"/>
      <c r="FWS189" s="176" t="s">
        <v>86</v>
      </c>
      <c r="FWT189" s="364" t="s">
        <v>79</v>
      </c>
      <c r="FWU189" s="364"/>
      <c r="FWV189" s="364"/>
      <c r="FWW189" s="288"/>
      <c r="FWX189" s="288"/>
      <c r="FWY189" s="288"/>
      <c r="FWZ189" s="289"/>
      <c r="FXA189" s="176" t="s">
        <v>86</v>
      </c>
      <c r="FXB189" s="364" t="s">
        <v>79</v>
      </c>
      <c r="FXC189" s="364"/>
      <c r="FXD189" s="364"/>
      <c r="FXE189" s="288"/>
      <c r="FXF189" s="288"/>
      <c r="FXG189" s="288"/>
      <c r="FXH189" s="289"/>
      <c r="FXI189" s="176" t="s">
        <v>86</v>
      </c>
      <c r="FXJ189" s="364" t="s">
        <v>79</v>
      </c>
      <c r="FXK189" s="364"/>
      <c r="FXL189" s="364"/>
      <c r="FXM189" s="288"/>
      <c r="FXN189" s="288"/>
      <c r="FXO189" s="288"/>
      <c r="FXP189" s="289"/>
      <c r="FXQ189" s="176" t="s">
        <v>86</v>
      </c>
      <c r="FXR189" s="364" t="s">
        <v>79</v>
      </c>
      <c r="FXS189" s="364"/>
      <c r="FXT189" s="364"/>
      <c r="FXU189" s="288"/>
      <c r="FXV189" s="288"/>
      <c r="FXW189" s="288"/>
      <c r="FXX189" s="289"/>
      <c r="FXY189" s="176" t="s">
        <v>86</v>
      </c>
      <c r="FXZ189" s="364" t="s">
        <v>79</v>
      </c>
      <c r="FYA189" s="364"/>
      <c r="FYB189" s="364"/>
      <c r="FYC189" s="288"/>
      <c r="FYD189" s="288"/>
      <c r="FYE189" s="288"/>
      <c r="FYF189" s="289"/>
      <c r="FYG189" s="176" t="s">
        <v>86</v>
      </c>
      <c r="FYH189" s="364" t="s">
        <v>79</v>
      </c>
      <c r="FYI189" s="364"/>
      <c r="FYJ189" s="364"/>
      <c r="FYK189" s="288"/>
      <c r="FYL189" s="288"/>
      <c r="FYM189" s="288"/>
      <c r="FYN189" s="289"/>
      <c r="FYO189" s="176" t="s">
        <v>86</v>
      </c>
      <c r="FYP189" s="364" t="s">
        <v>79</v>
      </c>
      <c r="FYQ189" s="364"/>
      <c r="FYR189" s="364"/>
      <c r="FYS189" s="288"/>
      <c r="FYT189" s="288"/>
      <c r="FYU189" s="288"/>
      <c r="FYV189" s="289"/>
      <c r="FYW189" s="176" t="s">
        <v>86</v>
      </c>
      <c r="FYX189" s="364" t="s">
        <v>79</v>
      </c>
      <c r="FYY189" s="364"/>
      <c r="FYZ189" s="364"/>
      <c r="FZA189" s="288"/>
      <c r="FZB189" s="288"/>
      <c r="FZC189" s="288"/>
      <c r="FZD189" s="289"/>
      <c r="FZE189" s="176" t="s">
        <v>86</v>
      </c>
      <c r="FZF189" s="364" t="s">
        <v>79</v>
      </c>
      <c r="FZG189" s="364"/>
      <c r="FZH189" s="364"/>
      <c r="FZI189" s="288"/>
      <c r="FZJ189" s="288"/>
      <c r="FZK189" s="288"/>
      <c r="FZL189" s="289"/>
      <c r="FZM189" s="176" t="s">
        <v>86</v>
      </c>
      <c r="FZN189" s="364" t="s">
        <v>79</v>
      </c>
      <c r="FZO189" s="364"/>
      <c r="FZP189" s="364"/>
      <c r="FZQ189" s="288"/>
      <c r="FZR189" s="288"/>
      <c r="FZS189" s="288"/>
      <c r="FZT189" s="289"/>
      <c r="FZU189" s="176" t="s">
        <v>86</v>
      </c>
      <c r="FZV189" s="364" t="s">
        <v>79</v>
      </c>
      <c r="FZW189" s="364"/>
      <c r="FZX189" s="364"/>
      <c r="FZY189" s="288"/>
      <c r="FZZ189" s="288"/>
      <c r="GAA189" s="288"/>
      <c r="GAB189" s="289"/>
      <c r="GAC189" s="176" t="s">
        <v>86</v>
      </c>
      <c r="GAD189" s="364" t="s">
        <v>79</v>
      </c>
      <c r="GAE189" s="364"/>
      <c r="GAF189" s="364"/>
      <c r="GAG189" s="288"/>
      <c r="GAH189" s="288"/>
      <c r="GAI189" s="288"/>
      <c r="GAJ189" s="289"/>
      <c r="GAK189" s="176" t="s">
        <v>86</v>
      </c>
      <c r="GAL189" s="364" t="s">
        <v>79</v>
      </c>
      <c r="GAM189" s="364"/>
      <c r="GAN189" s="364"/>
      <c r="GAO189" s="288"/>
      <c r="GAP189" s="288"/>
      <c r="GAQ189" s="288"/>
      <c r="GAR189" s="289"/>
      <c r="GAS189" s="176" t="s">
        <v>86</v>
      </c>
      <c r="GAT189" s="364" t="s">
        <v>79</v>
      </c>
      <c r="GAU189" s="364"/>
      <c r="GAV189" s="364"/>
      <c r="GAW189" s="288"/>
      <c r="GAX189" s="288"/>
      <c r="GAY189" s="288"/>
      <c r="GAZ189" s="289"/>
      <c r="GBA189" s="176" t="s">
        <v>86</v>
      </c>
      <c r="GBB189" s="364" t="s">
        <v>79</v>
      </c>
      <c r="GBC189" s="364"/>
      <c r="GBD189" s="364"/>
      <c r="GBE189" s="288"/>
      <c r="GBF189" s="288"/>
      <c r="GBG189" s="288"/>
      <c r="GBH189" s="289"/>
      <c r="GBI189" s="176" t="s">
        <v>86</v>
      </c>
      <c r="GBJ189" s="364" t="s">
        <v>79</v>
      </c>
      <c r="GBK189" s="364"/>
      <c r="GBL189" s="364"/>
      <c r="GBM189" s="288"/>
      <c r="GBN189" s="288"/>
      <c r="GBO189" s="288"/>
      <c r="GBP189" s="289"/>
      <c r="GBQ189" s="176" t="s">
        <v>86</v>
      </c>
      <c r="GBR189" s="364" t="s">
        <v>79</v>
      </c>
      <c r="GBS189" s="364"/>
      <c r="GBT189" s="364"/>
      <c r="GBU189" s="288"/>
      <c r="GBV189" s="288"/>
      <c r="GBW189" s="288"/>
      <c r="GBX189" s="289"/>
      <c r="GBY189" s="176" t="s">
        <v>86</v>
      </c>
      <c r="GBZ189" s="364" t="s">
        <v>79</v>
      </c>
      <c r="GCA189" s="364"/>
      <c r="GCB189" s="364"/>
      <c r="GCC189" s="288"/>
      <c r="GCD189" s="288"/>
      <c r="GCE189" s="288"/>
      <c r="GCF189" s="289"/>
      <c r="GCG189" s="176" t="s">
        <v>86</v>
      </c>
      <c r="GCH189" s="364" t="s">
        <v>79</v>
      </c>
      <c r="GCI189" s="364"/>
      <c r="GCJ189" s="364"/>
      <c r="GCK189" s="288"/>
      <c r="GCL189" s="288"/>
      <c r="GCM189" s="288"/>
      <c r="GCN189" s="289"/>
      <c r="GCO189" s="176" t="s">
        <v>86</v>
      </c>
      <c r="GCP189" s="364" t="s">
        <v>79</v>
      </c>
      <c r="GCQ189" s="364"/>
      <c r="GCR189" s="364"/>
      <c r="GCS189" s="288"/>
      <c r="GCT189" s="288"/>
      <c r="GCU189" s="288"/>
      <c r="GCV189" s="289"/>
      <c r="GCW189" s="176" t="s">
        <v>86</v>
      </c>
      <c r="GCX189" s="364" t="s">
        <v>79</v>
      </c>
      <c r="GCY189" s="364"/>
      <c r="GCZ189" s="364"/>
      <c r="GDA189" s="288"/>
      <c r="GDB189" s="288"/>
      <c r="GDC189" s="288"/>
      <c r="GDD189" s="289"/>
      <c r="GDE189" s="176" t="s">
        <v>86</v>
      </c>
      <c r="GDF189" s="364" t="s">
        <v>79</v>
      </c>
      <c r="GDG189" s="364"/>
      <c r="GDH189" s="364"/>
      <c r="GDI189" s="288"/>
      <c r="GDJ189" s="288"/>
      <c r="GDK189" s="288"/>
      <c r="GDL189" s="289"/>
      <c r="GDM189" s="176" t="s">
        <v>86</v>
      </c>
      <c r="GDN189" s="364" t="s">
        <v>79</v>
      </c>
      <c r="GDO189" s="364"/>
      <c r="GDP189" s="364"/>
      <c r="GDQ189" s="288"/>
      <c r="GDR189" s="288"/>
      <c r="GDS189" s="288"/>
      <c r="GDT189" s="289"/>
      <c r="GDU189" s="176" t="s">
        <v>86</v>
      </c>
      <c r="GDV189" s="364" t="s">
        <v>79</v>
      </c>
      <c r="GDW189" s="364"/>
      <c r="GDX189" s="364"/>
      <c r="GDY189" s="288"/>
      <c r="GDZ189" s="288"/>
      <c r="GEA189" s="288"/>
      <c r="GEB189" s="289"/>
      <c r="GEC189" s="176" t="s">
        <v>86</v>
      </c>
      <c r="GED189" s="364" t="s">
        <v>79</v>
      </c>
      <c r="GEE189" s="364"/>
      <c r="GEF189" s="364"/>
      <c r="GEG189" s="288"/>
      <c r="GEH189" s="288"/>
      <c r="GEI189" s="288"/>
      <c r="GEJ189" s="289"/>
      <c r="GEK189" s="176" t="s">
        <v>86</v>
      </c>
      <c r="GEL189" s="364" t="s">
        <v>79</v>
      </c>
      <c r="GEM189" s="364"/>
      <c r="GEN189" s="364"/>
      <c r="GEO189" s="288"/>
      <c r="GEP189" s="288"/>
      <c r="GEQ189" s="288"/>
      <c r="GER189" s="289"/>
      <c r="GES189" s="176" t="s">
        <v>86</v>
      </c>
      <c r="GET189" s="364" t="s">
        <v>79</v>
      </c>
      <c r="GEU189" s="364"/>
      <c r="GEV189" s="364"/>
      <c r="GEW189" s="288"/>
      <c r="GEX189" s="288"/>
      <c r="GEY189" s="288"/>
      <c r="GEZ189" s="289"/>
      <c r="GFA189" s="176" t="s">
        <v>86</v>
      </c>
      <c r="GFB189" s="364" t="s">
        <v>79</v>
      </c>
      <c r="GFC189" s="364"/>
      <c r="GFD189" s="364"/>
      <c r="GFE189" s="288"/>
      <c r="GFF189" s="288"/>
      <c r="GFG189" s="288"/>
      <c r="GFH189" s="289"/>
      <c r="GFI189" s="176" t="s">
        <v>86</v>
      </c>
      <c r="GFJ189" s="364" t="s">
        <v>79</v>
      </c>
      <c r="GFK189" s="364"/>
      <c r="GFL189" s="364"/>
      <c r="GFM189" s="288"/>
      <c r="GFN189" s="288"/>
      <c r="GFO189" s="288"/>
      <c r="GFP189" s="289"/>
      <c r="GFQ189" s="176" t="s">
        <v>86</v>
      </c>
      <c r="GFR189" s="364" t="s">
        <v>79</v>
      </c>
      <c r="GFS189" s="364"/>
      <c r="GFT189" s="364"/>
      <c r="GFU189" s="288"/>
      <c r="GFV189" s="288"/>
      <c r="GFW189" s="288"/>
      <c r="GFX189" s="289"/>
      <c r="GFY189" s="176" t="s">
        <v>86</v>
      </c>
      <c r="GFZ189" s="364" t="s">
        <v>79</v>
      </c>
      <c r="GGA189" s="364"/>
      <c r="GGB189" s="364"/>
      <c r="GGC189" s="288"/>
      <c r="GGD189" s="288"/>
      <c r="GGE189" s="288"/>
      <c r="GGF189" s="289"/>
      <c r="GGG189" s="176" t="s">
        <v>86</v>
      </c>
      <c r="GGH189" s="364" t="s">
        <v>79</v>
      </c>
      <c r="GGI189" s="364"/>
      <c r="GGJ189" s="364"/>
      <c r="GGK189" s="288"/>
      <c r="GGL189" s="288"/>
      <c r="GGM189" s="288"/>
      <c r="GGN189" s="289"/>
      <c r="GGO189" s="176" t="s">
        <v>86</v>
      </c>
      <c r="GGP189" s="364" t="s">
        <v>79</v>
      </c>
      <c r="GGQ189" s="364"/>
      <c r="GGR189" s="364"/>
      <c r="GGS189" s="288"/>
      <c r="GGT189" s="288"/>
      <c r="GGU189" s="288"/>
      <c r="GGV189" s="289"/>
      <c r="GGW189" s="176" t="s">
        <v>86</v>
      </c>
      <c r="GGX189" s="364" t="s">
        <v>79</v>
      </c>
      <c r="GGY189" s="364"/>
      <c r="GGZ189" s="364"/>
      <c r="GHA189" s="288"/>
      <c r="GHB189" s="288"/>
      <c r="GHC189" s="288"/>
      <c r="GHD189" s="289"/>
      <c r="GHE189" s="176" t="s">
        <v>86</v>
      </c>
      <c r="GHF189" s="364" t="s">
        <v>79</v>
      </c>
      <c r="GHG189" s="364"/>
      <c r="GHH189" s="364"/>
      <c r="GHI189" s="288"/>
      <c r="GHJ189" s="288"/>
      <c r="GHK189" s="288"/>
      <c r="GHL189" s="289"/>
      <c r="GHM189" s="176" t="s">
        <v>86</v>
      </c>
      <c r="GHN189" s="364" t="s">
        <v>79</v>
      </c>
      <c r="GHO189" s="364"/>
      <c r="GHP189" s="364"/>
      <c r="GHQ189" s="288"/>
      <c r="GHR189" s="288"/>
      <c r="GHS189" s="288"/>
      <c r="GHT189" s="289"/>
      <c r="GHU189" s="176" t="s">
        <v>86</v>
      </c>
      <c r="GHV189" s="364" t="s">
        <v>79</v>
      </c>
      <c r="GHW189" s="364"/>
      <c r="GHX189" s="364"/>
      <c r="GHY189" s="288"/>
      <c r="GHZ189" s="288"/>
      <c r="GIA189" s="288"/>
      <c r="GIB189" s="289"/>
      <c r="GIC189" s="176" t="s">
        <v>86</v>
      </c>
      <c r="GID189" s="364" t="s">
        <v>79</v>
      </c>
      <c r="GIE189" s="364"/>
      <c r="GIF189" s="364"/>
      <c r="GIG189" s="288"/>
      <c r="GIH189" s="288"/>
      <c r="GII189" s="288"/>
      <c r="GIJ189" s="289"/>
      <c r="GIK189" s="176" t="s">
        <v>86</v>
      </c>
      <c r="GIL189" s="364" t="s">
        <v>79</v>
      </c>
      <c r="GIM189" s="364"/>
      <c r="GIN189" s="364"/>
      <c r="GIO189" s="288"/>
      <c r="GIP189" s="288"/>
      <c r="GIQ189" s="288"/>
      <c r="GIR189" s="289"/>
      <c r="GIS189" s="176" t="s">
        <v>86</v>
      </c>
      <c r="GIT189" s="364" t="s">
        <v>79</v>
      </c>
      <c r="GIU189" s="364"/>
      <c r="GIV189" s="364"/>
      <c r="GIW189" s="288"/>
      <c r="GIX189" s="288"/>
      <c r="GIY189" s="288"/>
      <c r="GIZ189" s="289"/>
      <c r="GJA189" s="176" t="s">
        <v>86</v>
      </c>
      <c r="GJB189" s="364" t="s">
        <v>79</v>
      </c>
      <c r="GJC189" s="364"/>
      <c r="GJD189" s="364"/>
      <c r="GJE189" s="288"/>
      <c r="GJF189" s="288"/>
      <c r="GJG189" s="288"/>
      <c r="GJH189" s="289"/>
      <c r="GJI189" s="176" t="s">
        <v>86</v>
      </c>
      <c r="GJJ189" s="364" t="s">
        <v>79</v>
      </c>
      <c r="GJK189" s="364"/>
      <c r="GJL189" s="364"/>
      <c r="GJM189" s="288"/>
      <c r="GJN189" s="288"/>
      <c r="GJO189" s="288"/>
      <c r="GJP189" s="289"/>
      <c r="GJQ189" s="176" t="s">
        <v>86</v>
      </c>
      <c r="GJR189" s="364" t="s">
        <v>79</v>
      </c>
      <c r="GJS189" s="364"/>
      <c r="GJT189" s="364"/>
      <c r="GJU189" s="288"/>
      <c r="GJV189" s="288"/>
      <c r="GJW189" s="288"/>
      <c r="GJX189" s="289"/>
      <c r="GJY189" s="176" t="s">
        <v>86</v>
      </c>
      <c r="GJZ189" s="364" t="s">
        <v>79</v>
      </c>
      <c r="GKA189" s="364"/>
      <c r="GKB189" s="364"/>
      <c r="GKC189" s="288"/>
      <c r="GKD189" s="288"/>
      <c r="GKE189" s="288"/>
      <c r="GKF189" s="289"/>
      <c r="GKG189" s="176" t="s">
        <v>86</v>
      </c>
      <c r="GKH189" s="364" t="s">
        <v>79</v>
      </c>
      <c r="GKI189" s="364"/>
      <c r="GKJ189" s="364"/>
      <c r="GKK189" s="288"/>
      <c r="GKL189" s="288"/>
      <c r="GKM189" s="288"/>
      <c r="GKN189" s="289"/>
      <c r="GKO189" s="176" t="s">
        <v>86</v>
      </c>
      <c r="GKP189" s="364" t="s">
        <v>79</v>
      </c>
      <c r="GKQ189" s="364"/>
      <c r="GKR189" s="364"/>
      <c r="GKS189" s="288"/>
      <c r="GKT189" s="288"/>
      <c r="GKU189" s="288"/>
      <c r="GKV189" s="289"/>
      <c r="GKW189" s="176" t="s">
        <v>86</v>
      </c>
      <c r="GKX189" s="364" t="s">
        <v>79</v>
      </c>
      <c r="GKY189" s="364"/>
      <c r="GKZ189" s="364"/>
      <c r="GLA189" s="288"/>
      <c r="GLB189" s="288"/>
      <c r="GLC189" s="288"/>
      <c r="GLD189" s="289"/>
      <c r="GLE189" s="176" t="s">
        <v>86</v>
      </c>
      <c r="GLF189" s="364" t="s">
        <v>79</v>
      </c>
      <c r="GLG189" s="364"/>
      <c r="GLH189" s="364"/>
      <c r="GLI189" s="288"/>
      <c r="GLJ189" s="288"/>
      <c r="GLK189" s="288"/>
      <c r="GLL189" s="289"/>
      <c r="GLM189" s="176" t="s">
        <v>86</v>
      </c>
      <c r="GLN189" s="364" t="s">
        <v>79</v>
      </c>
      <c r="GLO189" s="364"/>
      <c r="GLP189" s="364"/>
      <c r="GLQ189" s="288"/>
      <c r="GLR189" s="288"/>
      <c r="GLS189" s="288"/>
      <c r="GLT189" s="289"/>
      <c r="GLU189" s="176" t="s">
        <v>86</v>
      </c>
      <c r="GLV189" s="364" t="s">
        <v>79</v>
      </c>
      <c r="GLW189" s="364"/>
      <c r="GLX189" s="364"/>
      <c r="GLY189" s="288"/>
      <c r="GLZ189" s="288"/>
      <c r="GMA189" s="288"/>
      <c r="GMB189" s="289"/>
      <c r="GMC189" s="176" t="s">
        <v>86</v>
      </c>
      <c r="GMD189" s="364" t="s">
        <v>79</v>
      </c>
      <c r="GME189" s="364"/>
      <c r="GMF189" s="364"/>
      <c r="GMG189" s="288"/>
      <c r="GMH189" s="288"/>
      <c r="GMI189" s="288"/>
      <c r="GMJ189" s="289"/>
      <c r="GMK189" s="176" t="s">
        <v>86</v>
      </c>
      <c r="GML189" s="364" t="s">
        <v>79</v>
      </c>
      <c r="GMM189" s="364"/>
      <c r="GMN189" s="364"/>
      <c r="GMO189" s="288"/>
      <c r="GMP189" s="288"/>
      <c r="GMQ189" s="288"/>
      <c r="GMR189" s="289"/>
      <c r="GMS189" s="176" t="s">
        <v>86</v>
      </c>
      <c r="GMT189" s="364" t="s">
        <v>79</v>
      </c>
      <c r="GMU189" s="364"/>
      <c r="GMV189" s="364"/>
      <c r="GMW189" s="288"/>
      <c r="GMX189" s="288"/>
      <c r="GMY189" s="288"/>
      <c r="GMZ189" s="289"/>
      <c r="GNA189" s="176" t="s">
        <v>86</v>
      </c>
      <c r="GNB189" s="364" t="s">
        <v>79</v>
      </c>
      <c r="GNC189" s="364"/>
      <c r="GND189" s="364"/>
      <c r="GNE189" s="288"/>
      <c r="GNF189" s="288"/>
      <c r="GNG189" s="288"/>
      <c r="GNH189" s="289"/>
      <c r="GNI189" s="176" t="s">
        <v>86</v>
      </c>
      <c r="GNJ189" s="364" t="s">
        <v>79</v>
      </c>
      <c r="GNK189" s="364"/>
      <c r="GNL189" s="364"/>
      <c r="GNM189" s="288"/>
      <c r="GNN189" s="288"/>
      <c r="GNO189" s="288"/>
      <c r="GNP189" s="289"/>
      <c r="GNQ189" s="176" t="s">
        <v>86</v>
      </c>
      <c r="GNR189" s="364" t="s">
        <v>79</v>
      </c>
      <c r="GNS189" s="364"/>
      <c r="GNT189" s="364"/>
      <c r="GNU189" s="288"/>
      <c r="GNV189" s="288"/>
      <c r="GNW189" s="288"/>
      <c r="GNX189" s="289"/>
      <c r="GNY189" s="176" t="s">
        <v>86</v>
      </c>
      <c r="GNZ189" s="364" t="s">
        <v>79</v>
      </c>
      <c r="GOA189" s="364"/>
      <c r="GOB189" s="364"/>
      <c r="GOC189" s="288"/>
      <c r="GOD189" s="288"/>
      <c r="GOE189" s="288"/>
      <c r="GOF189" s="289"/>
      <c r="GOG189" s="176" t="s">
        <v>86</v>
      </c>
      <c r="GOH189" s="364" t="s">
        <v>79</v>
      </c>
      <c r="GOI189" s="364"/>
      <c r="GOJ189" s="364"/>
      <c r="GOK189" s="288"/>
      <c r="GOL189" s="288"/>
      <c r="GOM189" s="288"/>
      <c r="GON189" s="289"/>
      <c r="GOO189" s="176" t="s">
        <v>86</v>
      </c>
      <c r="GOP189" s="364" t="s">
        <v>79</v>
      </c>
      <c r="GOQ189" s="364"/>
      <c r="GOR189" s="364"/>
      <c r="GOS189" s="288"/>
      <c r="GOT189" s="288"/>
      <c r="GOU189" s="288"/>
      <c r="GOV189" s="289"/>
      <c r="GOW189" s="176" t="s">
        <v>86</v>
      </c>
      <c r="GOX189" s="364" t="s">
        <v>79</v>
      </c>
      <c r="GOY189" s="364"/>
      <c r="GOZ189" s="364"/>
      <c r="GPA189" s="288"/>
      <c r="GPB189" s="288"/>
      <c r="GPC189" s="288"/>
      <c r="GPD189" s="289"/>
      <c r="GPE189" s="176" t="s">
        <v>86</v>
      </c>
      <c r="GPF189" s="364" t="s">
        <v>79</v>
      </c>
      <c r="GPG189" s="364"/>
      <c r="GPH189" s="364"/>
      <c r="GPI189" s="288"/>
      <c r="GPJ189" s="288"/>
      <c r="GPK189" s="288"/>
      <c r="GPL189" s="289"/>
      <c r="GPM189" s="176" t="s">
        <v>86</v>
      </c>
      <c r="GPN189" s="364" t="s">
        <v>79</v>
      </c>
      <c r="GPO189" s="364"/>
      <c r="GPP189" s="364"/>
      <c r="GPQ189" s="288"/>
      <c r="GPR189" s="288"/>
      <c r="GPS189" s="288"/>
      <c r="GPT189" s="289"/>
      <c r="GPU189" s="176" t="s">
        <v>86</v>
      </c>
      <c r="GPV189" s="364" t="s">
        <v>79</v>
      </c>
      <c r="GPW189" s="364"/>
      <c r="GPX189" s="364"/>
      <c r="GPY189" s="288"/>
      <c r="GPZ189" s="288"/>
      <c r="GQA189" s="288"/>
      <c r="GQB189" s="289"/>
      <c r="GQC189" s="176" t="s">
        <v>86</v>
      </c>
      <c r="GQD189" s="364" t="s">
        <v>79</v>
      </c>
      <c r="GQE189" s="364"/>
      <c r="GQF189" s="364"/>
      <c r="GQG189" s="288"/>
      <c r="GQH189" s="288"/>
      <c r="GQI189" s="288"/>
      <c r="GQJ189" s="289"/>
      <c r="GQK189" s="176" t="s">
        <v>86</v>
      </c>
      <c r="GQL189" s="364" t="s">
        <v>79</v>
      </c>
      <c r="GQM189" s="364"/>
      <c r="GQN189" s="364"/>
      <c r="GQO189" s="288"/>
      <c r="GQP189" s="288"/>
      <c r="GQQ189" s="288"/>
      <c r="GQR189" s="289"/>
      <c r="GQS189" s="176" t="s">
        <v>86</v>
      </c>
      <c r="GQT189" s="364" t="s">
        <v>79</v>
      </c>
      <c r="GQU189" s="364"/>
      <c r="GQV189" s="364"/>
      <c r="GQW189" s="288"/>
      <c r="GQX189" s="288"/>
      <c r="GQY189" s="288"/>
      <c r="GQZ189" s="289"/>
      <c r="GRA189" s="176" t="s">
        <v>86</v>
      </c>
      <c r="GRB189" s="364" t="s">
        <v>79</v>
      </c>
      <c r="GRC189" s="364"/>
      <c r="GRD189" s="364"/>
      <c r="GRE189" s="288"/>
      <c r="GRF189" s="288"/>
      <c r="GRG189" s="288"/>
      <c r="GRH189" s="289"/>
      <c r="GRI189" s="176" t="s">
        <v>86</v>
      </c>
      <c r="GRJ189" s="364" t="s">
        <v>79</v>
      </c>
      <c r="GRK189" s="364"/>
      <c r="GRL189" s="364"/>
      <c r="GRM189" s="288"/>
      <c r="GRN189" s="288"/>
      <c r="GRO189" s="288"/>
      <c r="GRP189" s="289"/>
      <c r="GRQ189" s="176" t="s">
        <v>86</v>
      </c>
      <c r="GRR189" s="364" t="s">
        <v>79</v>
      </c>
      <c r="GRS189" s="364"/>
      <c r="GRT189" s="364"/>
      <c r="GRU189" s="288"/>
      <c r="GRV189" s="288"/>
      <c r="GRW189" s="288"/>
      <c r="GRX189" s="289"/>
      <c r="GRY189" s="176" t="s">
        <v>86</v>
      </c>
      <c r="GRZ189" s="364" t="s">
        <v>79</v>
      </c>
      <c r="GSA189" s="364"/>
      <c r="GSB189" s="364"/>
      <c r="GSC189" s="288"/>
      <c r="GSD189" s="288"/>
      <c r="GSE189" s="288"/>
      <c r="GSF189" s="289"/>
      <c r="GSG189" s="176" t="s">
        <v>86</v>
      </c>
      <c r="GSH189" s="364" t="s">
        <v>79</v>
      </c>
      <c r="GSI189" s="364"/>
      <c r="GSJ189" s="364"/>
      <c r="GSK189" s="288"/>
      <c r="GSL189" s="288"/>
      <c r="GSM189" s="288"/>
      <c r="GSN189" s="289"/>
      <c r="GSO189" s="176" t="s">
        <v>86</v>
      </c>
      <c r="GSP189" s="364" t="s">
        <v>79</v>
      </c>
      <c r="GSQ189" s="364"/>
      <c r="GSR189" s="364"/>
      <c r="GSS189" s="288"/>
      <c r="GST189" s="288"/>
      <c r="GSU189" s="288"/>
      <c r="GSV189" s="289"/>
      <c r="GSW189" s="176" t="s">
        <v>86</v>
      </c>
      <c r="GSX189" s="364" t="s">
        <v>79</v>
      </c>
      <c r="GSY189" s="364"/>
      <c r="GSZ189" s="364"/>
      <c r="GTA189" s="288"/>
      <c r="GTB189" s="288"/>
      <c r="GTC189" s="288"/>
      <c r="GTD189" s="289"/>
      <c r="GTE189" s="176" t="s">
        <v>86</v>
      </c>
      <c r="GTF189" s="364" t="s">
        <v>79</v>
      </c>
      <c r="GTG189" s="364"/>
      <c r="GTH189" s="364"/>
      <c r="GTI189" s="288"/>
      <c r="GTJ189" s="288"/>
      <c r="GTK189" s="288"/>
      <c r="GTL189" s="289"/>
      <c r="GTM189" s="176" t="s">
        <v>86</v>
      </c>
      <c r="GTN189" s="364" t="s">
        <v>79</v>
      </c>
      <c r="GTO189" s="364"/>
      <c r="GTP189" s="364"/>
      <c r="GTQ189" s="288"/>
      <c r="GTR189" s="288"/>
      <c r="GTS189" s="288"/>
      <c r="GTT189" s="289"/>
      <c r="GTU189" s="176" t="s">
        <v>86</v>
      </c>
      <c r="GTV189" s="364" t="s">
        <v>79</v>
      </c>
      <c r="GTW189" s="364"/>
      <c r="GTX189" s="364"/>
      <c r="GTY189" s="288"/>
      <c r="GTZ189" s="288"/>
      <c r="GUA189" s="288"/>
      <c r="GUB189" s="289"/>
      <c r="GUC189" s="176" t="s">
        <v>86</v>
      </c>
      <c r="GUD189" s="364" t="s">
        <v>79</v>
      </c>
      <c r="GUE189" s="364"/>
      <c r="GUF189" s="364"/>
      <c r="GUG189" s="288"/>
      <c r="GUH189" s="288"/>
      <c r="GUI189" s="288"/>
      <c r="GUJ189" s="289"/>
      <c r="GUK189" s="176" t="s">
        <v>86</v>
      </c>
      <c r="GUL189" s="364" t="s">
        <v>79</v>
      </c>
      <c r="GUM189" s="364"/>
      <c r="GUN189" s="364"/>
      <c r="GUO189" s="288"/>
      <c r="GUP189" s="288"/>
      <c r="GUQ189" s="288"/>
      <c r="GUR189" s="289"/>
      <c r="GUS189" s="176" t="s">
        <v>86</v>
      </c>
      <c r="GUT189" s="364" t="s">
        <v>79</v>
      </c>
      <c r="GUU189" s="364"/>
      <c r="GUV189" s="364"/>
      <c r="GUW189" s="288"/>
      <c r="GUX189" s="288"/>
      <c r="GUY189" s="288"/>
      <c r="GUZ189" s="289"/>
      <c r="GVA189" s="176" t="s">
        <v>86</v>
      </c>
      <c r="GVB189" s="364" t="s">
        <v>79</v>
      </c>
      <c r="GVC189" s="364"/>
      <c r="GVD189" s="364"/>
      <c r="GVE189" s="288"/>
      <c r="GVF189" s="288"/>
      <c r="GVG189" s="288"/>
      <c r="GVH189" s="289"/>
      <c r="GVI189" s="176" t="s">
        <v>86</v>
      </c>
      <c r="GVJ189" s="364" t="s">
        <v>79</v>
      </c>
      <c r="GVK189" s="364"/>
      <c r="GVL189" s="364"/>
      <c r="GVM189" s="288"/>
      <c r="GVN189" s="288"/>
      <c r="GVO189" s="288"/>
      <c r="GVP189" s="289"/>
      <c r="GVQ189" s="176" t="s">
        <v>86</v>
      </c>
      <c r="GVR189" s="364" t="s">
        <v>79</v>
      </c>
      <c r="GVS189" s="364"/>
      <c r="GVT189" s="364"/>
      <c r="GVU189" s="288"/>
      <c r="GVV189" s="288"/>
      <c r="GVW189" s="288"/>
      <c r="GVX189" s="289"/>
      <c r="GVY189" s="176" t="s">
        <v>86</v>
      </c>
      <c r="GVZ189" s="364" t="s">
        <v>79</v>
      </c>
      <c r="GWA189" s="364"/>
      <c r="GWB189" s="364"/>
      <c r="GWC189" s="288"/>
      <c r="GWD189" s="288"/>
      <c r="GWE189" s="288"/>
      <c r="GWF189" s="289"/>
      <c r="GWG189" s="176" t="s">
        <v>86</v>
      </c>
      <c r="GWH189" s="364" t="s">
        <v>79</v>
      </c>
      <c r="GWI189" s="364"/>
      <c r="GWJ189" s="364"/>
      <c r="GWK189" s="288"/>
      <c r="GWL189" s="288"/>
      <c r="GWM189" s="288"/>
      <c r="GWN189" s="289"/>
      <c r="GWO189" s="176" t="s">
        <v>86</v>
      </c>
      <c r="GWP189" s="364" t="s">
        <v>79</v>
      </c>
      <c r="GWQ189" s="364"/>
      <c r="GWR189" s="364"/>
      <c r="GWS189" s="288"/>
      <c r="GWT189" s="288"/>
      <c r="GWU189" s="288"/>
      <c r="GWV189" s="289"/>
      <c r="GWW189" s="176" t="s">
        <v>86</v>
      </c>
      <c r="GWX189" s="364" t="s">
        <v>79</v>
      </c>
      <c r="GWY189" s="364"/>
      <c r="GWZ189" s="364"/>
      <c r="GXA189" s="288"/>
      <c r="GXB189" s="288"/>
      <c r="GXC189" s="288"/>
      <c r="GXD189" s="289"/>
      <c r="GXE189" s="176" t="s">
        <v>86</v>
      </c>
      <c r="GXF189" s="364" t="s">
        <v>79</v>
      </c>
      <c r="GXG189" s="364"/>
      <c r="GXH189" s="364"/>
      <c r="GXI189" s="288"/>
      <c r="GXJ189" s="288"/>
      <c r="GXK189" s="288"/>
      <c r="GXL189" s="289"/>
      <c r="GXM189" s="176" t="s">
        <v>86</v>
      </c>
      <c r="GXN189" s="364" t="s">
        <v>79</v>
      </c>
      <c r="GXO189" s="364"/>
      <c r="GXP189" s="364"/>
      <c r="GXQ189" s="288"/>
      <c r="GXR189" s="288"/>
      <c r="GXS189" s="288"/>
      <c r="GXT189" s="289"/>
      <c r="GXU189" s="176" t="s">
        <v>86</v>
      </c>
      <c r="GXV189" s="364" t="s">
        <v>79</v>
      </c>
      <c r="GXW189" s="364"/>
      <c r="GXX189" s="364"/>
      <c r="GXY189" s="288"/>
      <c r="GXZ189" s="288"/>
      <c r="GYA189" s="288"/>
      <c r="GYB189" s="289"/>
      <c r="GYC189" s="176" t="s">
        <v>86</v>
      </c>
      <c r="GYD189" s="364" t="s">
        <v>79</v>
      </c>
      <c r="GYE189" s="364"/>
      <c r="GYF189" s="364"/>
      <c r="GYG189" s="288"/>
      <c r="GYH189" s="288"/>
      <c r="GYI189" s="288"/>
      <c r="GYJ189" s="289"/>
      <c r="GYK189" s="176" t="s">
        <v>86</v>
      </c>
      <c r="GYL189" s="364" t="s">
        <v>79</v>
      </c>
      <c r="GYM189" s="364"/>
      <c r="GYN189" s="364"/>
      <c r="GYO189" s="288"/>
      <c r="GYP189" s="288"/>
      <c r="GYQ189" s="288"/>
      <c r="GYR189" s="289"/>
      <c r="GYS189" s="176" t="s">
        <v>86</v>
      </c>
      <c r="GYT189" s="364" t="s">
        <v>79</v>
      </c>
      <c r="GYU189" s="364"/>
      <c r="GYV189" s="364"/>
      <c r="GYW189" s="288"/>
      <c r="GYX189" s="288"/>
      <c r="GYY189" s="288"/>
      <c r="GYZ189" s="289"/>
      <c r="GZA189" s="176" t="s">
        <v>86</v>
      </c>
      <c r="GZB189" s="364" t="s">
        <v>79</v>
      </c>
      <c r="GZC189" s="364"/>
      <c r="GZD189" s="364"/>
      <c r="GZE189" s="288"/>
      <c r="GZF189" s="288"/>
      <c r="GZG189" s="288"/>
      <c r="GZH189" s="289"/>
      <c r="GZI189" s="176" t="s">
        <v>86</v>
      </c>
      <c r="GZJ189" s="364" t="s">
        <v>79</v>
      </c>
      <c r="GZK189" s="364"/>
      <c r="GZL189" s="364"/>
      <c r="GZM189" s="288"/>
      <c r="GZN189" s="288"/>
      <c r="GZO189" s="288"/>
      <c r="GZP189" s="289"/>
      <c r="GZQ189" s="176" t="s">
        <v>86</v>
      </c>
      <c r="GZR189" s="364" t="s">
        <v>79</v>
      </c>
      <c r="GZS189" s="364"/>
      <c r="GZT189" s="364"/>
      <c r="GZU189" s="288"/>
      <c r="GZV189" s="288"/>
      <c r="GZW189" s="288"/>
      <c r="GZX189" s="289"/>
      <c r="GZY189" s="176" t="s">
        <v>86</v>
      </c>
      <c r="GZZ189" s="364" t="s">
        <v>79</v>
      </c>
      <c r="HAA189" s="364"/>
      <c r="HAB189" s="364"/>
      <c r="HAC189" s="288"/>
      <c r="HAD189" s="288"/>
      <c r="HAE189" s="288"/>
      <c r="HAF189" s="289"/>
      <c r="HAG189" s="176" t="s">
        <v>86</v>
      </c>
      <c r="HAH189" s="364" t="s">
        <v>79</v>
      </c>
      <c r="HAI189" s="364"/>
      <c r="HAJ189" s="364"/>
      <c r="HAK189" s="288"/>
      <c r="HAL189" s="288"/>
      <c r="HAM189" s="288"/>
      <c r="HAN189" s="289"/>
      <c r="HAO189" s="176" t="s">
        <v>86</v>
      </c>
      <c r="HAP189" s="364" t="s">
        <v>79</v>
      </c>
      <c r="HAQ189" s="364"/>
      <c r="HAR189" s="364"/>
      <c r="HAS189" s="288"/>
      <c r="HAT189" s="288"/>
      <c r="HAU189" s="288"/>
      <c r="HAV189" s="289"/>
      <c r="HAW189" s="176" t="s">
        <v>86</v>
      </c>
      <c r="HAX189" s="364" t="s">
        <v>79</v>
      </c>
      <c r="HAY189" s="364"/>
      <c r="HAZ189" s="364"/>
      <c r="HBA189" s="288"/>
      <c r="HBB189" s="288"/>
      <c r="HBC189" s="288"/>
      <c r="HBD189" s="289"/>
      <c r="HBE189" s="176" t="s">
        <v>86</v>
      </c>
      <c r="HBF189" s="364" t="s">
        <v>79</v>
      </c>
      <c r="HBG189" s="364"/>
      <c r="HBH189" s="364"/>
      <c r="HBI189" s="288"/>
      <c r="HBJ189" s="288"/>
      <c r="HBK189" s="288"/>
      <c r="HBL189" s="289"/>
      <c r="HBM189" s="176" t="s">
        <v>86</v>
      </c>
      <c r="HBN189" s="364" t="s">
        <v>79</v>
      </c>
      <c r="HBO189" s="364"/>
      <c r="HBP189" s="364"/>
      <c r="HBQ189" s="288"/>
      <c r="HBR189" s="288"/>
      <c r="HBS189" s="288"/>
      <c r="HBT189" s="289"/>
      <c r="HBU189" s="176" t="s">
        <v>86</v>
      </c>
      <c r="HBV189" s="364" t="s">
        <v>79</v>
      </c>
      <c r="HBW189" s="364"/>
      <c r="HBX189" s="364"/>
      <c r="HBY189" s="288"/>
      <c r="HBZ189" s="288"/>
      <c r="HCA189" s="288"/>
      <c r="HCB189" s="289"/>
      <c r="HCC189" s="176" t="s">
        <v>86</v>
      </c>
      <c r="HCD189" s="364" t="s">
        <v>79</v>
      </c>
      <c r="HCE189" s="364"/>
      <c r="HCF189" s="364"/>
      <c r="HCG189" s="288"/>
      <c r="HCH189" s="288"/>
      <c r="HCI189" s="288"/>
      <c r="HCJ189" s="289"/>
      <c r="HCK189" s="176" t="s">
        <v>86</v>
      </c>
      <c r="HCL189" s="364" t="s">
        <v>79</v>
      </c>
      <c r="HCM189" s="364"/>
      <c r="HCN189" s="364"/>
      <c r="HCO189" s="288"/>
      <c r="HCP189" s="288"/>
      <c r="HCQ189" s="288"/>
      <c r="HCR189" s="289"/>
      <c r="HCS189" s="176" t="s">
        <v>86</v>
      </c>
      <c r="HCT189" s="364" t="s">
        <v>79</v>
      </c>
      <c r="HCU189" s="364"/>
      <c r="HCV189" s="364"/>
      <c r="HCW189" s="288"/>
      <c r="HCX189" s="288"/>
      <c r="HCY189" s="288"/>
      <c r="HCZ189" s="289"/>
      <c r="HDA189" s="176" t="s">
        <v>86</v>
      </c>
      <c r="HDB189" s="364" t="s">
        <v>79</v>
      </c>
      <c r="HDC189" s="364"/>
      <c r="HDD189" s="364"/>
      <c r="HDE189" s="288"/>
      <c r="HDF189" s="288"/>
      <c r="HDG189" s="288"/>
      <c r="HDH189" s="289"/>
      <c r="HDI189" s="176" t="s">
        <v>86</v>
      </c>
      <c r="HDJ189" s="364" t="s">
        <v>79</v>
      </c>
      <c r="HDK189" s="364"/>
      <c r="HDL189" s="364"/>
      <c r="HDM189" s="288"/>
      <c r="HDN189" s="288"/>
      <c r="HDO189" s="288"/>
      <c r="HDP189" s="289"/>
      <c r="HDQ189" s="176" t="s">
        <v>86</v>
      </c>
      <c r="HDR189" s="364" t="s">
        <v>79</v>
      </c>
      <c r="HDS189" s="364"/>
      <c r="HDT189" s="364"/>
      <c r="HDU189" s="288"/>
      <c r="HDV189" s="288"/>
      <c r="HDW189" s="288"/>
      <c r="HDX189" s="289"/>
      <c r="HDY189" s="176" t="s">
        <v>86</v>
      </c>
      <c r="HDZ189" s="364" t="s">
        <v>79</v>
      </c>
      <c r="HEA189" s="364"/>
      <c r="HEB189" s="364"/>
      <c r="HEC189" s="288"/>
      <c r="HED189" s="288"/>
      <c r="HEE189" s="288"/>
      <c r="HEF189" s="289"/>
      <c r="HEG189" s="176" t="s">
        <v>86</v>
      </c>
      <c r="HEH189" s="364" t="s">
        <v>79</v>
      </c>
      <c r="HEI189" s="364"/>
      <c r="HEJ189" s="364"/>
      <c r="HEK189" s="288"/>
      <c r="HEL189" s="288"/>
      <c r="HEM189" s="288"/>
      <c r="HEN189" s="289"/>
      <c r="HEO189" s="176" t="s">
        <v>86</v>
      </c>
      <c r="HEP189" s="364" t="s">
        <v>79</v>
      </c>
      <c r="HEQ189" s="364"/>
      <c r="HER189" s="364"/>
      <c r="HES189" s="288"/>
      <c r="HET189" s="288"/>
      <c r="HEU189" s="288"/>
      <c r="HEV189" s="289"/>
      <c r="HEW189" s="176" t="s">
        <v>86</v>
      </c>
      <c r="HEX189" s="364" t="s">
        <v>79</v>
      </c>
      <c r="HEY189" s="364"/>
      <c r="HEZ189" s="364"/>
      <c r="HFA189" s="288"/>
      <c r="HFB189" s="288"/>
      <c r="HFC189" s="288"/>
      <c r="HFD189" s="289"/>
      <c r="HFE189" s="176" t="s">
        <v>86</v>
      </c>
      <c r="HFF189" s="364" t="s">
        <v>79</v>
      </c>
      <c r="HFG189" s="364"/>
      <c r="HFH189" s="364"/>
      <c r="HFI189" s="288"/>
      <c r="HFJ189" s="288"/>
      <c r="HFK189" s="288"/>
      <c r="HFL189" s="289"/>
      <c r="HFM189" s="176" t="s">
        <v>86</v>
      </c>
      <c r="HFN189" s="364" t="s">
        <v>79</v>
      </c>
      <c r="HFO189" s="364"/>
      <c r="HFP189" s="364"/>
      <c r="HFQ189" s="288"/>
      <c r="HFR189" s="288"/>
      <c r="HFS189" s="288"/>
      <c r="HFT189" s="289"/>
      <c r="HFU189" s="176" t="s">
        <v>86</v>
      </c>
      <c r="HFV189" s="364" t="s">
        <v>79</v>
      </c>
      <c r="HFW189" s="364"/>
      <c r="HFX189" s="364"/>
      <c r="HFY189" s="288"/>
      <c r="HFZ189" s="288"/>
      <c r="HGA189" s="288"/>
      <c r="HGB189" s="289"/>
      <c r="HGC189" s="176" t="s">
        <v>86</v>
      </c>
      <c r="HGD189" s="364" t="s">
        <v>79</v>
      </c>
      <c r="HGE189" s="364"/>
      <c r="HGF189" s="364"/>
      <c r="HGG189" s="288"/>
      <c r="HGH189" s="288"/>
      <c r="HGI189" s="288"/>
      <c r="HGJ189" s="289"/>
      <c r="HGK189" s="176" t="s">
        <v>86</v>
      </c>
      <c r="HGL189" s="364" t="s">
        <v>79</v>
      </c>
      <c r="HGM189" s="364"/>
      <c r="HGN189" s="364"/>
      <c r="HGO189" s="288"/>
      <c r="HGP189" s="288"/>
      <c r="HGQ189" s="288"/>
      <c r="HGR189" s="289"/>
      <c r="HGS189" s="176" t="s">
        <v>86</v>
      </c>
      <c r="HGT189" s="364" t="s">
        <v>79</v>
      </c>
      <c r="HGU189" s="364"/>
      <c r="HGV189" s="364"/>
      <c r="HGW189" s="288"/>
      <c r="HGX189" s="288"/>
      <c r="HGY189" s="288"/>
      <c r="HGZ189" s="289"/>
      <c r="HHA189" s="176" t="s">
        <v>86</v>
      </c>
      <c r="HHB189" s="364" t="s">
        <v>79</v>
      </c>
      <c r="HHC189" s="364"/>
      <c r="HHD189" s="364"/>
      <c r="HHE189" s="288"/>
      <c r="HHF189" s="288"/>
      <c r="HHG189" s="288"/>
      <c r="HHH189" s="289"/>
      <c r="HHI189" s="176" t="s">
        <v>86</v>
      </c>
      <c r="HHJ189" s="364" t="s">
        <v>79</v>
      </c>
      <c r="HHK189" s="364"/>
      <c r="HHL189" s="364"/>
      <c r="HHM189" s="288"/>
      <c r="HHN189" s="288"/>
      <c r="HHO189" s="288"/>
      <c r="HHP189" s="289"/>
      <c r="HHQ189" s="176" t="s">
        <v>86</v>
      </c>
      <c r="HHR189" s="364" t="s">
        <v>79</v>
      </c>
      <c r="HHS189" s="364"/>
      <c r="HHT189" s="364"/>
      <c r="HHU189" s="288"/>
      <c r="HHV189" s="288"/>
      <c r="HHW189" s="288"/>
      <c r="HHX189" s="289"/>
      <c r="HHY189" s="176" t="s">
        <v>86</v>
      </c>
      <c r="HHZ189" s="364" t="s">
        <v>79</v>
      </c>
      <c r="HIA189" s="364"/>
      <c r="HIB189" s="364"/>
      <c r="HIC189" s="288"/>
      <c r="HID189" s="288"/>
      <c r="HIE189" s="288"/>
      <c r="HIF189" s="289"/>
      <c r="HIG189" s="176" t="s">
        <v>86</v>
      </c>
      <c r="HIH189" s="364" t="s">
        <v>79</v>
      </c>
      <c r="HII189" s="364"/>
      <c r="HIJ189" s="364"/>
      <c r="HIK189" s="288"/>
      <c r="HIL189" s="288"/>
      <c r="HIM189" s="288"/>
      <c r="HIN189" s="289"/>
      <c r="HIO189" s="176" t="s">
        <v>86</v>
      </c>
      <c r="HIP189" s="364" t="s">
        <v>79</v>
      </c>
      <c r="HIQ189" s="364"/>
      <c r="HIR189" s="364"/>
      <c r="HIS189" s="288"/>
      <c r="HIT189" s="288"/>
      <c r="HIU189" s="288"/>
      <c r="HIV189" s="289"/>
      <c r="HIW189" s="176" t="s">
        <v>86</v>
      </c>
      <c r="HIX189" s="364" t="s">
        <v>79</v>
      </c>
      <c r="HIY189" s="364"/>
      <c r="HIZ189" s="364"/>
      <c r="HJA189" s="288"/>
      <c r="HJB189" s="288"/>
      <c r="HJC189" s="288"/>
      <c r="HJD189" s="289"/>
      <c r="HJE189" s="176" t="s">
        <v>86</v>
      </c>
      <c r="HJF189" s="364" t="s">
        <v>79</v>
      </c>
      <c r="HJG189" s="364"/>
      <c r="HJH189" s="364"/>
      <c r="HJI189" s="288"/>
      <c r="HJJ189" s="288"/>
      <c r="HJK189" s="288"/>
      <c r="HJL189" s="289"/>
      <c r="HJM189" s="176" t="s">
        <v>86</v>
      </c>
      <c r="HJN189" s="364" t="s">
        <v>79</v>
      </c>
      <c r="HJO189" s="364"/>
      <c r="HJP189" s="364"/>
      <c r="HJQ189" s="288"/>
      <c r="HJR189" s="288"/>
      <c r="HJS189" s="288"/>
      <c r="HJT189" s="289"/>
      <c r="HJU189" s="176" t="s">
        <v>86</v>
      </c>
      <c r="HJV189" s="364" t="s">
        <v>79</v>
      </c>
      <c r="HJW189" s="364"/>
      <c r="HJX189" s="364"/>
      <c r="HJY189" s="288"/>
      <c r="HJZ189" s="288"/>
      <c r="HKA189" s="288"/>
      <c r="HKB189" s="289"/>
      <c r="HKC189" s="176" t="s">
        <v>86</v>
      </c>
      <c r="HKD189" s="364" t="s">
        <v>79</v>
      </c>
      <c r="HKE189" s="364"/>
      <c r="HKF189" s="364"/>
      <c r="HKG189" s="288"/>
      <c r="HKH189" s="288"/>
      <c r="HKI189" s="288"/>
      <c r="HKJ189" s="289"/>
      <c r="HKK189" s="176" t="s">
        <v>86</v>
      </c>
      <c r="HKL189" s="364" t="s">
        <v>79</v>
      </c>
      <c r="HKM189" s="364"/>
      <c r="HKN189" s="364"/>
      <c r="HKO189" s="288"/>
      <c r="HKP189" s="288"/>
      <c r="HKQ189" s="288"/>
      <c r="HKR189" s="289"/>
      <c r="HKS189" s="176" t="s">
        <v>86</v>
      </c>
      <c r="HKT189" s="364" t="s">
        <v>79</v>
      </c>
      <c r="HKU189" s="364"/>
      <c r="HKV189" s="364"/>
      <c r="HKW189" s="288"/>
      <c r="HKX189" s="288"/>
      <c r="HKY189" s="288"/>
      <c r="HKZ189" s="289"/>
      <c r="HLA189" s="176" t="s">
        <v>86</v>
      </c>
      <c r="HLB189" s="364" t="s">
        <v>79</v>
      </c>
      <c r="HLC189" s="364"/>
      <c r="HLD189" s="364"/>
      <c r="HLE189" s="288"/>
      <c r="HLF189" s="288"/>
      <c r="HLG189" s="288"/>
      <c r="HLH189" s="289"/>
      <c r="HLI189" s="176" t="s">
        <v>86</v>
      </c>
      <c r="HLJ189" s="364" t="s">
        <v>79</v>
      </c>
      <c r="HLK189" s="364"/>
      <c r="HLL189" s="364"/>
      <c r="HLM189" s="288"/>
      <c r="HLN189" s="288"/>
      <c r="HLO189" s="288"/>
      <c r="HLP189" s="289"/>
      <c r="HLQ189" s="176" t="s">
        <v>86</v>
      </c>
      <c r="HLR189" s="364" t="s">
        <v>79</v>
      </c>
      <c r="HLS189" s="364"/>
      <c r="HLT189" s="364"/>
      <c r="HLU189" s="288"/>
      <c r="HLV189" s="288"/>
      <c r="HLW189" s="288"/>
      <c r="HLX189" s="289"/>
      <c r="HLY189" s="176" t="s">
        <v>86</v>
      </c>
      <c r="HLZ189" s="364" t="s">
        <v>79</v>
      </c>
      <c r="HMA189" s="364"/>
      <c r="HMB189" s="364"/>
      <c r="HMC189" s="288"/>
      <c r="HMD189" s="288"/>
      <c r="HME189" s="288"/>
      <c r="HMF189" s="289"/>
      <c r="HMG189" s="176" t="s">
        <v>86</v>
      </c>
      <c r="HMH189" s="364" t="s">
        <v>79</v>
      </c>
      <c r="HMI189" s="364"/>
      <c r="HMJ189" s="364"/>
      <c r="HMK189" s="288"/>
      <c r="HML189" s="288"/>
      <c r="HMM189" s="288"/>
      <c r="HMN189" s="289"/>
      <c r="HMO189" s="176" t="s">
        <v>86</v>
      </c>
      <c r="HMP189" s="364" t="s">
        <v>79</v>
      </c>
      <c r="HMQ189" s="364"/>
      <c r="HMR189" s="364"/>
      <c r="HMS189" s="288"/>
      <c r="HMT189" s="288"/>
      <c r="HMU189" s="288"/>
      <c r="HMV189" s="289"/>
      <c r="HMW189" s="176" t="s">
        <v>86</v>
      </c>
      <c r="HMX189" s="364" t="s">
        <v>79</v>
      </c>
      <c r="HMY189" s="364"/>
      <c r="HMZ189" s="364"/>
      <c r="HNA189" s="288"/>
      <c r="HNB189" s="288"/>
      <c r="HNC189" s="288"/>
      <c r="HND189" s="289"/>
      <c r="HNE189" s="176" t="s">
        <v>86</v>
      </c>
      <c r="HNF189" s="364" t="s">
        <v>79</v>
      </c>
      <c r="HNG189" s="364"/>
      <c r="HNH189" s="364"/>
      <c r="HNI189" s="288"/>
      <c r="HNJ189" s="288"/>
      <c r="HNK189" s="288"/>
      <c r="HNL189" s="289"/>
      <c r="HNM189" s="176" t="s">
        <v>86</v>
      </c>
      <c r="HNN189" s="364" t="s">
        <v>79</v>
      </c>
      <c r="HNO189" s="364"/>
      <c r="HNP189" s="364"/>
      <c r="HNQ189" s="288"/>
      <c r="HNR189" s="288"/>
      <c r="HNS189" s="288"/>
      <c r="HNT189" s="289"/>
      <c r="HNU189" s="176" t="s">
        <v>86</v>
      </c>
      <c r="HNV189" s="364" t="s">
        <v>79</v>
      </c>
      <c r="HNW189" s="364"/>
      <c r="HNX189" s="364"/>
      <c r="HNY189" s="288"/>
      <c r="HNZ189" s="288"/>
      <c r="HOA189" s="288"/>
      <c r="HOB189" s="289"/>
      <c r="HOC189" s="176" t="s">
        <v>86</v>
      </c>
      <c r="HOD189" s="364" t="s">
        <v>79</v>
      </c>
      <c r="HOE189" s="364"/>
      <c r="HOF189" s="364"/>
      <c r="HOG189" s="288"/>
      <c r="HOH189" s="288"/>
      <c r="HOI189" s="288"/>
      <c r="HOJ189" s="289"/>
      <c r="HOK189" s="176" t="s">
        <v>86</v>
      </c>
      <c r="HOL189" s="364" t="s">
        <v>79</v>
      </c>
      <c r="HOM189" s="364"/>
      <c r="HON189" s="364"/>
      <c r="HOO189" s="288"/>
      <c r="HOP189" s="288"/>
      <c r="HOQ189" s="288"/>
      <c r="HOR189" s="289"/>
      <c r="HOS189" s="176" t="s">
        <v>86</v>
      </c>
      <c r="HOT189" s="364" t="s">
        <v>79</v>
      </c>
      <c r="HOU189" s="364"/>
      <c r="HOV189" s="364"/>
      <c r="HOW189" s="288"/>
      <c r="HOX189" s="288"/>
      <c r="HOY189" s="288"/>
      <c r="HOZ189" s="289"/>
      <c r="HPA189" s="176" t="s">
        <v>86</v>
      </c>
      <c r="HPB189" s="364" t="s">
        <v>79</v>
      </c>
      <c r="HPC189" s="364"/>
      <c r="HPD189" s="364"/>
      <c r="HPE189" s="288"/>
      <c r="HPF189" s="288"/>
      <c r="HPG189" s="288"/>
      <c r="HPH189" s="289"/>
      <c r="HPI189" s="176" t="s">
        <v>86</v>
      </c>
      <c r="HPJ189" s="364" t="s">
        <v>79</v>
      </c>
      <c r="HPK189" s="364"/>
      <c r="HPL189" s="364"/>
      <c r="HPM189" s="288"/>
      <c r="HPN189" s="288"/>
      <c r="HPO189" s="288"/>
      <c r="HPP189" s="289"/>
      <c r="HPQ189" s="176" t="s">
        <v>86</v>
      </c>
      <c r="HPR189" s="364" t="s">
        <v>79</v>
      </c>
      <c r="HPS189" s="364"/>
      <c r="HPT189" s="364"/>
      <c r="HPU189" s="288"/>
      <c r="HPV189" s="288"/>
      <c r="HPW189" s="288"/>
      <c r="HPX189" s="289"/>
      <c r="HPY189" s="176" t="s">
        <v>86</v>
      </c>
      <c r="HPZ189" s="364" t="s">
        <v>79</v>
      </c>
      <c r="HQA189" s="364"/>
      <c r="HQB189" s="364"/>
      <c r="HQC189" s="288"/>
      <c r="HQD189" s="288"/>
      <c r="HQE189" s="288"/>
      <c r="HQF189" s="289"/>
      <c r="HQG189" s="176" t="s">
        <v>86</v>
      </c>
      <c r="HQH189" s="364" t="s">
        <v>79</v>
      </c>
      <c r="HQI189" s="364"/>
      <c r="HQJ189" s="364"/>
      <c r="HQK189" s="288"/>
      <c r="HQL189" s="288"/>
      <c r="HQM189" s="288"/>
      <c r="HQN189" s="289"/>
      <c r="HQO189" s="176" t="s">
        <v>86</v>
      </c>
      <c r="HQP189" s="364" t="s">
        <v>79</v>
      </c>
      <c r="HQQ189" s="364"/>
      <c r="HQR189" s="364"/>
      <c r="HQS189" s="288"/>
      <c r="HQT189" s="288"/>
      <c r="HQU189" s="288"/>
      <c r="HQV189" s="289"/>
      <c r="HQW189" s="176" t="s">
        <v>86</v>
      </c>
      <c r="HQX189" s="364" t="s">
        <v>79</v>
      </c>
      <c r="HQY189" s="364"/>
      <c r="HQZ189" s="364"/>
      <c r="HRA189" s="288"/>
      <c r="HRB189" s="288"/>
      <c r="HRC189" s="288"/>
      <c r="HRD189" s="289"/>
      <c r="HRE189" s="176" t="s">
        <v>86</v>
      </c>
      <c r="HRF189" s="364" t="s">
        <v>79</v>
      </c>
      <c r="HRG189" s="364"/>
      <c r="HRH189" s="364"/>
      <c r="HRI189" s="288"/>
      <c r="HRJ189" s="288"/>
      <c r="HRK189" s="288"/>
      <c r="HRL189" s="289"/>
      <c r="HRM189" s="176" t="s">
        <v>86</v>
      </c>
      <c r="HRN189" s="364" t="s">
        <v>79</v>
      </c>
      <c r="HRO189" s="364"/>
      <c r="HRP189" s="364"/>
      <c r="HRQ189" s="288"/>
      <c r="HRR189" s="288"/>
      <c r="HRS189" s="288"/>
      <c r="HRT189" s="289"/>
      <c r="HRU189" s="176" t="s">
        <v>86</v>
      </c>
      <c r="HRV189" s="364" t="s">
        <v>79</v>
      </c>
      <c r="HRW189" s="364"/>
      <c r="HRX189" s="364"/>
      <c r="HRY189" s="288"/>
      <c r="HRZ189" s="288"/>
      <c r="HSA189" s="288"/>
      <c r="HSB189" s="289"/>
      <c r="HSC189" s="176" t="s">
        <v>86</v>
      </c>
      <c r="HSD189" s="364" t="s">
        <v>79</v>
      </c>
      <c r="HSE189" s="364"/>
      <c r="HSF189" s="364"/>
      <c r="HSG189" s="288"/>
      <c r="HSH189" s="288"/>
      <c r="HSI189" s="288"/>
      <c r="HSJ189" s="289"/>
      <c r="HSK189" s="176" t="s">
        <v>86</v>
      </c>
      <c r="HSL189" s="364" t="s">
        <v>79</v>
      </c>
      <c r="HSM189" s="364"/>
      <c r="HSN189" s="364"/>
      <c r="HSO189" s="288"/>
      <c r="HSP189" s="288"/>
      <c r="HSQ189" s="288"/>
      <c r="HSR189" s="289"/>
      <c r="HSS189" s="176" t="s">
        <v>86</v>
      </c>
      <c r="HST189" s="364" t="s">
        <v>79</v>
      </c>
      <c r="HSU189" s="364"/>
      <c r="HSV189" s="364"/>
      <c r="HSW189" s="288"/>
      <c r="HSX189" s="288"/>
      <c r="HSY189" s="288"/>
      <c r="HSZ189" s="289"/>
      <c r="HTA189" s="176" t="s">
        <v>86</v>
      </c>
      <c r="HTB189" s="364" t="s">
        <v>79</v>
      </c>
      <c r="HTC189" s="364"/>
      <c r="HTD189" s="364"/>
      <c r="HTE189" s="288"/>
      <c r="HTF189" s="288"/>
      <c r="HTG189" s="288"/>
      <c r="HTH189" s="289"/>
      <c r="HTI189" s="176" t="s">
        <v>86</v>
      </c>
      <c r="HTJ189" s="364" t="s">
        <v>79</v>
      </c>
      <c r="HTK189" s="364"/>
      <c r="HTL189" s="364"/>
      <c r="HTM189" s="288"/>
      <c r="HTN189" s="288"/>
      <c r="HTO189" s="288"/>
      <c r="HTP189" s="289"/>
      <c r="HTQ189" s="176" t="s">
        <v>86</v>
      </c>
      <c r="HTR189" s="364" t="s">
        <v>79</v>
      </c>
      <c r="HTS189" s="364"/>
      <c r="HTT189" s="364"/>
      <c r="HTU189" s="288"/>
      <c r="HTV189" s="288"/>
      <c r="HTW189" s="288"/>
      <c r="HTX189" s="289"/>
      <c r="HTY189" s="176" t="s">
        <v>86</v>
      </c>
      <c r="HTZ189" s="364" t="s">
        <v>79</v>
      </c>
      <c r="HUA189" s="364"/>
      <c r="HUB189" s="364"/>
      <c r="HUC189" s="288"/>
      <c r="HUD189" s="288"/>
      <c r="HUE189" s="288"/>
      <c r="HUF189" s="289"/>
      <c r="HUG189" s="176" t="s">
        <v>86</v>
      </c>
      <c r="HUH189" s="364" t="s">
        <v>79</v>
      </c>
      <c r="HUI189" s="364"/>
      <c r="HUJ189" s="364"/>
      <c r="HUK189" s="288"/>
      <c r="HUL189" s="288"/>
      <c r="HUM189" s="288"/>
      <c r="HUN189" s="289"/>
      <c r="HUO189" s="176" t="s">
        <v>86</v>
      </c>
      <c r="HUP189" s="364" t="s">
        <v>79</v>
      </c>
      <c r="HUQ189" s="364"/>
      <c r="HUR189" s="364"/>
      <c r="HUS189" s="288"/>
      <c r="HUT189" s="288"/>
      <c r="HUU189" s="288"/>
      <c r="HUV189" s="289"/>
      <c r="HUW189" s="176" t="s">
        <v>86</v>
      </c>
      <c r="HUX189" s="364" t="s">
        <v>79</v>
      </c>
      <c r="HUY189" s="364"/>
      <c r="HUZ189" s="364"/>
      <c r="HVA189" s="288"/>
      <c r="HVB189" s="288"/>
      <c r="HVC189" s="288"/>
      <c r="HVD189" s="289"/>
      <c r="HVE189" s="176" t="s">
        <v>86</v>
      </c>
      <c r="HVF189" s="364" t="s">
        <v>79</v>
      </c>
      <c r="HVG189" s="364"/>
      <c r="HVH189" s="364"/>
      <c r="HVI189" s="288"/>
      <c r="HVJ189" s="288"/>
      <c r="HVK189" s="288"/>
      <c r="HVL189" s="289"/>
      <c r="HVM189" s="176" t="s">
        <v>86</v>
      </c>
      <c r="HVN189" s="364" t="s">
        <v>79</v>
      </c>
      <c r="HVO189" s="364"/>
      <c r="HVP189" s="364"/>
      <c r="HVQ189" s="288"/>
      <c r="HVR189" s="288"/>
      <c r="HVS189" s="288"/>
      <c r="HVT189" s="289"/>
      <c r="HVU189" s="176" t="s">
        <v>86</v>
      </c>
      <c r="HVV189" s="364" t="s">
        <v>79</v>
      </c>
      <c r="HVW189" s="364"/>
      <c r="HVX189" s="364"/>
      <c r="HVY189" s="288"/>
      <c r="HVZ189" s="288"/>
      <c r="HWA189" s="288"/>
      <c r="HWB189" s="289"/>
      <c r="HWC189" s="176" t="s">
        <v>86</v>
      </c>
      <c r="HWD189" s="364" t="s">
        <v>79</v>
      </c>
      <c r="HWE189" s="364"/>
      <c r="HWF189" s="364"/>
      <c r="HWG189" s="288"/>
      <c r="HWH189" s="288"/>
      <c r="HWI189" s="288"/>
      <c r="HWJ189" s="289"/>
      <c r="HWK189" s="176" t="s">
        <v>86</v>
      </c>
      <c r="HWL189" s="364" t="s">
        <v>79</v>
      </c>
      <c r="HWM189" s="364"/>
      <c r="HWN189" s="364"/>
      <c r="HWO189" s="288"/>
      <c r="HWP189" s="288"/>
      <c r="HWQ189" s="288"/>
      <c r="HWR189" s="289"/>
      <c r="HWS189" s="176" t="s">
        <v>86</v>
      </c>
      <c r="HWT189" s="364" t="s">
        <v>79</v>
      </c>
      <c r="HWU189" s="364"/>
      <c r="HWV189" s="364"/>
      <c r="HWW189" s="288"/>
      <c r="HWX189" s="288"/>
      <c r="HWY189" s="288"/>
      <c r="HWZ189" s="289"/>
      <c r="HXA189" s="176" t="s">
        <v>86</v>
      </c>
      <c r="HXB189" s="364" t="s">
        <v>79</v>
      </c>
      <c r="HXC189" s="364"/>
      <c r="HXD189" s="364"/>
      <c r="HXE189" s="288"/>
      <c r="HXF189" s="288"/>
      <c r="HXG189" s="288"/>
      <c r="HXH189" s="289"/>
      <c r="HXI189" s="176" t="s">
        <v>86</v>
      </c>
      <c r="HXJ189" s="364" t="s">
        <v>79</v>
      </c>
      <c r="HXK189" s="364"/>
      <c r="HXL189" s="364"/>
      <c r="HXM189" s="288"/>
      <c r="HXN189" s="288"/>
      <c r="HXO189" s="288"/>
      <c r="HXP189" s="289"/>
      <c r="HXQ189" s="176" t="s">
        <v>86</v>
      </c>
      <c r="HXR189" s="364" t="s">
        <v>79</v>
      </c>
      <c r="HXS189" s="364"/>
      <c r="HXT189" s="364"/>
      <c r="HXU189" s="288"/>
      <c r="HXV189" s="288"/>
      <c r="HXW189" s="288"/>
      <c r="HXX189" s="289"/>
      <c r="HXY189" s="176" t="s">
        <v>86</v>
      </c>
      <c r="HXZ189" s="364" t="s">
        <v>79</v>
      </c>
      <c r="HYA189" s="364"/>
      <c r="HYB189" s="364"/>
      <c r="HYC189" s="288"/>
      <c r="HYD189" s="288"/>
      <c r="HYE189" s="288"/>
      <c r="HYF189" s="289"/>
      <c r="HYG189" s="176" t="s">
        <v>86</v>
      </c>
      <c r="HYH189" s="364" t="s">
        <v>79</v>
      </c>
      <c r="HYI189" s="364"/>
      <c r="HYJ189" s="364"/>
      <c r="HYK189" s="288"/>
      <c r="HYL189" s="288"/>
      <c r="HYM189" s="288"/>
      <c r="HYN189" s="289"/>
      <c r="HYO189" s="176" t="s">
        <v>86</v>
      </c>
      <c r="HYP189" s="364" t="s">
        <v>79</v>
      </c>
      <c r="HYQ189" s="364"/>
      <c r="HYR189" s="364"/>
      <c r="HYS189" s="288"/>
      <c r="HYT189" s="288"/>
      <c r="HYU189" s="288"/>
      <c r="HYV189" s="289"/>
      <c r="HYW189" s="176" t="s">
        <v>86</v>
      </c>
      <c r="HYX189" s="364" t="s">
        <v>79</v>
      </c>
      <c r="HYY189" s="364"/>
      <c r="HYZ189" s="364"/>
      <c r="HZA189" s="288"/>
      <c r="HZB189" s="288"/>
      <c r="HZC189" s="288"/>
      <c r="HZD189" s="289"/>
      <c r="HZE189" s="176" t="s">
        <v>86</v>
      </c>
      <c r="HZF189" s="364" t="s">
        <v>79</v>
      </c>
      <c r="HZG189" s="364"/>
      <c r="HZH189" s="364"/>
      <c r="HZI189" s="288"/>
      <c r="HZJ189" s="288"/>
      <c r="HZK189" s="288"/>
      <c r="HZL189" s="289"/>
      <c r="HZM189" s="176" t="s">
        <v>86</v>
      </c>
      <c r="HZN189" s="364" t="s">
        <v>79</v>
      </c>
      <c r="HZO189" s="364"/>
      <c r="HZP189" s="364"/>
      <c r="HZQ189" s="288"/>
      <c r="HZR189" s="288"/>
      <c r="HZS189" s="288"/>
      <c r="HZT189" s="289"/>
      <c r="HZU189" s="176" t="s">
        <v>86</v>
      </c>
      <c r="HZV189" s="364" t="s">
        <v>79</v>
      </c>
      <c r="HZW189" s="364"/>
      <c r="HZX189" s="364"/>
      <c r="HZY189" s="288"/>
      <c r="HZZ189" s="288"/>
      <c r="IAA189" s="288"/>
      <c r="IAB189" s="289"/>
      <c r="IAC189" s="176" t="s">
        <v>86</v>
      </c>
      <c r="IAD189" s="364" t="s">
        <v>79</v>
      </c>
      <c r="IAE189" s="364"/>
      <c r="IAF189" s="364"/>
      <c r="IAG189" s="288"/>
      <c r="IAH189" s="288"/>
      <c r="IAI189" s="288"/>
      <c r="IAJ189" s="289"/>
      <c r="IAK189" s="176" t="s">
        <v>86</v>
      </c>
      <c r="IAL189" s="364" t="s">
        <v>79</v>
      </c>
      <c r="IAM189" s="364"/>
      <c r="IAN189" s="364"/>
      <c r="IAO189" s="288"/>
      <c r="IAP189" s="288"/>
      <c r="IAQ189" s="288"/>
      <c r="IAR189" s="289"/>
      <c r="IAS189" s="176" t="s">
        <v>86</v>
      </c>
      <c r="IAT189" s="364" t="s">
        <v>79</v>
      </c>
      <c r="IAU189" s="364"/>
      <c r="IAV189" s="364"/>
      <c r="IAW189" s="288"/>
      <c r="IAX189" s="288"/>
      <c r="IAY189" s="288"/>
      <c r="IAZ189" s="289"/>
      <c r="IBA189" s="176" t="s">
        <v>86</v>
      </c>
      <c r="IBB189" s="364" t="s">
        <v>79</v>
      </c>
      <c r="IBC189" s="364"/>
      <c r="IBD189" s="364"/>
      <c r="IBE189" s="288"/>
      <c r="IBF189" s="288"/>
      <c r="IBG189" s="288"/>
      <c r="IBH189" s="289"/>
      <c r="IBI189" s="176" t="s">
        <v>86</v>
      </c>
      <c r="IBJ189" s="364" t="s">
        <v>79</v>
      </c>
      <c r="IBK189" s="364"/>
      <c r="IBL189" s="364"/>
      <c r="IBM189" s="288"/>
      <c r="IBN189" s="288"/>
      <c r="IBO189" s="288"/>
      <c r="IBP189" s="289"/>
      <c r="IBQ189" s="176" t="s">
        <v>86</v>
      </c>
      <c r="IBR189" s="364" t="s">
        <v>79</v>
      </c>
      <c r="IBS189" s="364"/>
      <c r="IBT189" s="364"/>
      <c r="IBU189" s="288"/>
      <c r="IBV189" s="288"/>
      <c r="IBW189" s="288"/>
      <c r="IBX189" s="289"/>
      <c r="IBY189" s="176" t="s">
        <v>86</v>
      </c>
      <c r="IBZ189" s="364" t="s">
        <v>79</v>
      </c>
      <c r="ICA189" s="364"/>
      <c r="ICB189" s="364"/>
      <c r="ICC189" s="288"/>
      <c r="ICD189" s="288"/>
      <c r="ICE189" s="288"/>
      <c r="ICF189" s="289"/>
      <c r="ICG189" s="176" t="s">
        <v>86</v>
      </c>
      <c r="ICH189" s="364" t="s">
        <v>79</v>
      </c>
      <c r="ICI189" s="364"/>
      <c r="ICJ189" s="364"/>
      <c r="ICK189" s="288"/>
      <c r="ICL189" s="288"/>
      <c r="ICM189" s="288"/>
      <c r="ICN189" s="289"/>
      <c r="ICO189" s="176" t="s">
        <v>86</v>
      </c>
      <c r="ICP189" s="364" t="s">
        <v>79</v>
      </c>
      <c r="ICQ189" s="364"/>
      <c r="ICR189" s="364"/>
      <c r="ICS189" s="288"/>
      <c r="ICT189" s="288"/>
      <c r="ICU189" s="288"/>
      <c r="ICV189" s="289"/>
      <c r="ICW189" s="176" t="s">
        <v>86</v>
      </c>
      <c r="ICX189" s="364" t="s">
        <v>79</v>
      </c>
      <c r="ICY189" s="364"/>
      <c r="ICZ189" s="364"/>
      <c r="IDA189" s="288"/>
      <c r="IDB189" s="288"/>
      <c r="IDC189" s="288"/>
      <c r="IDD189" s="289"/>
      <c r="IDE189" s="176" t="s">
        <v>86</v>
      </c>
      <c r="IDF189" s="364" t="s">
        <v>79</v>
      </c>
      <c r="IDG189" s="364"/>
      <c r="IDH189" s="364"/>
      <c r="IDI189" s="288"/>
      <c r="IDJ189" s="288"/>
      <c r="IDK189" s="288"/>
      <c r="IDL189" s="289"/>
      <c r="IDM189" s="176" t="s">
        <v>86</v>
      </c>
      <c r="IDN189" s="364" t="s">
        <v>79</v>
      </c>
      <c r="IDO189" s="364"/>
      <c r="IDP189" s="364"/>
      <c r="IDQ189" s="288"/>
      <c r="IDR189" s="288"/>
      <c r="IDS189" s="288"/>
      <c r="IDT189" s="289"/>
      <c r="IDU189" s="176" t="s">
        <v>86</v>
      </c>
      <c r="IDV189" s="364" t="s">
        <v>79</v>
      </c>
      <c r="IDW189" s="364"/>
      <c r="IDX189" s="364"/>
      <c r="IDY189" s="288"/>
      <c r="IDZ189" s="288"/>
      <c r="IEA189" s="288"/>
      <c r="IEB189" s="289"/>
      <c r="IEC189" s="176" t="s">
        <v>86</v>
      </c>
      <c r="IED189" s="364" t="s">
        <v>79</v>
      </c>
      <c r="IEE189" s="364"/>
      <c r="IEF189" s="364"/>
      <c r="IEG189" s="288"/>
      <c r="IEH189" s="288"/>
      <c r="IEI189" s="288"/>
      <c r="IEJ189" s="289"/>
      <c r="IEK189" s="176" t="s">
        <v>86</v>
      </c>
      <c r="IEL189" s="364" t="s">
        <v>79</v>
      </c>
      <c r="IEM189" s="364"/>
      <c r="IEN189" s="364"/>
      <c r="IEO189" s="288"/>
      <c r="IEP189" s="288"/>
      <c r="IEQ189" s="288"/>
      <c r="IER189" s="289"/>
      <c r="IES189" s="176" t="s">
        <v>86</v>
      </c>
      <c r="IET189" s="364" t="s">
        <v>79</v>
      </c>
      <c r="IEU189" s="364"/>
      <c r="IEV189" s="364"/>
      <c r="IEW189" s="288"/>
      <c r="IEX189" s="288"/>
      <c r="IEY189" s="288"/>
      <c r="IEZ189" s="289"/>
      <c r="IFA189" s="176" t="s">
        <v>86</v>
      </c>
      <c r="IFB189" s="364" t="s">
        <v>79</v>
      </c>
      <c r="IFC189" s="364"/>
      <c r="IFD189" s="364"/>
      <c r="IFE189" s="288"/>
      <c r="IFF189" s="288"/>
      <c r="IFG189" s="288"/>
      <c r="IFH189" s="289"/>
      <c r="IFI189" s="176" t="s">
        <v>86</v>
      </c>
      <c r="IFJ189" s="364" t="s">
        <v>79</v>
      </c>
      <c r="IFK189" s="364"/>
      <c r="IFL189" s="364"/>
      <c r="IFM189" s="288"/>
      <c r="IFN189" s="288"/>
      <c r="IFO189" s="288"/>
      <c r="IFP189" s="289"/>
      <c r="IFQ189" s="176" t="s">
        <v>86</v>
      </c>
      <c r="IFR189" s="364" t="s">
        <v>79</v>
      </c>
      <c r="IFS189" s="364"/>
      <c r="IFT189" s="364"/>
      <c r="IFU189" s="288"/>
      <c r="IFV189" s="288"/>
      <c r="IFW189" s="288"/>
      <c r="IFX189" s="289"/>
      <c r="IFY189" s="176" t="s">
        <v>86</v>
      </c>
      <c r="IFZ189" s="364" t="s">
        <v>79</v>
      </c>
      <c r="IGA189" s="364"/>
      <c r="IGB189" s="364"/>
      <c r="IGC189" s="288"/>
      <c r="IGD189" s="288"/>
      <c r="IGE189" s="288"/>
      <c r="IGF189" s="289"/>
      <c r="IGG189" s="176" t="s">
        <v>86</v>
      </c>
      <c r="IGH189" s="364" t="s">
        <v>79</v>
      </c>
      <c r="IGI189" s="364"/>
      <c r="IGJ189" s="364"/>
      <c r="IGK189" s="288"/>
      <c r="IGL189" s="288"/>
      <c r="IGM189" s="288"/>
      <c r="IGN189" s="289"/>
      <c r="IGO189" s="176" t="s">
        <v>86</v>
      </c>
      <c r="IGP189" s="364" t="s">
        <v>79</v>
      </c>
      <c r="IGQ189" s="364"/>
      <c r="IGR189" s="364"/>
      <c r="IGS189" s="288"/>
      <c r="IGT189" s="288"/>
      <c r="IGU189" s="288"/>
      <c r="IGV189" s="289"/>
      <c r="IGW189" s="176" t="s">
        <v>86</v>
      </c>
      <c r="IGX189" s="364" t="s">
        <v>79</v>
      </c>
      <c r="IGY189" s="364"/>
      <c r="IGZ189" s="364"/>
      <c r="IHA189" s="288"/>
      <c r="IHB189" s="288"/>
      <c r="IHC189" s="288"/>
      <c r="IHD189" s="289"/>
      <c r="IHE189" s="176" t="s">
        <v>86</v>
      </c>
      <c r="IHF189" s="364" t="s">
        <v>79</v>
      </c>
      <c r="IHG189" s="364"/>
      <c r="IHH189" s="364"/>
      <c r="IHI189" s="288"/>
      <c r="IHJ189" s="288"/>
      <c r="IHK189" s="288"/>
      <c r="IHL189" s="289"/>
      <c r="IHM189" s="176" t="s">
        <v>86</v>
      </c>
      <c r="IHN189" s="364" t="s">
        <v>79</v>
      </c>
      <c r="IHO189" s="364"/>
      <c r="IHP189" s="364"/>
      <c r="IHQ189" s="288"/>
      <c r="IHR189" s="288"/>
      <c r="IHS189" s="288"/>
      <c r="IHT189" s="289"/>
      <c r="IHU189" s="176" t="s">
        <v>86</v>
      </c>
      <c r="IHV189" s="364" t="s">
        <v>79</v>
      </c>
      <c r="IHW189" s="364"/>
      <c r="IHX189" s="364"/>
      <c r="IHY189" s="288"/>
      <c r="IHZ189" s="288"/>
      <c r="IIA189" s="288"/>
      <c r="IIB189" s="289"/>
      <c r="IIC189" s="176" t="s">
        <v>86</v>
      </c>
      <c r="IID189" s="364" t="s">
        <v>79</v>
      </c>
      <c r="IIE189" s="364"/>
      <c r="IIF189" s="364"/>
      <c r="IIG189" s="288"/>
      <c r="IIH189" s="288"/>
      <c r="III189" s="288"/>
      <c r="IIJ189" s="289"/>
      <c r="IIK189" s="176" t="s">
        <v>86</v>
      </c>
      <c r="IIL189" s="364" t="s">
        <v>79</v>
      </c>
      <c r="IIM189" s="364"/>
      <c r="IIN189" s="364"/>
      <c r="IIO189" s="288"/>
      <c r="IIP189" s="288"/>
      <c r="IIQ189" s="288"/>
      <c r="IIR189" s="289"/>
      <c r="IIS189" s="176" t="s">
        <v>86</v>
      </c>
      <c r="IIT189" s="364" t="s">
        <v>79</v>
      </c>
      <c r="IIU189" s="364"/>
      <c r="IIV189" s="364"/>
      <c r="IIW189" s="288"/>
      <c r="IIX189" s="288"/>
      <c r="IIY189" s="288"/>
      <c r="IIZ189" s="289"/>
      <c r="IJA189" s="176" t="s">
        <v>86</v>
      </c>
      <c r="IJB189" s="364" t="s">
        <v>79</v>
      </c>
      <c r="IJC189" s="364"/>
      <c r="IJD189" s="364"/>
      <c r="IJE189" s="288"/>
      <c r="IJF189" s="288"/>
      <c r="IJG189" s="288"/>
      <c r="IJH189" s="289"/>
      <c r="IJI189" s="176" t="s">
        <v>86</v>
      </c>
      <c r="IJJ189" s="364" t="s">
        <v>79</v>
      </c>
      <c r="IJK189" s="364"/>
      <c r="IJL189" s="364"/>
      <c r="IJM189" s="288"/>
      <c r="IJN189" s="288"/>
      <c r="IJO189" s="288"/>
      <c r="IJP189" s="289"/>
      <c r="IJQ189" s="176" t="s">
        <v>86</v>
      </c>
      <c r="IJR189" s="364" t="s">
        <v>79</v>
      </c>
      <c r="IJS189" s="364"/>
      <c r="IJT189" s="364"/>
      <c r="IJU189" s="288"/>
      <c r="IJV189" s="288"/>
      <c r="IJW189" s="288"/>
      <c r="IJX189" s="289"/>
      <c r="IJY189" s="176" t="s">
        <v>86</v>
      </c>
      <c r="IJZ189" s="364" t="s">
        <v>79</v>
      </c>
      <c r="IKA189" s="364"/>
      <c r="IKB189" s="364"/>
      <c r="IKC189" s="288"/>
      <c r="IKD189" s="288"/>
      <c r="IKE189" s="288"/>
      <c r="IKF189" s="289"/>
      <c r="IKG189" s="176" t="s">
        <v>86</v>
      </c>
      <c r="IKH189" s="364" t="s">
        <v>79</v>
      </c>
      <c r="IKI189" s="364"/>
      <c r="IKJ189" s="364"/>
      <c r="IKK189" s="288"/>
      <c r="IKL189" s="288"/>
      <c r="IKM189" s="288"/>
      <c r="IKN189" s="289"/>
      <c r="IKO189" s="176" t="s">
        <v>86</v>
      </c>
      <c r="IKP189" s="364" t="s">
        <v>79</v>
      </c>
      <c r="IKQ189" s="364"/>
      <c r="IKR189" s="364"/>
      <c r="IKS189" s="288"/>
      <c r="IKT189" s="288"/>
      <c r="IKU189" s="288"/>
      <c r="IKV189" s="289"/>
      <c r="IKW189" s="176" t="s">
        <v>86</v>
      </c>
      <c r="IKX189" s="364" t="s">
        <v>79</v>
      </c>
      <c r="IKY189" s="364"/>
      <c r="IKZ189" s="364"/>
      <c r="ILA189" s="288"/>
      <c r="ILB189" s="288"/>
      <c r="ILC189" s="288"/>
      <c r="ILD189" s="289"/>
      <c r="ILE189" s="176" t="s">
        <v>86</v>
      </c>
      <c r="ILF189" s="364" t="s">
        <v>79</v>
      </c>
      <c r="ILG189" s="364"/>
      <c r="ILH189" s="364"/>
      <c r="ILI189" s="288"/>
      <c r="ILJ189" s="288"/>
      <c r="ILK189" s="288"/>
      <c r="ILL189" s="289"/>
      <c r="ILM189" s="176" t="s">
        <v>86</v>
      </c>
      <c r="ILN189" s="364" t="s">
        <v>79</v>
      </c>
      <c r="ILO189" s="364"/>
      <c r="ILP189" s="364"/>
      <c r="ILQ189" s="288"/>
      <c r="ILR189" s="288"/>
      <c r="ILS189" s="288"/>
      <c r="ILT189" s="289"/>
      <c r="ILU189" s="176" t="s">
        <v>86</v>
      </c>
      <c r="ILV189" s="364" t="s">
        <v>79</v>
      </c>
      <c r="ILW189" s="364"/>
      <c r="ILX189" s="364"/>
      <c r="ILY189" s="288"/>
      <c r="ILZ189" s="288"/>
      <c r="IMA189" s="288"/>
      <c r="IMB189" s="289"/>
      <c r="IMC189" s="176" t="s">
        <v>86</v>
      </c>
      <c r="IMD189" s="364" t="s">
        <v>79</v>
      </c>
      <c r="IME189" s="364"/>
      <c r="IMF189" s="364"/>
      <c r="IMG189" s="288"/>
      <c r="IMH189" s="288"/>
      <c r="IMI189" s="288"/>
      <c r="IMJ189" s="289"/>
      <c r="IMK189" s="176" t="s">
        <v>86</v>
      </c>
      <c r="IML189" s="364" t="s">
        <v>79</v>
      </c>
      <c r="IMM189" s="364"/>
      <c r="IMN189" s="364"/>
      <c r="IMO189" s="288"/>
      <c r="IMP189" s="288"/>
      <c r="IMQ189" s="288"/>
      <c r="IMR189" s="289"/>
      <c r="IMS189" s="176" t="s">
        <v>86</v>
      </c>
      <c r="IMT189" s="364" t="s">
        <v>79</v>
      </c>
      <c r="IMU189" s="364"/>
      <c r="IMV189" s="364"/>
      <c r="IMW189" s="288"/>
      <c r="IMX189" s="288"/>
      <c r="IMY189" s="288"/>
      <c r="IMZ189" s="289"/>
      <c r="INA189" s="176" t="s">
        <v>86</v>
      </c>
      <c r="INB189" s="364" t="s">
        <v>79</v>
      </c>
      <c r="INC189" s="364"/>
      <c r="IND189" s="364"/>
      <c r="INE189" s="288"/>
      <c r="INF189" s="288"/>
      <c r="ING189" s="288"/>
      <c r="INH189" s="289"/>
      <c r="INI189" s="176" t="s">
        <v>86</v>
      </c>
      <c r="INJ189" s="364" t="s">
        <v>79</v>
      </c>
      <c r="INK189" s="364"/>
      <c r="INL189" s="364"/>
      <c r="INM189" s="288"/>
      <c r="INN189" s="288"/>
      <c r="INO189" s="288"/>
      <c r="INP189" s="289"/>
      <c r="INQ189" s="176" t="s">
        <v>86</v>
      </c>
      <c r="INR189" s="364" t="s">
        <v>79</v>
      </c>
      <c r="INS189" s="364"/>
      <c r="INT189" s="364"/>
      <c r="INU189" s="288"/>
      <c r="INV189" s="288"/>
      <c r="INW189" s="288"/>
      <c r="INX189" s="289"/>
      <c r="INY189" s="176" t="s">
        <v>86</v>
      </c>
      <c r="INZ189" s="364" t="s">
        <v>79</v>
      </c>
      <c r="IOA189" s="364"/>
      <c r="IOB189" s="364"/>
      <c r="IOC189" s="288"/>
      <c r="IOD189" s="288"/>
      <c r="IOE189" s="288"/>
      <c r="IOF189" s="289"/>
      <c r="IOG189" s="176" t="s">
        <v>86</v>
      </c>
      <c r="IOH189" s="364" t="s">
        <v>79</v>
      </c>
      <c r="IOI189" s="364"/>
      <c r="IOJ189" s="364"/>
      <c r="IOK189" s="288"/>
      <c r="IOL189" s="288"/>
      <c r="IOM189" s="288"/>
      <c r="ION189" s="289"/>
      <c r="IOO189" s="176" t="s">
        <v>86</v>
      </c>
      <c r="IOP189" s="364" t="s">
        <v>79</v>
      </c>
      <c r="IOQ189" s="364"/>
      <c r="IOR189" s="364"/>
      <c r="IOS189" s="288"/>
      <c r="IOT189" s="288"/>
      <c r="IOU189" s="288"/>
      <c r="IOV189" s="289"/>
      <c r="IOW189" s="176" t="s">
        <v>86</v>
      </c>
      <c r="IOX189" s="364" t="s">
        <v>79</v>
      </c>
      <c r="IOY189" s="364"/>
      <c r="IOZ189" s="364"/>
      <c r="IPA189" s="288"/>
      <c r="IPB189" s="288"/>
      <c r="IPC189" s="288"/>
      <c r="IPD189" s="289"/>
      <c r="IPE189" s="176" t="s">
        <v>86</v>
      </c>
      <c r="IPF189" s="364" t="s">
        <v>79</v>
      </c>
      <c r="IPG189" s="364"/>
      <c r="IPH189" s="364"/>
      <c r="IPI189" s="288"/>
      <c r="IPJ189" s="288"/>
      <c r="IPK189" s="288"/>
      <c r="IPL189" s="289"/>
      <c r="IPM189" s="176" t="s">
        <v>86</v>
      </c>
      <c r="IPN189" s="364" t="s">
        <v>79</v>
      </c>
      <c r="IPO189" s="364"/>
      <c r="IPP189" s="364"/>
      <c r="IPQ189" s="288"/>
      <c r="IPR189" s="288"/>
      <c r="IPS189" s="288"/>
      <c r="IPT189" s="289"/>
      <c r="IPU189" s="176" t="s">
        <v>86</v>
      </c>
      <c r="IPV189" s="364" t="s">
        <v>79</v>
      </c>
      <c r="IPW189" s="364"/>
      <c r="IPX189" s="364"/>
      <c r="IPY189" s="288"/>
      <c r="IPZ189" s="288"/>
      <c r="IQA189" s="288"/>
      <c r="IQB189" s="289"/>
      <c r="IQC189" s="176" t="s">
        <v>86</v>
      </c>
      <c r="IQD189" s="364" t="s">
        <v>79</v>
      </c>
      <c r="IQE189" s="364"/>
      <c r="IQF189" s="364"/>
      <c r="IQG189" s="288"/>
      <c r="IQH189" s="288"/>
      <c r="IQI189" s="288"/>
      <c r="IQJ189" s="289"/>
      <c r="IQK189" s="176" t="s">
        <v>86</v>
      </c>
      <c r="IQL189" s="364" t="s">
        <v>79</v>
      </c>
      <c r="IQM189" s="364"/>
      <c r="IQN189" s="364"/>
      <c r="IQO189" s="288"/>
      <c r="IQP189" s="288"/>
      <c r="IQQ189" s="288"/>
      <c r="IQR189" s="289"/>
      <c r="IQS189" s="176" t="s">
        <v>86</v>
      </c>
      <c r="IQT189" s="364" t="s">
        <v>79</v>
      </c>
      <c r="IQU189" s="364"/>
      <c r="IQV189" s="364"/>
      <c r="IQW189" s="288"/>
      <c r="IQX189" s="288"/>
      <c r="IQY189" s="288"/>
      <c r="IQZ189" s="289"/>
      <c r="IRA189" s="176" t="s">
        <v>86</v>
      </c>
      <c r="IRB189" s="364" t="s">
        <v>79</v>
      </c>
      <c r="IRC189" s="364"/>
      <c r="IRD189" s="364"/>
      <c r="IRE189" s="288"/>
      <c r="IRF189" s="288"/>
      <c r="IRG189" s="288"/>
      <c r="IRH189" s="289"/>
      <c r="IRI189" s="176" t="s">
        <v>86</v>
      </c>
      <c r="IRJ189" s="364" t="s">
        <v>79</v>
      </c>
      <c r="IRK189" s="364"/>
      <c r="IRL189" s="364"/>
      <c r="IRM189" s="288"/>
      <c r="IRN189" s="288"/>
      <c r="IRO189" s="288"/>
      <c r="IRP189" s="289"/>
      <c r="IRQ189" s="176" t="s">
        <v>86</v>
      </c>
      <c r="IRR189" s="364" t="s">
        <v>79</v>
      </c>
      <c r="IRS189" s="364"/>
      <c r="IRT189" s="364"/>
      <c r="IRU189" s="288"/>
      <c r="IRV189" s="288"/>
      <c r="IRW189" s="288"/>
      <c r="IRX189" s="289"/>
      <c r="IRY189" s="176" t="s">
        <v>86</v>
      </c>
      <c r="IRZ189" s="364" t="s">
        <v>79</v>
      </c>
      <c r="ISA189" s="364"/>
      <c r="ISB189" s="364"/>
      <c r="ISC189" s="288"/>
      <c r="ISD189" s="288"/>
      <c r="ISE189" s="288"/>
      <c r="ISF189" s="289"/>
      <c r="ISG189" s="176" t="s">
        <v>86</v>
      </c>
      <c r="ISH189" s="364" t="s">
        <v>79</v>
      </c>
      <c r="ISI189" s="364"/>
      <c r="ISJ189" s="364"/>
      <c r="ISK189" s="288"/>
      <c r="ISL189" s="288"/>
      <c r="ISM189" s="288"/>
      <c r="ISN189" s="289"/>
      <c r="ISO189" s="176" t="s">
        <v>86</v>
      </c>
      <c r="ISP189" s="364" t="s">
        <v>79</v>
      </c>
      <c r="ISQ189" s="364"/>
      <c r="ISR189" s="364"/>
      <c r="ISS189" s="288"/>
      <c r="IST189" s="288"/>
      <c r="ISU189" s="288"/>
      <c r="ISV189" s="289"/>
      <c r="ISW189" s="176" t="s">
        <v>86</v>
      </c>
      <c r="ISX189" s="364" t="s">
        <v>79</v>
      </c>
      <c r="ISY189" s="364"/>
      <c r="ISZ189" s="364"/>
      <c r="ITA189" s="288"/>
      <c r="ITB189" s="288"/>
      <c r="ITC189" s="288"/>
      <c r="ITD189" s="289"/>
      <c r="ITE189" s="176" t="s">
        <v>86</v>
      </c>
      <c r="ITF189" s="364" t="s">
        <v>79</v>
      </c>
      <c r="ITG189" s="364"/>
      <c r="ITH189" s="364"/>
      <c r="ITI189" s="288"/>
      <c r="ITJ189" s="288"/>
      <c r="ITK189" s="288"/>
      <c r="ITL189" s="289"/>
      <c r="ITM189" s="176" t="s">
        <v>86</v>
      </c>
      <c r="ITN189" s="364" t="s">
        <v>79</v>
      </c>
      <c r="ITO189" s="364"/>
      <c r="ITP189" s="364"/>
      <c r="ITQ189" s="288"/>
      <c r="ITR189" s="288"/>
      <c r="ITS189" s="288"/>
      <c r="ITT189" s="289"/>
      <c r="ITU189" s="176" t="s">
        <v>86</v>
      </c>
      <c r="ITV189" s="364" t="s">
        <v>79</v>
      </c>
      <c r="ITW189" s="364"/>
      <c r="ITX189" s="364"/>
      <c r="ITY189" s="288"/>
      <c r="ITZ189" s="288"/>
      <c r="IUA189" s="288"/>
      <c r="IUB189" s="289"/>
      <c r="IUC189" s="176" t="s">
        <v>86</v>
      </c>
      <c r="IUD189" s="364" t="s">
        <v>79</v>
      </c>
      <c r="IUE189" s="364"/>
      <c r="IUF189" s="364"/>
      <c r="IUG189" s="288"/>
      <c r="IUH189" s="288"/>
      <c r="IUI189" s="288"/>
      <c r="IUJ189" s="289"/>
      <c r="IUK189" s="176" t="s">
        <v>86</v>
      </c>
      <c r="IUL189" s="364" t="s">
        <v>79</v>
      </c>
      <c r="IUM189" s="364"/>
      <c r="IUN189" s="364"/>
      <c r="IUO189" s="288"/>
      <c r="IUP189" s="288"/>
      <c r="IUQ189" s="288"/>
      <c r="IUR189" s="289"/>
      <c r="IUS189" s="176" t="s">
        <v>86</v>
      </c>
      <c r="IUT189" s="364" t="s">
        <v>79</v>
      </c>
      <c r="IUU189" s="364"/>
      <c r="IUV189" s="364"/>
      <c r="IUW189" s="288"/>
      <c r="IUX189" s="288"/>
      <c r="IUY189" s="288"/>
      <c r="IUZ189" s="289"/>
      <c r="IVA189" s="176" t="s">
        <v>86</v>
      </c>
      <c r="IVB189" s="364" t="s">
        <v>79</v>
      </c>
      <c r="IVC189" s="364"/>
      <c r="IVD189" s="364"/>
      <c r="IVE189" s="288"/>
      <c r="IVF189" s="288"/>
      <c r="IVG189" s="288"/>
      <c r="IVH189" s="289"/>
      <c r="IVI189" s="176" t="s">
        <v>86</v>
      </c>
      <c r="IVJ189" s="364" t="s">
        <v>79</v>
      </c>
      <c r="IVK189" s="364"/>
      <c r="IVL189" s="364"/>
      <c r="IVM189" s="288"/>
      <c r="IVN189" s="288"/>
      <c r="IVO189" s="288"/>
      <c r="IVP189" s="289"/>
      <c r="IVQ189" s="176" t="s">
        <v>86</v>
      </c>
      <c r="IVR189" s="364" t="s">
        <v>79</v>
      </c>
      <c r="IVS189" s="364"/>
      <c r="IVT189" s="364"/>
      <c r="IVU189" s="288"/>
      <c r="IVV189" s="288"/>
      <c r="IVW189" s="288"/>
      <c r="IVX189" s="289"/>
      <c r="IVY189" s="176" t="s">
        <v>86</v>
      </c>
      <c r="IVZ189" s="364" t="s">
        <v>79</v>
      </c>
      <c r="IWA189" s="364"/>
      <c r="IWB189" s="364"/>
      <c r="IWC189" s="288"/>
      <c r="IWD189" s="288"/>
      <c r="IWE189" s="288"/>
      <c r="IWF189" s="289"/>
      <c r="IWG189" s="176" t="s">
        <v>86</v>
      </c>
      <c r="IWH189" s="364" t="s">
        <v>79</v>
      </c>
      <c r="IWI189" s="364"/>
      <c r="IWJ189" s="364"/>
      <c r="IWK189" s="288"/>
      <c r="IWL189" s="288"/>
      <c r="IWM189" s="288"/>
      <c r="IWN189" s="289"/>
      <c r="IWO189" s="176" t="s">
        <v>86</v>
      </c>
      <c r="IWP189" s="364" t="s">
        <v>79</v>
      </c>
      <c r="IWQ189" s="364"/>
      <c r="IWR189" s="364"/>
      <c r="IWS189" s="288"/>
      <c r="IWT189" s="288"/>
      <c r="IWU189" s="288"/>
      <c r="IWV189" s="289"/>
      <c r="IWW189" s="176" t="s">
        <v>86</v>
      </c>
      <c r="IWX189" s="364" t="s">
        <v>79</v>
      </c>
      <c r="IWY189" s="364"/>
      <c r="IWZ189" s="364"/>
      <c r="IXA189" s="288"/>
      <c r="IXB189" s="288"/>
      <c r="IXC189" s="288"/>
      <c r="IXD189" s="289"/>
      <c r="IXE189" s="176" t="s">
        <v>86</v>
      </c>
      <c r="IXF189" s="364" t="s">
        <v>79</v>
      </c>
      <c r="IXG189" s="364"/>
      <c r="IXH189" s="364"/>
      <c r="IXI189" s="288"/>
      <c r="IXJ189" s="288"/>
      <c r="IXK189" s="288"/>
      <c r="IXL189" s="289"/>
      <c r="IXM189" s="176" t="s">
        <v>86</v>
      </c>
      <c r="IXN189" s="364" t="s">
        <v>79</v>
      </c>
      <c r="IXO189" s="364"/>
      <c r="IXP189" s="364"/>
      <c r="IXQ189" s="288"/>
      <c r="IXR189" s="288"/>
      <c r="IXS189" s="288"/>
      <c r="IXT189" s="289"/>
      <c r="IXU189" s="176" t="s">
        <v>86</v>
      </c>
      <c r="IXV189" s="364" t="s">
        <v>79</v>
      </c>
      <c r="IXW189" s="364"/>
      <c r="IXX189" s="364"/>
      <c r="IXY189" s="288"/>
      <c r="IXZ189" s="288"/>
      <c r="IYA189" s="288"/>
      <c r="IYB189" s="289"/>
      <c r="IYC189" s="176" t="s">
        <v>86</v>
      </c>
      <c r="IYD189" s="364" t="s">
        <v>79</v>
      </c>
      <c r="IYE189" s="364"/>
      <c r="IYF189" s="364"/>
      <c r="IYG189" s="288"/>
      <c r="IYH189" s="288"/>
      <c r="IYI189" s="288"/>
      <c r="IYJ189" s="289"/>
      <c r="IYK189" s="176" t="s">
        <v>86</v>
      </c>
      <c r="IYL189" s="364" t="s">
        <v>79</v>
      </c>
      <c r="IYM189" s="364"/>
      <c r="IYN189" s="364"/>
      <c r="IYO189" s="288"/>
      <c r="IYP189" s="288"/>
      <c r="IYQ189" s="288"/>
      <c r="IYR189" s="289"/>
      <c r="IYS189" s="176" t="s">
        <v>86</v>
      </c>
      <c r="IYT189" s="364" t="s">
        <v>79</v>
      </c>
      <c r="IYU189" s="364"/>
      <c r="IYV189" s="364"/>
      <c r="IYW189" s="288"/>
      <c r="IYX189" s="288"/>
      <c r="IYY189" s="288"/>
      <c r="IYZ189" s="289"/>
      <c r="IZA189" s="176" t="s">
        <v>86</v>
      </c>
      <c r="IZB189" s="364" t="s">
        <v>79</v>
      </c>
      <c r="IZC189" s="364"/>
      <c r="IZD189" s="364"/>
      <c r="IZE189" s="288"/>
      <c r="IZF189" s="288"/>
      <c r="IZG189" s="288"/>
      <c r="IZH189" s="289"/>
      <c r="IZI189" s="176" t="s">
        <v>86</v>
      </c>
      <c r="IZJ189" s="364" t="s">
        <v>79</v>
      </c>
      <c r="IZK189" s="364"/>
      <c r="IZL189" s="364"/>
      <c r="IZM189" s="288"/>
      <c r="IZN189" s="288"/>
      <c r="IZO189" s="288"/>
      <c r="IZP189" s="289"/>
      <c r="IZQ189" s="176" t="s">
        <v>86</v>
      </c>
      <c r="IZR189" s="364" t="s">
        <v>79</v>
      </c>
      <c r="IZS189" s="364"/>
      <c r="IZT189" s="364"/>
      <c r="IZU189" s="288"/>
      <c r="IZV189" s="288"/>
      <c r="IZW189" s="288"/>
      <c r="IZX189" s="289"/>
      <c r="IZY189" s="176" t="s">
        <v>86</v>
      </c>
      <c r="IZZ189" s="364" t="s">
        <v>79</v>
      </c>
      <c r="JAA189" s="364"/>
      <c r="JAB189" s="364"/>
      <c r="JAC189" s="288"/>
      <c r="JAD189" s="288"/>
      <c r="JAE189" s="288"/>
      <c r="JAF189" s="289"/>
      <c r="JAG189" s="176" t="s">
        <v>86</v>
      </c>
      <c r="JAH189" s="364" t="s">
        <v>79</v>
      </c>
      <c r="JAI189" s="364"/>
      <c r="JAJ189" s="364"/>
      <c r="JAK189" s="288"/>
      <c r="JAL189" s="288"/>
      <c r="JAM189" s="288"/>
      <c r="JAN189" s="289"/>
      <c r="JAO189" s="176" t="s">
        <v>86</v>
      </c>
      <c r="JAP189" s="364" t="s">
        <v>79</v>
      </c>
      <c r="JAQ189" s="364"/>
      <c r="JAR189" s="364"/>
      <c r="JAS189" s="288"/>
      <c r="JAT189" s="288"/>
      <c r="JAU189" s="288"/>
      <c r="JAV189" s="289"/>
      <c r="JAW189" s="176" t="s">
        <v>86</v>
      </c>
      <c r="JAX189" s="364" t="s">
        <v>79</v>
      </c>
      <c r="JAY189" s="364"/>
      <c r="JAZ189" s="364"/>
      <c r="JBA189" s="288"/>
      <c r="JBB189" s="288"/>
      <c r="JBC189" s="288"/>
      <c r="JBD189" s="289"/>
      <c r="JBE189" s="176" t="s">
        <v>86</v>
      </c>
      <c r="JBF189" s="364" t="s">
        <v>79</v>
      </c>
      <c r="JBG189" s="364"/>
      <c r="JBH189" s="364"/>
      <c r="JBI189" s="288"/>
      <c r="JBJ189" s="288"/>
      <c r="JBK189" s="288"/>
      <c r="JBL189" s="289"/>
      <c r="JBM189" s="176" t="s">
        <v>86</v>
      </c>
      <c r="JBN189" s="364" t="s">
        <v>79</v>
      </c>
      <c r="JBO189" s="364"/>
      <c r="JBP189" s="364"/>
      <c r="JBQ189" s="288"/>
      <c r="JBR189" s="288"/>
      <c r="JBS189" s="288"/>
      <c r="JBT189" s="289"/>
      <c r="JBU189" s="176" t="s">
        <v>86</v>
      </c>
      <c r="JBV189" s="364" t="s">
        <v>79</v>
      </c>
      <c r="JBW189" s="364"/>
      <c r="JBX189" s="364"/>
      <c r="JBY189" s="288"/>
      <c r="JBZ189" s="288"/>
      <c r="JCA189" s="288"/>
      <c r="JCB189" s="289"/>
      <c r="JCC189" s="176" t="s">
        <v>86</v>
      </c>
      <c r="JCD189" s="364" t="s">
        <v>79</v>
      </c>
      <c r="JCE189" s="364"/>
      <c r="JCF189" s="364"/>
      <c r="JCG189" s="288"/>
      <c r="JCH189" s="288"/>
      <c r="JCI189" s="288"/>
      <c r="JCJ189" s="289"/>
      <c r="JCK189" s="176" t="s">
        <v>86</v>
      </c>
      <c r="JCL189" s="364" t="s">
        <v>79</v>
      </c>
      <c r="JCM189" s="364"/>
      <c r="JCN189" s="364"/>
      <c r="JCO189" s="288"/>
      <c r="JCP189" s="288"/>
      <c r="JCQ189" s="288"/>
      <c r="JCR189" s="289"/>
      <c r="JCS189" s="176" t="s">
        <v>86</v>
      </c>
      <c r="JCT189" s="364" t="s">
        <v>79</v>
      </c>
      <c r="JCU189" s="364"/>
      <c r="JCV189" s="364"/>
      <c r="JCW189" s="288"/>
      <c r="JCX189" s="288"/>
      <c r="JCY189" s="288"/>
      <c r="JCZ189" s="289"/>
      <c r="JDA189" s="176" t="s">
        <v>86</v>
      </c>
      <c r="JDB189" s="364" t="s">
        <v>79</v>
      </c>
      <c r="JDC189" s="364"/>
      <c r="JDD189" s="364"/>
      <c r="JDE189" s="288"/>
      <c r="JDF189" s="288"/>
      <c r="JDG189" s="288"/>
      <c r="JDH189" s="289"/>
      <c r="JDI189" s="176" t="s">
        <v>86</v>
      </c>
      <c r="JDJ189" s="364" t="s">
        <v>79</v>
      </c>
      <c r="JDK189" s="364"/>
      <c r="JDL189" s="364"/>
      <c r="JDM189" s="288"/>
      <c r="JDN189" s="288"/>
      <c r="JDO189" s="288"/>
      <c r="JDP189" s="289"/>
      <c r="JDQ189" s="176" t="s">
        <v>86</v>
      </c>
      <c r="JDR189" s="364" t="s">
        <v>79</v>
      </c>
      <c r="JDS189" s="364"/>
      <c r="JDT189" s="364"/>
      <c r="JDU189" s="288"/>
      <c r="JDV189" s="288"/>
      <c r="JDW189" s="288"/>
      <c r="JDX189" s="289"/>
      <c r="JDY189" s="176" t="s">
        <v>86</v>
      </c>
      <c r="JDZ189" s="364" t="s">
        <v>79</v>
      </c>
      <c r="JEA189" s="364"/>
      <c r="JEB189" s="364"/>
      <c r="JEC189" s="288"/>
      <c r="JED189" s="288"/>
      <c r="JEE189" s="288"/>
      <c r="JEF189" s="289"/>
      <c r="JEG189" s="176" t="s">
        <v>86</v>
      </c>
      <c r="JEH189" s="364" t="s">
        <v>79</v>
      </c>
      <c r="JEI189" s="364"/>
      <c r="JEJ189" s="364"/>
      <c r="JEK189" s="288"/>
      <c r="JEL189" s="288"/>
      <c r="JEM189" s="288"/>
      <c r="JEN189" s="289"/>
      <c r="JEO189" s="176" t="s">
        <v>86</v>
      </c>
      <c r="JEP189" s="364" t="s">
        <v>79</v>
      </c>
      <c r="JEQ189" s="364"/>
      <c r="JER189" s="364"/>
      <c r="JES189" s="288"/>
      <c r="JET189" s="288"/>
      <c r="JEU189" s="288"/>
      <c r="JEV189" s="289"/>
      <c r="JEW189" s="176" t="s">
        <v>86</v>
      </c>
      <c r="JEX189" s="364" t="s">
        <v>79</v>
      </c>
      <c r="JEY189" s="364"/>
      <c r="JEZ189" s="364"/>
      <c r="JFA189" s="288"/>
      <c r="JFB189" s="288"/>
      <c r="JFC189" s="288"/>
      <c r="JFD189" s="289"/>
      <c r="JFE189" s="176" t="s">
        <v>86</v>
      </c>
      <c r="JFF189" s="364" t="s">
        <v>79</v>
      </c>
      <c r="JFG189" s="364"/>
      <c r="JFH189" s="364"/>
      <c r="JFI189" s="288"/>
      <c r="JFJ189" s="288"/>
      <c r="JFK189" s="288"/>
      <c r="JFL189" s="289"/>
      <c r="JFM189" s="176" t="s">
        <v>86</v>
      </c>
      <c r="JFN189" s="364" t="s">
        <v>79</v>
      </c>
      <c r="JFO189" s="364"/>
      <c r="JFP189" s="364"/>
      <c r="JFQ189" s="288"/>
      <c r="JFR189" s="288"/>
      <c r="JFS189" s="288"/>
      <c r="JFT189" s="289"/>
      <c r="JFU189" s="176" t="s">
        <v>86</v>
      </c>
      <c r="JFV189" s="364" t="s">
        <v>79</v>
      </c>
      <c r="JFW189" s="364"/>
      <c r="JFX189" s="364"/>
      <c r="JFY189" s="288"/>
      <c r="JFZ189" s="288"/>
      <c r="JGA189" s="288"/>
      <c r="JGB189" s="289"/>
      <c r="JGC189" s="176" t="s">
        <v>86</v>
      </c>
      <c r="JGD189" s="364" t="s">
        <v>79</v>
      </c>
      <c r="JGE189" s="364"/>
      <c r="JGF189" s="364"/>
      <c r="JGG189" s="288"/>
      <c r="JGH189" s="288"/>
      <c r="JGI189" s="288"/>
      <c r="JGJ189" s="289"/>
      <c r="JGK189" s="176" t="s">
        <v>86</v>
      </c>
      <c r="JGL189" s="364" t="s">
        <v>79</v>
      </c>
      <c r="JGM189" s="364"/>
      <c r="JGN189" s="364"/>
      <c r="JGO189" s="288"/>
      <c r="JGP189" s="288"/>
      <c r="JGQ189" s="288"/>
      <c r="JGR189" s="289"/>
      <c r="JGS189" s="176" t="s">
        <v>86</v>
      </c>
      <c r="JGT189" s="364" t="s">
        <v>79</v>
      </c>
      <c r="JGU189" s="364"/>
      <c r="JGV189" s="364"/>
      <c r="JGW189" s="288"/>
      <c r="JGX189" s="288"/>
      <c r="JGY189" s="288"/>
      <c r="JGZ189" s="289"/>
      <c r="JHA189" s="176" t="s">
        <v>86</v>
      </c>
      <c r="JHB189" s="364" t="s">
        <v>79</v>
      </c>
      <c r="JHC189" s="364"/>
      <c r="JHD189" s="364"/>
      <c r="JHE189" s="288"/>
      <c r="JHF189" s="288"/>
      <c r="JHG189" s="288"/>
      <c r="JHH189" s="289"/>
      <c r="JHI189" s="176" t="s">
        <v>86</v>
      </c>
      <c r="JHJ189" s="364" t="s">
        <v>79</v>
      </c>
      <c r="JHK189" s="364"/>
      <c r="JHL189" s="364"/>
      <c r="JHM189" s="288"/>
      <c r="JHN189" s="288"/>
      <c r="JHO189" s="288"/>
      <c r="JHP189" s="289"/>
      <c r="JHQ189" s="176" t="s">
        <v>86</v>
      </c>
      <c r="JHR189" s="364" t="s">
        <v>79</v>
      </c>
      <c r="JHS189" s="364"/>
      <c r="JHT189" s="364"/>
      <c r="JHU189" s="288"/>
      <c r="JHV189" s="288"/>
      <c r="JHW189" s="288"/>
      <c r="JHX189" s="289"/>
      <c r="JHY189" s="176" t="s">
        <v>86</v>
      </c>
      <c r="JHZ189" s="364" t="s">
        <v>79</v>
      </c>
      <c r="JIA189" s="364"/>
      <c r="JIB189" s="364"/>
      <c r="JIC189" s="288"/>
      <c r="JID189" s="288"/>
      <c r="JIE189" s="288"/>
      <c r="JIF189" s="289"/>
      <c r="JIG189" s="176" t="s">
        <v>86</v>
      </c>
      <c r="JIH189" s="364" t="s">
        <v>79</v>
      </c>
      <c r="JII189" s="364"/>
      <c r="JIJ189" s="364"/>
      <c r="JIK189" s="288"/>
      <c r="JIL189" s="288"/>
      <c r="JIM189" s="288"/>
      <c r="JIN189" s="289"/>
      <c r="JIO189" s="176" t="s">
        <v>86</v>
      </c>
      <c r="JIP189" s="364" t="s">
        <v>79</v>
      </c>
      <c r="JIQ189" s="364"/>
      <c r="JIR189" s="364"/>
      <c r="JIS189" s="288"/>
      <c r="JIT189" s="288"/>
      <c r="JIU189" s="288"/>
      <c r="JIV189" s="289"/>
      <c r="JIW189" s="176" t="s">
        <v>86</v>
      </c>
      <c r="JIX189" s="364" t="s">
        <v>79</v>
      </c>
      <c r="JIY189" s="364"/>
      <c r="JIZ189" s="364"/>
      <c r="JJA189" s="288"/>
      <c r="JJB189" s="288"/>
      <c r="JJC189" s="288"/>
      <c r="JJD189" s="289"/>
      <c r="JJE189" s="176" t="s">
        <v>86</v>
      </c>
      <c r="JJF189" s="364" t="s">
        <v>79</v>
      </c>
      <c r="JJG189" s="364"/>
      <c r="JJH189" s="364"/>
      <c r="JJI189" s="288"/>
      <c r="JJJ189" s="288"/>
      <c r="JJK189" s="288"/>
      <c r="JJL189" s="289"/>
      <c r="JJM189" s="176" t="s">
        <v>86</v>
      </c>
      <c r="JJN189" s="364" t="s">
        <v>79</v>
      </c>
      <c r="JJO189" s="364"/>
      <c r="JJP189" s="364"/>
      <c r="JJQ189" s="288"/>
      <c r="JJR189" s="288"/>
      <c r="JJS189" s="288"/>
      <c r="JJT189" s="289"/>
      <c r="JJU189" s="176" t="s">
        <v>86</v>
      </c>
      <c r="JJV189" s="364" t="s">
        <v>79</v>
      </c>
      <c r="JJW189" s="364"/>
      <c r="JJX189" s="364"/>
      <c r="JJY189" s="288"/>
      <c r="JJZ189" s="288"/>
      <c r="JKA189" s="288"/>
      <c r="JKB189" s="289"/>
      <c r="JKC189" s="176" t="s">
        <v>86</v>
      </c>
      <c r="JKD189" s="364" t="s">
        <v>79</v>
      </c>
      <c r="JKE189" s="364"/>
      <c r="JKF189" s="364"/>
      <c r="JKG189" s="288"/>
      <c r="JKH189" s="288"/>
      <c r="JKI189" s="288"/>
      <c r="JKJ189" s="289"/>
      <c r="JKK189" s="176" t="s">
        <v>86</v>
      </c>
      <c r="JKL189" s="364" t="s">
        <v>79</v>
      </c>
      <c r="JKM189" s="364"/>
      <c r="JKN189" s="364"/>
      <c r="JKO189" s="288"/>
      <c r="JKP189" s="288"/>
      <c r="JKQ189" s="288"/>
      <c r="JKR189" s="289"/>
      <c r="JKS189" s="176" t="s">
        <v>86</v>
      </c>
      <c r="JKT189" s="364" t="s">
        <v>79</v>
      </c>
      <c r="JKU189" s="364"/>
      <c r="JKV189" s="364"/>
      <c r="JKW189" s="288"/>
      <c r="JKX189" s="288"/>
      <c r="JKY189" s="288"/>
      <c r="JKZ189" s="289"/>
      <c r="JLA189" s="176" t="s">
        <v>86</v>
      </c>
      <c r="JLB189" s="364" t="s">
        <v>79</v>
      </c>
      <c r="JLC189" s="364"/>
      <c r="JLD189" s="364"/>
      <c r="JLE189" s="288"/>
      <c r="JLF189" s="288"/>
      <c r="JLG189" s="288"/>
      <c r="JLH189" s="289"/>
      <c r="JLI189" s="176" t="s">
        <v>86</v>
      </c>
      <c r="JLJ189" s="364" t="s">
        <v>79</v>
      </c>
      <c r="JLK189" s="364"/>
      <c r="JLL189" s="364"/>
      <c r="JLM189" s="288"/>
      <c r="JLN189" s="288"/>
      <c r="JLO189" s="288"/>
      <c r="JLP189" s="289"/>
      <c r="JLQ189" s="176" t="s">
        <v>86</v>
      </c>
      <c r="JLR189" s="364" t="s">
        <v>79</v>
      </c>
      <c r="JLS189" s="364"/>
      <c r="JLT189" s="364"/>
      <c r="JLU189" s="288"/>
      <c r="JLV189" s="288"/>
      <c r="JLW189" s="288"/>
      <c r="JLX189" s="289"/>
      <c r="JLY189" s="176" t="s">
        <v>86</v>
      </c>
      <c r="JLZ189" s="364" t="s">
        <v>79</v>
      </c>
      <c r="JMA189" s="364"/>
      <c r="JMB189" s="364"/>
      <c r="JMC189" s="288"/>
      <c r="JMD189" s="288"/>
      <c r="JME189" s="288"/>
      <c r="JMF189" s="289"/>
      <c r="JMG189" s="176" t="s">
        <v>86</v>
      </c>
      <c r="JMH189" s="364" t="s">
        <v>79</v>
      </c>
      <c r="JMI189" s="364"/>
      <c r="JMJ189" s="364"/>
      <c r="JMK189" s="288"/>
      <c r="JML189" s="288"/>
      <c r="JMM189" s="288"/>
      <c r="JMN189" s="289"/>
      <c r="JMO189" s="176" t="s">
        <v>86</v>
      </c>
      <c r="JMP189" s="364" t="s">
        <v>79</v>
      </c>
      <c r="JMQ189" s="364"/>
      <c r="JMR189" s="364"/>
      <c r="JMS189" s="288"/>
      <c r="JMT189" s="288"/>
      <c r="JMU189" s="288"/>
      <c r="JMV189" s="289"/>
      <c r="JMW189" s="176" t="s">
        <v>86</v>
      </c>
      <c r="JMX189" s="364" t="s">
        <v>79</v>
      </c>
      <c r="JMY189" s="364"/>
      <c r="JMZ189" s="364"/>
      <c r="JNA189" s="288"/>
      <c r="JNB189" s="288"/>
      <c r="JNC189" s="288"/>
      <c r="JND189" s="289"/>
      <c r="JNE189" s="176" t="s">
        <v>86</v>
      </c>
      <c r="JNF189" s="364" t="s">
        <v>79</v>
      </c>
      <c r="JNG189" s="364"/>
      <c r="JNH189" s="364"/>
      <c r="JNI189" s="288"/>
      <c r="JNJ189" s="288"/>
      <c r="JNK189" s="288"/>
      <c r="JNL189" s="289"/>
      <c r="JNM189" s="176" t="s">
        <v>86</v>
      </c>
      <c r="JNN189" s="364" t="s">
        <v>79</v>
      </c>
      <c r="JNO189" s="364"/>
      <c r="JNP189" s="364"/>
      <c r="JNQ189" s="288"/>
      <c r="JNR189" s="288"/>
      <c r="JNS189" s="288"/>
      <c r="JNT189" s="289"/>
      <c r="JNU189" s="176" t="s">
        <v>86</v>
      </c>
      <c r="JNV189" s="364" t="s">
        <v>79</v>
      </c>
      <c r="JNW189" s="364"/>
      <c r="JNX189" s="364"/>
      <c r="JNY189" s="288"/>
      <c r="JNZ189" s="288"/>
      <c r="JOA189" s="288"/>
      <c r="JOB189" s="289"/>
      <c r="JOC189" s="176" t="s">
        <v>86</v>
      </c>
      <c r="JOD189" s="364" t="s">
        <v>79</v>
      </c>
      <c r="JOE189" s="364"/>
      <c r="JOF189" s="364"/>
      <c r="JOG189" s="288"/>
      <c r="JOH189" s="288"/>
      <c r="JOI189" s="288"/>
      <c r="JOJ189" s="289"/>
      <c r="JOK189" s="176" t="s">
        <v>86</v>
      </c>
      <c r="JOL189" s="364" t="s">
        <v>79</v>
      </c>
      <c r="JOM189" s="364"/>
      <c r="JON189" s="364"/>
      <c r="JOO189" s="288"/>
      <c r="JOP189" s="288"/>
      <c r="JOQ189" s="288"/>
      <c r="JOR189" s="289"/>
      <c r="JOS189" s="176" t="s">
        <v>86</v>
      </c>
      <c r="JOT189" s="364" t="s">
        <v>79</v>
      </c>
      <c r="JOU189" s="364"/>
      <c r="JOV189" s="364"/>
      <c r="JOW189" s="288"/>
      <c r="JOX189" s="288"/>
      <c r="JOY189" s="288"/>
      <c r="JOZ189" s="289"/>
      <c r="JPA189" s="176" t="s">
        <v>86</v>
      </c>
      <c r="JPB189" s="364" t="s">
        <v>79</v>
      </c>
      <c r="JPC189" s="364"/>
      <c r="JPD189" s="364"/>
      <c r="JPE189" s="288"/>
      <c r="JPF189" s="288"/>
      <c r="JPG189" s="288"/>
      <c r="JPH189" s="289"/>
      <c r="JPI189" s="176" t="s">
        <v>86</v>
      </c>
      <c r="JPJ189" s="364" t="s">
        <v>79</v>
      </c>
      <c r="JPK189" s="364"/>
      <c r="JPL189" s="364"/>
      <c r="JPM189" s="288"/>
      <c r="JPN189" s="288"/>
      <c r="JPO189" s="288"/>
      <c r="JPP189" s="289"/>
      <c r="JPQ189" s="176" t="s">
        <v>86</v>
      </c>
      <c r="JPR189" s="364" t="s">
        <v>79</v>
      </c>
      <c r="JPS189" s="364"/>
      <c r="JPT189" s="364"/>
      <c r="JPU189" s="288"/>
      <c r="JPV189" s="288"/>
      <c r="JPW189" s="288"/>
      <c r="JPX189" s="289"/>
      <c r="JPY189" s="176" t="s">
        <v>86</v>
      </c>
      <c r="JPZ189" s="364" t="s">
        <v>79</v>
      </c>
      <c r="JQA189" s="364"/>
      <c r="JQB189" s="364"/>
      <c r="JQC189" s="288"/>
      <c r="JQD189" s="288"/>
      <c r="JQE189" s="288"/>
      <c r="JQF189" s="289"/>
      <c r="JQG189" s="176" t="s">
        <v>86</v>
      </c>
      <c r="JQH189" s="364" t="s">
        <v>79</v>
      </c>
      <c r="JQI189" s="364"/>
      <c r="JQJ189" s="364"/>
      <c r="JQK189" s="288"/>
      <c r="JQL189" s="288"/>
      <c r="JQM189" s="288"/>
      <c r="JQN189" s="289"/>
      <c r="JQO189" s="176" t="s">
        <v>86</v>
      </c>
      <c r="JQP189" s="364" t="s">
        <v>79</v>
      </c>
      <c r="JQQ189" s="364"/>
      <c r="JQR189" s="364"/>
      <c r="JQS189" s="288"/>
      <c r="JQT189" s="288"/>
      <c r="JQU189" s="288"/>
      <c r="JQV189" s="289"/>
      <c r="JQW189" s="176" t="s">
        <v>86</v>
      </c>
      <c r="JQX189" s="364" t="s">
        <v>79</v>
      </c>
      <c r="JQY189" s="364"/>
      <c r="JQZ189" s="364"/>
      <c r="JRA189" s="288"/>
      <c r="JRB189" s="288"/>
      <c r="JRC189" s="288"/>
      <c r="JRD189" s="289"/>
      <c r="JRE189" s="176" t="s">
        <v>86</v>
      </c>
      <c r="JRF189" s="364" t="s">
        <v>79</v>
      </c>
      <c r="JRG189" s="364"/>
      <c r="JRH189" s="364"/>
      <c r="JRI189" s="288"/>
      <c r="JRJ189" s="288"/>
      <c r="JRK189" s="288"/>
      <c r="JRL189" s="289"/>
      <c r="JRM189" s="176" t="s">
        <v>86</v>
      </c>
      <c r="JRN189" s="364" t="s">
        <v>79</v>
      </c>
      <c r="JRO189" s="364"/>
      <c r="JRP189" s="364"/>
      <c r="JRQ189" s="288"/>
      <c r="JRR189" s="288"/>
      <c r="JRS189" s="288"/>
      <c r="JRT189" s="289"/>
      <c r="JRU189" s="176" t="s">
        <v>86</v>
      </c>
      <c r="JRV189" s="364" t="s">
        <v>79</v>
      </c>
      <c r="JRW189" s="364"/>
      <c r="JRX189" s="364"/>
      <c r="JRY189" s="288"/>
      <c r="JRZ189" s="288"/>
      <c r="JSA189" s="288"/>
      <c r="JSB189" s="289"/>
      <c r="JSC189" s="176" t="s">
        <v>86</v>
      </c>
      <c r="JSD189" s="364" t="s">
        <v>79</v>
      </c>
      <c r="JSE189" s="364"/>
      <c r="JSF189" s="364"/>
      <c r="JSG189" s="288"/>
      <c r="JSH189" s="288"/>
      <c r="JSI189" s="288"/>
      <c r="JSJ189" s="289"/>
      <c r="JSK189" s="176" t="s">
        <v>86</v>
      </c>
      <c r="JSL189" s="364" t="s">
        <v>79</v>
      </c>
      <c r="JSM189" s="364"/>
      <c r="JSN189" s="364"/>
      <c r="JSO189" s="288"/>
      <c r="JSP189" s="288"/>
      <c r="JSQ189" s="288"/>
      <c r="JSR189" s="289"/>
      <c r="JSS189" s="176" t="s">
        <v>86</v>
      </c>
      <c r="JST189" s="364" t="s">
        <v>79</v>
      </c>
      <c r="JSU189" s="364"/>
      <c r="JSV189" s="364"/>
      <c r="JSW189" s="288"/>
      <c r="JSX189" s="288"/>
      <c r="JSY189" s="288"/>
      <c r="JSZ189" s="289"/>
      <c r="JTA189" s="176" t="s">
        <v>86</v>
      </c>
      <c r="JTB189" s="364" t="s">
        <v>79</v>
      </c>
      <c r="JTC189" s="364"/>
      <c r="JTD189" s="364"/>
      <c r="JTE189" s="288"/>
      <c r="JTF189" s="288"/>
      <c r="JTG189" s="288"/>
      <c r="JTH189" s="289"/>
      <c r="JTI189" s="176" t="s">
        <v>86</v>
      </c>
      <c r="JTJ189" s="364" t="s">
        <v>79</v>
      </c>
      <c r="JTK189" s="364"/>
      <c r="JTL189" s="364"/>
      <c r="JTM189" s="288"/>
      <c r="JTN189" s="288"/>
      <c r="JTO189" s="288"/>
      <c r="JTP189" s="289"/>
      <c r="JTQ189" s="176" t="s">
        <v>86</v>
      </c>
      <c r="JTR189" s="364" t="s">
        <v>79</v>
      </c>
      <c r="JTS189" s="364"/>
      <c r="JTT189" s="364"/>
      <c r="JTU189" s="288"/>
      <c r="JTV189" s="288"/>
      <c r="JTW189" s="288"/>
      <c r="JTX189" s="289"/>
      <c r="JTY189" s="176" t="s">
        <v>86</v>
      </c>
      <c r="JTZ189" s="364" t="s">
        <v>79</v>
      </c>
      <c r="JUA189" s="364"/>
      <c r="JUB189" s="364"/>
      <c r="JUC189" s="288"/>
      <c r="JUD189" s="288"/>
      <c r="JUE189" s="288"/>
      <c r="JUF189" s="289"/>
      <c r="JUG189" s="176" t="s">
        <v>86</v>
      </c>
      <c r="JUH189" s="364" t="s">
        <v>79</v>
      </c>
      <c r="JUI189" s="364"/>
      <c r="JUJ189" s="364"/>
      <c r="JUK189" s="288"/>
      <c r="JUL189" s="288"/>
      <c r="JUM189" s="288"/>
      <c r="JUN189" s="289"/>
      <c r="JUO189" s="176" t="s">
        <v>86</v>
      </c>
      <c r="JUP189" s="364" t="s">
        <v>79</v>
      </c>
      <c r="JUQ189" s="364"/>
      <c r="JUR189" s="364"/>
      <c r="JUS189" s="288"/>
      <c r="JUT189" s="288"/>
      <c r="JUU189" s="288"/>
      <c r="JUV189" s="289"/>
      <c r="JUW189" s="176" t="s">
        <v>86</v>
      </c>
      <c r="JUX189" s="364" t="s">
        <v>79</v>
      </c>
      <c r="JUY189" s="364"/>
      <c r="JUZ189" s="364"/>
      <c r="JVA189" s="288"/>
      <c r="JVB189" s="288"/>
      <c r="JVC189" s="288"/>
      <c r="JVD189" s="289"/>
      <c r="JVE189" s="176" t="s">
        <v>86</v>
      </c>
      <c r="JVF189" s="364" t="s">
        <v>79</v>
      </c>
      <c r="JVG189" s="364"/>
      <c r="JVH189" s="364"/>
      <c r="JVI189" s="288"/>
      <c r="JVJ189" s="288"/>
      <c r="JVK189" s="288"/>
      <c r="JVL189" s="289"/>
      <c r="JVM189" s="176" t="s">
        <v>86</v>
      </c>
      <c r="JVN189" s="364" t="s">
        <v>79</v>
      </c>
      <c r="JVO189" s="364"/>
      <c r="JVP189" s="364"/>
      <c r="JVQ189" s="288"/>
      <c r="JVR189" s="288"/>
      <c r="JVS189" s="288"/>
      <c r="JVT189" s="289"/>
      <c r="JVU189" s="176" t="s">
        <v>86</v>
      </c>
      <c r="JVV189" s="364" t="s">
        <v>79</v>
      </c>
      <c r="JVW189" s="364"/>
      <c r="JVX189" s="364"/>
      <c r="JVY189" s="288"/>
      <c r="JVZ189" s="288"/>
      <c r="JWA189" s="288"/>
      <c r="JWB189" s="289"/>
      <c r="JWC189" s="176" t="s">
        <v>86</v>
      </c>
      <c r="JWD189" s="364" t="s">
        <v>79</v>
      </c>
      <c r="JWE189" s="364"/>
      <c r="JWF189" s="364"/>
      <c r="JWG189" s="288"/>
      <c r="JWH189" s="288"/>
      <c r="JWI189" s="288"/>
      <c r="JWJ189" s="289"/>
      <c r="JWK189" s="176" t="s">
        <v>86</v>
      </c>
      <c r="JWL189" s="364" t="s">
        <v>79</v>
      </c>
      <c r="JWM189" s="364"/>
      <c r="JWN189" s="364"/>
      <c r="JWO189" s="288"/>
      <c r="JWP189" s="288"/>
      <c r="JWQ189" s="288"/>
      <c r="JWR189" s="289"/>
      <c r="JWS189" s="176" t="s">
        <v>86</v>
      </c>
      <c r="JWT189" s="364" t="s">
        <v>79</v>
      </c>
      <c r="JWU189" s="364"/>
      <c r="JWV189" s="364"/>
      <c r="JWW189" s="288"/>
      <c r="JWX189" s="288"/>
      <c r="JWY189" s="288"/>
      <c r="JWZ189" s="289"/>
      <c r="JXA189" s="176" t="s">
        <v>86</v>
      </c>
      <c r="JXB189" s="364" t="s">
        <v>79</v>
      </c>
      <c r="JXC189" s="364"/>
      <c r="JXD189" s="364"/>
      <c r="JXE189" s="288"/>
      <c r="JXF189" s="288"/>
      <c r="JXG189" s="288"/>
      <c r="JXH189" s="289"/>
      <c r="JXI189" s="176" t="s">
        <v>86</v>
      </c>
      <c r="JXJ189" s="364" t="s">
        <v>79</v>
      </c>
      <c r="JXK189" s="364"/>
      <c r="JXL189" s="364"/>
      <c r="JXM189" s="288"/>
      <c r="JXN189" s="288"/>
      <c r="JXO189" s="288"/>
      <c r="JXP189" s="289"/>
      <c r="JXQ189" s="176" t="s">
        <v>86</v>
      </c>
      <c r="JXR189" s="364" t="s">
        <v>79</v>
      </c>
      <c r="JXS189" s="364"/>
      <c r="JXT189" s="364"/>
      <c r="JXU189" s="288"/>
      <c r="JXV189" s="288"/>
      <c r="JXW189" s="288"/>
      <c r="JXX189" s="289"/>
      <c r="JXY189" s="176" t="s">
        <v>86</v>
      </c>
      <c r="JXZ189" s="364" t="s">
        <v>79</v>
      </c>
      <c r="JYA189" s="364"/>
      <c r="JYB189" s="364"/>
      <c r="JYC189" s="288"/>
      <c r="JYD189" s="288"/>
      <c r="JYE189" s="288"/>
      <c r="JYF189" s="289"/>
      <c r="JYG189" s="176" t="s">
        <v>86</v>
      </c>
      <c r="JYH189" s="364" t="s">
        <v>79</v>
      </c>
      <c r="JYI189" s="364"/>
      <c r="JYJ189" s="364"/>
      <c r="JYK189" s="288"/>
      <c r="JYL189" s="288"/>
      <c r="JYM189" s="288"/>
      <c r="JYN189" s="289"/>
      <c r="JYO189" s="176" t="s">
        <v>86</v>
      </c>
      <c r="JYP189" s="364" t="s">
        <v>79</v>
      </c>
      <c r="JYQ189" s="364"/>
      <c r="JYR189" s="364"/>
      <c r="JYS189" s="288"/>
      <c r="JYT189" s="288"/>
      <c r="JYU189" s="288"/>
      <c r="JYV189" s="289"/>
      <c r="JYW189" s="176" t="s">
        <v>86</v>
      </c>
      <c r="JYX189" s="364" t="s">
        <v>79</v>
      </c>
      <c r="JYY189" s="364"/>
      <c r="JYZ189" s="364"/>
      <c r="JZA189" s="288"/>
      <c r="JZB189" s="288"/>
      <c r="JZC189" s="288"/>
      <c r="JZD189" s="289"/>
      <c r="JZE189" s="176" t="s">
        <v>86</v>
      </c>
      <c r="JZF189" s="364" t="s">
        <v>79</v>
      </c>
      <c r="JZG189" s="364"/>
      <c r="JZH189" s="364"/>
      <c r="JZI189" s="288"/>
      <c r="JZJ189" s="288"/>
      <c r="JZK189" s="288"/>
      <c r="JZL189" s="289"/>
      <c r="JZM189" s="176" t="s">
        <v>86</v>
      </c>
      <c r="JZN189" s="364" t="s">
        <v>79</v>
      </c>
      <c r="JZO189" s="364"/>
      <c r="JZP189" s="364"/>
      <c r="JZQ189" s="288"/>
      <c r="JZR189" s="288"/>
      <c r="JZS189" s="288"/>
      <c r="JZT189" s="289"/>
      <c r="JZU189" s="176" t="s">
        <v>86</v>
      </c>
      <c r="JZV189" s="364" t="s">
        <v>79</v>
      </c>
      <c r="JZW189" s="364"/>
      <c r="JZX189" s="364"/>
      <c r="JZY189" s="288"/>
      <c r="JZZ189" s="288"/>
      <c r="KAA189" s="288"/>
      <c r="KAB189" s="289"/>
      <c r="KAC189" s="176" t="s">
        <v>86</v>
      </c>
      <c r="KAD189" s="364" t="s">
        <v>79</v>
      </c>
      <c r="KAE189" s="364"/>
      <c r="KAF189" s="364"/>
      <c r="KAG189" s="288"/>
      <c r="KAH189" s="288"/>
      <c r="KAI189" s="288"/>
      <c r="KAJ189" s="289"/>
      <c r="KAK189" s="176" t="s">
        <v>86</v>
      </c>
      <c r="KAL189" s="364" t="s">
        <v>79</v>
      </c>
      <c r="KAM189" s="364"/>
      <c r="KAN189" s="364"/>
      <c r="KAO189" s="288"/>
      <c r="KAP189" s="288"/>
      <c r="KAQ189" s="288"/>
      <c r="KAR189" s="289"/>
      <c r="KAS189" s="176" t="s">
        <v>86</v>
      </c>
      <c r="KAT189" s="364" t="s">
        <v>79</v>
      </c>
      <c r="KAU189" s="364"/>
      <c r="KAV189" s="364"/>
      <c r="KAW189" s="288"/>
      <c r="KAX189" s="288"/>
      <c r="KAY189" s="288"/>
      <c r="KAZ189" s="289"/>
      <c r="KBA189" s="176" t="s">
        <v>86</v>
      </c>
      <c r="KBB189" s="364" t="s">
        <v>79</v>
      </c>
      <c r="KBC189" s="364"/>
      <c r="KBD189" s="364"/>
      <c r="KBE189" s="288"/>
      <c r="KBF189" s="288"/>
      <c r="KBG189" s="288"/>
      <c r="KBH189" s="289"/>
      <c r="KBI189" s="176" t="s">
        <v>86</v>
      </c>
      <c r="KBJ189" s="364" t="s">
        <v>79</v>
      </c>
      <c r="KBK189" s="364"/>
      <c r="KBL189" s="364"/>
      <c r="KBM189" s="288"/>
      <c r="KBN189" s="288"/>
      <c r="KBO189" s="288"/>
      <c r="KBP189" s="289"/>
      <c r="KBQ189" s="176" t="s">
        <v>86</v>
      </c>
      <c r="KBR189" s="364" t="s">
        <v>79</v>
      </c>
      <c r="KBS189" s="364"/>
      <c r="KBT189" s="364"/>
      <c r="KBU189" s="288"/>
      <c r="KBV189" s="288"/>
      <c r="KBW189" s="288"/>
      <c r="KBX189" s="289"/>
      <c r="KBY189" s="176" t="s">
        <v>86</v>
      </c>
      <c r="KBZ189" s="364" t="s">
        <v>79</v>
      </c>
      <c r="KCA189" s="364"/>
      <c r="KCB189" s="364"/>
      <c r="KCC189" s="288"/>
      <c r="KCD189" s="288"/>
      <c r="KCE189" s="288"/>
      <c r="KCF189" s="289"/>
      <c r="KCG189" s="176" t="s">
        <v>86</v>
      </c>
      <c r="KCH189" s="364" t="s">
        <v>79</v>
      </c>
      <c r="KCI189" s="364"/>
      <c r="KCJ189" s="364"/>
      <c r="KCK189" s="288"/>
      <c r="KCL189" s="288"/>
      <c r="KCM189" s="288"/>
      <c r="KCN189" s="289"/>
      <c r="KCO189" s="176" t="s">
        <v>86</v>
      </c>
      <c r="KCP189" s="364" t="s">
        <v>79</v>
      </c>
      <c r="KCQ189" s="364"/>
      <c r="KCR189" s="364"/>
      <c r="KCS189" s="288"/>
      <c r="KCT189" s="288"/>
      <c r="KCU189" s="288"/>
      <c r="KCV189" s="289"/>
      <c r="KCW189" s="176" t="s">
        <v>86</v>
      </c>
      <c r="KCX189" s="364" t="s">
        <v>79</v>
      </c>
      <c r="KCY189" s="364"/>
      <c r="KCZ189" s="364"/>
      <c r="KDA189" s="288"/>
      <c r="KDB189" s="288"/>
      <c r="KDC189" s="288"/>
      <c r="KDD189" s="289"/>
      <c r="KDE189" s="176" t="s">
        <v>86</v>
      </c>
      <c r="KDF189" s="364" t="s">
        <v>79</v>
      </c>
      <c r="KDG189" s="364"/>
      <c r="KDH189" s="364"/>
      <c r="KDI189" s="288"/>
      <c r="KDJ189" s="288"/>
      <c r="KDK189" s="288"/>
      <c r="KDL189" s="289"/>
      <c r="KDM189" s="176" t="s">
        <v>86</v>
      </c>
      <c r="KDN189" s="364" t="s">
        <v>79</v>
      </c>
      <c r="KDO189" s="364"/>
      <c r="KDP189" s="364"/>
      <c r="KDQ189" s="288"/>
      <c r="KDR189" s="288"/>
      <c r="KDS189" s="288"/>
      <c r="KDT189" s="289"/>
      <c r="KDU189" s="176" t="s">
        <v>86</v>
      </c>
      <c r="KDV189" s="364" t="s">
        <v>79</v>
      </c>
      <c r="KDW189" s="364"/>
      <c r="KDX189" s="364"/>
      <c r="KDY189" s="288"/>
      <c r="KDZ189" s="288"/>
      <c r="KEA189" s="288"/>
      <c r="KEB189" s="289"/>
      <c r="KEC189" s="176" t="s">
        <v>86</v>
      </c>
      <c r="KED189" s="364" t="s">
        <v>79</v>
      </c>
      <c r="KEE189" s="364"/>
      <c r="KEF189" s="364"/>
      <c r="KEG189" s="288"/>
      <c r="KEH189" s="288"/>
      <c r="KEI189" s="288"/>
      <c r="KEJ189" s="289"/>
      <c r="KEK189" s="176" t="s">
        <v>86</v>
      </c>
      <c r="KEL189" s="364" t="s">
        <v>79</v>
      </c>
      <c r="KEM189" s="364"/>
      <c r="KEN189" s="364"/>
      <c r="KEO189" s="288"/>
      <c r="KEP189" s="288"/>
      <c r="KEQ189" s="288"/>
      <c r="KER189" s="289"/>
      <c r="KES189" s="176" t="s">
        <v>86</v>
      </c>
      <c r="KET189" s="364" t="s">
        <v>79</v>
      </c>
      <c r="KEU189" s="364"/>
      <c r="KEV189" s="364"/>
      <c r="KEW189" s="288"/>
      <c r="KEX189" s="288"/>
      <c r="KEY189" s="288"/>
      <c r="KEZ189" s="289"/>
      <c r="KFA189" s="176" t="s">
        <v>86</v>
      </c>
      <c r="KFB189" s="364" t="s">
        <v>79</v>
      </c>
      <c r="KFC189" s="364"/>
      <c r="KFD189" s="364"/>
      <c r="KFE189" s="288"/>
      <c r="KFF189" s="288"/>
      <c r="KFG189" s="288"/>
      <c r="KFH189" s="289"/>
      <c r="KFI189" s="176" t="s">
        <v>86</v>
      </c>
      <c r="KFJ189" s="364" t="s">
        <v>79</v>
      </c>
      <c r="KFK189" s="364"/>
      <c r="KFL189" s="364"/>
      <c r="KFM189" s="288"/>
      <c r="KFN189" s="288"/>
      <c r="KFO189" s="288"/>
      <c r="KFP189" s="289"/>
      <c r="KFQ189" s="176" t="s">
        <v>86</v>
      </c>
      <c r="KFR189" s="364" t="s">
        <v>79</v>
      </c>
      <c r="KFS189" s="364"/>
      <c r="KFT189" s="364"/>
      <c r="KFU189" s="288"/>
      <c r="KFV189" s="288"/>
      <c r="KFW189" s="288"/>
      <c r="KFX189" s="289"/>
      <c r="KFY189" s="176" t="s">
        <v>86</v>
      </c>
      <c r="KFZ189" s="364" t="s">
        <v>79</v>
      </c>
      <c r="KGA189" s="364"/>
      <c r="KGB189" s="364"/>
      <c r="KGC189" s="288"/>
      <c r="KGD189" s="288"/>
      <c r="KGE189" s="288"/>
      <c r="KGF189" s="289"/>
      <c r="KGG189" s="176" t="s">
        <v>86</v>
      </c>
      <c r="KGH189" s="364" t="s">
        <v>79</v>
      </c>
      <c r="KGI189" s="364"/>
      <c r="KGJ189" s="364"/>
      <c r="KGK189" s="288"/>
      <c r="KGL189" s="288"/>
      <c r="KGM189" s="288"/>
      <c r="KGN189" s="289"/>
      <c r="KGO189" s="176" t="s">
        <v>86</v>
      </c>
      <c r="KGP189" s="364" t="s">
        <v>79</v>
      </c>
      <c r="KGQ189" s="364"/>
      <c r="KGR189" s="364"/>
      <c r="KGS189" s="288"/>
      <c r="KGT189" s="288"/>
      <c r="KGU189" s="288"/>
      <c r="KGV189" s="289"/>
      <c r="KGW189" s="176" t="s">
        <v>86</v>
      </c>
      <c r="KGX189" s="364" t="s">
        <v>79</v>
      </c>
      <c r="KGY189" s="364"/>
      <c r="KGZ189" s="364"/>
      <c r="KHA189" s="288"/>
      <c r="KHB189" s="288"/>
      <c r="KHC189" s="288"/>
      <c r="KHD189" s="289"/>
      <c r="KHE189" s="176" t="s">
        <v>86</v>
      </c>
      <c r="KHF189" s="364" t="s">
        <v>79</v>
      </c>
      <c r="KHG189" s="364"/>
      <c r="KHH189" s="364"/>
      <c r="KHI189" s="288"/>
      <c r="KHJ189" s="288"/>
      <c r="KHK189" s="288"/>
      <c r="KHL189" s="289"/>
      <c r="KHM189" s="176" t="s">
        <v>86</v>
      </c>
      <c r="KHN189" s="364" t="s">
        <v>79</v>
      </c>
      <c r="KHO189" s="364"/>
      <c r="KHP189" s="364"/>
      <c r="KHQ189" s="288"/>
      <c r="KHR189" s="288"/>
      <c r="KHS189" s="288"/>
      <c r="KHT189" s="289"/>
      <c r="KHU189" s="176" t="s">
        <v>86</v>
      </c>
      <c r="KHV189" s="364" t="s">
        <v>79</v>
      </c>
      <c r="KHW189" s="364"/>
      <c r="KHX189" s="364"/>
      <c r="KHY189" s="288"/>
      <c r="KHZ189" s="288"/>
      <c r="KIA189" s="288"/>
      <c r="KIB189" s="289"/>
      <c r="KIC189" s="176" t="s">
        <v>86</v>
      </c>
      <c r="KID189" s="364" t="s">
        <v>79</v>
      </c>
      <c r="KIE189" s="364"/>
      <c r="KIF189" s="364"/>
      <c r="KIG189" s="288"/>
      <c r="KIH189" s="288"/>
      <c r="KII189" s="288"/>
      <c r="KIJ189" s="289"/>
      <c r="KIK189" s="176" t="s">
        <v>86</v>
      </c>
      <c r="KIL189" s="364" t="s">
        <v>79</v>
      </c>
      <c r="KIM189" s="364"/>
      <c r="KIN189" s="364"/>
      <c r="KIO189" s="288"/>
      <c r="KIP189" s="288"/>
      <c r="KIQ189" s="288"/>
      <c r="KIR189" s="289"/>
      <c r="KIS189" s="176" t="s">
        <v>86</v>
      </c>
      <c r="KIT189" s="364" t="s">
        <v>79</v>
      </c>
      <c r="KIU189" s="364"/>
      <c r="KIV189" s="364"/>
      <c r="KIW189" s="288"/>
      <c r="KIX189" s="288"/>
      <c r="KIY189" s="288"/>
      <c r="KIZ189" s="289"/>
      <c r="KJA189" s="176" t="s">
        <v>86</v>
      </c>
      <c r="KJB189" s="364" t="s">
        <v>79</v>
      </c>
      <c r="KJC189" s="364"/>
      <c r="KJD189" s="364"/>
      <c r="KJE189" s="288"/>
      <c r="KJF189" s="288"/>
      <c r="KJG189" s="288"/>
      <c r="KJH189" s="289"/>
      <c r="KJI189" s="176" t="s">
        <v>86</v>
      </c>
      <c r="KJJ189" s="364" t="s">
        <v>79</v>
      </c>
      <c r="KJK189" s="364"/>
      <c r="KJL189" s="364"/>
      <c r="KJM189" s="288"/>
      <c r="KJN189" s="288"/>
      <c r="KJO189" s="288"/>
      <c r="KJP189" s="289"/>
      <c r="KJQ189" s="176" t="s">
        <v>86</v>
      </c>
      <c r="KJR189" s="364" t="s">
        <v>79</v>
      </c>
      <c r="KJS189" s="364"/>
      <c r="KJT189" s="364"/>
      <c r="KJU189" s="288"/>
      <c r="KJV189" s="288"/>
      <c r="KJW189" s="288"/>
      <c r="KJX189" s="289"/>
      <c r="KJY189" s="176" t="s">
        <v>86</v>
      </c>
      <c r="KJZ189" s="364" t="s">
        <v>79</v>
      </c>
      <c r="KKA189" s="364"/>
      <c r="KKB189" s="364"/>
      <c r="KKC189" s="288"/>
      <c r="KKD189" s="288"/>
      <c r="KKE189" s="288"/>
      <c r="KKF189" s="289"/>
      <c r="KKG189" s="176" t="s">
        <v>86</v>
      </c>
      <c r="KKH189" s="364" t="s">
        <v>79</v>
      </c>
      <c r="KKI189" s="364"/>
      <c r="KKJ189" s="364"/>
      <c r="KKK189" s="288"/>
      <c r="KKL189" s="288"/>
      <c r="KKM189" s="288"/>
      <c r="KKN189" s="289"/>
      <c r="KKO189" s="176" t="s">
        <v>86</v>
      </c>
      <c r="KKP189" s="364" t="s">
        <v>79</v>
      </c>
      <c r="KKQ189" s="364"/>
      <c r="KKR189" s="364"/>
      <c r="KKS189" s="288"/>
      <c r="KKT189" s="288"/>
      <c r="KKU189" s="288"/>
      <c r="KKV189" s="289"/>
      <c r="KKW189" s="176" t="s">
        <v>86</v>
      </c>
      <c r="KKX189" s="364" t="s">
        <v>79</v>
      </c>
      <c r="KKY189" s="364"/>
      <c r="KKZ189" s="364"/>
      <c r="KLA189" s="288"/>
      <c r="KLB189" s="288"/>
      <c r="KLC189" s="288"/>
      <c r="KLD189" s="289"/>
      <c r="KLE189" s="176" t="s">
        <v>86</v>
      </c>
      <c r="KLF189" s="364" t="s">
        <v>79</v>
      </c>
      <c r="KLG189" s="364"/>
      <c r="KLH189" s="364"/>
      <c r="KLI189" s="288"/>
      <c r="KLJ189" s="288"/>
      <c r="KLK189" s="288"/>
      <c r="KLL189" s="289"/>
      <c r="KLM189" s="176" t="s">
        <v>86</v>
      </c>
      <c r="KLN189" s="364" t="s">
        <v>79</v>
      </c>
      <c r="KLO189" s="364"/>
      <c r="KLP189" s="364"/>
      <c r="KLQ189" s="288"/>
      <c r="KLR189" s="288"/>
      <c r="KLS189" s="288"/>
      <c r="KLT189" s="289"/>
      <c r="KLU189" s="176" t="s">
        <v>86</v>
      </c>
      <c r="KLV189" s="364" t="s">
        <v>79</v>
      </c>
      <c r="KLW189" s="364"/>
      <c r="KLX189" s="364"/>
      <c r="KLY189" s="288"/>
      <c r="KLZ189" s="288"/>
      <c r="KMA189" s="288"/>
      <c r="KMB189" s="289"/>
      <c r="KMC189" s="176" t="s">
        <v>86</v>
      </c>
      <c r="KMD189" s="364" t="s">
        <v>79</v>
      </c>
      <c r="KME189" s="364"/>
      <c r="KMF189" s="364"/>
      <c r="KMG189" s="288"/>
      <c r="KMH189" s="288"/>
      <c r="KMI189" s="288"/>
      <c r="KMJ189" s="289"/>
      <c r="KMK189" s="176" t="s">
        <v>86</v>
      </c>
      <c r="KML189" s="364" t="s">
        <v>79</v>
      </c>
      <c r="KMM189" s="364"/>
      <c r="KMN189" s="364"/>
      <c r="KMO189" s="288"/>
      <c r="KMP189" s="288"/>
      <c r="KMQ189" s="288"/>
      <c r="KMR189" s="289"/>
      <c r="KMS189" s="176" t="s">
        <v>86</v>
      </c>
      <c r="KMT189" s="364" t="s">
        <v>79</v>
      </c>
      <c r="KMU189" s="364"/>
      <c r="KMV189" s="364"/>
      <c r="KMW189" s="288"/>
      <c r="KMX189" s="288"/>
      <c r="KMY189" s="288"/>
      <c r="KMZ189" s="289"/>
      <c r="KNA189" s="176" t="s">
        <v>86</v>
      </c>
      <c r="KNB189" s="364" t="s">
        <v>79</v>
      </c>
      <c r="KNC189" s="364"/>
      <c r="KND189" s="364"/>
      <c r="KNE189" s="288"/>
      <c r="KNF189" s="288"/>
      <c r="KNG189" s="288"/>
      <c r="KNH189" s="289"/>
      <c r="KNI189" s="176" t="s">
        <v>86</v>
      </c>
      <c r="KNJ189" s="364" t="s">
        <v>79</v>
      </c>
      <c r="KNK189" s="364"/>
      <c r="KNL189" s="364"/>
      <c r="KNM189" s="288"/>
      <c r="KNN189" s="288"/>
      <c r="KNO189" s="288"/>
      <c r="KNP189" s="289"/>
      <c r="KNQ189" s="176" t="s">
        <v>86</v>
      </c>
      <c r="KNR189" s="364" t="s">
        <v>79</v>
      </c>
      <c r="KNS189" s="364"/>
      <c r="KNT189" s="364"/>
      <c r="KNU189" s="288"/>
      <c r="KNV189" s="288"/>
      <c r="KNW189" s="288"/>
      <c r="KNX189" s="289"/>
      <c r="KNY189" s="176" t="s">
        <v>86</v>
      </c>
      <c r="KNZ189" s="364" t="s">
        <v>79</v>
      </c>
      <c r="KOA189" s="364"/>
      <c r="KOB189" s="364"/>
      <c r="KOC189" s="288"/>
      <c r="KOD189" s="288"/>
      <c r="KOE189" s="288"/>
      <c r="KOF189" s="289"/>
      <c r="KOG189" s="176" t="s">
        <v>86</v>
      </c>
      <c r="KOH189" s="364" t="s">
        <v>79</v>
      </c>
      <c r="KOI189" s="364"/>
      <c r="KOJ189" s="364"/>
      <c r="KOK189" s="288"/>
      <c r="KOL189" s="288"/>
      <c r="KOM189" s="288"/>
      <c r="KON189" s="289"/>
      <c r="KOO189" s="176" t="s">
        <v>86</v>
      </c>
      <c r="KOP189" s="364" t="s">
        <v>79</v>
      </c>
      <c r="KOQ189" s="364"/>
      <c r="KOR189" s="364"/>
      <c r="KOS189" s="288"/>
      <c r="KOT189" s="288"/>
      <c r="KOU189" s="288"/>
      <c r="KOV189" s="289"/>
      <c r="KOW189" s="176" t="s">
        <v>86</v>
      </c>
      <c r="KOX189" s="364" t="s">
        <v>79</v>
      </c>
      <c r="KOY189" s="364"/>
      <c r="KOZ189" s="364"/>
      <c r="KPA189" s="288"/>
      <c r="KPB189" s="288"/>
      <c r="KPC189" s="288"/>
      <c r="KPD189" s="289"/>
      <c r="KPE189" s="176" t="s">
        <v>86</v>
      </c>
      <c r="KPF189" s="364" t="s">
        <v>79</v>
      </c>
      <c r="KPG189" s="364"/>
      <c r="KPH189" s="364"/>
      <c r="KPI189" s="288"/>
      <c r="KPJ189" s="288"/>
      <c r="KPK189" s="288"/>
      <c r="KPL189" s="289"/>
      <c r="KPM189" s="176" t="s">
        <v>86</v>
      </c>
      <c r="KPN189" s="364" t="s">
        <v>79</v>
      </c>
      <c r="KPO189" s="364"/>
      <c r="KPP189" s="364"/>
      <c r="KPQ189" s="288"/>
      <c r="KPR189" s="288"/>
      <c r="KPS189" s="288"/>
      <c r="KPT189" s="289"/>
      <c r="KPU189" s="176" t="s">
        <v>86</v>
      </c>
      <c r="KPV189" s="364" t="s">
        <v>79</v>
      </c>
      <c r="KPW189" s="364"/>
      <c r="KPX189" s="364"/>
      <c r="KPY189" s="288"/>
      <c r="KPZ189" s="288"/>
      <c r="KQA189" s="288"/>
      <c r="KQB189" s="289"/>
      <c r="KQC189" s="176" t="s">
        <v>86</v>
      </c>
      <c r="KQD189" s="364" t="s">
        <v>79</v>
      </c>
      <c r="KQE189" s="364"/>
      <c r="KQF189" s="364"/>
      <c r="KQG189" s="288"/>
      <c r="KQH189" s="288"/>
      <c r="KQI189" s="288"/>
      <c r="KQJ189" s="289"/>
      <c r="KQK189" s="176" t="s">
        <v>86</v>
      </c>
      <c r="KQL189" s="364" t="s">
        <v>79</v>
      </c>
      <c r="KQM189" s="364"/>
      <c r="KQN189" s="364"/>
      <c r="KQO189" s="288"/>
      <c r="KQP189" s="288"/>
      <c r="KQQ189" s="288"/>
      <c r="KQR189" s="289"/>
      <c r="KQS189" s="176" t="s">
        <v>86</v>
      </c>
      <c r="KQT189" s="364" t="s">
        <v>79</v>
      </c>
      <c r="KQU189" s="364"/>
      <c r="KQV189" s="364"/>
      <c r="KQW189" s="288"/>
      <c r="KQX189" s="288"/>
      <c r="KQY189" s="288"/>
      <c r="KQZ189" s="289"/>
      <c r="KRA189" s="176" t="s">
        <v>86</v>
      </c>
      <c r="KRB189" s="364" t="s">
        <v>79</v>
      </c>
      <c r="KRC189" s="364"/>
      <c r="KRD189" s="364"/>
      <c r="KRE189" s="288"/>
      <c r="KRF189" s="288"/>
      <c r="KRG189" s="288"/>
      <c r="KRH189" s="289"/>
      <c r="KRI189" s="176" t="s">
        <v>86</v>
      </c>
      <c r="KRJ189" s="364" t="s">
        <v>79</v>
      </c>
      <c r="KRK189" s="364"/>
      <c r="KRL189" s="364"/>
      <c r="KRM189" s="288"/>
      <c r="KRN189" s="288"/>
      <c r="KRO189" s="288"/>
      <c r="KRP189" s="289"/>
      <c r="KRQ189" s="176" t="s">
        <v>86</v>
      </c>
      <c r="KRR189" s="364" t="s">
        <v>79</v>
      </c>
      <c r="KRS189" s="364"/>
      <c r="KRT189" s="364"/>
      <c r="KRU189" s="288"/>
      <c r="KRV189" s="288"/>
      <c r="KRW189" s="288"/>
      <c r="KRX189" s="289"/>
      <c r="KRY189" s="176" t="s">
        <v>86</v>
      </c>
      <c r="KRZ189" s="364" t="s">
        <v>79</v>
      </c>
      <c r="KSA189" s="364"/>
      <c r="KSB189" s="364"/>
      <c r="KSC189" s="288"/>
      <c r="KSD189" s="288"/>
      <c r="KSE189" s="288"/>
      <c r="KSF189" s="289"/>
      <c r="KSG189" s="176" t="s">
        <v>86</v>
      </c>
      <c r="KSH189" s="364" t="s">
        <v>79</v>
      </c>
      <c r="KSI189" s="364"/>
      <c r="KSJ189" s="364"/>
      <c r="KSK189" s="288"/>
      <c r="KSL189" s="288"/>
      <c r="KSM189" s="288"/>
      <c r="KSN189" s="289"/>
      <c r="KSO189" s="176" t="s">
        <v>86</v>
      </c>
      <c r="KSP189" s="364" t="s">
        <v>79</v>
      </c>
      <c r="KSQ189" s="364"/>
      <c r="KSR189" s="364"/>
      <c r="KSS189" s="288"/>
      <c r="KST189" s="288"/>
      <c r="KSU189" s="288"/>
      <c r="KSV189" s="289"/>
      <c r="KSW189" s="176" t="s">
        <v>86</v>
      </c>
      <c r="KSX189" s="364" t="s">
        <v>79</v>
      </c>
      <c r="KSY189" s="364"/>
      <c r="KSZ189" s="364"/>
      <c r="KTA189" s="288"/>
      <c r="KTB189" s="288"/>
      <c r="KTC189" s="288"/>
      <c r="KTD189" s="289"/>
      <c r="KTE189" s="176" t="s">
        <v>86</v>
      </c>
      <c r="KTF189" s="364" t="s">
        <v>79</v>
      </c>
      <c r="KTG189" s="364"/>
      <c r="KTH189" s="364"/>
      <c r="KTI189" s="288"/>
      <c r="KTJ189" s="288"/>
      <c r="KTK189" s="288"/>
      <c r="KTL189" s="289"/>
      <c r="KTM189" s="176" t="s">
        <v>86</v>
      </c>
      <c r="KTN189" s="364" t="s">
        <v>79</v>
      </c>
      <c r="KTO189" s="364"/>
      <c r="KTP189" s="364"/>
      <c r="KTQ189" s="288"/>
      <c r="KTR189" s="288"/>
      <c r="KTS189" s="288"/>
      <c r="KTT189" s="289"/>
      <c r="KTU189" s="176" t="s">
        <v>86</v>
      </c>
      <c r="KTV189" s="364" t="s">
        <v>79</v>
      </c>
      <c r="KTW189" s="364"/>
      <c r="KTX189" s="364"/>
      <c r="KTY189" s="288"/>
      <c r="KTZ189" s="288"/>
      <c r="KUA189" s="288"/>
      <c r="KUB189" s="289"/>
      <c r="KUC189" s="176" t="s">
        <v>86</v>
      </c>
      <c r="KUD189" s="364" t="s">
        <v>79</v>
      </c>
      <c r="KUE189" s="364"/>
      <c r="KUF189" s="364"/>
      <c r="KUG189" s="288"/>
      <c r="KUH189" s="288"/>
      <c r="KUI189" s="288"/>
      <c r="KUJ189" s="289"/>
      <c r="KUK189" s="176" t="s">
        <v>86</v>
      </c>
      <c r="KUL189" s="364" t="s">
        <v>79</v>
      </c>
      <c r="KUM189" s="364"/>
      <c r="KUN189" s="364"/>
      <c r="KUO189" s="288"/>
      <c r="KUP189" s="288"/>
      <c r="KUQ189" s="288"/>
      <c r="KUR189" s="289"/>
      <c r="KUS189" s="176" t="s">
        <v>86</v>
      </c>
      <c r="KUT189" s="364" t="s">
        <v>79</v>
      </c>
      <c r="KUU189" s="364"/>
      <c r="KUV189" s="364"/>
      <c r="KUW189" s="288"/>
      <c r="KUX189" s="288"/>
      <c r="KUY189" s="288"/>
      <c r="KUZ189" s="289"/>
      <c r="KVA189" s="176" t="s">
        <v>86</v>
      </c>
      <c r="KVB189" s="364" t="s">
        <v>79</v>
      </c>
      <c r="KVC189" s="364"/>
      <c r="KVD189" s="364"/>
      <c r="KVE189" s="288"/>
      <c r="KVF189" s="288"/>
      <c r="KVG189" s="288"/>
      <c r="KVH189" s="289"/>
      <c r="KVI189" s="176" t="s">
        <v>86</v>
      </c>
      <c r="KVJ189" s="364" t="s">
        <v>79</v>
      </c>
      <c r="KVK189" s="364"/>
      <c r="KVL189" s="364"/>
      <c r="KVM189" s="288"/>
      <c r="KVN189" s="288"/>
      <c r="KVO189" s="288"/>
      <c r="KVP189" s="289"/>
      <c r="KVQ189" s="176" t="s">
        <v>86</v>
      </c>
      <c r="KVR189" s="364" t="s">
        <v>79</v>
      </c>
      <c r="KVS189" s="364"/>
      <c r="KVT189" s="364"/>
      <c r="KVU189" s="288"/>
      <c r="KVV189" s="288"/>
      <c r="KVW189" s="288"/>
      <c r="KVX189" s="289"/>
      <c r="KVY189" s="176" t="s">
        <v>86</v>
      </c>
      <c r="KVZ189" s="364" t="s">
        <v>79</v>
      </c>
      <c r="KWA189" s="364"/>
      <c r="KWB189" s="364"/>
      <c r="KWC189" s="288"/>
      <c r="KWD189" s="288"/>
      <c r="KWE189" s="288"/>
      <c r="KWF189" s="289"/>
      <c r="KWG189" s="176" t="s">
        <v>86</v>
      </c>
      <c r="KWH189" s="364" t="s">
        <v>79</v>
      </c>
      <c r="KWI189" s="364"/>
      <c r="KWJ189" s="364"/>
      <c r="KWK189" s="288"/>
      <c r="KWL189" s="288"/>
      <c r="KWM189" s="288"/>
      <c r="KWN189" s="289"/>
      <c r="KWO189" s="176" t="s">
        <v>86</v>
      </c>
      <c r="KWP189" s="364" t="s">
        <v>79</v>
      </c>
      <c r="KWQ189" s="364"/>
      <c r="KWR189" s="364"/>
      <c r="KWS189" s="288"/>
      <c r="KWT189" s="288"/>
      <c r="KWU189" s="288"/>
      <c r="KWV189" s="289"/>
      <c r="KWW189" s="176" t="s">
        <v>86</v>
      </c>
      <c r="KWX189" s="364" t="s">
        <v>79</v>
      </c>
      <c r="KWY189" s="364"/>
      <c r="KWZ189" s="364"/>
      <c r="KXA189" s="288"/>
      <c r="KXB189" s="288"/>
      <c r="KXC189" s="288"/>
      <c r="KXD189" s="289"/>
      <c r="KXE189" s="176" t="s">
        <v>86</v>
      </c>
      <c r="KXF189" s="364" t="s">
        <v>79</v>
      </c>
      <c r="KXG189" s="364"/>
      <c r="KXH189" s="364"/>
      <c r="KXI189" s="288"/>
      <c r="KXJ189" s="288"/>
      <c r="KXK189" s="288"/>
      <c r="KXL189" s="289"/>
      <c r="KXM189" s="176" t="s">
        <v>86</v>
      </c>
      <c r="KXN189" s="364" t="s">
        <v>79</v>
      </c>
      <c r="KXO189" s="364"/>
      <c r="KXP189" s="364"/>
      <c r="KXQ189" s="288"/>
      <c r="KXR189" s="288"/>
      <c r="KXS189" s="288"/>
      <c r="KXT189" s="289"/>
      <c r="KXU189" s="176" t="s">
        <v>86</v>
      </c>
      <c r="KXV189" s="364" t="s">
        <v>79</v>
      </c>
      <c r="KXW189" s="364"/>
      <c r="KXX189" s="364"/>
      <c r="KXY189" s="288"/>
      <c r="KXZ189" s="288"/>
      <c r="KYA189" s="288"/>
      <c r="KYB189" s="289"/>
      <c r="KYC189" s="176" t="s">
        <v>86</v>
      </c>
      <c r="KYD189" s="364" t="s">
        <v>79</v>
      </c>
      <c r="KYE189" s="364"/>
      <c r="KYF189" s="364"/>
      <c r="KYG189" s="288"/>
      <c r="KYH189" s="288"/>
      <c r="KYI189" s="288"/>
      <c r="KYJ189" s="289"/>
      <c r="KYK189" s="176" t="s">
        <v>86</v>
      </c>
      <c r="KYL189" s="364" t="s">
        <v>79</v>
      </c>
      <c r="KYM189" s="364"/>
      <c r="KYN189" s="364"/>
      <c r="KYO189" s="288"/>
      <c r="KYP189" s="288"/>
      <c r="KYQ189" s="288"/>
      <c r="KYR189" s="289"/>
      <c r="KYS189" s="176" t="s">
        <v>86</v>
      </c>
      <c r="KYT189" s="364" t="s">
        <v>79</v>
      </c>
      <c r="KYU189" s="364"/>
      <c r="KYV189" s="364"/>
      <c r="KYW189" s="288"/>
      <c r="KYX189" s="288"/>
      <c r="KYY189" s="288"/>
      <c r="KYZ189" s="289"/>
      <c r="KZA189" s="176" t="s">
        <v>86</v>
      </c>
      <c r="KZB189" s="364" t="s">
        <v>79</v>
      </c>
      <c r="KZC189" s="364"/>
      <c r="KZD189" s="364"/>
      <c r="KZE189" s="288"/>
      <c r="KZF189" s="288"/>
      <c r="KZG189" s="288"/>
      <c r="KZH189" s="289"/>
      <c r="KZI189" s="176" t="s">
        <v>86</v>
      </c>
      <c r="KZJ189" s="364" t="s">
        <v>79</v>
      </c>
      <c r="KZK189" s="364"/>
      <c r="KZL189" s="364"/>
      <c r="KZM189" s="288"/>
      <c r="KZN189" s="288"/>
      <c r="KZO189" s="288"/>
      <c r="KZP189" s="289"/>
      <c r="KZQ189" s="176" t="s">
        <v>86</v>
      </c>
      <c r="KZR189" s="364" t="s">
        <v>79</v>
      </c>
      <c r="KZS189" s="364"/>
      <c r="KZT189" s="364"/>
      <c r="KZU189" s="288"/>
      <c r="KZV189" s="288"/>
      <c r="KZW189" s="288"/>
      <c r="KZX189" s="289"/>
      <c r="KZY189" s="176" t="s">
        <v>86</v>
      </c>
      <c r="KZZ189" s="364" t="s">
        <v>79</v>
      </c>
      <c r="LAA189" s="364"/>
      <c r="LAB189" s="364"/>
      <c r="LAC189" s="288"/>
      <c r="LAD189" s="288"/>
      <c r="LAE189" s="288"/>
      <c r="LAF189" s="289"/>
      <c r="LAG189" s="176" t="s">
        <v>86</v>
      </c>
      <c r="LAH189" s="364" t="s">
        <v>79</v>
      </c>
      <c r="LAI189" s="364"/>
      <c r="LAJ189" s="364"/>
      <c r="LAK189" s="288"/>
      <c r="LAL189" s="288"/>
      <c r="LAM189" s="288"/>
      <c r="LAN189" s="289"/>
      <c r="LAO189" s="176" t="s">
        <v>86</v>
      </c>
      <c r="LAP189" s="364" t="s">
        <v>79</v>
      </c>
      <c r="LAQ189" s="364"/>
      <c r="LAR189" s="364"/>
      <c r="LAS189" s="288"/>
      <c r="LAT189" s="288"/>
      <c r="LAU189" s="288"/>
      <c r="LAV189" s="289"/>
      <c r="LAW189" s="176" t="s">
        <v>86</v>
      </c>
      <c r="LAX189" s="364" t="s">
        <v>79</v>
      </c>
      <c r="LAY189" s="364"/>
      <c r="LAZ189" s="364"/>
      <c r="LBA189" s="288"/>
      <c r="LBB189" s="288"/>
      <c r="LBC189" s="288"/>
      <c r="LBD189" s="289"/>
      <c r="LBE189" s="176" t="s">
        <v>86</v>
      </c>
      <c r="LBF189" s="364" t="s">
        <v>79</v>
      </c>
      <c r="LBG189" s="364"/>
      <c r="LBH189" s="364"/>
      <c r="LBI189" s="288"/>
      <c r="LBJ189" s="288"/>
      <c r="LBK189" s="288"/>
      <c r="LBL189" s="289"/>
      <c r="LBM189" s="176" t="s">
        <v>86</v>
      </c>
      <c r="LBN189" s="364" t="s">
        <v>79</v>
      </c>
      <c r="LBO189" s="364"/>
      <c r="LBP189" s="364"/>
      <c r="LBQ189" s="288"/>
      <c r="LBR189" s="288"/>
      <c r="LBS189" s="288"/>
      <c r="LBT189" s="289"/>
      <c r="LBU189" s="176" t="s">
        <v>86</v>
      </c>
      <c r="LBV189" s="364" t="s">
        <v>79</v>
      </c>
      <c r="LBW189" s="364"/>
      <c r="LBX189" s="364"/>
      <c r="LBY189" s="288"/>
      <c r="LBZ189" s="288"/>
      <c r="LCA189" s="288"/>
      <c r="LCB189" s="289"/>
      <c r="LCC189" s="176" t="s">
        <v>86</v>
      </c>
      <c r="LCD189" s="364" t="s">
        <v>79</v>
      </c>
      <c r="LCE189" s="364"/>
      <c r="LCF189" s="364"/>
      <c r="LCG189" s="288"/>
      <c r="LCH189" s="288"/>
      <c r="LCI189" s="288"/>
      <c r="LCJ189" s="289"/>
      <c r="LCK189" s="176" t="s">
        <v>86</v>
      </c>
      <c r="LCL189" s="364" t="s">
        <v>79</v>
      </c>
      <c r="LCM189" s="364"/>
      <c r="LCN189" s="364"/>
      <c r="LCO189" s="288"/>
      <c r="LCP189" s="288"/>
      <c r="LCQ189" s="288"/>
      <c r="LCR189" s="289"/>
      <c r="LCS189" s="176" t="s">
        <v>86</v>
      </c>
      <c r="LCT189" s="364" t="s">
        <v>79</v>
      </c>
      <c r="LCU189" s="364"/>
      <c r="LCV189" s="364"/>
      <c r="LCW189" s="288"/>
      <c r="LCX189" s="288"/>
      <c r="LCY189" s="288"/>
      <c r="LCZ189" s="289"/>
      <c r="LDA189" s="176" t="s">
        <v>86</v>
      </c>
      <c r="LDB189" s="364" t="s">
        <v>79</v>
      </c>
      <c r="LDC189" s="364"/>
      <c r="LDD189" s="364"/>
      <c r="LDE189" s="288"/>
      <c r="LDF189" s="288"/>
      <c r="LDG189" s="288"/>
      <c r="LDH189" s="289"/>
      <c r="LDI189" s="176" t="s">
        <v>86</v>
      </c>
      <c r="LDJ189" s="364" t="s">
        <v>79</v>
      </c>
      <c r="LDK189" s="364"/>
      <c r="LDL189" s="364"/>
      <c r="LDM189" s="288"/>
      <c r="LDN189" s="288"/>
      <c r="LDO189" s="288"/>
      <c r="LDP189" s="289"/>
      <c r="LDQ189" s="176" t="s">
        <v>86</v>
      </c>
      <c r="LDR189" s="364" t="s">
        <v>79</v>
      </c>
      <c r="LDS189" s="364"/>
      <c r="LDT189" s="364"/>
      <c r="LDU189" s="288"/>
      <c r="LDV189" s="288"/>
      <c r="LDW189" s="288"/>
      <c r="LDX189" s="289"/>
      <c r="LDY189" s="176" t="s">
        <v>86</v>
      </c>
      <c r="LDZ189" s="364" t="s">
        <v>79</v>
      </c>
      <c r="LEA189" s="364"/>
      <c r="LEB189" s="364"/>
      <c r="LEC189" s="288"/>
      <c r="LED189" s="288"/>
      <c r="LEE189" s="288"/>
      <c r="LEF189" s="289"/>
      <c r="LEG189" s="176" t="s">
        <v>86</v>
      </c>
      <c r="LEH189" s="364" t="s">
        <v>79</v>
      </c>
      <c r="LEI189" s="364"/>
      <c r="LEJ189" s="364"/>
      <c r="LEK189" s="288"/>
      <c r="LEL189" s="288"/>
      <c r="LEM189" s="288"/>
      <c r="LEN189" s="289"/>
      <c r="LEO189" s="176" t="s">
        <v>86</v>
      </c>
      <c r="LEP189" s="364" t="s">
        <v>79</v>
      </c>
      <c r="LEQ189" s="364"/>
      <c r="LER189" s="364"/>
      <c r="LES189" s="288"/>
      <c r="LET189" s="288"/>
      <c r="LEU189" s="288"/>
      <c r="LEV189" s="289"/>
      <c r="LEW189" s="176" t="s">
        <v>86</v>
      </c>
      <c r="LEX189" s="364" t="s">
        <v>79</v>
      </c>
      <c r="LEY189" s="364"/>
      <c r="LEZ189" s="364"/>
      <c r="LFA189" s="288"/>
      <c r="LFB189" s="288"/>
      <c r="LFC189" s="288"/>
      <c r="LFD189" s="289"/>
      <c r="LFE189" s="176" t="s">
        <v>86</v>
      </c>
      <c r="LFF189" s="364" t="s">
        <v>79</v>
      </c>
      <c r="LFG189" s="364"/>
      <c r="LFH189" s="364"/>
      <c r="LFI189" s="288"/>
      <c r="LFJ189" s="288"/>
      <c r="LFK189" s="288"/>
      <c r="LFL189" s="289"/>
      <c r="LFM189" s="176" t="s">
        <v>86</v>
      </c>
      <c r="LFN189" s="364" t="s">
        <v>79</v>
      </c>
      <c r="LFO189" s="364"/>
      <c r="LFP189" s="364"/>
      <c r="LFQ189" s="288"/>
      <c r="LFR189" s="288"/>
      <c r="LFS189" s="288"/>
      <c r="LFT189" s="289"/>
      <c r="LFU189" s="176" t="s">
        <v>86</v>
      </c>
      <c r="LFV189" s="364" t="s">
        <v>79</v>
      </c>
      <c r="LFW189" s="364"/>
      <c r="LFX189" s="364"/>
      <c r="LFY189" s="288"/>
      <c r="LFZ189" s="288"/>
      <c r="LGA189" s="288"/>
      <c r="LGB189" s="289"/>
      <c r="LGC189" s="176" t="s">
        <v>86</v>
      </c>
      <c r="LGD189" s="364" t="s">
        <v>79</v>
      </c>
      <c r="LGE189" s="364"/>
      <c r="LGF189" s="364"/>
      <c r="LGG189" s="288"/>
      <c r="LGH189" s="288"/>
      <c r="LGI189" s="288"/>
      <c r="LGJ189" s="289"/>
      <c r="LGK189" s="176" t="s">
        <v>86</v>
      </c>
      <c r="LGL189" s="364" t="s">
        <v>79</v>
      </c>
      <c r="LGM189" s="364"/>
      <c r="LGN189" s="364"/>
      <c r="LGO189" s="288"/>
      <c r="LGP189" s="288"/>
      <c r="LGQ189" s="288"/>
      <c r="LGR189" s="289"/>
      <c r="LGS189" s="176" t="s">
        <v>86</v>
      </c>
      <c r="LGT189" s="364" t="s">
        <v>79</v>
      </c>
      <c r="LGU189" s="364"/>
      <c r="LGV189" s="364"/>
      <c r="LGW189" s="288"/>
      <c r="LGX189" s="288"/>
      <c r="LGY189" s="288"/>
      <c r="LGZ189" s="289"/>
      <c r="LHA189" s="176" t="s">
        <v>86</v>
      </c>
      <c r="LHB189" s="364" t="s">
        <v>79</v>
      </c>
      <c r="LHC189" s="364"/>
      <c r="LHD189" s="364"/>
      <c r="LHE189" s="288"/>
      <c r="LHF189" s="288"/>
      <c r="LHG189" s="288"/>
      <c r="LHH189" s="289"/>
      <c r="LHI189" s="176" t="s">
        <v>86</v>
      </c>
      <c r="LHJ189" s="364" t="s">
        <v>79</v>
      </c>
      <c r="LHK189" s="364"/>
      <c r="LHL189" s="364"/>
      <c r="LHM189" s="288"/>
      <c r="LHN189" s="288"/>
      <c r="LHO189" s="288"/>
      <c r="LHP189" s="289"/>
      <c r="LHQ189" s="176" t="s">
        <v>86</v>
      </c>
      <c r="LHR189" s="364" t="s">
        <v>79</v>
      </c>
      <c r="LHS189" s="364"/>
      <c r="LHT189" s="364"/>
      <c r="LHU189" s="288"/>
      <c r="LHV189" s="288"/>
      <c r="LHW189" s="288"/>
      <c r="LHX189" s="289"/>
      <c r="LHY189" s="176" t="s">
        <v>86</v>
      </c>
      <c r="LHZ189" s="364" t="s">
        <v>79</v>
      </c>
      <c r="LIA189" s="364"/>
      <c r="LIB189" s="364"/>
      <c r="LIC189" s="288"/>
      <c r="LID189" s="288"/>
      <c r="LIE189" s="288"/>
      <c r="LIF189" s="289"/>
      <c r="LIG189" s="176" t="s">
        <v>86</v>
      </c>
      <c r="LIH189" s="364" t="s">
        <v>79</v>
      </c>
      <c r="LII189" s="364"/>
      <c r="LIJ189" s="364"/>
      <c r="LIK189" s="288"/>
      <c r="LIL189" s="288"/>
      <c r="LIM189" s="288"/>
      <c r="LIN189" s="289"/>
      <c r="LIO189" s="176" t="s">
        <v>86</v>
      </c>
      <c r="LIP189" s="364" t="s">
        <v>79</v>
      </c>
      <c r="LIQ189" s="364"/>
      <c r="LIR189" s="364"/>
      <c r="LIS189" s="288"/>
      <c r="LIT189" s="288"/>
      <c r="LIU189" s="288"/>
      <c r="LIV189" s="289"/>
      <c r="LIW189" s="176" t="s">
        <v>86</v>
      </c>
      <c r="LIX189" s="364" t="s">
        <v>79</v>
      </c>
      <c r="LIY189" s="364"/>
      <c r="LIZ189" s="364"/>
      <c r="LJA189" s="288"/>
      <c r="LJB189" s="288"/>
      <c r="LJC189" s="288"/>
      <c r="LJD189" s="289"/>
      <c r="LJE189" s="176" t="s">
        <v>86</v>
      </c>
      <c r="LJF189" s="364" t="s">
        <v>79</v>
      </c>
      <c r="LJG189" s="364"/>
      <c r="LJH189" s="364"/>
      <c r="LJI189" s="288"/>
      <c r="LJJ189" s="288"/>
      <c r="LJK189" s="288"/>
      <c r="LJL189" s="289"/>
      <c r="LJM189" s="176" t="s">
        <v>86</v>
      </c>
      <c r="LJN189" s="364" t="s">
        <v>79</v>
      </c>
      <c r="LJO189" s="364"/>
      <c r="LJP189" s="364"/>
      <c r="LJQ189" s="288"/>
      <c r="LJR189" s="288"/>
      <c r="LJS189" s="288"/>
      <c r="LJT189" s="289"/>
      <c r="LJU189" s="176" t="s">
        <v>86</v>
      </c>
      <c r="LJV189" s="364" t="s">
        <v>79</v>
      </c>
      <c r="LJW189" s="364"/>
      <c r="LJX189" s="364"/>
      <c r="LJY189" s="288"/>
      <c r="LJZ189" s="288"/>
      <c r="LKA189" s="288"/>
      <c r="LKB189" s="289"/>
      <c r="LKC189" s="176" t="s">
        <v>86</v>
      </c>
      <c r="LKD189" s="364" t="s">
        <v>79</v>
      </c>
      <c r="LKE189" s="364"/>
      <c r="LKF189" s="364"/>
      <c r="LKG189" s="288"/>
      <c r="LKH189" s="288"/>
      <c r="LKI189" s="288"/>
      <c r="LKJ189" s="289"/>
      <c r="LKK189" s="176" t="s">
        <v>86</v>
      </c>
      <c r="LKL189" s="364" t="s">
        <v>79</v>
      </c>
      <c r="LKM189" s="364"/>
      <c r="LKN189" s="364"/>
      <c r="LKO189" s="288"/>
      <c r="LKP189" s="288"/>
      <c r="LKQ189" s="288"/>
      <c r="LKR189" s="289"/>
      <c r="LKS189" s="176" t="s">
        <v>86</v>
      </c>
      <c r="LKT189" s="364" t="s">
        <v>79</v>
      </c>
      <c r="LKU189" s="364"/>
      <c r="LKV189" s="364"/>
      <c r="LKW189" s="288"/>
      <c r="LKX189" s="288"/>
      <c r="LKY189" s="288"/>
      <c r="LKZ189" s="289"/>
      <c r="LLA189" s="176" t="s">
        <v>86</v>
      </c>
      <c r="LLB189" s="364" t="s">
        <v>79</v>
      </c>
      <c r="LLC189" s="364"/>
      <c r="LLD189" s="364"/>
      <c r="LLE189" s="288"/>
      <c r="LLF189" s="288"/>
      <c r="LLG189" s="288"/>
      <c r="LLH189" s="289"/>
      <c r="LLI189" s="176" t="s">
        <v>86</v>
      </c>
      <c r="LLJ189" s="364" t="s">
        <v>79</v>
      </c>
      <c r="LLK189" s="364"/>
      <c r="LLL189" s="364"/>
      <c r="LLM189" s="288"/>
      <c r="LLN189" s="288"/>
      <c r="LLO189" s="288"/>
      <c r="LLP189" s="289"/>
      <c r="LLQ189" s="176" t="s">
        <v>86</v>
      </c>
      <c r="LLR189" s="364" t="s">
        <v>79</v>
      </c>
      <c r="LLS189" s="364"/>
      <c r="LLT189" s="364"/>
      <c r="LLU189" s="288"/>
      <c r="LLV189" s="288"/>
      <c r="LLW189" s="288"/>
      <c r="LLX189" s="289"/>
      <c r="LLY189" s="176" t="s">
        <v>86</v>
      </c>
      <c r="LLZ189" s="364" t="s">
        <v>79</v>
      </c>
      <c r="LMA189" s="364"/>
      <c r="LMB189" s="364"/>
      <c r="LMC189" s="288"/>
      <c r="LMD189" s="288"/>
      <c r="LME189" s="288"/>
      <c r="LMF189" s="289"/>
      <c r="LMG189" s="176" t="s">
        <v>86</v>
      </c>
      <c r="LMH189" s="364" t="s">
        <v>79</v>
      </c>
      <c r="LMI189" s="364"/>
      <c r="LMJ189" s="364"/>
      <c r="LMK189" s="288"/>
      <c r="LML189" s="288"/>
      <c r="LMM189" s="288"/>
      <c r="LMN189" s="289"/>
      <c r="LMO189" s="176" t="s">
        <v>86</v>
      </c>
      <c r="LMP189" s="364" t="s">
        <v>79</v>
      </c>
      <c r="LMQ189" s="364"/>
      <c r="LMR189" s="364"/>
      <c r="LMS189" s="288"/>
      <c r="LMT189" s="288"/>
      <c r="LMU189" s="288"/>
      <c r="LMV189" s="289"/>
      <c r="LMW189" s="176" t="s">
        <v>86</v>
      </c>
      <c r="LMX189" s="364" t="s">
        <v>79</v>
      </c>
      <c r="LMY189" s="364"/>
      <c r="LMZ189" s="364"/>
      <c r="LNA189" s="288"/>
      <c r="LNB189" s="288"/>
      <c r="LNC189" s="288"/>
      <c r="LND189" s="289"/>
      <c r="LNE189" s="176" t="s">
        <v>86</v>
      </c>
      <c r="LNF189" s="364" t="s">
        <v>79</v>
      </c>
      <c r="LNG189" s="364"/>
      <c r="LNH189" s="364"/>
      <c r="LNI189" s="288"/>
      <c r="LNJ189" s="288"/>
      <c r="LNK189" s="288"/>
      <c r="LNL189" s="289"/>
      <c r="LNM189" s="176" t="s">
        <v>86</v>
      </c>
      <c r="LNN189" s="364" t="s">
        <v>79</v>
      </c>
      <c r="LNO189" s="364"/>
      <c r="LNP189" s="364"/>
      <c r="LNQ189" s="288"/>
      <c r="LNR189" s="288"/>
      <c r="LNS189" s="288"/>
      <c r="LNT189" s="289"/>
      <c r="LNU189" s="176" t="s">
        <v>86</v>
      </c>
      <c r="LNV189" s="364" t="s">
        <v>79</v>
      </c>
      <c r="LNW189" s="364"/>
      <c r="LNX189" s="364"/>
      <c r="LNY189" s="288"/>
      <c r="LNZ189" s="288"/>
      <c r="LOA189" s="288"/>
      <c r="LOB189" s="289"/>
      <c r="LOC189" s="176" t="s">
        <v>86</v>
      </c>
      <c r="LOD189" s="364" t="s">
        <v>79</v>
      </c>
      <c r="LOE189" s="364"/>
      <c r="LOF189" s="364"/>
      <c r="LOG189" s="288"/>
      <c r="LOH189" s="288"/>
      <c r="LOI189" s="288"/>
      <c r="LOJ189" s="289"/>
      <c r="LOK189" s="176" t="s">
        <v>86</v>
      </c>
      <c r="LOL189" s="364" t="s">
        <v>79</v>
      </c>
      <c r="LOM189" s="364"/>
      <c r="LON189" s="364"/>
      <c r="LOO189" s="288"/>
      <c r="LOP189" s="288"/>
      <c r="LOQ189" s="288"/>
      <c r="LOR189" s="289"/>
      <c r="LOS189" s="176" t="s">
        <v>86</v>
      </c>
      <c r="LOT189" s="364" t="s">
        <v>79</v>
      </c>
      <c r="LOU189" s="364"/>
      <c r="LOV189" s="364"/>
      <c r="LOW189" s="288"/>
      <c r="LOX189" s="288"/>
      <c r="LOY189" s="288"/>
      <c r="LOZ189" s="289"/>
      <c r="LPA189" s="176" t="s">
        <v>86</v>
      </c>
      <c r="LPB189" s="364" t="s">
        <v>79</v>
      </c>
      <c r="LPC189" s="364"/>
      <c r="LPD189" s="364"/>
      <c r="LPE189" s="288"/>
      <c r="LPF189" s="288"/>
      <c r="LPG189" s="288"/>
      <c r="LPH189" s="289"/>
      <c r="LPI189" s="176" t="s">
        <v>86</v>
      </c>
      <c r="LPJ189" s="364" t="s">
        <v>79</v>
      </c>
      <c r="LPK189" s="364"/>
      <c r="LPL189" s="364"/>
      <c r="LPM189" s="288"/>
      <c r="LPN189" s="288"/>
      <c r="LPO189" s="288"/>
      <c r="LPP189" s="289"/>
      <c r="LPQ189" s="176" t="s">
        <v>86</v>
      </c>
      <c r="LPR189" s="364" t="s">
        <v>79</v>
      </c>
      <c r="LPS189" s="364"/>
      <c r="LPT189" s="364"/>
      <c r="LPU189" s="288"/>
      <c r="LPV189" s="288"/>
      <c r="LPW189" s="288"/>
      <c r="LPX189" s="289"/>
      <c r="LPY189" s="176" t="s">
        <v>86</v>
      </c>
      <c r="LPZ189" s="364" t="s">
        <v>79</v>
      </c>
      <c r="LQA189" s="364"/>
      <c r="LQB189" s="364"/>
      <c r="LQC189" s="288"/>
      <c r="LQD189" s="288"/>
      <c r="LQE189" s="288"/>
      <c r="LQF189" s="289"/>
      <c r="LQG189" s="176" t="s">
        <v>86</v>
      </c>
      <c r="LQH189" s="364" t="s">
        <v>79</v>
      </c>
      <c r="LQI189" s="364"/>
      <c r="LQJ189" s="364"/>
      <c r="LQK189" s="288"/>
      <c r="LQL189" s="288"/>
      <c r="LQM189" s="288"/>
      <c r="LQN189" s="289"/>
      <c r="LQO189" s="176" t="s">
        <v>86</v>
      </c>
      <c r="LQP189" s="364" t="s">
        <v>79</v>
      </c>
      <c r="LQQ189" s="364"/>
      <c r="LQR189" s="364"/>
      <c r="LQS189" s="288"/>
      <c r="LQT189" s="288"/>
      <c r="LQU189" s="288"/>
      <c r="LQV189" s="289"/>
      <c r="LQW189" s="176" t="s">
        <v>86</v>
      </c>
      <c r="LQX189" s="364" t="s">
        <v>79</v>
      </c>
      <c r="LQY189" s="364"/>
      <c r="LQZ189" s="364"/>
      <c r="LRA189" s="288"/>
      <c r="LRB189" s="288"/>
      <c r="LRC189" s="288"/>
      <c r="LRD189" s="289"/>
      <c r="LRE189" s="176" t="s">
        <v>86</v>
      </c>
      <c r="LRF189" s="364" t="s">
        <v>79</v>
      </c>
      <c r="LRG189" s="364"/>
      <c r="LRH189" s="364"/>
      <c r="LRI189" s="288"/>
      <c r="LRJ189" s="288"/>
      <c r="LRK189" s="288"/>
      <c r="LRL189" s="289"/>
      <c r="LRM189" s="176" t="s">
        <v>86</v>
      </c>
      <c r="LRN189" s="364" t="s">
        <v>79</v>
      </c>
      <c r="LRO189" s="364"/>
      <c r="LRP189" s="364"/>
      <c r="LRQ189" s="288"/>
      <c r="LRR189" s="288"/>
      <c r="LRS189" s="288"/>
      <c r="LRT189" s="289"/>
      <c r="LRU189" s="176" t="s">
        <v>86</v>
      </c>
      <c r="LRV189" s="364" t="s">
        <v>79</v>
      </c>
      <c r="LRW189" s="364"/>
      <c r="LRX189" s="364"/>
      <c r="LRY189" s="288"/>
      <c r="LRZ189" s="288"/>
      <c r="LSA189" s="288"/>
      <c r="LSB189" s="289"/>
      <c r="LSC189" s="176" t="s">
        <v>86</v>
      </c>
      <c r="LSD189" s="364" t="s">
        <v>79</v>
      </c>
      <c r="LSE189" s="364"/>
      <c r="LSF189" s="364"/>
      <c r="LSG189" s="288"/>
      <c r="LSH189" s="288"/>
      <c r="LSI189" s="288"/>
      <c r="LSJ189" s="289"/>
      <c r="LSK189" s="176" t="s">
        <v>86</v>
      </c>
      <c r="LSL189" s="364" t="s">
        <v>79</v>
      </c>
      <c r="LSM189" s="364"/>
      <c r="LSN189" s="364"/>
      <c r="LSO189" s="288"/>
      <c r="LSP189" s="288"/>
      <c r="LSQ189" s="288"/>
      <c r="LSR189" s="289"/>
      <c r="LSS189" s="176" t="s">
        <v>86</v>
      </c>
      <c r="LST189" s="364" t="s">
        <v>79</v>
      </c>
      <c r="LSU189" s="364"/>
      <c r="LSV189" s="364"/>
      <c r="LSW189" s="288"/>
      <c r="LSX189" s="288"/>
      <c r="LSY189" s="288"/>
      <c r="LSZ189" s="289"/>
      <c r="LTA189" s="176" t="s">
        <v>86</v>
      </c>
      <c r="LTB189" s="364" t="s">
        <v>79</v>
      </c>
      <c r="LTC189" s="364"/>
      <c r="LTD189" s="364"/>
      <c r="LTE189" s="288"/>
      <c r="LTF189" s="288"/>
      <c r="LTG189" s="288"/>
      <c r="LTH189" s="289"/>
      <c r="LTI189" s="176" t="s">
        <v>86</v>
      </c>
      <c r="LTJ189" s="364" t="s">
        <v>79</v>
      </c>
      <c r="LTK189" s="364"/>
      <c r="LTL189" s="364"/>
      <c r="LTM189" s="288"/>
      <c r="LTN189" s="288"/>
      <c r="LTO189" s="288"/>
      <c r="LTP189" s="289"/>
      <c r="LTQ189" s="176" t="s">
        <v>86</v>
      </c>
      <c r="LTR189" s="364" t="s">
        <v>79</v>
      </c>
      <c r="LTS189" s="364"/>
      <c r="LTT189" s="364"/>
      <c r="LTU189" s="288"/>
      <c r="LTV189" s="288"/>
      <c r="LTW189" s="288"/>
      <c r="LTX189" s="289"/>
      <c r="LTY189" s="176" t="s">
        <v>86</v>
      </c>
      <c r="LTZ189" s="364" t="s">
        <v>79</v>
      </c>
      <c r="LUA189" s="364"/>
      <c r="LUB189" s="364"/>
      <c r="LUC189" s="288"/>
      <c r="LUD189" s="288"/>
      <c r="LUE189" s="288"/>
      <c r="LUF189" s="289"/>
      <c r="LUG189" s="176" t="s">
        <v>86</v>
      </c>
      <c r="LUH189" s="364" t="s">
        <v>79</v>
      </c>
      <c r="LUI189" s="364"/>
      <c r="LUJ189" s="364"/>
      <c r="LUK189" s="288"/>
      <c r="LUL189" s="288"/>
      <c r="LUM189" s="288"/>
      <c r="LUN189" s="289"/>
      <c r="LUO189" s="176" t="s">
        <v>86</v>
      </c>
      <c r="LUP189" s="364" t="s">
        <v>79</v>
      </c>
      <c r="LUQ189" s="364"/>
      <c r="LUR189" s="364"/>
      <c r="LUS189" s="288"/>
      <c r="LUT189" s="288"/>
      <c r="LUU189" s="288"/>
      <c r="LUV189" s="289"/>
      <c r="LUW189" s="176" t="s">
        <v>86</v>
      </c>
      <c r="LUX189" s="364" t="s">
        <v>79</v>
      </c>
      <c r="LUY189" s="364"/>
      <c r="LUZ189" s="364"/>
      <c r="LVA189" s="288"/>
      <c r="LVB189" s="288"/>
      <c r="LVC189" s="288"/>
      <c r="LVD189" s="289"/>
      <c r="LVE189" s="176" t="s">
        <v>86</v>
      </c>
      <c r="LVF189" s="364" t="s">
        <v>79</v>
      </c>
      <c r="LVG189" s="364"/>
      <c r="LVH189" s="364"/>
      <c r="LVI189" s="288"/>
      <c r="LVJ189" s="288"/>
      <c r="LVK189" s="288"/>
      <c r="LVL189" s="289"/>
      <c r="LVM189" s="176" t="s">
        <v>86</v>
      </c>
      <c r="LVN189" s="364" t="s">
        <v>79</v>
      </c>
      <c r="LVO189" s="364"/>
      <c r="LVP189" s="364"/>
      <c r="LVQ189" s="288"/>
      <c r="LVR189" s="288"/>
      <c r="LVS189" s="288"/>
      <c r="LVT189" s="289"/>
      <c r="LVU189" s="176" t="s">
        <v>86</v>
      </c>
      <c r="LVV189" s="364" t="s">
        <v>79</v>
      </c>
      <c r="LVW189" s="364"/>
      <c r="LVX189" s="364"/>
      <c r="LVY189" s="288"/>
      <c r="LVZ189" s="288"/>
      <c r="LWA189" s="288"/>
      <c r="LWB189" s="289"/>
      <c r="LWC189" s="176" t="s">
        <v>86</v>
      </c>
      <c r="LWD189" s="364" t="s">
        <v>79</v>
      </c>
      <c r="LWE189" s="364"/>
      <c r="LWF189" s="364"/>
      <c r="LWG189" s="288"/>
      <c r="LWH189" s="288"/>
      <c r="LWI189" s="288"/>
      <c r="LWJ189" s="289"/>
      <c r="LWK189" s="176" t="s">
        <v>86</v>
      </c>
      <c r="LWL189" s="364" t="s">
        <v>79</v>
      </c>
      <c r="LWM189" s="364"/>
      <c r="LWN189" s="364"/>
      <c r="LWO189" s="288"/>
      <c r="LWP189" s="288"/>
      <c r="LWQ189" s="288"/>
      <c r="LWR189" s="289"/>
      <c r="LWS189" s="176" t="s">
        <v>86</v>
      </c>
      <c r="LWT189" s="364" t="s">
        <v>79</v>
      </c>
      <c r="LWU189" s="364"/>
      <c r="LWV189" s="364"/>
      <c r="LWW189" s="288"/>
      <c r="LWX189" s="288"/>
      <c r="LWY189" s="288"/>
      <c r="LWZ189" s="289"/>
      <c r="LXA189" s="176" t="s">
        <v>86</v>
      </c>
      <c r="LXB189" s="364" t="s">
        <v>79</v>
      </c>
      <c r="LXC189" s="364"/>
      <c r="LXD189" s="364"/>
      <c r="LXE189" s="288"/>
      <c r="LXF189" s="288"/>
      <c r="LXG189" s="288"/>
      <c r="LXH189" s="289"/>
      <c r="LXI189" s="176" t="s">
        <v>86</v>
      </c>
      <c r="LXJ189" s="364" t="s">
        <v>79</v>
      </c>
      <c r="LXK189" s="364"/>
      <c r="LXL189" s="364"/>
      <c r="LXM189" s="288"/>
      <c r="LXN189" s="288"/>
      <c r="LXO189" s="288"/>
      <c r="LXP189" s="289"/>
      <c r="LXQ189" s="176" t="s">
        <v>86</v>
      </c>
      <c r="LXR189" s="364" t="s">
        <v>79</v>
      </c>
      <c r="LXS189" s="364"/>
      <c r="LXT189" s="364"/>
      <c r="LXU189" s="288"/>
      <c r="LXV189" s="288"/>
      <c r="LXW189" s="288"/>
      <c r="LXX189" s="289"/>
      <c r="LXY189" s="176" t="s">
        <v>86</v>
      </c>
      <c r="LXZ189" s="364" t="s">
        <v>79</v>
      </c>
      <c r="LYA189" s="364"/>
      <c r="LYB189" s="364"/>
      <c r="LYC189" s="288"/>
      <c r="LYD189" s="288"/>
      <c r="LYE189" s="288"/>
      <c r="LYF189" s="289"/>
      <c r="LYG189" s="176" t="s">
        <v>86</v>
      </c>
      <c r="LYH189" s="364" t="s">
        <v>79</v>
      </c>
      <c r="LYI189" s="364"/>
      <c r="LYJ189" s="364"/>
      <c r="LYK189" s="288"/>
      <c r="LYL189" s="288"/>
      <c r="LYM189" s="288"/>
      <c r="LYN189" s="289"/>
      <c r="LYO189" s="176" t="s">
        <v>86</v>
      </c>
      <c r="LYP189" s="364" t="s">
        <v>79</v>
      </c>
      <c r="LYQ189" s="364"/>
      <c r="LYR189" s="364"/>
      <c r="LYS189" s="288"/>
      <c r="LYT189" s="288"/>
      <c r="LYU189" s="288"/>
      <c r="LYV189" s="289"/>
      <c r="LYW189" s="176" t="s">
        <v>86</v>
      </c>
      <c r="LYX189" s="364" t="s">
        <v>79</v>
      </c>
      <c r="LYY189" s="364"/>
      <c r="LYZ189" s="364"/>
      <c r="LZA189" s="288"/>
      <c r="LZB189" s="288"/>
      <c r="LZC189" s="288"/>
      <c r="LZD189" s="289"/>
      <c r="LZE189" s="176" t="s">
        <v>86</v>
      </c>
      <c r="LZF189" s="364" t="s">
        <v>79</v>
      </c>
      <c r="LZG189" s="364"/>
      <c r="LZH189" s="364"/>
      <c r="LZI189" s="288"/>
      <c r="LZJ189" s="288"/>
      <c r="LZK189" s="288"/>
      <c r="LZL189" s="289"/>
      <c r="LZM189" s="176" t="s">
        <v>86</v>
      </c>
      <c r="LZN189" s="364" t="s">
        <v>79</v>
      </c>
      <c r="LZO189" s="364"/>
      <c r="LZP189" s="364"/>
      <c r="LZQ189" s="288"/>
      <c r="LZR189" s="288"/>
      <c r="LZS189" s="288"/>
      <c r="LZT189" s="289"/>
      <c r="LZU189" s="176" t="s">
        <v>86</v>
      </c>
      <c r="LZV189" s="364" t="s">
        <v>79</v>
      </c>
      <c r="LZW189" s="364"/>
      <c r="LZX189" s="364"/>
      <c r="LZY189" s="288"/>
      <c r="LZZ189" s="288"/>
      <c r="MAA189" s="288"/>
      <c r="MAB189" s="289"/>
      <c r="MAC189" s="176" t="s">
        <v>86</v>
      </c>
      <c r="MAD189" s="364" t="s">
        <v>79</v>
      </c>
      <c r="MAE189" s="364"/>
      <c r="MAF189" s="364"/>
      <c r="MAG189" s="288"/>
      <c r="MAH189" s="288"/>
      <c r="MAI189" s="288"/>
      <c r="MAJ189" s="289"/>
      <c r="MAK189" s="176" t="s">
        <v>86</v>
      </c>
      <c r="MAL189" s="364" t="s">
        <v>79</v>
      </c>
      <c r="MAM189" s="364"/>
      <c r="MAN189" s="364"/>
      <c r="MAO189" s="288"/>
      <c r="MAP189" s="288"/>
      <c r="MAQ189" s="288"/>
      <c r="MAR189" s="289"/>
      <c r="MAS189" s="176" t="s">
        <v>86</v>
      </c>
      <c r="MAT189" s="364" t="s">
        <v>79</v>
      </c>
      <c r="MAU189" s="364"/>
      <c r="MAV189" s="364"/>
      <c r="MAW189" s="288"/>
      <c r="MAX189" s="288"/>
      <c r="MAY189" s="288"/>
      <c r="MAZ189" s="289"/>
      <c r="MBA189" s="176" t="s">
        <v>86</v>
      </c>
      <c r="MBB189" s="364" t="s">
        <v>79</v>
      </c>
      <c r="MBC189" s="364"/>
      <c r="MBD189" s="364"/>
      <c r="MBE189" s="288"/>
      <c r="MBF189" s="288"/>
      <c r="MBG189" s="288"/>
      <c r="MBH189" s="289"/>
      <c r="MBI189" s="176" t="s">
        <v>86</v>
      </c>
      <c r="MBJ189" s="364" t="s">
        <v>79</v>
      </c>
      <c r="MBK189" s="364"/>
      <c r="MBL189" s="364"/>
      <c r="MBM189" s="288"/>
      <c r="MBN189" s="288"/>
      <c r="MBO189" s="288"/>
      <c r="MBP189" s="289"/>
      <c r="MBQ189" s="176" t="s">
        <v>86</v>
      </c>
      <c r="MBR189" s="364" t="s">
        <v>79</v>
      </c>
      <c r="MBS189" s="364"/>
      <c r="MBT189" s="364"/>
      <c r="MBU189" s="288"/>
      <c r="MBV189" s="288"/>
      <c r="MBW189" s="288"/>
      <c r="MBX189" s="289"/>
      <c r="MBY189" s="176" t="s">
        <v>86</v>
      </c>
      <c r="MBZ189" s="364" t="s">
        <v>79</v>
      </c>
      <c r="MCA189" s="364"/>
      <c r="MCB189" s="364"/>
      <c r="MCC189" s="288"/>
      <c r="MCD189" s="288"/>
      <c r="MCE189" s="288"/>
      <c r="MCF189" s="289"/>
      <c r="MCG189" s="176" t="s">
        <v>86</v>
      </c>
      <c r="MCH189" s="364" t="s">
        <v>79</v>
      </c>
      <c r="MCI189" s="364"/>
      <c r="MCJ189" s="364"/>
      <c r="MCK189" s="288"/>
      <c r="MCL189" s="288"/>
      <c r="MCM189" s="288"/>
      <c r="MCN189" s="289"/>
      <c r="MCO189" s="176" t="s">
        <v>86</v>
      </c>
      <c r="MCP189" s="364" t="s">
        <v>79</v>
      </c>
      <c r="MCQ189" s="364"/>
      <c r="MCR189" s="364"/>
      <c r="MCS189" s="288"/>
      <c r="MCT189" s="288"/>
      <c r="MCU189" s="288"/>
      <c r="MCV189" s="289"/>
      <c r="MCW189" s="176" t="s">
        <v>86</v>
      </c>
      <c r="MCX189" s="364" t="s">
        <v>79</v>
      </c>
      <c r="MCY189" s="364"/>
      <c r="MCZ189" s="364"/>
      <c r="MDA189" s="288"/>
      <c r="MDB189" s="288"/>
      <c r="MDC189" s="288"/>
      <c r="MDD189" s="289"/>
      <c r="MDE189" s="176" t="s">
        <v>86</v>
      </c>
      <c r="MDF189" s="364" t="s">
        <v>79</v>
      </c>
      <c r="MDG189" s="364"/>
      <c r="MDH189" s="364"/>
      <c r="MDI189" s="288"/>
      <c r="MDJ189" s="288"/>
      <c r="MDK189" s="288"/>
      <c r="MDL189" s="289"/>
      <c r="MDM189" s="176" t="s">
        <v>86</v>
      </c>
      <c r="MDN189" s="364" t="s">
        <v>79</v>
      </c>
      <c r="MDO189" s="364"/>
      <c r="MDP189" s="364"/>
      <c r="MDQ189" s="288"/>
      <c r="MDR189" s="288"/>
      <c r="MDS189" s="288"/>
      <c r="MDT189" s="289"/>
      <c r="MDU189" s="176" t="s">
        <v>86</v>
      </c>
      <c r="MDV189" s="364" t="s">
        <v>79</v>
      </c>
      <c r="MDW189" s="364"/>
      <c r="MDX189" s="364"/>
      <c r="MDY189" s="288"/>
      <c r="MDZ189" s="288"/>
      <c r="MEA189" s="288"/>
      <c r="MEB189" s="289"/>
      <c r="MEC189" s="176" t="s">
        <v>86</v>
      </c>
      <c r="MED189" s="364" t="s">
        <v>79</v>
      </c>
      <c r="MEE189" s="364"/>
      <c r="MEF189" s="364"/>
      <c r="MEG189" s="288"/>
      <c r="MEH189" s="288"/>
      <c r="MEI189" s="288"/>
      <c r="MEJ189" s="289"/>
      <c r="MEK189" s="176" t="s">
        <v>86</v>
      </c>
      <c r="MEL189" s="364" t="s">
        <v>79</v>
      </c>
      <c r="MEM189" s="364"/>
      <c r="MEN189" s="364"/>
      <c r="MEO189" s="288"/>
      <c r="MEP189" s="288"/>
      <c r="MEQ189" s="288"/>
      <c r="MER189" s="289"/>
      <c r="MES189" s="176" t="s">
        <v>86</v>
      </c>
      <c r="MET189" s="364" t="s">
        <v>79</v>
      </c>
      <c r="MEU189" s="364"/>
      <c r="MEV189" s="364"/>
      <c r="MEW189" s="288"/>
      <c r="MEX189" s="288"/>
      <c r="MEY189" s="288"/>
      <c r="MEZ189" s="289"/>
      <c r="MFA189" s="176" t="s">
        <v>86</v>
      </c>
      <c r="MFB189" s="364" t="s">
        <v>79</v>
      </c>
      <c r="MFC189" s="364"/>
      <c r="MFD189" s="364"/>
      <c r="MFE189" s="288"/>
      <c r="MFF189" s="288"/>
      <c r="MFG189" s="288"/>
      <c r="MFH189" s="289"/>
      <c r="MFI189" s="176" t="s">
        <v>86</v>
      </c>
      <c r="MFJ189" s="364" t="s">
        <v>79</v>
      </c>
      <c r="MFK189" s="364"/>
      <c r="MFL189" s="364"/>
      <c r="MFM189" s="288"/>
      <c r="MFN189" s="288"/>
      <c r="MFO189" s="288"/>
      <c r="MFP189" s="289"/>
      <c r="MFQ189" s="176" t="s">
        <v>86</v>
      </c>
      <c r="MFR189" s="364" t="s">
        <v>79</v>
      </c>
      <c r="MFS189" s="364"/>
      <c r="MFT189" s="364"/>
      <c r="MFU189" s="288"/>
      <c r="MFV189" s="288"/>
      <c r="MFW189" s="288"/>
      <c r="MFX189" s="289"/>
      <c r="MFY189" s="176" t="s">
        <v>86</v>
      </c>
      <c r="MFZ189" s="364" t="s">
        <v>79</v>
      </c>
      <c r="MGA189" s="364"/>
      <c r="MGB189" s="364"/>
      <c r="MGC189" s="288"/>
      <c r="MGD189" s="288"/>
      <c r="MGE189" s="288"/>
      <c r="MGF189" s="289"/>
      <c r="MGG189" s="176" t="s">
        <v>86</v>
      </c>
      <c r="MGH189" s="364" t="s">
        <v>79</v>
      </c>
      <c r="MGI189" s="364"/>
      <c r="MGJ189" s="364"/>
      <c r="MGK189" s="288"/>
      <c r="MGL189" s="288"/>
      <c r="MGM189" s="288"/>
      <c r="MGN189" s="289"/>
      <c r="MGO189" s="176" t="s">
        <v>86</v>
      </c>
      <c r="MGP189" s="364" t="s">
        <v>79</v>
      </c>
      <c r="MGQ189" s="364"/>
      <c r="MGR189" s="364"/>
      <c r="MGS189" s="288"/>
      <c r="MGT189" s="288"/>
      <c r="MGU189" s="288"/>
      <c r="MGV189" s="289"/>
      <c r="MGW189" s="176" t="s">
        <v>86</v>
      </c>
      <c r="MGX189" s="364" t="s">
        <v>79</v>
      </c>
      <c r="MGY189" s="364"/>
      <c r="MGZ189" s="364"/>
      <c r="MHA189" s="288"/>
      <c r="MHB189" s="288"/>
      <c r="MHC189" s="288"/>
      <c r="MHD189" s="289"/>
      <c r="MHE189" s="176" t="s">
        <v>86</v>
      </c>
      <c r="MHF189" s="364" t="s">
        <v>79</v>
      </c>
      <c r="MHG189" s="364"/>
      <c r="MHH189" s="364"/>
      <c r="MHI189" s="288"/>
      <c r="MHJ189" s="288"/>
      <c r="MHK189" s="288"/>
      <c r="MHL189" s="289"/>
      <c r="MHM189" s="176" t="s">
        <v>86</v>
      </c>
      <c r="MHN189" s="364" t="s">
        <v>79</v>
      </c>
      <c r="MHO189" s="364"/>
      <c r="MHP189" s="364"/>
      <c r="MHQ189" s="288"/>
      <c r="MHR189" s="288"/>
      <c r="MHS189" s="288"/>
      <c r="MHT189" s="289"/>
      <c r="MHU189" s="176" t="s">
        <v>86</v>
      </c>
      <c r="MHV189" s="364" t="s">
        <v>79</v>
      </c>
      <c r="MHW189" s="364"/>
      <c r="MHX189" s="364"/>
      <c r="MHY189" s="288"/>
      <c r="MHZ189" s="288"/>
      <c r="MIA189" s="288"/>
      <c r="MIB189" s="289"/>
      <c r="MIC189" s="176" t="s">
        <v>86</v>
      </c>
      <c r="MID189" s="364" t="s">
        <v>79</v>
      </c>
      <c r="MIE189" s="364"/>
      <c r="MIF189" s="364"/>
      <c r="MIG189" s="288"/>
      <c r="MIH189" s="288"/>
      <c r="MII189" s="288"/>
      <c r="MIJ189" s="289"/>
      <c r="MIK189" s="176" t="s">
        <v>86</v>
      </c>
      <c r="MIL189" s="364" t="s">
        <v>79</v>
      </c>
      <c r="MIM189" s="364"/>
      <c r="MIN189" s="364"/>
      <c r="MIO189" s="288"/>
      <c r="MIP189" s="288"/>
      <c r="MIQ189" s="288"/>
      <c r="MIR189" s="289"/>
      <c r="MIS189" s="176" t="s">
        <v>86</v>
      </c>
      <c r="MIT189" s="364" t="s">
        <v>79</v>
      </c>
      <c r="MIU189" s="364"/>
      <c r="MIV189" s="364"/>
      <c r="MIW189" s="288"/>
      <c r="MIX189" s="288"/>
      <c r="MIY189" s="288"/>
      <c r="MIZ189" s="289"/>
      <c r="MJA189" s="176" t="s">
        <v>86</v>
      </c>
      <c r="MJB189" s="364" t="s">
        <v>79</v>
      </c>
      <c r="MJC189" s="364"/>
      <c r="MJD189" s="364"/>
      <c r="MJE189" s="288"/>
      <c r="MJF189" s="288"/>
      <c r="MJG189" s="288"/>
      <c r="MJH189" s="289"/>
      <c r="MJI189" s="176" t="s">
        <v>86</v>
      </c>
      <c r="MJJ189" s="364" t="s">
        <v>79</v>
      </c>
      <c r="MJK189" s="364"/>
      <c r="MJL189" s="364"/>
      <c r="MJM189" s="288"/>
      <c r="MJN189" s="288"/>
      <c r="MJO189" s="288"/>
      <c r="MJP189" s="289"/>
      <c r="MJQ189" s="176" t="s">
        <v>86</v>
      </c>
      <c r="MJR189" s="364" t="s">
        <v>79</v>
      </c>
      <c r="MJS189" s="364"/>
      <c r="MJT189" s="364"/>
      <c r="MJU189" s="288"/>
      <c r="MJV189" s="288"/>
      <c r="MJW189" s="288"/>
      <c r="MJX189" s="289"/>
      <c r="MJY189" s="176" t="s">
        <v>86</v>
      </c>
      <c r="MJZ189" s="364" t="s">
        <v>79</v>
      </c>
      <c r="MKA189" s="364"/>
      <c r="MKB189" s="364"/>
      <c r="MKC189" s="288"/>
      <c r="MKD189" s="288"/>
      <c r="MKE189" s="288"/>
      <c r="MKF189" s="289"/>
      <c r="MKG189" s="176" t="s">
        <v>86</v>
      </c>
      <c r="MKH189" s="364" t="s">
        <v>79</v>
      </c>
      <c r="MKI189" s="364"/>
      <c r="MKJ189" s="364"/>
      <c r="MKK189" s="288"/>
      <c r="MKL189" s="288"/>
      <c r="MKM189" s="288"/>
      <c r="MKN189" s="289"/>
      <c r="MKO189" s="176" t="s">
        <v>86</v>
      </c>
      <c r="MKP189" s="364" t="s">
        <v>79</v>
      </c>
      <c r="MKQ189" s="364"/>
      <c r="MKR189" s="364"/>
      <c r="MKS189" s="288"/>
      <c r="MKT189" s="288"/>
      <c r="MKU189" s="288"/>
      <c r="MKV189" s="289"/>
      <c r="MKW189" s="176" t="s">
        <v>86</v>
      </c>
      <c r="MKX189" s="364" t="s">
        <v>79</v>
      </c>
      <c r="MKY189" s="364"/>
      <c r="MKZ189" s="364"/>
      <c r="MLA189" s="288"/>
      <c r="MLB189" s="288"/>
      <c r="MLC189" s="288"/>
      <c r="MLD189" s="289"/>
      <c r="MLE189" s="176" t="s">
        <v>86</v>
      </c>
      <c r="MLF189" s="364" t="s">
        <v>79</v>
      </c>
      <c r="MLG189" s="364"/>
      <c r="MLH189" s="364"/>
      <c r="MLI189" s="288"/>
      <c r="MLJ189" s="288"/>
      <c r="MLK189" s="288"/>
      <c r="MLL189" s="289"/>
      <c r="MLM189" s="176" t="s">
        <v>86</v>
      </c>
      <c r="MLN189" s="364" t="s">
        <v>79</v>
      </c>
      <c r="MLO189" s="364"/>
      <c r="MLP189" s="364"/>
      <c r="MLQ189" s="288"/>
      <c r="MLR189" s="288"/>
      <c r="MLS189" s="288"/>
      <c r="MLT189" s="289"/>
      <c r="MLU189" s="176" t="s">
        <v>86</v>
      </c>
      <c r="MLV189" s="364" t="s">
        <v>79</v>
      </c>
      <c r="MLW189" s="364"/>
      <c r="MLX189" s="364"/>
      <c r="MLY189" s="288"/>
      <c r="MLZ189" s="288"/>
      <c r="MMA189" s="288"/>
      <c r="MMB189" s="289"/>
      <c r="MMC189" s="176" t="s">
        <v>86</v>
      </c>
      <c r="MMD189" s="364" t="s">
        <v>79</v>
      </c>
      <c r="MME189" s="364"/>
      <c r="MMF189" s="364"/>
      <c r="MMG189" s="288"/>
      <c r="MMH189" s="288"/>
      <c r="MMI189" s="288"/>
      <c r="MMJ189" s="289"/>
      <c r="MMK189" s="176" t="s">
        <v>86</v>
      </c>
      <c r="MML189" s="364" t="s">
        <v>79</v>
      </c>
      <c r="MMM189" s="364"/>
      <c r="MMN189" s="364"/>
      <c r="MMO189" s="288"/>
      <c r="MMP189" s="288"/>
      <c r="MMQ189" s="288"/>
      <c r="MMR189" s="289"/>
      <c r="MMS189" s="176" t="s">
        <v>86</v>
      </c>
      <c r="MMT189" s="364" t="s">
        <v>79</v>
      </c>
      <c r="MMU189" s="364"/>
      <c r="MMV189" s="364"/>
      <c r="MMW189" s="288"/>
      <c r="MMX189" s="288"/>
      <c r="MMY189" s="288"/>
      <c r="MMZ189" s="289"/>
      <c r="MNA189" s="176" t="s">
        <v>86</v>
      </c>
      <c r="MNB189" s="364" t="s">
        <v>79</v>
      </c>
      <c r="MNC189" s="364"/>
      <c r="MND189" s="364"/>
      <c r="MNE189" s="288"/>
      <c r="MNF189" s="288"/>
      <c r="MNG189" s="288"/>
      <c r="MNH189" s="289"/>
      <c r="MNI189" s="176" t="s">
        <v>86</v>
      </c>
      <c r="MNJ189" s="364" t="s">
        <v>79</v>
      </c>
      <c r="MNK189" s="364"/>
      <c r="MNL189" s="364"/>
      <c r="MNM189" s="288"/>
      <c r="MNN189" s="288"/>
      <c r="MNO189" s="288"/>
      <c r="MNP189" s="289"/>
      <c r="MNQ189" s="176" t="s">
        <v>86</v>
      </c>
      <c r="MNR189" s="364" t="s">
        <v>79</v>
      </c>
      <c r="MNS189" s="364"/>
      <c r="MNT189" s="364"/>
      <c r="MNU189" s="288"/>
      <c r="MNV189" s="288"/>
      <c r="MNW189" s="288"/>
      <c r="MNX189" s="289"/>
      <c r="MNY189" s="176" t="s">
        <v>86</v>
      </c>
      <c r="MNZ189" s="364" t="s">
        <v>79</v>
      </c>
      <c r="MOA189" s="364"/>
      <c r="MOB189" s="364"/>
      <c r="MOC189" s="288"/>
      <c r="MOD189" s="288"/>
      <c r="MOE189" s="288"/>
      <c r="MOF189" s="289"/>
      <c r="MOG189" s="176" t="s">
        <v>86</v>
      </c>
      <c r="MOH189" s="364" t="s">
        <v>79</v>
      </c>
      <c r="MOI189" s="364"/>
      <c r="MOJ189" s="364"/>
      <c r="MOK189" s="288"/>
      <c r="MOL189" s="288"/>
      <c r="MOM189" s="288"/>
      <c r="MON189" s="289"/>
      <c r="MOO189" s="176" t="s">
        <v>86</v>
      </c>
      <c r="MOP189" s="364" t="s">
        <v>79</v>
      </c>
      <c r="MOQ189" s="364"/>
      <c r="MOR189" s="364"/>
      <c r="MOS189" s="288"/>
      <c r="MOT189" s="288"/>
      <c r="MOU189" s="288"/>
      <c r="MOV189" s="289"/>
      <c r="MOW189" s="176" t="s">
        <v>86</v>
      </c>
      <c r="MOX189" s="364" t="s">
        <v>79</v>
      </c>
      <c r="MOY189" s="364"/>
      <c r="MOZ189" s="364"/>
      <c r="MPA189" s="288"/>
      <c r="MPB189" s="288"/>
      <c r="MPC189" s="288"/>
      <c r="MPD189" s="289"/>
      <c r="MPE189" s="176" t="s">
        <v>86</v>
      </c>
      <c r="MPF189" s="364" t="s">
        <v>79</v>
      </c>
      <c r="MPG189" s="364"/>
      <c r="MPH189" s="364"/>
      <c r="MPI189" s="288"/>
      <c r="MPJ189" s="288"/>
      <c r="MPK189" s="288"/>
      <c r="MPL189" s="289"/>
      <c r="MPM189" s="176" t="s">
        <v>86</v>
      </c>
      <c r="MPN189" s="364" t="s">
        <v>79</v>
      </c>
      <c r="MPO189" s="364"/>
      <c r="MPP189" s="364"/>
      <c r="MPQ189" s="288"/>
      <c r="MPR189" s="288"/>
      <c r="MPS189" s="288"/>
      <c r="MPT189" s="289"/>
      <c r="MPU189" s="176" t="s">
        <v>86</v>
      </c>
      <c r="MPV189" s="364" t="s">
        <v>79</v>
      </c>
      <c r="MPW189" s="364"/>
      <c r="MPX189" s="364"/>
      <c r="MPY189" s="288"/>
      <c r="MPZ189" s="288"/>
      <c r="MQA189" s="288"/>
      <c r="MQB189" s="289"/>
      <c r="MQC189" s="176" t="s">
        <v>86</v>
      </c>
      <c r="MQD189" s="364" t="s">
        <v>79</v>
      </c>
      <c r="MQE189" s="364"/>
      <c r="MQF189" s="364"/>
      <c r="MQG189" s="288"/>
      <c r="MQH189" s="288"/>
      <c r="MQI189" s="288"/>
      <c r="MQJ189" s="289"/>
      <c r="MQK189" s="176" t="s">
        <v>86</v>
      </c>
      <c r="MQL189" s="364" t="s">
        <v>79</v>
      </c>
      <c r="MQM189" s="364"/>
      <c r="MQN189" s="364"/>
      <c r="MQO189" s="288"/>
      <c r="MQP189" s="288"/>
      <c r="MQQ189" s="288"/>
      <c r="MQR189" s="289"/>
      <c r="MQS189" s="176" t="s">
        <v>86</v>
      </c>
      <c r="MQT189" s="364" t="s">
        <v>79</v>
      </c>
      <c r="MQU189" s="364"/>
      <c r="MQV189" s="364"/>
      <c r="MQW189" s="288"/>
      <c r="MQX189" s="288"/>
      <c r="MQY189" s="288"/>
      <c r="MQZ189" s="289"/>
      <c r="MRA189" s="176" t="s">
        <v>86</v>
      </c>
      <c r="MRB189" s="364" t="s">
        <v>79</v>
      </c>
      <c r="MRC189" s="364"/>
      <c r="MRD189" s="364"/>
      <c r="MRE189" s="288"/>
      <c r="MRF189" s="288"/>
      <c r="MRG189" s="288"/>
      <c r="MRH189" s="289"/>
      <c r="MRI189" s="176" t="s">
        <v>86</v>
      </c>
      <c r="MRJ189" s="364" t="s">
        <v>79</v>
      </c>
      <c r="MRK189" s="364"/>
      <c r="MRL189" s="364"/>
      <c r="MRM189" s="288"/>
      <c r="MRN189" s="288"/>
      <c r="MRO189" s="288"/>
      <c r="MRP189" s="289"/>
      <c r="MRQ189" s="176" t="s">
        <v>86</v>
      </c>
      <c r="MRR189" s="364" t="s">
        <v>79</v>
      </c>
      <c r="MRS189" s="364"/>
      <c r="MRT189" s="364"/>
      <c r="MRU189" s="288"/>
      <c r="MRV189" s="288"/>
      <c r="MRW189" s="288"/>
      <c r="MRX189" s="289"/>
      <c r="MRY189" s="176" t="s">
        <v>86</v>
      </c>
      <c r="MRZ189" s="364" t="s">
        <v>79</v>
      </c>
      <c r="MSA189" s="364"/>
      <c r="MSB189" s="364"/>
      <c r="MSC189" s="288"/>
      <c r="MSD189" s="288"/>
      <c r="MSE189" s="288"/>
      <c r="MSF189" s="289"/>
      <c r="MSG189" s="176" t="s">
        <v>86</v>
      </c>
      <c r="MSH189" s="364" t="s">
        <v>79</v>
      </c>
      <c r="MSI189" s="364"/>
      <c r="MSJ189" s="364"/>
      <c r="MSK189" s="288"/>
      <c r="MSL189" s="288"/>
      <c r="MSM189" s="288"/>
      <c r="MSN189" s="289"/>
      <c r="MSO189" s="176" t="s">
        <v>86</v>
      </c>
      <c r="MSP189" s="364" t="s">
        <v>79</v>
      </c>
      <c r="MSQ189" s="364"/>
      <c r="MSR189" s="364"/>
      <c r="MSS189" s="288"/>
      <c r="MST189" s="288"/>
      <c r="MSU189" s="288"/>
      <c r="MSV189" s="289"/>
      <c r="MSW189" s="176" t="s">
        <v>86</v>
      </c>
      <c r="MSX189" s="364" t="s">
        <v>79</v>
      </c>
      <c r="MSY189" s="364"/>
      <c r="MSZ189" s="364"/>
      <c r="MTA189" s="288"/>
      <c r="MTB189" s="288"/>
      <c r="MTC189" s="288"/>
      <c r="MTD189" s="289"/>
      <c r="MTE189" s="176" t="s">
        <v>86</v>
      </c>
      <c r="MTF189" s="364" t="s">
        <v>79</v>
      </c>
      <c r="MTG189" s="364"/>
      <c r="MTH189" s="364"/>
      <c r="MTI189" s="288"/>
      <c r="MTJ189" s="288"/>
      <c r="MTK189" s="288"/>
      <c r="MTL189" s="289"/>
      <c r="MTM189" s="176" t="s">
        <v>86</v>
      </c>
      <c r="MTN189" s="364" t="s">
        <v>79</v>
      </c>
      <c r="MTO189" s="364"/>
      <c r="MTP189" s="364"/>
      <c r="MTQ189" s="288"/>
      <c r="MTR189" s="288"/>
      <c r="MTS189" s="288"/>
      <c r="MTT189" s="289"/>
      <c r="MTU189" s="176" t="s">
        <v>86</v>
      </c>
      <c r="MTV189" s="364" t="s">
        <v>79</v>
      </c>
      <c r="MTW189" s="364"/>
      <c r="MTX189" s="364"/>
      <c r="MTY189" s="288"/>
      <c r="MTZ189" s="288"/>
      <c r="MUA189" s="288"/>
      <c r="MUB189" s="289"/>
      <c r="MUC189" s="176" t="s">
        <v>86</v>
      </c>
      <c r="MUD189" s="364" t="s">
        <v>79</v>
      </c>
      <c r="MUE189" s="364"/>
      <c r="MUF189" s="364"/>
      <c r="MUG189" s="288"/>
      <c r="MUH189" s="288"/>
      <c r="MUI189" s="288"/>
      <c r="MUJ189" s="289"/>
      <c r="MUK189" s="176" t="s">
        <v>86</v>
      </c>
      <c r="MUL189" s="364" t="s">
        <v>79</v>
      </c>
      <c r="MUM189" s="364"/>
      <c r="MUN189" s="364"/>
      <c r="MUO189" s="288"/>
      <c r="MUP189" s="288"/>
      <c r="MUQ189" s="288"/>
      <c r="MUR189" s="289"/>
      <c r="MUS189" s="176" t="s">
        <v>86</v>
      </c>
      <c r="MUT189" s="364" t="s">
        <v>79</v>
      </c>
      <c r="MUU189" s="364"/>
      <c r="MUV189" s="364"/>
      <c r="MUW189" s="288"/>
      <c r="MUX189" s="288"/>
      <c r="MUY189" s="288"/>
      <c r="MUZ189" s="289"/>
      <c r="MVA189" s="176" t="s">
        <v>86</v>
      </c>
      <c r="MVB189" s="364" t="s">
        <v>79</v>
      </c>
      <c r="MVC189" s="364"/>
      <c r="MVD189" s="364"/>
      <c r="MVE189" s="288"/>
      <c r="MVF189" s="288"/>
      <c r="MVG189" s="288"/>
      <c r="MVH189" s="289"/>
      <c r="MVI189" s="176" t="s">
        <v>86</v>
      </c>
      <c r="MVJ189" s="364" t="s">
        <v>79</v>
      </c>
      <c r="MVK189" s="364"/>
      <c r="MVL189" s="364"/>
      <c r="MVM189" s="288"/>
      <c r="MVN189" s="288"/>
      <c r="MVO189" s="288"/>
      <c r="MVP189" s="289"/>
      <c r="MVQ189" s="176" t="s">
        <v>86</v>
      </c>
      <c r="MVR189" s="364" t="s">
        <v>79</v>
      </c>
      <c r="MVS189" s="364"/>
      <c r="MVT189" s="364"/>
      <c r="MVU189" s="288"/>
      <c r="MVV189" s="288"/>
      <c r="MVW189" s="288"/>
      <c r="MVX189" s="289"/>
      <c r="MVY189" s="176" t="s">
        <v>86</v>
      </c>
      <c r="MVZ189" s="364" t="s">
        <v>79</v>
      </c>
      <c r="MWA189" s="364"/>
      <c r="MWB189" s="364"/>
      <c r="MWC189" s="288"/>
      <c r="MWD189" s="288"/>
      <c r="MWE189" s="288"/>
      <c r="MWF189" s="289"/>
      <c r="MWG189" s="176" t="s">
        <v>86</v>
      </c>
      <c r="MWH189" s="364" t="s">
        <v>79</v>
      </c>
      <c r="MWI189" s="364"/>
      <c r="MWJ189" s="364"/>
      <c r="MWK189" s="288"/>
      <c r="MWL189" s="288"/>
      <c r="MWM189" s="288"/>
      <c r="MWN189" s="289"/>
      <c r="MWO189" s="176" t="s">
        <v>86</v>
      </c>
      <c r="MWP189" s="364" t="s">
        <v>79</v>
      </c>
      <c r="MWQ189" s="364"/>
      <c r="MWR189" s="364"/>
      <c r="MWS189" s="288"/>
      <c r="MWT189" s="288"/>
      <c r="MWU189" s="288"/>
      <c r="MWV189" s="289"/>
      <c r="MWW189" s="176" t="s">
        <v>86</v>
      </c>
      <c r="MWX189" s="364" t="s">
        <v>79</v>
      </c>
      <c r="MWY189" s="364"/>
      <c r="MWZ189" s="364"/>
      <c r="MXA189" s="288"/>
      <c r="MXB189" s="288"/>
      <c r="MXC189" s="288"/>
      <c r="MXD189" s="289"/>
      <c r="MXE189" s="176" t="s">
        <v>86</v>
      </c>
      <c r="MXF189" s="364" t="s">
        <v>79</v>
      </c>
      <c r="MXG189" s="364"/>
      <c r="MXH189" s="364"/>
      <c r="MXI189" s="288"/>
      <c r="MXJ189" s="288"/>
      <c r="MXK189" s="288"/>
      <c r="MXL189" s="289"/>
      <c r="MXM189" s="176" t="s">
        <v>86</v>
      </c>
      <c r="MXN189" s="364" t="s">
        <v>79</v>
      </c>
      <c r="MXO189" s="364"/>
      <c r="MXP189" s="364"/>
      <c r="MXQ189" s="288"/>
      <c r="MXR189" s="288"/>
      <c r="MXS189" s="288"/>
      <c r="MXT189" s="289"/>
      <c r="MXU189" s="176" t="s">
        <v>86</v>
      </c>
      <c r="MXV189" s="364" t="s">
        <v>79</v>
      </c>
      <c r="MXW189" s="364"/>
      <c r="MXX189" s="364"/>
      <c r="MXY189" s="288"/>
      <c r="MXZ189" s="288"/>
      <c r="MYA189" s="288"/>
      <c r="MYB189" s="289"/>
      <c r="MYC189" s="176" t="s">
        <v>86</v>
      </c>
      <c r="MYD189" s="364" t="s">
        <v>79</v>
      </c>
      <c r="MYE189" s="364"/>
      <c r="MYF189" s="364"/>
      <c r="MYG189" s="288"/>
      <c r="MYH189" s="288"/>
      <c r="MYI189" s="288"/>
      <c r="MYJ189" s="289"/>
      <c r="MYK189" s="176" t="s">
        <v>86</v>
      </c>
      <c r="MYL189" s="364" t="s">
        <v>79</v>
      </c>
      <c r="MYM189" s="364"/>
      <c r="MYN189" s="364"/>
      <c r="MYO189" s="288"/>
      <c r="MYP189" s="288"/>
      <c r="MYQ189" s="288"/>
      <c r="MYR189" s="289"/>
      <c r="MYS189" s="176" t="s">
        <v>86</v>
      </c>
      <c r="MYT189" s="364" t="s">
        <v>79</v>
      </c>
      <c r="MYU189" s="364"/>
      <c r="MYV189" s="364"/>
      <c r="MYW189" s="288"/>
      <c r="MYX189" s="288"/>
      <c r="MYY189" s="288"/>
      <c r="MYZ189" s="289"/>
      <c r="MZA189" s="176" t="s">
        <v>86</v>
      </c>
      <c r="MZB189" s="364" t="s">
        <v>79</v>
      </c>
      <c r="MZC189" s="364"/>
      <c r="MZD189" s="364"/>
      <c r="MZE189" s="288"/>
      <c r="MZF189" s="288"/>
      <c r="MZG189" s="288"/>
      <c r="MZH189" s="289"/>
      <c r="MZI189" s="176" t="s">
        <v>86</v>
      </c>
      <c r="MZJ189" s="364" t="s">
        <v>79</v>
      </c>
      <c r="MZK189" s="364"/>
      <c r="MZL189" s="364"/>
      <c r="MZM189" s="288"/>
      <c r="MZN189" s="288"/>
      <c r="MZO189" s="288"/>
      <c r="MZP189" s="289"/>
      <c r="MZQ189" s="176" t="s">
        <v>86</v>
      </c>
      <c r="MZR189" s="364" t="s">
        <v>79</v>
      </c>
      <c r="MZS189" s="364"/>
      <c r="MZT189" s="364"/>
      <c r="MZU189" s="288"/>
      <c r="MZV189" s="288"/>
      <c r="MZW189" s="288"/>
      <c r="MZX189" s="289"/>
      <c r="MZY189" s="176" t="s">
        <v>86</v>
      </c>
      <c r="MZZ189" s="364" t="s">
        <v>79</v>
      </c>
      <c r="NAA189" s="364"/>
      <c r="NAB189" s="364"/>
      <c r="NAC189" s="288"/>
      <c r="NAD189" s="288"/>
      <c r="NAE189" s="288"/>
      <c r="NAF189" s="289"/>
      <c r="NAG189" s="176" t="s">
        <v>86</v>
      </c>
      <c r="NAH189" s="364" t="s">
        <v>79</v>
      </c>
      <c r="NAI189" s="364"/>
      <c r="NAJ189" s="364"/>
      <c r="NAK189" s="288"/>
      <c r="NAL189" s="288"/>
      <c r="NAM189" s="288"/>
      <c r="NAN189" s="289"/>
      <c r="NAO189" s="176" t="s">
        <v>86</v>
      </c>
      <c r="NAP189" s="364" t="s">
        <v>79</v>
      </c>
      <c r="NAQ189" s="364"/>
      <c r="NAR189" s="364"/>
      <c r="NAS189" s="288"/>
      <c r="NAT189" s="288"/>
      <c r="NAU189" s="288"/>
      <c r="NAV189" s="289"/>
      <c r="NAW189" s="176" t="s">
        <v>86</v>
      </c>
      <c r="NAX189" s="364" t="s">
        <v>79</v>
      </c>
      <c r="NAY189" s="364"/>
      <c r="NAZ189" s="364"/>
      <c r="NBA189" s="288"/>
      <c r="NBB189" s="288"/>
      <c r="NBC189" s="288"/>
      <c r="NBD189" s="289"/>
      <c r="NBE189" s="176" t="s">
        <v>86</v>
      </c>
      <c r="NBF189" s="364" t="s">
        <v>79</v>
      </c>
      <c r="NBG189" s="364"/>
      <c r="NBH189" s="364"/>
      <c r="NBI189" s="288"/>
      <c r="NBJ189" s="288"/>
      <c r="NBK189" s="288"/>
      <c r="NBL189" s="289"/>
      <c r="NBM189" s="176" t="s">
        <v>86</v>
      </c>
      <c r="NBN189" s="364" t="s">
        <v>79</v>
      </c>
      <c r="NBO189" s="364"/>
      <c r="NBP189" s="364"/>
      <c r="NBQ189" s="288"/>
      <c r="NBR189" s="288"/>
      <c r="NBS189" s="288"/>
      <c r="NBT189" s="289"/>
      <c r="NBU189" s="176" t="s">
        <v>86</v>
      </c>
      <c r="NBV189" s="364" t="s">
        <v>79</v>
      </c>
      <c r="NBW189" s="364"/>
      <c r="NBX189" s="364"/>
      <c r="NBY189" s="288"/>
      <c r="NBZ189" s="288"/>
      <c r="NCA189" s="288"/>
      <c r="NCB189" s="289"/>
      <c r="NCC189" s="176" t="s">
        <v>86</v>
      </c>
      <c r="NCD189" s="364" t="s">
        <v>79</v>
      </c>
      <c r="NCE189" s="364"/>
      <c r="NCF189" s="364"/>
      <c r="NCG189" s="288"/>
      <c r="NCH189" s="288"/>
      <c r="NCI189" s="288"/>
      <c r="NCJ189" s="289"/>
      <c r="NCK189" s="176" t="s">
        <v>86</v>
      </c>
      <c r="NCL189" s="364" t="s">
        <v>79</v>
      </c>
      <c r="NCM189" s="364"/>
      <c r="NCN189" s="364"/>
      <c r="NCO189" s="288"/>
      <c r="NCP189" s="288"/>
      <c r="NCQ189" s="288"/>
      <c r="NCR189" s="289"/>
      <c r="NCS189" s="176" t="s">
        <v>86</v>
      </c>
      <c r="NCT189" s="364" t="s">
        <v>79</v>
      </c>
      <c r="NCU189" s="364"/>
      <c r="NCV189" s="364"/>
      <c r="NCW189" s="288"/>
      <c r="NCX189" s="288"/>
      <c r="NCY189" s="288"/>
      <c r="NCZ189" s="289"/>
      <c r="NDA189" s="176" t="s">
        <v>86</v>
      </c>
      <c r="NDB189" s="364" t="s">
        <v>79</v>
      </c>
      <c r="NDC189" s="364"/>
      <c r="NDD189" s="364"/>
      <c r="NDE189" s="288"/>
      <c r="NDF189" s="288"/>
      <c r="NDG189" s="288"/>
      <c r="NDH189" s="289"/>
      <c r="NDI189" s="176" t="s">
        <v>86</v>
      </c>
      <c r="NDJ189" s="364" t="s">
        <v>79</v>
      </c>
      <c r="NDK189" s="364"/>
      <c r="NDL189" s="364"/>
      <c r="NDM189" s="288"/>
      <c r="NDN189" s="288"/>
      <c r="NDO189" s="288"/>
      <c r="NDP189" s="289"/>
      <c r="NDQ189" s="176" t="s">
        <v>86</v>
      </c>
      <c r="NDR189" s="364" t="s">
        <v>79</v>
      </c>
      <c r="NDS189" s="364"/>
      <c r="NDT189" s="364"/>
      <c r="NDU189" s="288"/>
      <c r="NDV189" s="288"/>
      <c r="NDW189" s="288"/>
      <c r="NDX189" s="289"/>
      <c r="NDY189" s="176" t="s">
        <v>86</v>
      </c>
      <c r="NDZ189" s="364" t="s">
        <v>79</v>
      </c>
      <c r="NEA189" s="364"/>
      <c r="NEB189" s="364"/>
      <c r="NEC189" s="288"/>
      <c r="NED189" s="288"/>
      <c r="NEE189" s="288"/>
      <c r="NEF189" s="289"/>
      <c r="NEG189" s="176" t="s">
        <v>86</v>
      </c>
      <c r="NEH189" s="364" t="s">
        <v>79</v>
      </c>
      <c r="NEI189" s="364"/>
      <c r="NEJ189" s="364"/>
      <c r="NEK189" s="288"/>
      <c r="NEL189" s="288"/>
      <c r="NEM189" s="288"/>
      <c r="NEN189" s="289"/>
      <c r="NEO189" s="176" t="s">
        <v>86</v>
      </c>
      <c r="NEP189" s="364" t="s">
        <v>79</v>
      </c>
      <c r="NEQ189" s="364"/>
      <c r="NER189" s="364"/>
      <c r="NES189" s="288"/>
      <c r="NET189" s="288"/>
      <c r="NEU189" s="288"/>
      <c r="NEV189" s="289"/>
      <c r="NEW189" s="176" t="s">
        <v>86</v>
      </c>
      <c r="NEX189" s="364" t="s">
        <v>79</v>
      </c>
      <c r="NEY189" s="364"/>
      <c r="NEZ189" s="364"/>
      <c r="NFA189" s="288"/>
      <c r="NFB189" s="288"/>
      <c r="NFC189" s="288"/>
      <c r="NFD189" s="289"/>
      <c r="NFE189" s="176" t="s">
        <v>86</v>
      </c>
      <c r="NFF189" s="364" t="s">
        <v>79</v>
      </c>
      <c r="NFG189" s="364"/>
      <c r="NFH189" s="364"/>
      <c r="NFI189" s="288"/>
      <c r="NFJ189" s="288"/>
      <c r="NFK189" s="288"/>
      <c r="NFL189" s="289"/>
      <c r="NFM189" s="176" t="s">
        <v>86</v>
      </c>
      <c r="NFN189" s="364" t="s">
        <v>79</v>
      </c>
      <c r="NFO189" s="364"/>
      <c r="NFP189" s="364"/>
      <c r="NFQ189" s="288"/>
      <c r="NFR189" s="288"/>
      <c r="NFS189" s="288"/>
      <c r="NFT189" s="289"/>
      <c r="NFU189" s="176" t="s">
        <v>86</v>
      </c>
      <c r="NFV189" s="364" t="s">
        <v>79</v>
      </c>
      <c r="NFW189" s="364"/>
      <c r="NFX189" s="364"/>
      <c r="NFY189" s="288"/>
      <c r="NFZ189" s="288"/>
      <c r="NGA189" s="288"/>
      <c r="NGB189" s="289"/>
      <c r="NGC189" s="176" t="s">
        <v>86</v>
      </c>
      <c r="NGD189" s="364" t="s">
        <v>79</v>
      </c>
      <c r="NGE189" s="364"/>
      <c r="NGF189" s="364"/>
      <c r="NGG189" s="288"/>
      <c r="NGH189" s="288"/>
      <c r="NGI189" s="288"/>
      <c r="NGJ189" s="289"/>
      <c r="NGK189" s="176" t="s">
        <v>86</v>
      </c>
      <c r="NGL189" s="364" t="s">
        <v>79</v>
      </c>
      <c r="NGM189" s="364"/>
      <c r="NGN189" s="364"/>
      <c r="NGO189" s="288"/>
      <c r="NGP189" s="288"/>
      <c r="NGQ189" s="288"/>
      <c r="NGR189" s="289"/>
      <c r="NGS189" s="176" t="s">
        <v>86</v>
      </c>
      <c r="NGT189" s="364" t="s">
        <v>79</v>
      </c>
      <c r="NGU189" s="364"/>
      <c r="NGV189" s="364"/>
      <c r="NGW189" s="288"/>
      <c r="NGX189" s="288"/>
      <c r="NGY189" s="288"/>
      <c r="NGZ189" s="289"/>
      <c r="NHA189" s="176" t="s">
        <v>86</v>
      </c>
      <c r="NHB189" s="364" t="s">
        <v>79</v>
      </c>
      <c r="NHC189" s="364"/>
      <c r="NHD189" s="364"/>
      <c r="NHE189" s="288"/>
      <c r="NHF189" s="288"/>
      <c r="NHG189" s="288"/>
      <c r="NHH189" s="289"/>
      <c r="NHI189" s="176" t="s">
        <v>86</v>
      </c>
      <c r="NHJ189" s="364" t="s">
        <v>79</v>
      </c>
      <c r="NHK189" s="364"/>
      <c r="NHL189" s="364"/>
      <c r="NHM189" s="288"/>
      <c r="NHN189" s="288"/>
      <c r="NHO189" s="288"/>
      <c r="NHP189" s="289"/>
      <c r="NHQ189" s="176" t="s">
        <v>86</v>
      </c>
      <c r="NHR189" s="364" t="s">
        <v>79</v>
      </c>
      <c r="NHS189" s="364"/>
      <c r="NHT189" s="364"/>
      <c r="NHU189" s="288"/>
      <c r="NHV189" s="288"/>
      <c r="NHW189" s="288"/>
      <c r="NHX189" s="289"/>
      <c r="NHY189" s="176" t="s">
        <v>86</v>
      </c>
      <c r="NHZ189" s="364" t="s">
        <v>79</v>
      </c>
      <c r="NIA189" s="364"/>
      <c r="NIB189" s="364"/>
      <c r="NIC189" s="288"/>
      <c r="NID189" s="288"/>
      <c r="NIE189" s="288"/>
      <c r="NIF189" s="289"/>
      <c r="NIG189" s="176" t="s">
        <v>86</v>
      </c>
      <c r="NIH189" s="364" t="s">
        <v>79</v>
      </c>
      <c r="NII189" s="364"/>
      <c r="NIJ189" s="364"/>
      <c r="NIK189" s="288"/>
      <c r="NIL189" s="288"/>
      <c r="NIM189" s="288"/>
      <c r="NIN189" s="289"/>
      <c r="NIO189" s="176" t="s">
        <v>86</v>
      </c>
      <c r="NIP189" s="364" t="s">
        <v>79</v>
      </c>
      <c r="NIQ189" s="364"/>
      <c r="NIR189" s="364"/>
      <c r="NIS189" s="288"/>
      <c r="NIT189" s="288"/>
      <c r="NIU189" s="288"/>
      <c r="NIV189" s="289"/>
      <c r="NIW189" s="176" t="s">
        <v>86</v>
      </c>
      <c r="NIX189" s="364" t="s">
        <v>79</v>
      </c>
      <c r="NIY189" s="364"/>
      <c r="NIZ189" s="364"/>
      <c r="NJA189" s="288"/>
      <c r="NJB189" s="288"/>
      <c r="NJC189" s="288"/>
      <c r="NJD189" s="289"/>
      <c r="NJE189" s="176" t="s">
        <v>86</v>
      </c>
      <c r="NJF189" s="364" t="s">
        <v>79</v>
      </c>
      <c r="NJG189" s="364"/>
      <c r="NJH189" s="364"/>
      <c r="NJI189" s="288"/>
      <c r="NJJ189" s="288"/>
      <c r="NJK189" s="288"/>
      <c r="NJL189" s="289"/>
      <c r="NJM189" s="176" t="s">
        <v>86</v>
      </c>
      <c r="NJN189" s="364" t="s">
        <v>79</v>
      </c>
      <c r="NJO189" s="364"/>
      <c r="NJP189" s="364"/>
      <c r="NJQ189" s="288"/>
      <c r="NJR189" s="288"/>
      <c r="NJS189" s="288"/>
      <c r="NJT189" s="289"/>
      <c r="NJU189" s="176" t="s">
        <v>86</v>
      </c>
      <c r="NJV189" s="364" t="s">
        <v>79</v>
      </c>
      <c r="NJW189" s="364"/>
      <c r="NJX189" s="364"/>
      <c r="NJY189" s="288"/>
      <c r="NJZ189" s="288"/>
      <c r="NKA189" s="288"/>
      <c r="NKB189" s="289"/>
      <c r="NKC189" s="176" t="s">
        <v>86</v>
      </c>
      <c r="NKD189" s="364" t="s">
        <v>79</v>
      </c>
      <c r="NKE189" s="364"/>
      <c r="NKF189" s="364"/>
      <c r="NKG189" s="288"/>
      <c r="NKH189" s="288"/>
      <c r="NKI189" s="288"/>
      <c r="NKJ189" s="289"/>
      <c r="NKK189" s="176" t="s">
        <v>86</v>
      </c>
      <c r="NKL189" s="364" t="s">
        <v>79</v>
      </c>
      <c r="NKM189" s="364"/>
      <c r="NKN189" s="364"/>
      <c r="NKO189" s="288"/>
      <c r="NKP189" s="288"/>
      <c r="NKQ189" s="288"/>
      <c r="NKR189" s="289"/>
      <c r="NKS189" s="176" t="s">
        <v>86</v>
      </c>
      <c r="NKT189" s="364" t="s">
        <v>79</v>
      </c>
      <c r="NKU189" s="364"/>
      <c r="NKV189" s="364"/>
      <c r="NKW189" s="288"/>
      <c r="NKX189" s="288"/>
      <c r="NKY189" s="288"/>
      <c r="NKZ189" s="289"/>
      <c r="NLA189" s="176" t="s">
        <v>86</v>
      </c>
      <c r="NLB189" s="364" t="s">
        <v>79</v>
      </c>
      <c r="NLC189" s="364"/>
      <c r="NLD189" s="364"/>
      <c r="NLE189" s="288"/>
      <c r="NLF189" s="288"/>
      <c r="NLG189" s="288"/>
      <c r="NLH189" s="289"/>
      <c r="NLI189" s="176" t="s">
        <v>86</v>
      </c>
      <c r="NLJ189" s="364" t="s">
        <v>79</v>
      </c>
      <c r="NLK189" s="364"/>
      <c r="NLL189" s="364"/>
      <c r="NLM189" s="288"/>
      <c r="NLN189" s="288"/>
      <c r="NLO189" s="288"/>
      <c r="NLP189" s="289"/>
      <c r="NLQ189" s="176" t="s">
        <v>86</v>
      </c>
      <c r="NLR189" s="364" t="s">
        <v>79</v>
      </c>
      <c r="NLS189" s="364"/>
      <c r="NLT189" s="364"/>
      <c r="NLU189" s="288"/>
      <c r="NLV189" s="288"/>
      <c r="NLW189" s="288"/>
      <c r="NLX189" s="289"/>
      <c r="NLY189" s="176" t="s">
        <v>86</v>
      </c>
      <c r="NLZ189" s="364" t="s">
        <v>79</v>
      </c>
      <c r="NMA189" s="364"/>
      <c r="NMB189" s="364"/>
      <c r="NMC189" s="288"/>
      <c r="NMD189" s="288"/>
      <c r="NME189" s="288"/>
      <c r="NMF189" s="289"/>
      <c r="NMG189" s="176" t="s">
        <v>86</v>
      </c>
      <c r="NMH189" s="364" t="s">
        <v>79</v>
      </c>
      <c r="NMI189" s="364"/>
      <c r="NMJ189" s="364"/>
      <c r="NMK189" s="288"/>
      <c r="NML189" s="288"/>
      <c r="NMM189" s="288"/>
      <c r="NMN189" s="289"/>
      <c r="NMO189" s="176" t="s">
        <v>86</v>
      </c>
      <c r="NMP189" s="364" t="s">
        <v>79</v>
      </c>
      <c r="NMQ189" s="364"/>
      <c r="NMR189" s="364"/>
      <c r="NMS189" s="288"/>
      <c r="NMT189" s="288"/>
      <c r="NMU189" s="288"/>
      <c r="NMV189" s="289"/>
      <c r="NMW189" s="176" t="s">
        <v>86</v>
      </c>
      <c r="NMX189" s="364" t="s">
        <v>79</v>
      </c>
      <c r="NMY189" s="364"/>
      <c r="NMZ189" s="364"/>
      <c r="NNA189" s="288"/>
      <c r="NNB189" s="288"/>
      <c r="NNC189" s="288"/>
      <c r="NND189" s="289"/>
      <c r="NNE189" s="176" t="s">
        <v>86</v>
      </c>
      <c r="NNF189" s="364" t="s">
        <v>79</v>
      </c>
      <c r="NNG189" s="364"/>
      <c r="NNH189" s="364"/>
      <c r="NNI189" s="288"/>
      <c r="NNJ189" s="288"/>
      <c r="NNK189" s="288"/>
      <c r="NNL189" s="289"/>
      <c r="NNM189" s="176" t="s">
        <v>86</v>
      </c>
      <c r="NNN189" s="364" t="s">
        <v>79</v>
      </c>
      <c r="NNO189" s="364"/>
      <c r="NNP189" s="364"/>
      <c r="NNQ189" s="288"/>
      <c r="NNR189" s="288"/>
      <c r="NNS189" s="288"/>
      <c r="NNT189" s="289"/>
      <c r="NNU189" s="176" t="s">
        <v>86</v>
      </c>
      <c r="NNV189" s="364" t="s">
        <v>79</v>
      </c>
      <c r="NNW189" s="364"/>
      <c r="NNX189" s="364"/>
      <c r="NNY189" s="288"/>
      <c r="NNZ189" s="288"/>
      <c r="NOA189" s="288"/>
      <c r="NOB189" s="289"/>
      <c r="NOC189" s="176" t="s">
        <v>86</v>
      </c>
      <c r="NOD189" s="364" t="s">
        <v>79</v>
      </c>
      <c r="NOE189" s="364"/>
      <c r="NOF189" s="364"/>
      <c r="NOG189" s="288"/>
      <c r="NOH189" s="288"/>
      <c r="NOI189" s="288"/>
      <c r="NOJ189" s="289"/>
      <c r="NOK189" s="176" t="s">
        <v>86</v>
      </c>
      <c r="NOL189" s="364" t="s">
        <v>79</v>
      </c>
      <c r="NOM189" s="364"/>
      <c r="NON189" s="364"/>
      <c r="NOO189" s="288"/>
      <c r="NOP189" s="288"/>
      <c r="NOQ189" s="288"/>
      <c r="NOR189" s="289"/>
      <c r="NOS189" s="176" t="s">
        <v>86</v>
      </c>
      <c r="NOT189" s="364" t="s">
        <v>79</v>
      </c>
      <c r="NOU189" s="364"/>
      <c r="NOV189" s="364"/>
      <c r="NOW189" s="288"/>
      <c r="NOX189" s="288"/>
      <c r="NOY189" s="288"/>
      <c r="NOZ189" s="289"/>
      <c r="NPA189" s="176" t="s">
        <v>86</v>
      </c>
      <c r="NPB189" s="364" t="s">
        <v>79</v>
      </c>
      <c r="NPC189" s="364"/>
      <c r="NPD189" s="364"/>
      <c r="NPE189" s="288"/>
      <c r="NPF189" s="288"/>
      <c r="NPG189" s="288"/>
      <c r="NPH189" s="289"/>
      <c r="NPI189" s="176" t="s">
        <v>86</v>
      </c>
      <c r="NPJ189" s="364" t="s">
        <v>79</v>
      </c>
      <c r="NPK189" s="364"/>
      <c r="NPL189" s="364"/>
      <c r="NPM189" s="288"/>
      <c r="NPN189" s="288"/>
      <c r="NPO189" s="288"/>
      <c r="NPP189" s="289"/>
      <c r="NPQ189" s="176" t="s">
        <v>86</v>
      </c>
      <c r="NPR189" s="364" t="s">
        <v>79</v>
      </c>
      <c r="NPS189" s="364"/>
      <c r="NPT189" s="364"/>
      <c r="NPU189" s="288"/>
      <c r="NPV189" s="288"/>
      <c r="NPW189" s="288"/>
      <c r="NPX189" s="289"/>
      <c r="NPY189" s="176" t="s">
        <v>86</v>
      </c>
      <c r="NPZ189" s="364" t="s">
        <v>79</v>
      </c>
      <c r="NQA189" s="364"/>
      <c r="NQB189" s="364"/>
      <c r="NQC189" s="288"/>
      <c r="NQD189" s="288"/>
      <c r="NQE189" s="288"/>
      <c r="NQF189" s="289"/>
      <c r="NQG189" s="176" t="s">
        <v>86</v>
      </c>
      <c r="NQH189" s="364" t="s">
        <v>79</v>
      </c>
      <c r="NQI189" s="364"/>
      <c r="NQJ189" s="364"/>
      <c r="NQK189" s="288"/>
      <c r="NQL189" s="288"/>
      <c r="NQM189" s="288"/>
      <c r="NQN189" s="289"/>
      <c r="NQO189" s="176" t="s">
        <v>86</v>
      </c>
      <c r="NQP189" s="364" t="s">
        <v>79</v>
      </c>
      <c r="NQQ189" s="364"/>
      <c r="NQR189" s="364"/>
      <c r="NQS189" s="288"/>
      <c r="NQT189" s="288"/>
      <c r="NQU189" s="288"/>
      <c r="NQV189" s="289"/>
      <c r="NQW189" s="176" t="s">
        <v>86</v>
      </c>
      <c r="NQX189" s="364" t="s">
        <v>79</v>
      </c>
      <c r="NQY189" s="364"/>
      <c r="NQZ189" s="364"/>
      <c r="NRA189" s="288"/>
      <c r="NRB189" s="288"/>
      <c r="NRC189" s="288"/>
      <c r="NRD189" s="289"/>
      <c r="NRE189" s="176" t="s">
        <v>86</v>
      </c>
      <c r="NRF189" s="364" t="s">
        <v>79</v>
      </c>
      <c r="NRG189" s="364"/>
      <c r="NRH189" s="364"/>
      <c r="NRI189" s="288"/>
      <c r="NRJ189" s="288"/>
      <c r="NRK189" s="288"/>
      <c r="NRL189" s="289"/>
      <c r="NRM189" s="176" t="s">
        <v>86</v>
      </c>
      <c r="NRN189" s="364" t="s">
        <v>79</v>
      </c>
      <c r="NRO189" s="364"/>
      <c r="NRP189" s="364"/>
      <c r="NRQ189" s="288"/>
      <c r="NRR189" s="288"/>
      <c r="NRS189" s="288"/>
      <c r="NRT189" s="289"/>
      <c r="NRU189" s="176" t="s">
        <v>86</v>
      </c>
      <c r="NRV189" s="364" t="s">
        <v>79</v>
      </c>
      <c r="NRW189" s="364"/>
      <c r="NRX189" s="364"/>
      <c r="NRY189" s="288"/>
      <c r="NRZ189" s="288"/>
      <c r="NSA189" s="288"/>
      <c r="NSB189" s="289"/>
      <c r="NSC189" s="176" t="s">
        <v>86</v>
      </c>
      <c r="NSD189" s="364" t="s">
        <v>79</v>
      </c>
      <c r="NSE189" s="364"/>
      <c r="NSF189" s="364"/>
      <c r="NSG189" s="288"/>
      <c r="NSH189" s="288"/>
      <c r="NSI189" s="288"/>
      <c r="NSJ189" s="289"/>
      <c r="NSK189" s="176" t="s">
        <v>86</v>
      </c>
      <c r="NSL189" s="364" t="s">
        <v>79</v>
      </c>
      <c r="NSM189" s="364"/>
      <c r="NSN189" s="364"/>
      <c r="NSO189" s="288"/>
      <c r="NSP189" s="288"/>
      <c r="NSQ189" s="288"/>
      <c r="NSR189" s="289"/>
      <c r="NSS189" s="176" t="s">
        <v>86</v>
      </c>
      <c r="NST189" s="364" t="s">
        <v>79</v>
      </c>
      <c r="NSU189" s="364"/>
      <c r="NSV189" s="364"/>
      <c r="NSW189" s="288"/>
      <c r="NSX189" s="288"/>
      <c r="NSY189" s="288"/>
      <c r="NSZ189" s="289"/>
      <c r="NTA189" s="176" t="s">
        <v>86</v>
      </c>
      <c r="NTB189" s="364" t="s">
        <v>79</v>
      </c>
      <c r="NTC189" s="364"/>
      <c r="NTD189" s="364"/>
      <c r="NTE189" s="288"/>
      <c r="NTF189" s="288"/>
      <c r="NTG189" s="288"/>
      <c r="NTH189" s="289"/>
      <c r="NTI189" s="176" t="s">
        <v>86</v>
      </c>
      <c r="NTJ189" s="364" t="s">
        <v>79</v>
      </c>
      <c r="NTK189" s="364"/>
      <c r="NTL189" s="364"/>
      <c r="NTM189" s="288"/>
      <c r="NTN189" s="288"/>
      <c r="NTO189" s="288"/>
      <c r="NTP189" s="289"/>
      <c r="NTQ189" s="176" t="s">
        <v>86</v>
      </c>
      <c r="NTR189" s="364" t="s">
        <v>79</v>
      </c>
      <c r="NTS189" s="364"/>
      <c r="NTT189" s="364"/>
      <c r="NTU189" s="288"/>
      <c r="NTV189" s="288"/>
      <c r="NTW189" s="288"/>
      <c r="NTX189" s="289"/>
      <c r="NTY189" s="176" t="s">
        <v>86</v>
      </c>
      <c r="NTZ189" s="364" t="s">
        <v>79</v>
      </c>
      <c r="NUA189" s="364"/>
      <c r="NUB189" s="364"/>
      <c r="NUC189" s="288"/>
      <c r="NUD189" s="288"/>
      <c r="NUE189" s="288"/>
      <c r="NUF189" s="289"/>
      <c r="NUG189" s="176" t="s">
        <v>86</v>
      </c>
      <c r="NUH189" s="364" t="s">
        <v>79</v>
      </c>
      <c r="NUI189" s="364"/>
      <c r="NUJ189" s="364"/>
      <c r="NUK189" s="288"/>
      <c r="NUL189" s="288"/>
      <c r="NUM189" s="288"/>
      <c r="NUN189" s="289"/>
      <c r="NUO189" s="176" t="s">
        <v>86</v>
      </c>
      <c r="NUP189" s="364" t="s">
        <v>79</v>
      </c>
      <c r="NUQ189" s="364"/>
      <c r="NUR189" s="364"/>
      <c r="NUS189" s="288"/>
      <c r="NUT189" s="288"/>
      <c r="NUU189" s="288"/>
      <c r="NUV189" s="289"/>
      <c r="NUW189" s="176" t="s">
        <v>86</v>
      </c>
      <c r="NUX189" s="364" t="s">
        <v>79</v>
      </c>
      <c r="NUY189" s="364"/>
      <c r="NUZ189" s="364"/>
      <c r="NVA189" s="288"/>
      <c r="NVB189" s="288"/>
      <c r="NVC189" s="288"/>
      <c r="NVD189" s="289"/>
      <c r="NVE189" s="176" t="s">
        <v>86</v>
      </c>
      <c r="NVF189" s="364" t="s">
        <v>79</v>
      </c>
      <c r="NVG189" s="364"/>
      <c r="NVH189" s="364"/>
      <c r="NVI189" s="288"/>
      <c r="NVJ189" s="288"/>
      <c r="NVK189" s="288"/>
      <c r="NVL189" s="289"/>
      <c r="NVM189" s="176" t="s">
        <v>86</v>
      </c>
      <c r="NVN189" s="364" t="s">
        <v>79</v>
      </c>
      <c r="NVO189" s="364"/>
      <c r="NVP189" s="364"/>
      <c r="NVQ189" s="288"/>
      <c r="NVR189" s="288"/>
      <c r="NVS189" s="288"/>
      <c r="NVT189" s="289"/>
      <c r="NVU189" s="176" t="s">
        <v>86</v>
      </c>
      <c r="NVV189" s="364" t="s">
        <v>79</v>
      </c>
      <c r="NVW189" s="364"/>
      <c r="NVX189" s="364"/>
      <c r="NVY189" s="288"/>
      <c r="NVZ189" s="288"/>
      <c r="NWA189" s="288"/>
      <c r="NWB189" s="289"/>
      <c r="NWC189" s="176" t="s">
        <v>86</v>
      </c>
      <c r="NWD189" s="364" t="s">
        <v>79</v>
      </c>
      <c r="NWE189" s="364"/>
      <c r="NWF189" s="364"/>
      <c r="NWG189" s="288"/>
      <c r="NWH189" s="288"/>
      <c r="NWI189" s="288"/>
      <c r="NWJ189" s="289"/>
      <c r="NWK189" s="176" t="s">
        <v>86</v>
      </c>
      <c r="NWL189" s="364" t="s">
        <v>79</v>
      </c>
      <c r="NWM189" s="364"/>
      <c r="NWN189" s="364"/>
      <c r="NWO189" s="288"/>
      <c r="NWP189" s="288"/>
      <c r="NWQ189" s="288"/>
      <c r="NWR189" s="289"/>
      <c r="NWS189" s="176" t="s">
        <v>86</v>
      </c>
      <c r="NWT189" s="364" t="s">
        <v>79</v>
      </c>
      <c r="NWU189" s="364"/>
      <c r="NWV189" s="364"/>
      <c r="NWW189" s="288"/>
      <c r="NWX189" s="288"/>
      <c r="NWY189" s="288"/>
      <c r="NWZ189" s="289"/>
      <c r="NXA189" s="176" t="s">
        <v>86</v>
      </c>
      <c r="NXB189" s="364" t="s">
        <v>79</v>
      </c>
      <c r="NXC189" s="364"/>
      <c r="NXD189" s="364"/>
      <c r="NXE189" s="288"/>
      <c r="NXF189" s="288"/>
      <c r="NXG189" s="288"/>
      <c r="NXH189" s="289"/>
      <c r="NXI189" s="176" t="s">
        <v>86</v>
      </c>
      <c r="NXJ189" s="364" t="s">
        <v>79</v>
      </c>
      <c r="NXK189" s="364"/>
      <c r="NXL189" s="364"/>
      <c r="NXM189" s="288"/>
      <c r="NXN189" s="288"/>
      <c r="NXO189" s="288"/>
      <c r="NXP189" s="289"/>
      <c r="NXQ189" s="176" t="s">
        <v>86</v>
      </c>
      <c r="NXR189" s="364" t="s">
        <v>79</v>
      </c>
      <c r="NXS189" s="364"/>
      <c r="NXT189" s="364"/>
      <c r="NXU189" s="288"/>
      <c r="NXV189" s="288"/>
      <c r="NXW189" s="288"/>
      <c r="NXX189" s="289"/>
      <c r="NXY189" s="176" t="s">
        <v>86</v>
      </c>
      <c r="NXZ189" s="364" t="s">
        <v>79</v>
      </c>
      <c r="NYA189" s="364"/>
      <c r="NYB189" s="364"/>
      <c r="NYC189" s="288"/>
      <c r="NYD189" s="288"/>
      <c r="NYE189" s="288"/>
      <c r="NYF189" s="289"/>
      <c r="NYG189" s="176" t="s">
        <v>86</v>
      </c>
      <c r="NYH189" s="364" t="s">
        <v>79</v>
      </c>
      <c r="NYI189" s="364"/>
      <c r="NYJ189" s="364"/>
      <c r="NYK189" s="288"/>
      <c r="NYL189" s="288"/>
      <c r="NYM189" s="288"/>
      <c r="NYN189" s="289"/>
      <c r="NYO189" s="176" t="s">
        <v>86</v>
      </c>
      <c r="NYP189" s="364" t="s">
        <v>79</v>
      </c>
      <c r="NYQ189" s="364"/>
      <c r="NYR189" s="364"/>
      <c r="NYS189" s="288"/>
      <c r="NYT189" s="288"/>
      <c r="NYU189" s="288"/>
      <c r="NYV189" s="289"/>
      <c r="NYW189" s="176" t="s">
        <v>86</v>
      </c>
      <c r="NYX189" s="364" t="s">
        <v>79</v>
      </c>
      <c r="NYY189" s="364"/>
      <c r="NYZ189" s="364"/>
      <c r="NZA189" s="288"/>
      <c r="NZB189" s="288"/>
      <c r="NZC189" s="288"/>
      <c r="NZD189" s="289"/>
      <c r="NZE189" s="176" t="s">
        <v>86</v>
      </c>
      <c r="NZF189" s="364" t="s">
        <v>79</v>
      </c>
      <c r="NZG189" s="364"/>
      <c r="NZH189" s="364"/>
      <c r="NZI189" s="288"/>
      <c r="NZJ189" s="288"/>
      <c r="NZK189" s="288"/>
      <c r="NZL189" s="289"/>
      <c r="NZM189" s="176" t="s">
        <v>86</v>
      </c>
      <c r="NZN189" s="364" t="s">
        <v>79</v>
      </c>
      <c r="NZO189" s="364"/>
      <c r="NZP189" s="364"/>
      <c r="NZQ189" s="288"/>
      <c r="NZR189" s="288"/>
      <c r="NZS189" s="288"/>
      <c r="NZT189" s="289"/>
      <c r="NZU189" s="176" t="s">
        <v>86</v>
      </c>
      <c r="NZV189" s="364" t="s">
        <v>79</v>
      </c>
      <c r="NZW189" s="364"/>
      <c r="NZX189" s="364"/>
      <c r="NZY189" s="288"/>
      <c r="NZZ189" s="288"/>
      <c r="OAA189" s="288"/>
      <c r="OAB189" s="289"/>
      <c r="OAC189" s="176" t="s">
        <v>86</v>
      </c>
      <c r="OAD189" s="364" t="s">
        <v>79</v>
      </c>
      <c r="OAE189" s="364"/>
      <c r="OAF189" s="364"/>
      <c r="OAG189" s="288"/>
      <c r="OAH189" s="288"/>
      <c r="OAI189" s="288"/>
      <c r="OAJ189" s="289"/>
      <c r="OAK189" s="176" t="s">
        <v>86</v>
      </c>
      <c r="OAL189" s="364" t="s">
        <v>79</v>
      </c>
      <c r="OAM189" s="364"/>
      <c r="OAN189" s="364"/>
      <c r="OAO189" s="288"/>
      <c r="OAP189" s="288"/>
      <c r="OAQ189" s="288"/>
      <c r="OAR189" s="289"/>
      <c r="OAS189" s="176" t="s">
        <v>86</v>
      </c>
      <c r="OAT189" s="364" t="s">
        <v>79</v>
      </c>
      <c r="OAU189" s="364"/>
      <c r="OAV189" s="364"/>
      <c r="OAW189" s="288"/>
      <c r="OAX189" s="288"/>
      <c r="OAY189" s="288"/>
      <c r="OAZ189" s="289"/>
      <c r="OBA189" s="176" t="s">
        <v>86</v>
      </c>
      <c r="OBB189" s="364" t="s">
        <v>79</v>
      </c>
      <c r="OBC189" s="364"/>
      <c r="OBD189" s="364"/>
      <c r="OBE189" s="288"/>
      <c r="OBF189" s="288"/>
      <c r="OBG189" s="288"/>
      <c r="OBH189" s="289"/>
      <c r="OBI189" s="176" t="s">
        <v>86</v>
      </c>
      <c r="OBJ189" s="364" t="s">
        <v>79</v>
      </c>
      <c r="OBK189" s="364"/>
      <c r="OBL189" s="364"/>
      <c r="OBM189" s="288"/>
      <c r="OBN189" s="288"/>
      <c r="OBO189" s="288"/>
      <c r="OBP189" s="289"/>
      <c r="OBQ189" s="176" t="s">
        <v>86</v>
      </c>
      <c r="OBR189" s="364" t="s">
        <v>79</v>
      </c>
      <c r="OBS189" s="364"/>
      <c r="OBT189" s="364"/>
      <c r="OBU189" s="288"/>
      <c r="OBV189" s="288"/>
      <c r="OBW189" s="288"/>
      <c r="OBX189" s="289"/>
      <c r="OBY189" s="176" t="s">
        <v>86</v>
      </c>
      <c r="OBZ189" s="364" t="s">
        <v>79</v>
      </c>
      <c r="OCA189" s="364"/>
      <c r="OCB189" s="364"/>
      <c r="OCC189" s="288"/>
      <c r="OCD189" s="288"/>
      <c r="OCE189" s="288"/>
      <c r="OCF189" s="289"/>
      <c r="OCG189" s="176" t="s">
        <v>86</v>
      </c>
      <c r="OCH189" s="364" t="s">
        <v>79</v>
      </c>
      <c r="OCI189" s="364"/>
      <c r="OCJ189" s="364"/>
      <c r="OCK189" s="288"/>
      <c r="OCL189" s="288"/>
      <c r="OCM189" s="288"/>
      <c r="OCN189" s="289"/>
      <c r="OCO189" s="176" t="s">
        <v>86</v>
      </c>
      <c r="OCP189" s="364" t="s">
        <v>79</v>
      </c>
      <c r="OCQ189" s="364"/>
      <c r="OCR189" s="364"/>
      <c r="OCS189" s="288"/>
      <c r="OCT189" s="288"/>
      <c r="OCU189" s="288"/>
      <c r="OCV189" s="289"/>
      <c r="OCW189" s="176" t="s">
        <v>86</v>
      </c>
      <c r="OCX189" s="364" t="s">
        <v>79</v>
      </c>
      <c r="OCY189" s="364"/>
      <c r="OCZ189" s="364"/>
      <c r="ODA189" s="288"/>
      <c r="ODB189" s="288"/>
      <c r="ODC189" s="288"/>
      <c r="ODD189" s="289"/>
      <c r="ODE189" s="176" t="s">
        <v>86</v>
      </c>
      <c r="ODF189" s="364" t="s">
        <v>79</v>
      </c>
      <c r="ODG189" s="364"/>
      <c r="ODH189" s="364"/>
      <c r="ODI189" s="288"/>
      <c r="ODJ189" s="288"/>
      <c r="ODK189" s="288"/>
      <c r="ODL189" s="289"/>
      <c r="ODM189" s="176" t="s">
        <v>86</v>
      </c>
      <c r="ODN189" s="364" t="s">
        <v>79</v>
      </c>
      <c r="ODO189" s="364"/>
      <c r="ODP189" s="364"/>
      <c r="ODQ189" s="288"/>
      <c r="ODR189" s="288"/>
      <c r="ODS189" s="288"/>
      <c r="ODT189" s="289"/>
      <c r="ODU189" s="176" t="s">
        <v>86</v>
      </c>
      <c r="ODV189" s="364" t="s">
        <v>79</v>
      </c>
      <c r="ODW189" s="364"/>
      <c r="ODX189" s="364"/>
      <c r="ODY189" s="288"/>
      <c r="ODZ189" s="288"/>
      <c r="OEA189" s="288"/>
      <c r="OEB189" s="289"/>
      <c r="OEC189" s="176" t="s">
        <v>86</v>
      </c>
      <c r="OED189" s="364" t="s">
        <v>79</v>
      </c>
      <c r="OEE189" s="364"/>
      <c r="OEF189" s="364"/>
      <c r="OEG189" s="288"/>
      <c r="OEH189" s="288"/>
      <c r="OEI189" s="288"/>
      <c r="OEJ189" s="289"/>
      <c r="OEK189" s="176" t="s">
        <v>86</v>
      </c>
      <c r="OEL189" s="364" t="s">
        <v>79</v>
      </c>
      <c r="OEM189" s="364"/>
      <c r="OEN189" s="364"/>
      <c r="OEO189" s="288"/>
      <c r="OEP189" s="288"/>
      <c r="OEQ189" s="288"/>
      <c r="OER189" s="289"/>
      <c r="OES189" s="176" t="s">
        <v>86</v>
      </c>
      <c r="OET189" s="364" t="s">
        <v>79</v>
      </c>
      <c r="OEU189" s="364"/>
      <c r="OEV189" s="364"/>
      <c r="OEW189" s="288"/>
      <c r="OEX189" s="288"/>
      <c r="OEY189" s="288"/>
      <c r="OEZ189" s="289"/>
      <c r="OFA189" s="176" t="s">
        <v>86</v>
      </c>
      <c r="OFB189" s="364" t="s">
        <v>79</v>
      </c>
      <c r="OFC189" s="364"/>
      <c r="OFD189" s="364"/>
      <c r="OFE189" s="288"/>
      <c r="OFF189" s="288"/>
      <c r="OFG189" s="288"/>
      <c r="OFH189" s="289"/>
      <c r="OFI189" s="176" t="s">
        <v>86</v>
      </c>
      <c r="OFJ189" s="364" t="s">
        <v>79</v>
      </c>
      <c r="OFK189" s="364"/>
      <c r="OFL189" s="364"/>
      <c r="OFM189" s="288"/>
      <c r="OFN189" s="288"/>
      <c r="OFO189" s="288"/>
      <c r="OFP189" s="289"/>
      <c r="OFQ189" s="176" t="s">
        <v>86</v>
      </c>
      <c r="OFR189" s="364" t="s">
        <v>79</v>
      </c>
      <c r="OFS189" s="364"/>
      <c r="OFT189" s="364"/>
      <c r="OFU189" s="288"/>
      <c r="OFV189" s="288"/>
      <c r="OFW189" s="288"/>
      <c r="OFX189" s="289"/>
      <c r="OFY189" s="176" t="s">
        <v>86</v>
      </c>
      <c r="OFZ189" s="364" t="s">
        <v>79</v>
      </c>
      <c r="OGA189" s="364"/>
      <c r="OGB189" s="364"/>
      <c r="OGC189" s="288"/>
      <c r="OGD189" s="288"/>
      <c r="OGE189" s="288"/>
      <c r="OGF189" s="289"/>
      <c r="OGG189" s="176" t="s">
        <v>86</v>
      </c>
      <c r="OGH189" s="364" t="s">
        <v>79</v>
      </c>
      <c r="OGI189" s="364"/>
      <c r="OGJ189" s="364"/>
      <c r="OGK189" s="288"/>
      <c r="OGL189" s="288"/>
      <c r="OGM189" s="288"/>
      <c r="OGN189" s="289"/>
      <c r="OGO189" s="176" t="s">
        <v>86</v>
      </c>
      <c r="OGP189" s="364" t="s">
        <v>79</v>
      </c>
      <c r="OGQ189" s="364"/>
      <c r="OGR189" s="364"/>
      <c r="OGS189" s="288"/>
      <c r="OGT189" s="288"/>
      <c r="OGU189" s="288"/>
      <c r="OGV189" s="289"/>
      <c r="OGW189" s="176" t="s">
        <v>86</v>
      </c>
      <c r="OGX189" s="364" t="s">
        <v>79</v>
      </c>
      <c r="OGY189" s="364"/>
      <c r="OGZ189" s="364"/>
      <c r="OHA189" s="288"/>
      <c r="OHB189" s="288"/>
      <c r="OHC189" s="288"/>
      <c r="OHD189" s="289"/>
      <c r="OHE189" s="176" t="s">
        <v>86</v>
      </c>
      <c r="OHF189" s="364" t="s">
        <v>79</v>
      </c>
      <c r="OHG189" s="364"/>
      <c r="OHH189" s="364"/>
      <c r="OHI189" s="288"/>
      <c r="OHJ189" s="288"/>
      <c r="OHK189" s="288"/>
      <c r="OHL189" s="289"/>
      <c r="OHM189" s="176" t="s">
        <v>86</v>
      </c>
      <c r="OHN189" s="364" t="s">
        <v>79</v>
      </c>
      <c r="OHO189" s="364"/>
      <c r="OHP189" s="364"/>
      <c r="OHQ189" s="288"/>
      <c r="OHR189" s="288"/>
      <c r="OHS189" s="288"/>
      <c r="OHT189" s="289"/>
      <c r="OHU189" s="176" t="s">
        <v>86</v>
      </c>
      <c r="OHV189" s="364" t="s">
        <v>79</v>
      </c>
      <c r="OHW189" s="364"/>
      <c r="OHX189" s="364"/>
      <c r="OHY189" s="288"/>
      <c r="OHZ189" s="288"/>
      <c r="OIA189" s="288"/>
      <c r="OIB189" s="289"/>
      <c r="OIC189" s="176" t="s">
        <v>86</v>
      </c>
      <c r="OID189" s="364" t="s">
        <v>79</v>
      </c>
      <c r="OIE189" s="364"/>
      <c r="OIF189" s="364"/>
      <c r="OIG189" s="288"/>
      <c r="OIH189" s="288"/>
      <c r="OII189" s="288"/>
      <c r="OIJ189" s="289"/>
      <c r="OIK189" s="176" t="s">
        <v>86</v>
      </c>
      <c r="OIL189" s="364" t="s">
        <v>79</v>
      </c>
      <c r="OIM189" s="364"/>
      <c r="OIN189" s="364"/>
      <c r="OIO189" s="288"/>
      <c r="OIP189" s="288"/>
      <c r="OIQ189" s="288"/>
      <c r="OIR189" s="289"/>
      <c r="OIS189" s="176" t="s">
        <v>86</v>
      </c>
      <c r="OIT189" s="364" t="s">
        <v>79</v>
      </c>
      <c r="OIU189" s="364"/>
      <c r="OIV189" s="364"/>
      <c r="OIW189" s="288"/>
      <c r="OIX189" s="288"/>
      <c r="OIY189" s="288"/>
      <c r="OIZ189" s="289"/>
      <c r="OJA189" s="176" t="s">
        <v>86</v>
      </c>
      <c r="OJB189" s="364" t="s">
        <v>79</v>
      </c>
      <c r="OJC189" s="364"/>
      <c r="OJD189" s="364"/>
      <c r="OJE189" s="288"/>
      <c r="OJF189" s="288"/>
      <c r="OJG189" s="288"/>
      <c r="OJH189" s="289"/>
      <c r="OJI189" s="176" t="s">
        <v>86</v>
      </c>
      <c r="OJJ189" s="364" t="s">
        <v>79</v>
      </c>
      <c r="OJK189" s="364"/>
      <c r="OJL189" s="364"/>
      <c r="OJM189" s="288"/>
      <c r="OJN189" s="288"/>
      <c r="OJO189" s="288"/>
      <c r="OJP189" s="289"/>
      <c r="OJQ189" s="176" t="s">
        <v>86</v>
      </c>
      <c r="OJR189" s="364" t="s">
        <v>79</v>
      </c>
      <c r="OJS189" s="364"/>
      <c r="OJT189" s="364"/>
      <c r="OJU189" s="288"/>
      <c r="OJV189" s="288"/>
      <c r="OJW189" s="288"/>
      <c r="OJX189" s="289"/>
      <c r="OJY189" s="176" t="s">
        <v>86</v>
      </c>
      <c r="OJZ189" s="364" t="s">
        <v>79</v>
      </c>
      <c r="OKA189" s="364"/>
      <c r="OKB189" s="364"/>
      <c r="OKC189" s="288"/>
      <c r="OKD189" s="288"/>
      <c r="OKE189" s="288"/>
      <c r="OKF189" s="289"/>
      <c r="OKG189" s="176" t="s">
        <v>86</v>
      </c>
      <c r="OKH189" s="364" t="s">
        <v>79</v>
      </c>
      <c r="OKI189" s="364"/>
      <c r="OKJ189" s="364"/>
      <c r="OKK189" s="288"/>
      <c r="OKL189" s="288"/>
      <c r="OKM189" s="288"/>
      <c r="OKN189" s="289"/>
      <c r="OKO189" s="176" t="s">
        <v>86</v>
      </c>
      <c r="OKP189" s="364" t="s">
        <v>79</v>
      </c>
      <c r="OKQ189" s="364"/>
      <c r="OKR189" s="364"/>
      <c r="OKS189" s="288"/>
      <c r="OKT189" s="288"/>
      <c r="OKU189" s="288"/>
      <c r="OKV189" s="289"/>
      <c r="OKW189" s="176" t="s">
        <v>86</v>
      </c>
      <c r="OKX189" s="364" t="s">
        <v>79</v>
      </c>
      <c r="OKY189" s="364"/>
      <c r="OKZ189" s="364"/>
      <c r="OLA189" s="288"/>
      <c r="OLB189" s="288"/>
      <c r="OLC189" s="288"/>
      <c r="OLD189" s="289"/>
      <c r="OLE189" s="176" t="s">
        <v>86</v>
      </c>
      <c r="OLF189" s="364" t="s">
        <v>79</v>
      </c>
      <c r="OLG189" s="364"/>
      <c r="OLH189" s="364"/>
      <c r="OLI189" s="288"/>
      <c r="OLJ189" s="288"/>
      <c r="OLK189" s="288"/>
      <c r="OLL189" s="289"/>
      <c r="OLM189" s="176" t="s">
        <v>86</v>
      </c>
      <c r="OLN189" s="364" t="s">
        <v>79</v>
      </c>
      <c r="OLO189" s="364"/>
      <c r="OLP189" s="364"/>
      <c r="OLQ189" s="288"/>
      <c r="OLR189" s="288"/>
      <c r="OLS189" s="288"/>
      <c r="OLT189" s="289"/>
      <c r="OLU189" s="176" t="s">
        <v>86</v>
      </c>
      <c r="OLV189" s="364" t="s">
        <v>79</v>
      </c>
      <c r="OLW189" s="364"/>
      <c r="OLX189" s="364"/>
      <c r="OLY189" s="288"/>
      <c r="OLZ189" s="288"/>
      <c r="OMA189" s="288"/>
      <c r="OMB189" s="289"/>
      <c r="OMC189" s="176" t="s">
        <v>86</v>
      </c>
      <c r="OMD189" s="364" t="s">
        <v>79</v>
      </c>
      <c r="OME189" s="364"/>
      <c r="OMF189" s="364"/>
      <c r="OMG189" s="288"/>
      <c r="OMH189" s="288"/>
      <c r="OMI189" s="288"/>
      <c r="OMJ189" s="289"/>
      <c r="OMK189" s="176" t="s">
        <v>86</v>
      </c>
      <c r="OML189" s="364" t="s">
        <v>79</v>
      </c>
      <c r="OMM189" s="364"/>
      <c r="OMN189" s="364"/>
      <c r="OMO189" s="288"/>
      <c r="OMP189" s="288"/>
      <c r="OMQ189" s="288"/>
      <c r="OMR189" s="289"/>
      <c r="OMS189" s="176" t="s">
        <v>86</v>
      </c>
      <c r="OMT189" s="364" t="s">
        <v>79</v>
      </c>
      <c r="OMU189" s="364"/>
      <c r="OMV189" s="364"/>
      <c r="OMW189" s="288"/>
      <c r="OMX189" s="288"/>
      <c r="OMY189" s="288"/>
      <c r="OMZ189" s="289"/>
      <c r="ONA189" s="176" t="s">
        <v>86</v>
      </c>
      <c r="ONB189" s="364" t="s">
        <v>79</v>
      </c>
      <c r="ONC189" s="364"/>
      <c r="OND189" s="364"/>
      <c r="ONE189" s="288"/>
      <c r="ONF189" s="288"/>
      <c r="ONG189" s="288"/>
      <c r="ONH189" s="289"/>
      <c r="ONI189" s="176" t="s">
        <v>86</v>
      </c>
      <c r="ONJ189" s="364" t="s">
        <v>79</v>
      </c>
      <c r="ONK189" s="364"/>
      <c r="ONL189" s="364"/>
      <c r="ONM189" s="288"/>
      <c r="ONN189" s="288"/>
      <c r="ONO189" s="288"/>
      <c r="ONP189" s="289"/>
      <c r="ONQ189" s="176" t="s">
        <v>86</v>
      </c>
      <c r="ONR189" s="364" t="s">
        <v>79</v>
      </c>
      <c r="ONS189" s="364"/>
      <c r="ONT189" s="364"/>
      <c r="ONU189" s="288"/>
      <c r="ONV189" s="288"/>
      <c r="ONW189" s="288"/>
      <c r="ONX189" s="289"/>
      <c r="ONY189" s="176" t="s">
        <v>86</v>
      </c>
      <c r="ONZ189" s="364" t="s">
        <v>79</v>
      </c>
      <c r="OOA189" s="364"/>
      <c r="OOB189" s="364"/>
      <c r="OOC189" s="288"/>
      <c r="OOD189" s="288"/>
      <c r="OOE189" s="288"/>
      <c r="OOF189" s="289"/>
      <c r="OOG189" s="176" t="s">
        <v>86</v>
      </c>
      <c r="OOH189" s="364" t="s">
        <v>79</v>
      </c>
      <c r="OOI189" s="364"/>
      <c r="OOJ189" s="364"/>
      <c r="OOK189" s="288"/>
      <c r="OOL189" s="288"/>
      <c r="OOM189" s="288"/>
      <c r="OON189" s="289"/>
      <c r="OOO189" s="176" t="s">
        <v>86</v>
      </c>
      <c r="OOP189" s="364" t="s">
        <v>79</v>
      </c>
      <c r="OOQ189" s="364"/>
      <c r="OOR189" s="364"/>
      <c r="OOS189" s="288"/>
      <c r="OOT189" s="288"/>
      <c r="OOU189" s="288"/>
      <c r="OOV189" s="289"/>
      <c r="OOW189" s="176" t="s">
        <v>86</v>
      </c>
      <c r="OOX189" s="364" t="s">
        <v>79</v>
      </c>
      <c r="OOY189" s="364"/>
      <c r="OOZ189" s="364"/>
      <c r="OPA189" s="288"/>
      <c r="OPB189" s="288"/>
      <c r="OPC189" s="288"/>
      <c r="OPD189" s="289"/>
      <c r="OPE189" s="176" t="s">
        <v>86</v>
      </c>
      <c r="OPF189" s="364" t="s">
        <v>79</v>
      </c>
      <c r="OPG189" s="364"/>
      <c r="OPH189" s="364"/>
      <c r="OPI189" s="288"/>
      <c r="OPJ189" s="288"/>
      <c r="OPK189" s="288"/>
      <c r="OPL189" s="289"/>
      <c r="OPM189" s="176" t="s">
        <v>86</v>
      </c>
      <c r="OPN189" s="364" t="s">
        <v>79</v>
      </c>
      <c r="OPO189" s="364"/>
      <c r="OPP189" s="364"/>
      <c r="OPQ189" s="288"/>
      <c r="OPR189" s="288"/>
      <c r="OPS189" s="288"/>
      <c r="OPT189" s="289"/>
      <c r="OPU189" s="176" t="s">
        <v>86</v>
      </c>
      <c r="OPV189" s="364" t="s">
        <v>79</v>
      </c>
      <c r="OPW189" s="364"/>
      <c r="OPX189" s="364"/>
      <c r="OPY189" s="288"/>
      <c r="OPZ189" s="288"/>
      <c r="OQA189" s="288"/>
      <c r="OQB189" s="289"/>
      <c r="OQC189" s="176" t="s">
        <v>86</v>
      </c>
      <c r="OQD189" s="364" t="s">
        <v>79</v>
      </c>
      <c r="OQE189" s="364"/>
      <c r="OQF189" s="364"/>
      <c r="OQG189" s="288"/>
      <c r="OQH189" s="288"/>
      <c r="OQI189" s="288"/>
      <c r="OQJ189" s="289"/>
      <c r="OQK189" s="176" t="s">
        <v>86</v>
      </c>
      <c r="OQL189" s="364" t="s">
        <v>79</v>
      </c>
      <c r="OQM189" s="364"/>
      <c r="OQN189" s="364"/>
      <c r="OQO189" s="288"/>
      <c r="OQP189" s="288"/>
      <c r="OQQ189" s="288"/>
      <c r="OQR189" s="289"/>
      <c r="OQS189" s="176" t="s">
        <v>86</v>
      </c>
      <c r="OQT189" s="364" t="s">
        <v>79</v>
      </c>
      <c r="OQU189" s="364"/>
      <c r="OQV189" s="364"/>
      <c r="OQW189" s="288"/>
      <c r="OQX189" s="288"/>
      <c r="OQY189" s="288"/>
      <c r="OQZ189" s="289"/>
      <c r="ORA189" s="176" t="s">
        <v>86</v>
      </c>
      <c r="ORB189" s="364" t="s">
        <v>79</v>
      </c>
      <c r="ORC189" s="364"/>
      <c r="ORD189" s="364"/>
      <c r="ORE189" s="288"/>
      <c r="ORF189" s="288"/>
      <c r="ORG189" s="288"/>
      <c r="ORH189" s="289"/>
      <c r="ORI189" s="176" t="s">
        <v>86</v>
      </c>
      <c r="ORJ189" s="364" t="s">
        <v>79</v>
      </c>
      <c r="ORK189" s="364"/>
      <c r="ORL189" s="364"/>
      <c r="ORM189" s="288"/>
      <c r="ORN189" s="288"/>
      <c r="ORO189" s="288"/>
      <c r="ORP189" s="289"/>
      <c r="ORQ189" s="176" t="s">
        <v>86</v>
      </c>
      <c r="ORR189" s="364" t="s">
        <v>79</v>
      </c>
      <c r="ORS189" s="364"/>
      <c r="ORT189" s="364"/>
      <c r="ORU189" s="288"/>
      <c r="ORV189" s="288"/>
      <c r="ORW189" s="288"/>
      <c r="ORX189" s="289"/>
      <c r="ORY189" s="176" t="s">
        <v>86</v>
      </c>
      <c r="ORZ189" s="364" t="s">
        <v>79</v>
      </c>
      <c r="OSA189" s="364"/>
      <c r="OSB189" s="364"/>
      <c r="OSC189" s="288"/>
      <c r="OSD189" s="288"/>
      <c r="OSE189" s="288"/>
      <c r="OSF189" s="289"/>
      <c r="OSG189" s="176" t="s">
        <v>86</v>
      </c>
      <c r="OSH189" s="364" t="s">
        <v>79</v>
      </c>
      <c r="OSI189" s="364"/>
      <c r="OSJ189" s="364"/>
      <c r="OSK189" s="288"/>
      <c r="OSL189" s="288"/>
      <c r="OSM189" s="288"/>
      <c r="OSN189" s="289"/>
      <c r="OSO189" s="176" t="s">
        <v>86</v>
      </c>
      <c r="OSP189" s="364" t="s">
        <v>79</v>
      </c>
      <c r="OSQ189" s="364"/>
      <c r="OSR189" s="364"/>
      <c r="OSS189" s="288"/>
      <c r="OST189" s="288"/>
      <c r="OSU189" s="288"/>
      <c r="OSV189" s="289"/>
      <c r="OSW189" s="176" t="s">
        <v>86</v>
      </c>
      <c r="OSX189" s="364" t="s">
        <v>79</v>
      </c>
      <c r="OSY189" s="364"/>
      <c r="OSZ189" s="364"/>
      <c r="OTA189" s="288"/>
      <c r="OTB189" s="288"/>
      <c r="OTC189" s="288"/>
      <c r="OTD189" s="289"/>
      <c r="OTE189" s="176" t="s">
        <v>86</v>
      </c>
      <c r="OTF189" s="364" t="s">
        <v>79</v>
      </c>
      <c r="OTG189" s="364"/>
      <c r="OTH189" s="364"/>
      <c r="OTI189" s="288"/>
      <c r="OTJ189" s="288"/>
      <c r="OTK189" s="288"/>
      <c r="OTL189" s="289"/>
      <c r="OTM189" s="176" t="s">
        <v>86</v>
      </c>
      <c r="OTN189" s="364" t="s">
        <v>79</v>
      </c>
      <c r="OTO189" s="364"/>
      <c r="OTP189" s="364"/>
      <c r="OTQ189" s="288"/>
      <c r="OTR189" s="288"/>
      <c r="OTS189" s="288"/>
      <c r="OTT189" s="289"/>
      <c r="OTU189" s="176" t="s">
        <v>86</v>
      </c>
      <c r="OTV189" s="364" t="s">
        <v>79</v>
      </c>
      <c r="OTW189" s="364"/>
      <c r="OTX189" s="364"/>
      <c r="OTY189" s="288"/>
      <c r="OTZ189" s="288"/>
      <c r="OUA189" s="288"/>
      <c r="OUB189" s="289"/>
      <c r="OUC189" s="176" t="s">
        <v>86</v>
      </c>
      <c r="OUD189" s="364" t="s">
        <v>79</v>
      </c>
      <c r="OUE189" s="364"/>
      <c r="OUF189" s="364"/>
      <c r="OUG189" s="288"/>
      <c r="OUH189" s="288"/>
      <c r="OUI189" s="288"/>
      <c r="OUJ189" s="289"/>
      <c r="OUK189" s="176" t="s">
        <v>86</v>
      </c>
      <c r="OUL189" s="364" t="s">
        <v>79</v>
      </c>
      <c r="OUM189" s="364"/>
      <c r="OUN189" s="364"/>
      <c r="OUO189" s="288"/>
      <c r="OUP189" s="288"/>
      <c r="OUQ189" s="288"/>
      <c r="OUR189" s="289"/>
      <c r="OUS189" s="176" t="s">
        <v>86</v>
      </c>
      <c r="OUT189" s="364" t="s">
        <v>79</v>
      </c>
      <c r="OUU189" s="364"/>
      <c r="OUV189" s="364"/>
      <c r="OUW189" s="288"/>
      <c r="OUX189" s="288"/>
      <c r="OUY189" s="288"/>
      <c r="OUZ189" s="289"/>
      <c r="OVA189" s="176" t="s">
        <v>86</v>
      </c>
      <c r="OVB189" s="364" t="s">
        <v>79</v>
      </c>
      <c r="OVC189" s="364"/>
      <c r="OVD189" s="364"/>
      <c r="OVE189" s="288"/>
      <c r="OVF189" s="288"/>
      <c r="OVG189" s="288"/>
      <c r="OVH189" s="289"/>
      <c r="OVI189" s="176" t="s">
        <v>86</v>
      </c>
      <c r="OVJ189" s="364" t="s">
        <v>79</v>
      </c>
      <c r="OVK189" s="364"/>
      <c r="OVL189" s="364"/>
      <c r="OVM189" s="288"/>
      <c r="OVN189" s="288"/>
      <c r="OVO189" s="288"/>
      <c r="OVP189" s="289"/>
      <c r="OVQ189" s="176" t="s">
        <v>86</v>
      </c>
      <c r="OVR189" s="364" t="s">
        <v>79</v>
      </c>
      <c r="OVS189" s="364"/>
      <c r="OVT189" s="364"/>
      <c r="OVU189" s="288"/>
      <c r="OVV189" s="288"/>
      <c r="OVW189" s="288"/>
      <c r="OVX189" s="289"/>
      <c r="OVY189" s="176" t="s">
        <v>86</v>
      </c>
      <c r="OVZ189" s="364" t="s">
        <v>79</v>
      </c>
      <c r="OWA189" s="364"/>
      <c r="OWB189" s="364"/>
      <c r="OWC189" s="288"/>
      <c r="OWD189" s="288"/>
      <c r="OWE189" s="288"/>
      <c r="OWF189" s="289"/>
      <c r="OWG189" s="176" t="s">
        <v>86</v>
      </c>
      <c r="OWH189" s="364" t="s">
        <v>79</v>
      </c>
      <c r="OWI189" s="364"/>
      <c r="OWJ189" s="364"/>
      <c r="OWK189" s="288"/>
      <c r="OWL189" s="288"/>
      <c r="OWM189" s="288"/>
      <c r="OWN189" s="289"/>
      <c r="OWO189" s="176" t="s">
        <v>86</v>
      </c>
      <c r="OWP189" s="364" t="s">
        <v>79</v>
      </c>
      <c r="OWQ189" s="364"/>
      <c r="OWR189" s="364"/>
      <c r="OWS189" s="288"/>
      <c r="OWT189" s="288"/>
      <c r="OWU189" s="288"/>
      <c r="OWV189" s="289"/>
      <c r="OWW189" s="176" t="s">
        <v>86</v>
      </c>
      <c r="OWX189" s="364" t="s">
        <v>79</v>
      </c>
      <c r="OWY189" s="364"/>
      <c r="OWZ189" s="364"/>
      <c r="OXA189" s="288"/>
      <c r="OXB189" s="288"/>
      <c r="OXC189" s="288"/>
      <c r="OXD189" s="289"/>
      <c r="OXE189" s="176" t="s">
        <v>86</v>
      </c>
      <c r="OXF189" s="364" t="s">
        <v>79</v>
      </c>
      <c r="OXG189" s="364"/>
      <c r="OXH189" s="364"/>
      <c r="OXI189" s="288"/>
      <c r="OXJ189" s="288"/>
      <c r="OXK189" s="288"/>
      <c r="OXL189" s="289"/>
      <c r="OXM189" s="176" t="s">
        <v>86</v>
      </c>
      <c r="OXN189" s="364" t="s">
        <v>79</v>
      </c>
      <c r="OXO189" s="364"/>
      <c r="OXP189" s="364"/>
      <c r="OXQ189" s="288"/>
      <c r="OXR189" s="288"/>
      <c r="OXS189" s="288"/>
      <c r="OXT189" s="289"/>
      <c r="OXU189" s="176" t="s">
        <v>86</v>
      </c>
      <c r="OXV189" s="364" t="s">
        <v>79</v>
      </c>
      <c r="OXW189" s="364"/>
      <c r="OXX189" s="364"/>
      <c r="OXY189" s="288"/>
      <c r="OXZ189" s="288"/>
      <c r="OYA189" s="288"/>
      <c r="OYB189" s="289"/>
      <c r="OYC189" s="176" t="s">
        <v>86</v>
      </c>
      <c r="OYD189" s="364" t="s">
        <v>79</v>
      </c>
      <c r="OYE189" s="364"/>
      <c r="OYF189" s="364"/>
      <c r="OYG189" s="288"/>
      <c r="OYH189" s="288"/>
      <c r="OYI189" s="288"/>
      <c r="OYJ189" s="289"/>
      <c r="OYK189" s="176" t="s">
        <v>86</v>
      </c>
      <c r="OYL189" s="364" t="s">
        <v>79</v>
      </c>
      <c r="OYM189" s="364"/>
      <c r="OYN189" s="364"/>
      <c r="OYO189" s="288"/>
      <c r="OYP189" s="288"/>
      <c r="OYQ189" s="288"/>
      <c r="OYR189" s="289"/>
      <c r="OYS189" s="176" t="s">
        <v>86</v>
      </c>
      <c r="OYT189" s="364" t="s">
        <v>79</v>
      </c>
      <c r="OYU189" s="364"/>
      <c r="OYV189" s="364"/>
      <c r="OYW189" s="288"/>
      <c r="OYX189" s="288"/>
      <c r="OYY189" s="288"/>
      <c r="OYZ189" s="289"/>
      <c r="OZA189" s="176" t="s">
        <v>86</v>
      </c>
      <c r="OZB189" s="364" t="s">
        <v>79</v>
      </c>
      <c r="OZC189" s="364"/>
      <c r="OZD189" s="364"/>
      <c r="OZE189" s="288"/>
      <c r="OZF189" s="288"/>
      <c r="OZG189" s="288"/>
      <c r="OZH189" s="289"/>
      <c r="OZI189" s="176" t="s">
        <v>86</v>
      </c>
      <c r="OZJ189" s="364" t="s">
        <v>79</v>
      </c>
      <c r="OZK189" s="364"/>
      <c r="OZL189" s="364"/>
      <c r="OZM189" s="288"/>
      <c r="OZN189" s="288"/>
      <c r="OZO189" s="288"/>
      <c r="OZP189" s="289"/>
      <c r="OZQ189" s="176" t="s">
        <v>86</v>
      </c>
      <c r="OZR189" s="364" t="s">
        <v>79</v>
      </c>
      <c r="OZS189" s="364"/>
      <c r="OZT189" s="364"/>
      <c r="OZU189" s="288"/>
      <c r="OZV189" s="288"/>
      <c r="OZW189" s="288"/>
      <c r="OZX189" s="289"/>
      <c r="OZY189" s="176" t="s">
        <v>86</v>
      </c>
      <c r="OZZ189" s="364" t="s">
        <v>79</v>
      </c>
      <c r="PAA189" s="364"/>
      <c r="PAB189" s="364"/>
      <c r="PAC189" s="288"/>
      <c r="PAD189" s="288"/>
      <c r="PAE189" s="288"/>
      <c r="PAF189" s="289"/>
      <c r="PAG189" s="176" t="s">
        <v>86</v>
      </c>
      <c r="PAH189" s="364" t="s">
        <v>79</v>
      </c>
      <c r="PAI189" s="364"/>
      <c r="PAJ189" s="364"/>
      <c r="PAK189" s="288"/>
      <c r="PAL189" s="288"/>
      <c r="PAM189" s="288"/>
      <c r="PAN189" s="289"/>
      <c r="PAO189" s="176" t="s">
        <v>86</v>
      </c>
      <c r="PAP189" s="364" t="s">
        <v>79</v>
      </c>
      <c r="PAQ189" s="364"/>
      <c r="PAR189" s="364"/>
      <c r="PAS189" s="288"/>
      <c r="PAT189" s="288"/>
      <c r="PAU189" s="288"/>
      <c r="PAV189" s="289"/>
      <c r="PAW189" s="176" t="s">
        <v>86</v>
      </c>
      <c r="PAX189" s="364" t="s">
        <v>79</v>
      </c>
      <c r="PAY189" s="364"/>
      <c r="PAZ189" s="364"/>
      <c r="PBA189" s="288"/>
      <c r="PBB189" s="288"/>
      <c r="PBC189" s="288"/>
      <c r="PBD189" s="289"/>
      <c r="PBE189" s="176" t="s">
        <v>86</v>
      </c>
      <c r="PBF189" s="364" t="s">
        <v>79</v>
      </c>
      <c r="PBG189" s="364"/>
      <c r="PBH189" s="364"/>
      <c r="PBI189" s="288"/>
      <c r="PBJ189" s="288"/>
      <c r="PBK189" s="288"/>
      <c r="PBL189" s="289"/>
      <c r="PBM189" s="176" t="s">
        <v>86</v>
      </c>
      <c r="PBN189" s="364" t="s">
        <v>79</v>
      </c>
      <c r="PBO189" s="364"/>
      <c r="PBP189" s="364"/>
      <c r="PBQ189" s="288"/>
      <c r="PBR189" s="288"/>
      <c r="PBS189" s="288"/>
      <c r="PBT189" s="289"/>
      <c r="PBU189" s="176" t="s">
        <v>86</v>
      </c>
      <c r="PBV189" s="364" t="s">
        <v>79</v>
      </c>
      <c r="PBW189" s="364"/>
      <c r="PBX189" s="364"/>
      <c r="PBY189" s="288"/>
      <c r="PBZ189" s="288"/>
      <c r="PCA189" s="288"/>
      <c r="PCB189" s="289"/>
      <c r="PCC189" s="176" t="s">
        <v>86</v>
      </c>
      <c r="PCD189" s="364" t="s">
        <v>79</v>
      </c>
      <c r="PCE189" s="364"/>
      <c r="PCF189" s="364"/>
      <c r="PCG189" s="288"/>
      <c r="PCH189" s="288"/>
      <c r="PCI189" s="288"/>
      <c r="PCJ189" s="289"/>
      <c r="PCK189" s="176" t="s">
        <v>86</v>
      </c>
      <c r="PCL189" s="364" t="s">
        <v>79</v>
      </c>
      <c r="PCM189" s="364"/>
      <c r="PCN189" s="364"/>
      <c r="PCO189" s="288"/>
      <c r="PCP189" s="288"/>
      <c r="PCQ189" s="288"/>
      <c r="PCR189" s="289"/>
      <c r="PCS189" s="176" t="s">
        <v>86</v>
      </c>
      <c r="PCT189" s="364" t="s">
        <v>79</v>
      </c>
      <c r="PCU189" s="364"/>
      <c r="PCV189" s="364"/>
      <c r="PCW189" s="288"/>
      <c r="PCX189" s="288"/>
      <c r="PCY189" s="288"/>
      <c r="PCZ189" s="289"/>
      <c r="PDA189" s="176" t="s">
        <v>86</v>
      </c>
      <c r="PDB189" s="364" t="s">
        <v>79</v>
      </c>
      <c r="PDC189" s="364"/>
      <c r="PDD189" s="364"/>
      <c r="PDE189" s="288"/>
      <c r="PDF189" s="288"/>
      <c r="PDG189" s="288"/>
      <c r="PDH189" s="289"/>
      <c r="PDI189" s="176" t="s">
        <v>86</v>
      </c>
      <c r="PDJ189" s="364" t="s">
        <v>79</v>
      </c>
      <c r="PDK189" s="364"/>
      <c r="PDL189" s="364"/>
      <c r="PDM189" s="288"/>
      <c r="PDN189" s="288"/>
      <c r="PDO189" s="288"/>
      <c r="PDP189" s="289"/>
      <c r="PDQ189" s="176" t="s">
        <v>86</v>
      </c>
      <c r="PDR189" s="364" t="s">
        <v>79</v>
      </c>
      <c r="PDS189" s="364"/>
      <c r="PDT189" s="364"/>
      <c r="PDU189" s="288"/>
      <c r="PDV189" s="288"/>
      <c r="PDW189" s="288"/>
      <c r="PDX189" s="289"/>
      <c r="PDY189" s="176" t="s">
        <v>86</v>
      </c>
      <c r="PDZ189" s="364" t="s">
        <v>79</v>
      </c>
      <c r="PEA189" s="364"/>
      <c r="PEB189" s="364"/>
      <c r="PEC189" s="288"/>
      <c r="PED189" s="288"/>
      <c r="PEE189" s="288"/>
      <c r="PEF189" s="289"/>
      <c r="PEG189" s="176" t="s">
        <v>86</v>
      </c>
      <c r="PEH189" s="364" t="s">
        <v>79</v>
      </c>
      <c r="PEI189" s="364"/>
      <c r="PEJ189" s="364"/>
      <c r="PEK189" s="288"/>
      <c r="PEL189" s="288"/>
      <c r="PEM189" s="288"/>
      <c r="PEN189" s="289"/>
      <c r="PEO189" s="176" t="s">
        <v>86</v>
      </c>
      <c r="PEP189" s="364" t="s">
        <v>79</v>
      </c>
      <c r="PEQ189" s="364"/>
      <c r="PER189" s="364"/>
      <c r="PES189" s="288"/>
      <c r="PET189" s="288"/>
      <c r="PEU189" s="288"/>
      <c r="PEV189" s="289"/>
      <c r="PEW189" s="176" t="s">
        <v>86</v>
      </c>
      <c r="PEX189" s="364" t="s">
        <v>79</v>
      </c>
      <c r="PEY189" s="364"/>
      <c r="PEZ189" s="364"/>
      <c r="PFA189" s="288"/>
      <c r="PFB189" s="288"/>
      <c r="PFC189" s="288"/>
      <c r="PFD189" s="289"/>
      <c r="PFE189" s="176" t="s">
        <v>86</v>
      </c>
      <c r="PFF189" s="364" t="s">
        <v>79</v>
      </c>
      <c r="PFG189" s="364"/>
      <c r="PFH189" s="364"/>
      <c r="PFI189" s="288"/>
      <c r="PFJ189" s="288"/>
      <c r="PFK189" s="288"/>
      <c r="PFL189" s="289"/>
      <c r="PFM189" s="176" t="s">
        <v>86</v>
      </c>
      <c r="PFN189" s="364" t="s">
        <v>79</v>
      </c>
      <c r="PFO189" s="364"/>
      <c r="PFP189" s="364"/>
      <c r="PFQ189" s="288"/>
      <c r="PFR189" s="288"/>
      <c r="PFS189" s="288"/>
      <c r="PFT189" s="289"/>
      <c r="PFU189" s="176" t="s">
        <v>86</v>
      </c>
      <c r="PFV189" s="364" t="s">
        <v>79</v>
      </c>
      <c r="PFW189" s="364"/>
      <c r="PFX189" s="364"/>
      <c r="PFY189" s="288"/>
      <c r="PFZ189" s="288"/>
      <c r="PGA189" s="288"/>
      <c r="PGB189" s="289"/>
      <c r="PGC189" s="176" t="s">
        <v>86</v>
      </c>
      <c r="PGD189" s="364" t="s">
        <v>79</v>
      </c>
      <c r="PGE189" s="364"/>
      <c r="PGF189" s="364"/>
      <c r="PGG189" s="288"/>
      <c r="PGH189" s="288"/>
      <c r="PGI189" s="288"/>
      <c r="PGJ189" s="289"/>
      <c r="PGK189" s="176" t="s">
        <v>86</v>
      </c>
      <c r="PGL189" s="364" t="s">
        <v>79</v>
      </c>
      <c r="PGM189" s="364"/>
      <c r="PGN189" s="364"/>
      <c r="PGO189" s="288"/>
      <c r="PGP189" s="288"/>
      <c r="PGQ189" s="288"/>
      <c r="PGR189" s="289"/>
      <c r="PGS189" s="176" t="s">
        <v>86</v>
      </c>
      <c r="PGT189" s="364" t="s">
        <v>79</v>
      </c>
      <c r="PGU189" s="364"/>
      <c r="PGV189" s="364"/>
      <c r="PGW189" s="288"/>
      <c r="PGX189" s="288"/>
      <c r="PGY189" s="288"/>
      <c r="PGZ189" s="289"/>
      <c r="PHA189" s="176" t="s">
        <v>86</v>
      </c>
      <c r="PHB189" s="364" t="s">
        <v>79</v>
      </c>
      <c r="PHC189" s="364"/>
      <c r="PHD189" s="364"/>
      <c r="PHE189" s="288"/>
      <c r="PHF189" s="288"/>
      <c r="PHG189" s="288"/>
      <c r="PHH189" s="289"/>
      <c r="PHI189" s="176" t="s">
        <v>86</v>
      </c>
      <c r="PHJ189" s="364" t="s">
        <v>79</v>
      </c>
      <c r="PHK189" s="364"/>
      <c r="PHL189" s="364"/>
      <c r="PHM189" s="288"/>
      <c r="PHN189" s="288"/>
      <c r="PHO189" s="288"/>
      <c r="PHP189" s="289"/>
      <c r="PHQ189" s="176" t="s">
        <v>86</v>
      </c>
      <c r="PHR189" s="364" t="s">
        <v>79</v>
      </c>
      <c r="PHS189" s="364"/>
      <c r="PHT189" s="364"/>
      <c r="PHU189" s="288"/>
      <c r="PHV189" s="288"/>
      <c r="PHW189" s="288"/>
      <c r="PHX189" s="289"/>
      <c r="PHY189" s="176" t="s">
        <v>86</v>
      </c>
      <c r="PHZ189" s="364" t="s">
        <v>79</v>
      </c>
      <c r="PIA189" s="364"/>
      <c r="PIB189" s="364"/>
      <c r="PIC189" s="288"/>
      <c r="PID189" s="288"/>
      <c r="PIE189" s="288"/>
      <c r="PIF189" s="289"/>
      <c r="PIG189" s="176" t="s">
        <v>86</v>
      </c>
      <c r="PIH189" s="364" t="s">
        <v>79</v>
      </c>
      <c r="PII189" s="364"/>
      <c r="PIJ189" s="364"/>
      <c r="PIK189" s="288"/>
      <c r="PIL189" s="288"/>
      <c r="PIM189" s="288"/>
      <c r="PIN189" s="289"/>
      <c r="PIO189" s="176" t="s">
        <v>86</v>
      </c>
      <c r="PIP189" s="364" t="s">
        <v>79</v>
      </c>
      <c r="PIQ189" s="364"/>
      <c r="PIR189" s="364"/>
      <c r="PIS189" s="288"/>
      <c r="PIT189" s="288"/>
      <c r="PIU189" s="288"/>
      <c r="PIV189" s="289"/>
      <c r="PIW189" s="176" t="s">
        <v>86</v>
      </c>
      <c r="PIX189" s="364" t="s">
        <v>79</v>
      </c>
      <c r="PIY189" s="364"/>
      <c r="PIZ189" s="364"/>
      <c r="PJA189" s="288"/>
      <c r="PJB189" s="288"/>
      <c r="PJC189" s="288"/>
      <c r="PJD189" s="289"/>
      <c r="PJE189" s="176" t="s">
        <v>86</v>
      </c>
      <c r="PJF189" s="364" t="s">
        <v>79</v>
      </c>
      <c r="PJG189" s="364"/>
      <c r="PJH189" s="364"/>
      <c r="PJI189" s="288"/>
      <c r="PJJ189" s="288"/>
      <c r="PJK189" s="288"/>
      <c r="PJL189" s="289"/>
      <c r="PJM189" s="176" t="s">
        <v>86</v>
      </c>
      <c r="PJN189" s="364" t="s">
        <v>79</v>
      </c>
      <c r="PJO189" s="364"/>
      <c r="PJP189" s="364"/>
      <c r="PJQ189" s="288"/>
      <c r="PJR189" s="288"/>
      <c r="PJS189" s="288"/>
      <c r="PJT189" s="289"/>
      <c r="PJU189" s="176" t="s">
        <v>86</v>
      </c>
      <c r="PJV189" s="364" t="s">
        <v>79</v>
      </c>
      <c r="PJW189" s="364"/>
      <c r="PJX189" s="364"/>
      <c r="PJY189" s="288"/>
      <c r="PJZ189" s="288"/>
      <c r="PKA189" s="288"/>
      <c r="PKB189" s="289"/>
      <c r="PKC189" s="176" t="s">
        <v>86</v>
      </c>
      <c r="PKD189" s="364" t="s">
        <v>79</v>
      </c>
      <c r="PKE189" s="364"/>
      <c r="PKF189" s="364"/>
      <c r="PKG189" s="288"/>
      <c r="PKH189" s="288"/>
      <c r="PKI189" s="288"/>
      <c r="PKJ189" s="289"/>
      <c r="PKK189" s="176" t="s">
        <v>86</v>
      </c>
      <c r="PKL189" s="364" t="s">
        <v>79</v>
      </c>
      <c r="PKM189" s="364"/>
      <c r="PKN189" s="364"/>
      <c r="PKO189" s="288"/>
      <c r="PKP189" s="288"/>
      <c r="PKQ189" s="288"/>
      <c r="PKR189" s="289"/>
      <c r="PKS189" s="176" t="s">
        <v>86</v>
      </c>
      <c r="PKT189" s="364" t="s">
        <v>79</v>
      </c>
      <c r="PKU189" s="364"/>
      <c r="PKV189" s="364"/>
      <c r="PKW189" s="288"/>
      <c r="PKX189" s="288"/>
      <c r="PKY189" s="288"/>
      <c r="PKZ189" s="289"/>
      <c r="PLA189" s="176" t="s">
        <v>86</v>
      </c>
      <c r="PLB189" s="364" t="s">
        <v>79</v>
      </c>
      <c r="PLC189" s="364"/>
      <c r="PLD189" s="364"/>
      <c r="PLE189" s="288"/>
      <c r="PLF189" s="288"/>
      <c r="PLG189" s="288"/>
      <c r="PLH189" s="289"/>
      <c r="PLI189" s="176" t="s">
        <v>86</v>
      </c>
      <c r="PLJ189" s="364" t="s">
        <v>79</v>
      </c>
      <c r="PLK189" s="364"/>
      <c r="PLL189" s="364"/>
      <c r="PLM189" s="288"/>
      <c r="PLN189" s="288"/>
      <c r="PLO189" s="288"/>
      <c r="PLP189" s="289"/>
      <c r="PLQ189" s="176" t="s">
        <v>86</v>
      </c>
      <c r="PLR189" s="364" t="s">
        <v>79</v>
      </c>
      <c r="PLS189" s="364"/>
      <c r="PLT189" s="364"/>
      <c r="PLU189" s="288"/>
      <c r="PLV189" s="288"/>
      <c r="PLW189" s="288"/>
      <c r="PLX189" s="289"/>
      <c r="PLY189" s="176" t="s">
        <v>86</v>
      </c>
      <c r="PLZ189" s="364" t="s">
        <v>79</v>
      </c>
      <c r="PMA189" s="364"/>
      <c r="PMB189" s="364"/>
      <c r="PMC189" s="288"/>
      <c r="PMD189" s="288"/>
      <c r="PME189" s="288"/>
      <c r="PMF189" s="289"/>
      <c r="PMG189" s="176" t="s">
        <v>86</v>
      </c>
      <c r="PMH189" s="364" t="s">
        <v>79</v>
      </c>
      <c r="PMI189" s="364"/>
      <c r="PMJ189" s="364"/>
      <c r="PMK189" s="288"/>
      <c r="PML189" s="288"/>
      <c r="PMM189" s="288"/>
      <c r="PMN189" s="289"/>
      <c r="PMO189" s="176" t="s">
        <v>86</v>
      </c>
      <c r="PMP189" s="364" t="s">
        <v>79</v>
      </c>
      <c r="PMQ189" s="364"/>
      <c r="PMR189" s="364"/>
      <c r="PMS189" s="288"/>
      <c r="PMT189" s="288"/>
      <c r="PMU189" s="288"/>
      <c r="PMV189" s="289"/>
      <c r="PMW189" s="176" t="s">
        <v>86</v>
      </c>
      <c r="PMX189" s="364" t="s">
        <v>79</v>
      </c>
      <c r="PMY189" s="364"/>
      <c r="PMZ189" s="364"/>
      <c r="PNA189" s="288"/>
      <c r="PNB189" s="288"/>
      <c r="PNC189" s="288"/>
      <c r="PND189" s="289"/>
      <c r="PNE189" s="176" t="s">
        <v>86</v>
      </c>
      <c r="PNF189" s="364" t="s">
        <v>79</v>
      </c>
      <c r="PNG189" s="364"/>
      <c r="PNH189" s="364"/>
      <c r="PNI189" s="288"/>
      <c r="PNJ189" s="288"/>
      <c r="PNK189" s="288"/>
      <c r="PNL189" s="289"/>
      <c r="PNM189" s="176" t="s">
        <v>86</v>
      </c>
      <c r="PNN189" s="364" t="s">
        <v>79</v>
      </c>
      <c r="PNO189" s="364"/>
      <c r="PNP189" s="364"/>
      <c r="PNQ189" s="288"/>
      <c r="PNR189" s="288"/>
      <c r="PNS189" s="288"/>
      <c r="PNT189" s="289"/>
      <c r="PNU189" s="176" t="s">
        <v>86</v>
      </c>
      <c r="PNV189" s="364" t="s">
        <v>79</v>
      </c>
      <c r="PNW189" s="364"/>
      <c r="PNX189" s="364"/>
      <c r="PNY189" s="288"/>
      <c r="PNZ189" s="288"/>
      <c r="POA189" s="288"/>
      <c r="POB189" s="289"/>
      <c r="POC189" s="176" t="s">
        <v>86</v>
      </c>
      <c r="POD189" s="364" t="s">
        <v>79</v>
      </c>
      <c r="POE189" s="364"/>
      <c r="POF189" s="364"/>
      <c r="POG189" s="288"/>
      <c r="POH189" s="288"/>
      <c r="POI189" s="288"/>
      <c r="POJ189" s="289"/>
      <c r="POK189" s="176" t="s">
        <v>86</v>
      </c>
      <c r="POL189" s="364" t="s">
        <v>79</v>
      </c>
      <c r="POM189" s="364"/>
      <c r="PON189" s="364"/>
      <c r="POO189" s="288"/>
      <c r="POP189" s="288"/>
      <c r="POQ189" s="288"/>
      <c r="POR189" s="289"/>
      <c r="POS189" s="176" t="s">
        <v>86</v>
      </c>
      <c r="POT189" s="364" t="s">
        <v>79</v>
      </c>
      <c r="POU189" s="364"/>
      <c r="POV189" s="364"/>
      <c r="POW189" s="288"/>
      <c r="POX189" s="288"/>
      <c r="POY189" s="288"/>
      <c r="POZ189" s="289"/>
      <c r="PPA189" s="176" t="s">
        <v>86</v>
      </c>
      <c r="PPB189" s="364" t="s">
        <v>79</v>
      </c>
      <c r="PPC189" s="364"/>
      <c r="PPD189" s="364"/>
      <c r="PPE189" s="288"/>
      <c r="PPF189" s="288"/>
      <c r="PPG189" s="288"/>
      <c r="PPH189" s="289"/>
      <c r="PPI189" s="176" t="s">
        <v>86</v>
      </c>
      <c r="PPJ189" s="364" t="s">
        <v>79</v>
      </c>
      <c r="PPK189" s="364"/>
      <c r="PPL189" s="364"/>
      <c r="PPM189" s="288"/>
      <c r="PPN189" s="288"/>
      <c r="PPO189" s="288"/>
      <c r="PPP189" s="289"/>
      <c r="PPQ189" s="176" t="s">
        <v>86</v>
      </c>
      <c r="PPR189" s="364" t="s">
        <v>79</v>
      </c>
      <c r="PPS189" s="364"/>
      <c r="PPT189" s="364"/>
      <c r="PPU189" s="288"/>
      <c r="PPV189" s="288"/>
      <c r="PPW189" s="288"/>
      <c r="PPX189" s="289"/>
      <c r="PPY189" s="176" t="s">
        <v>86</v>
      </c>
      <c r="PPZ189" s="364" t="s">
        <v>79</v>
      </c>
      <c r="PQA189" s="364"/>
      <c r="PQB189" s="364"/>
      <c r="PQC189" s="288"/>
      <c r="PQD189" s="288"/>
      <c r="PQE189" s="288"/>
      <c r="PQF189" s="289"/>
      <c r="PQG189" s="176" t="s">
        <v>86</v>
      </c>
      <c r="PQH189" s="364" t="s">
        <v>79</v>
      </c>
      <c r="PQI189" s="364"/>
      <c r="PQJ189" s="364"/>
      <c r="PQK189" s="288"/>
      <c r="PQL189" s="288"/>
      <c r="PQM189" s="288"/>
      <c r="PQN189" s="289"/>
      <c r="PQO189" s="176" t="s">
        <v>86</v>
      </c>
      <c r="PQP189" s="364" t="s">
        <v>79</v>
      </c>
      <c r="PQQ189" s="364"/>
      <c r="PQR189" s="364"/>
      <c r="PQS189" s="288"/>
      <c r="PQT189" s="288"/>
      <c r="PQU189" s="288"/>
      <c r="PQV189" s="289"/>
      <c r="PQW189" s="176" t="s">
        <v>86</v>
      </c>
      <c r="PQX189" s="364" t="s">
        <v>79</v>
      </c>
      <c r="PQY189" s="364"/>
      <c r="PQZ189" s="364"/>
      <c r="PRA189" s="288"/>
      <c r="PRB189" s="288"/>
      <c r="PRC189" s="288"/>
      <c r="PRD189" s="289"/>
      <c r="PRE189" s="176" t="s">
        <v>86</v>
      </c>
      <c r="PRF189" s="364" t="s">
        <v>79</v>
      </c>
      <c r="PRG189" s="364"/>
      <c r="PRH189" s="364"/>
      <c r="PRI189" s="288"/>
      <c r="PRJ189" s="288"/>
      <c r="PRK189" s="288"/>
      <c r="PRL189" s="289"/>
      <c r="PRM189" s="176" t="s">
        <v>86</v>
      </c>
      <c r="PRN189" s="364" t="s">
        <v>79</v>
      </c>
      <c r="PRO189" s="364"/>
      <c r="PRP189" s="364"/>
      <c r="PRQ189" s="288"/>
      <c r="PRR189" s="288"/>
      <c r="PRS189" s="288"/>
      <c r="PRT189" s="289"/>
      <c r="PRU189" s="176" t="s">
        <v>86</v>
      </c>
      <c r="PRV189" s="364" t="s">
        <v>79</v>
      </c>
      <c r="PRW189" s="364"/>
      <c r="PRX189" s="364"/>
      <c r="PRY189" s="288"/>
      <c r="PRZ189" s="288"/>
      <c r="PSA189" s="288"/>
      <c r="PSB189" s="289"/>
      <c r="PSC189" s="176" t="s">
        <v>86</v>
      </c>
      <c r="PSD189" s="364" t="s">
        <v>79</v>
      </c>
      <c r="PSE189" s="364"/>
      <c r="PSF189" s="364"/>
      <c r="PSG189" s="288"/>
      <c r="PSH189" s="288"/>
      <c r="PSI189" s="288"/>
      <c r="PSJ189" s="289"/>
      <c r="PSK189" s="176" t="s">
        <v>86</v>
      </c>
      <c r="PSL189" s="364" t="s">
        <v>79</v>
      </c>
      <c r="PSM189" s="364"/>
      <c r="PSN189" s="364"/>
      <c r="PSO189" s="288"/>
      <c r="PSP189" s="288"/>
      <c r="PSQ189" s="288"/>
      <c r="PSR189" s="289"/>
      <c r="PSS189" s="176" t="s">
        <v>86</v>
      </c>
      <c r="PST189" s="364" t="s">
        <v>79</v>
      </c>
      <c r="PSU189" s="364"/>
      <c r="PSV189" s="364"/>
      <c r="PSW189" s="288"/>
      <c r="PSX189" s="288"/>
      <c r="PSY189" s="288"/>
      <c r="PSZ189" s="289"/>
      <c r="PTA189" s="176" t="s">
        <v>86</v>
      </c>
      <c r="PTB189" s="364" t="s">
        <v>79</v>
      </c>
      <c r="PTC189" s="364"/>
      <c r="PTD189" s="364"/>
      <c r="PTE189" s="288"/>
      <c r="PTF189" s="288"/>
      <c r="PTG189" s="288"/>
      <c r="PTH189" s="289"/>
      <c r="PTI189" s="176" t="s">
        <v>86</v>
      </c>
      <c r="PTJ189" s="364" t="s">
        <v>79</v>
      </c>
      <c r="PTK189" s="364"/>
      <c r="PTL189" s="364"/>
      <c r="PTM189" s="288"/>
      <c r="PTN189" s="288"/>
      <c r="PTO189" s="288"/>
      <c r="PTP189" s="289"/>
      <c r="PTQ189" s="176" t="s">
        <v>86</v>
      </c>
      <c r="PTR189" s="364" t="s">
        <v>79</v>
      </c>
      <c r="PTS189" s="364"/>
      <c r="PTT189" s="364"/>
      <c r="PTU189" s="288"/>
      <c r="PTV189" s="288"/>
      <c r="PTW189" s="288"/>
      <c r="PTX189" s="289"/>
      <c r="PTY189" s="176" t="s">
        <v>86</v>
      </c>
      <c r="PTZ189" s="364" t="s">
        <v>79</v>
      </c>
      <c r="PUA189" s="364"/>
      <c r="PUB189" s="364"/>
      <c r="PUC189" s="288"/>
      <c r="PUD189" s="288"/>
      <c r="PUE189" s="288"/>
      <c r="PUF189" s="289"/>
      <c r="PUG189" s="176" t="s">
        <v>86</v>
      </c>
      <c r="PUH189" s="364" t="s">
        <v>79</v>
      </c>
      <c r="PUI189" s="364"/>
      <c r="PUJ189" s="364"/>
      <c r="PUK189" s="288"/>
      <c r="PUL189" s="288"/>
      <c r="PUM189" s="288"/>
      <c r="PUN189" s="289"/>
      <c r="PUO189" s="176" t="s">
        <v>86</v>
      </c>
      <c r="PUP189" s="364" t="s">
        <v>79</v>
      </c>
      <c r="PUQ189" s="364"/>
      <c r="PUR189" s="364"/>
      <c r="PUS189" s="288"/>
      <c r="PUT189" s="288"/>
      <c r="PUU189" s="288"/>
      <c r="PUV189" s="289"/>
      <c r="PUW189" s="176" t="s">
        <v>86</v>
      </c>
      <c r="PUX189" s="364" t="s">
        <v>79</v>
      </c>
      <c r="PUY189" s="364"/>
      <c r="PUZ189" s="364"/>
      <c r="PVA189" s="288"/>
      <c r="PVB189" s="288"/>
      <c r="PVC189" s="288"/>
      <c r="PVD189" s="289"/>
      <c r="PVE189" s="176" t="s">
        <v>86</v>
      </c>
      <c r="PVF189" s="364" t="s">
        <v>79</v>
      </c>
      <c r="PVG189" s="364"/>
      <c r="PVH189" s="364"/>
      <c r="PVI189" s="288"/>
      <c r="PVJ189" s="288"/>
      <c r="PVK189" s="288"/>
      <c r="PVL189" s="289"/>
      <c r="PVM189" s="176" t="s">
        <v>86</v>
      </c>
      <c r="PVN189" s="364" t="s">
        <v>79</v>
      </c>
      <c r="PVO189" s="364"/>
      <c r="PVP189" s="364"/>
      <c r="PVQ189" s="288"/>
      <c r="PVR189" s="288"/>
      <c r="PVS189" s="288"/>
      <c r="PVT189" s="289"/>
      <c r="PVU189" s="176" t="s">
        <v>86</v>
      </c>
      <c r="PVV189" s="364" t="s">
        <v>79</v>
      </c>
      <c r="PVW189" s="364"/>
      <c r="PVX189" s="364"/>
      <c r="PVY189" s="288"/>
      <c r="PVZ189" s="288"/>
      <c r="PWA189" s="288"/>
      <c r="PWB189" s="289"/>
      <c r="PWC189" s="176" t="s">
        <v>86</v>
      </c>
      <c r="PWD189" s="364" t="s">
        <v>79</v>
      </c>
      <c r="PWE189" s="364"/>
      <c r="PWF189" s="364"/>
      <c r="PWG189" s="288"/>
      <c r="PWH189" s="288"/>
      <c r="PWI189" s="288"/>
      <c r="PWJ189" s="289"/>
      <c r="PWK189" s="176" t="s">
        <v>86</v>
      </c>
      <c r="PWL189" s="364" t="s">
        <v>79</v>
      </c>
      <c r="PWM189" s="364"/>
      <c r="PWN189" s="364"/>
      <c r="PWO189" s="288"/>
      <c r="PWP189" s="288"/>
      <c r="PWQ189" s="288"/>
      <c r="PWR189" s="289"/>
      <c r="PWS189" s="176" t="s">
        <v>86</v>
      </c>
      <c r="PWT189" s="364" t="s">
        <v>79</v>
      </c>
      <c r="PWU189" s="364"/>
      <c r="PWV189" s="364"/>
      <c r="PWW189" s="288"/>
      <c r="PWX189" s="288"/>
      <c r="PWY189" s="288"/>
      <c r="PWZ189" s="289"/>
      <c r="PXA189" s="176" t="s">
        <v>86</v>
      </c>
      <c r="PXB189" s="364" t="s">
        <v>79</v>
      </c>
      <c r="PXC189" s="364"/>
      <c r="PXD189" s="364"/>
      <c r="PXE189" s="288"/>
      <c r="PXF189" s="288"/>
      <c r="PXG189" s="288"/>
      <c r="PXH189" s="289"/>
      <c r="PXI189" s="176" t="s">
        <v>86</v>
      </c>
      <c r="PXJ189" s="364" t="s">
        <v>79</v>
      </c>
      <c r="PXK189" s="364"/>
      <c r="PXL189" s="364"/>
      <c r="PXM189" s="288"/>
      <c r="PXN189" s="288"/>
      <c r="PXO189" s="288"/>
      <c r="PXP189" s="289"/>
      <c r="PXQ189" s="176" t="s">
        <v>86</v>
      </c>
      <c r="PXR189" s="364" t="s">
        <v>79</v>
      </c>
      <c r="PXS189" s="364"/>
      <c r="PXT189" s="364"/>
      <c r="PXU189" s="288"/>
      <c r="PXV189" s="288"/>
      <c r="PXW189" s="288"/>
      <c r="PXX189" s="289"/>
      <c r="PXY189" s="176" t="s">
        <v>86</v>
      </c>
      <c r="PXZ189" s="364" t="s">
        <v>79</v>
      </c>
      <c r="PYA189" s="364"/>
      <c r="PYB189" s="364"/>
      <c r="PYC189" s="288"/>
      <c r="PYD189" s="288"/>
      <c r="PYE189" s="288"/>
      <c r="PYF189" s="289"/>
      <c r="PYG189" s="176" t="s">
        <v>86</v>
      </c>
      <c r="PYH189" s="364" t="s">
        <v>79</v>
      </c>
      <c r="PYI189" s="364"/>
      <c r="PYJ189" s="364"/>
      <c r="PYK189" s="288"/>
      <c r="PYL189" s="288"/>
      <c r="PYM189" s="288"/>
      <c r="PYN189" s="289"/>
      <c r="PYO189" s="176" t="s">
        <v>86</v>
      </c>
      <c r="PYP189" s="364" t="s">
        <v>79</v>
      </c>
      <c r="PYQ189" s="364"/>
      <c r="PYR189" s="364"/>
      <c r="PYS189" s="288"/>
      <c r="PYT189" s="288"/>
      <c r="PYU189" s="288"/>
      <c r="PYV189" s="289"/>
      <c r="PYW189" s="176" t="s">
        <v>86</v>
      </c>
      <c r="PYX189" s="364" t="s">
        <v>79</v>
      </c>
      <c r="PYY189" s="364"/>
      <c r="PYZ189" s="364"/>
      <c r="PZA189" s="288"/>
      <c r="PZB189" s="288"/>
      <c r="PZC189" s="288"/>
      <c r="PZD189" s="289"/>
      <c r="PZE189" s="176" t="s">
        <v>86</v>
      </c>
      <c r="PZF189" s="364" t="s">
        <v>79</v>
      </c>
      <c r="PZG189" s="364"/>
      <c r="PZH189" s="364"/>
      <c r="PZI189" s="288"/>
      <c r="PZJ189" s="288"/>
      <c r="PZK189" s="288"/>
      <c r="PZL189" s="289"/>
      <c r="PZM189" s="176" t="s">
        <v>86</v>
      </c>
      <c r="PZN189" s="364" t="s">
        <v>79</v>
      </c>
      <c r="PZO189" s="364"/>
      <c r="PZP189" s="364"/>
      <c r="PZQ189" s="288"/>
      <c r="PZR189" s="288"/>
      <c r="PZS189" s="288"/>
      <c r="PZT189" s="289"/>
      <c r="PZU189" s="176" t="s">
        <v>86</v>
      </c>
      <c r="PZV189" s="364" t="s">
        <v>79</v>
      </c>
      <c r="PZW189" s="364"/>
      <c r="PZX189" s="364"/>
      <c r="PZY189" s="288"/>
      <c r="PZZ189" s="288"/>
      <c r="QAA189" s="288"/>
      <c r="QAB189" s="289"/>
      <c r="QAC189" s="176" t="s">
        <v>86</v>
      </c>
      <c r="QAD189" s="364" t="s">
        <v>79</v>
      </c>
      <c r="QAE189" s="364"/>
      <c r="QAF189" s="364"/>
      <c r="QAG189" s="288"/>
      <c r="QAH189" s="288"/>
      <c r="QAI189" s="288"/>
      <c r="QAJ189" s="289"/>
      <c r="QAK189" s="176" t="s">
        <v>86</v>
      </c>
      <c r="QAL189" s="364" t="s">
        <v>79</v>
      </c>
      <c r="QAM189" s="364"/>
      <c r="QAN189" s="364"/>
      <c r="QAO189" s="288"/>
      <c r="QAP189" s="288"/>
      <c r="QAQ189" s="288"/>
      <c r="QAR189" s="289"/>
      <c r="QAS189" s="176" t="s">
        <v>86</v>
      </c>
      <c r="QAT189" s="364" t="s">
        <v>79</v>
      </c>
      <c r="QAU189" s="364"/>
      <c r="QAV189" s="364"/>
      <c r="QAW189" s="288"/>
      <c r="QAX189" s="288"/>
      <c r="QAY189" s="288"/>
      <c r="QAZ189" s="289"/>
      <c r="QBA189" s="176" t="s">
        <v>86</v>
      </c>
      <c r="QBB189" s="364" t="s">
        <v>79</v>
      </c>
      <c r="QBC189" s="364"/>
      <c r="QBD189" s="364"/>
      <c r="QBE189" s="288"/>
      <c r="QBF189" s="288"/>
      <c r="QBG189" s="288"/>
      <c r="QBH189" s="289"/>
      <c r="QBI189" s="176" t="s">
        <v>86</v>
      </c>
      <c r="QBJ189" s="364" t="s">
        <v>79</v>
      </c>
      <c r="QBK189" s="364"/>
      <c r="QBL189" s="364"/>
      <c r="QBM189" s="288"/>
      <c r="QBN189" s="288"/>
      <c r="QBO189" s="288"/>
      <c r="QBP189" s="289"/>
      <c r="QBQ189" s="176" t="s">
        <v>86</v>
      </c>
      <c r="QBR189" s="364" t="s">
        <v>79</v>
      </c>
      <c r="QBS189" s="364"/>
      <c r="QBT189" s="364"/>
      <c r="QBU189" s="288"/>
      <c r="QBV189" s="288"/>
      <c r="QBW189" s="288"/>
      <c r="QBX189" s="289"/>
      <c r="QBY189" s="176" t="s">
        <v>86</v>
      </c>
      <c r="QBZ189" s="364" t="s">
        <v>79</v>
      </c>
      <c r="QCA189" s="364"/>
      <c r="QCB189" s="364"/>
      <c r="QCC189" s="288"/>
      <c r="QCD189" s="288"/>
      <c r="QCE189" s="288"/>
      <c r="QCF189" s="289"/>
      <c r="QCG189" s="176" t="s">
        <v>86</v>
      </c>
      <c r="QCH189" s="364" t="s">
        <v>79</v>
      </c>
      <c r="QCI189" s="364"/>
      <c r="QCJ189" s="364"/>
      <c r="QCK189" s="288"/>
      <c r="QCL189" s="288"/>
      <c r="QCM189" s="288"/>
      <c r="QCN189" s="289"/>
      <c r="QCO189" s="176" t="s">
        <v>86</v>
      </c>
      <c r="QCP189" s="364" t="s">
        <v>79</v>
      </c>
      <c r="QCQ189" s="364"/>
      <c r="QCR189" s="364"/>
      <c r="QCS189" s="288"/>
      <c r="QCT189" s="288"/>
      <c r="QCU189" s="288"/>
      <c r="QCV189" s="289"/>
      <c r="QCW189" s="176" t="s">
        <v>86</v>
      </c>
      <c r="QCX189" s="364" t="s">
        <v>79</v>
      </c>
      <c r="QCY189" s="364"/>
      <c r="QCZ189" s="364"/>
      <c r="QDA189" s="288"/>
      <c r="QDB189" s="288"/>
      <c r="QDC189" s="288"/>
      <c r="QDD189" s="289"/>
      <c r="QDE189" s="176" t="s">
        <v>86</v>
      </c>
      <c r="QDF189" s="364" t="s">
        <v>79</v>
      </c>
      <c r="QDG189" s="364"/>
      <c r="QDH189" s="364"/>
      <c r="QDI189" s="288"/>
      <c r="QDJ189" s="288"/>
      <c r="QDK189" s="288"/>
      <c r="QDL189" s="289"/>
      <c r="QDM189" s="176" t="s">
        <v>86</v>
      </c>
      <c r="QDN189" s="364" t="s">
        <v>79</v>
      </c>
      <c r="QDO189" s="364"/>
      <c r="QDP189" s="364"/>
      <c r="QDQ189" s="288"/>
      <c r="QDR189" s="288"/>
      <c r="QDS189" s="288"/>
      <c r="QDT189" s="289"/>
      <c r="QDU189" s="176" t="s">
        <v>86</v>
      </c>
      <c r="QDV189" s="364" t="s">
        <v>79</v>
      </c>
      <c r="QDW189" s="364"/>
      <c r="QDX189" s="364"/>
      <c r="QDY189" s="288"/>
      <c r="QDZ189" s="288"/>
      <c r="QEA189" s="288"/>
      <c r="QEB189" s="289"/>
      <c r="QEC189" s="176" t="s">
        <v>86</v>
      </c>
      <c r="QED189" s="364" t="s">
        <v>79</v>
      </c>
      <c r="QEE189" s="364"/>
      <c r="QEF189" s="364"/>
      <c r="QEG189" s="288"/>
      <c r="QEH189" s="288"/>
      <c r="QEI189" s="288"/>
      <c r="QEJ189" s="289"/>
      <c r="QEK189" s="176" t="s">
        <v>86</v>
      </c>
      <c r="QEL189" s="364" t="s">
        <v>79</v>
      </c>
      <c r="QEM189" s="364"/>
      <c r="QEN189" s="364"/>
      <c r="QEO189" s="288"/>
      <c r="QEP189" s="288"/>
      <c r="QEQ189" s="288"/>
      <c r="QER189" s="289"/>
      <c r="QES189" s="176" t="s">
        <v>86</v>
      </c>
      <c r="QET189" s="364" t="s">
        <v>79</v>
      </c>
      <c r="QEU189" s="364"/>
      <c r="QEV189" s="364"/>
      <c r="QEW189" s="288"/>
      <c r="QEX189" s="288"/>
      <c r="QEY189" s="288"/>
      <c r="QEZ189" s="289"/>
      <c r="QFA189" s="176" t="s">
        <v>86</v>
      </c>
      <c r="QFB189" s="364" t="s">
        <v>79</v>
      </c>
      <c r="QFC189" s="364"/>
      <c r="QFD189" s="364"/>
      <c r="QFE189" s="288"/>
      <c r="QFF189" s="288"/>
      <c r="QFG189" s="288"/>
      <c r="QFH189" s="289"/>
      <c r="QFI189" s="176" t="s">
        <v>86</v>
      </c>
      <c r="QFJ189" s="364" t="s">
        <v>79</v>
      </c>
      <c r="QFK189" s="364"/>
      <c r="QFL189" s="364"/>
      <c r="QFM189" s="288"/>
      <c r="QFN189" s="288"/>
      <c r="QFO189" s="288"/>
      <c r="QFP189" s="289"/>
      <c r="QFQ189" s="176" t="s">
        <v>86</v>
      </c>
      <c r="QFR189" s="364" t="s">
        <v>79</v>
      </c>
      <c r="QFS189" s="364"/>
      <c r="QFT189" s="364"/>
      <c r="QFU189" s="288"/>
      <c r="QFV189" s="288"/>
      <c r="QFW189" s="288"/>
      <c r="QFX189" s="289"/>
      <c r="QFY189" s="176" t="s">
        <v>86</v>
      </c>
      <c r="QFZ189" s="364" t="s">
        <v>79</v>
      </c>
      <c r="QGA189" s="364"/>
      <c r="QGB189" s="364"/>
      <c r="QGC189" s="288"/>
      <c r="QGD189" s="288"/>
      <c r="QGE189" s="288"/>
      <c r="QGF189" s="289"/>
      <c r="QGG189" s="176" t="s">
        <v>86</v>
      </c>
      <c r="QGH189" s="364" t="s">
        <v>79</v>
      </c>
      <c r="QGI189" s="364"/>
      <c r="QGJ189" s="364"/>
      <c r="QGK189" s="288"/>
      <c r="QGL189" s="288"/>
      <c r="QGM189" s="288"/>
      <c r="QGN189" s="289"/>
      <c r="QGO189" s="176" t="s">
        <v>86</v>
      </c>
      <c r="QGP189" s="364" t="s">
        <v>79</v>
      </c>
      <c r="QGQ189" s="364"/>
      <c r="QGR189" s="364"/>
      <c r="QGS189" s="288"/>
      <c r="QGT189" s="288"/>
      <c r="QGU189" s="288"/>
      <c r="QGV189" s="289"/>
      <c r="QGW189" s="176" t="s">
        <v>86</v>
      </c>
      <c r="QGX189" s="364" t="s">
        <v>79</v>
      </c>
      <c r="QGY189" s="364"/>
      <c r="QGZ189" s="364"/>
      <c r="QHA189" s="288"/>
      <c r="QHB189" s="288"/>
      <c r="QHC189" s="288"/>
      <c r="QHD189" s="289"/>
      <c r="QHE189" s="176" t="s">
        <v>86</v>
      </c>
      <c r="QHF189" s="364" t="s">
        <v>79</v>
      </c>
      <c r="QHG189" s="364"/>
      <c r="QHH189" s="364"/>
      <c r="QHI189" s="288"/>
      <c r="QHJ189" s="288"/>
      <c r="QHK189" s="288"/>
      <c r="QHL189" s="289"/>
      <c r="QHM189" s="176" t="s">
        <v>86</v>
      </c>
      <c r="QHN189" s="364" t="s">
        <v>79</v>
      </c>
      <c r="QHO189" s="364"/>
      <c r="QHP189" s="364"/>
      <c r="QHQ189" s="288"/>
      <c r="QHR189" s="288"/>
      <c r="QHS189" s="288"/>
      <c r="QHT189" s="289"/>
      <c r="QHU189" s="176" t="s">
        <v>86</v>
      </c>
      <c r="QHV189" s="364" t="s">
        <v>79</v>
      </c>
      <c r="QHW189" s="364"/>
      <c r="QHX189" s="364"/>
      <c r="QHY189" s="288"/>
      <c r="QHZ189" s="288"/>
      <c r="QIA189" s="288"/>
      <c r="QIB189" s="289"/>
      <c r="QIC189" s="176" t="s">
        <v>86</v>
      </c>
      <c r="QID189" s="364" t="s">
        <v>79</v>
      </c>
      <c r="QIE189" s="364"/>
      <c r="QIF189" s="364"/>
      <c r="QIG189" s="288"/>
      <c r="QIH189" s="288"/>
      <c r="QII189" s="288"/>
      <c r="QIJ189" s="289"/>
      <c r="QIK189" s="176" t="s">
        <v>86</v>
      </c>
      <c r="QIL189" s="364" t="s">
        <v>79</v>
      </c>
      <c r="QIM189" s="364"/>
      <c r="QIN189" s="364"/>
      <c r="QIO189" s="288"/>
      <c r="QIP189" s="288"/>
      <c r="QIQ189" s="288"/>
      <c r="QIR189" s="289"/>
      <c r="QIS189" s="176" t="s">
        <v>86</v>
      </c>
      <c r="QIT189" s="364" t="s">
        <v>79</v>
      </c>
      <c r="QIU189" s="364"/>
      <c r="QIV189" s="364"/>
      <c r="QIW189" s="288"/>
      <c r="QIX189" s="288"/>
      <c r="QIY189" s="288"/>
      <c r="QIZ189" s="289"/>
      <c r="QJA189" s="176" t="s">
        <v>86</v>
      </c>
      <c r="QJB189" s="364" t="s">
        <v>79</v>
      </c>
      <c r="QJC189" s="364"/>
      <c r="QJD189" s="364"/>
      <c r="QJE189" s="288"/>
      <c r="QJF189" s="288"/>
      <c r="QJG189" s="288"/>
      <c r="QJH189" s="289"/>
      <c r="QJI189" s="176" t="s">
        <v>86</v>
      </c>
      <c r="QJJ189" s="364" t="s">
        <v>79</v>
      </c>
      <c r="QJK189" s="364"/>
      <c r="QJL189" s="364"/>
      <c r="QJM189" s="288"/>
      <c r="QJN189" s="288"/>
      <c r="QJO189" s="288"/>
      <c r="QJP189" s="289"/>
      <c r="QJQ189" s="176" t="s">
        <v>86</v>
      </c>
      <c r="QJR189" s="364" t="s">
        <v>79</v>
      </c>
      <c r="QJS189" s="364"/>
      <c r="QJT189" s="364"/>
      <c r="QJU189" s="288"/>
      <c r="QJV189" s="288"/>
      <c r="QJW189" s="288"/>
      <c r="QJX189" s="289"/>
      <c r="QJY189" s="176" t="s">
        <v>86</v>
      </c>
      <c r="QJZ189" s="364" t="s">
        <v>79</v>
      </c>
      <c r="QKA189" s="364"/>
      <c r="QKB189" s="364"/>
      <c r="QKC189" s="288"/>
      <c r="QKD189" s="288"/>
      <c r="QKE189" s="288"/>
      <c r="QKF189" s="289"/>
      <c r="QKG189" s="176" t="s">
        <v>86</v>
      </c>
      <c r="QKH189" s="364" t="s">
        <v>79</v>
      </c>
      <c r="QKI189" s="364"/>
      <c r="QKJ189" s="364"/>
      <c r="QKK189" s="288"/>
      <c r="QKL189" s="288"/>
      <c r="QKM189" s="288"/>
      <c r="QKN189" s="289"/>
      <c r="QKO189" s="176" t="s">
        <v>86</v>
      </c>
      <c r="QKP189" s="364" t="s">
        <v>79</v>
      </c>
      <c r="QKQ189" s="364"/>
      <c r="QKR189" s="364"/>
      <c r="QKS189" s="288"/>
      <c r="QKT189" s="288"/>
      <c r="QKU189" s="288"/>
      <c r="QKV189" s="289"/>
      <c r="QKW189" s="176" t="s">
        <v>86</v>
      </c>
      <c r="QKX189" s="364" t="s">
        <v>79</v>
      </c>
      <c r="QKY189" s="364"/>
      <c r="QKZ189" s="364"/>
      <c r="QLA189" s="288"/>
      <c r="QLB189" s="288"/>
      <c r="QLC189" s="288"/>
      <c r="QLD189" s="289"/>
      <c r="QLE189" s="176" t="s">
        <v>86</v>
      </c>
      <c r="QLF189" s="364" t="s">
        <v>79</v>
      </c>
      <c r="QLG189" s="364"/>
      <c r="QLH189" s="364"/>
      <c r="QLI189" s="288"/>
      <c r="QLJ189" s="288"/>
      <c r="QLK189" s="288"/>
      <c r="QLL189" s="289"/>
      <c r="QLM189" s="176" t="s">
        <v>86</v>
      </c>
      <c r="QLN189" s="364" t="s">
        <v>79</v>
      </c>
      <c r="QLO189" s="364"/>
      <c r="QLP189" s="364"/>
      <c r="QLQ189" s="288"/>
      <c r="QLR189" s="288"/>
      <c r="QLS189" s="288"/>
      <c r="QLT189" s="289"/>
      <c r="QLU189" s="176" t="s">
        <v>86</v>
      </c>
      <c r="QLV189" s="364" t="s">
        <v>79</v>
      </c>
      <c r="QLW189" s="364"/>
      <c r="QLX189" s="364"/>
      <c r="QLY189" s="288"/>
      <c r="QLZ189" s="288"/>
      <c r="QMA189" s="288"/>
      <c r="QMB189" s="289"/>
      <c r="QMC189" s="176" t="s">
        <v>86</v>
      </c>
      <c r="QMD189" s="364" t="s">
        <v>79</v>
      </c>
      <c r="QME189" s="364"/>
      <c r="QMF189" s="364"/>
      <c r="QMG189" s="288"/>
      <c r="QMH189" s="288"/>
      <c r="QMI189" s="288"/>
      <c r="QMJ189" s="289"/>
      <c r="QMK189" s="176" t="s">
        <v>86</v>
      </c>
      <c r="QML189" s="364" t="s">
        <v>79</v>
      </c>
      <c r="QMM189" s="364"/>
      <c r="QMN189" s="364"/>
      <c r="QMO189" s="288"/>
      <c r="QMP189" s="288"/>
      <c r="QMQ189" s="288"/>
      <c r="QMR189" s="289"/>
      <c r="QMS189" s="176" t="s">
        <v>86</v>
      </c>
      <c r="QMT189" s="364" t="s">
        <v>79</v>
      </c>
      <c r="QMU189" s="364"/>
      <c r="QMV189" s="364"/>
      <c r="QMW189" s="288"/>
      <c r="QMX189" s="288"/>
      <c r="QMY189" s="288"/>
      <c r="QMZ189" s="289"/>
      <c r="QNA189" s="176" t="s">
        <v>86</v>
      </c>
      <c r="QNB189" s="364" t="s">
        <v>79</v>
      </c>
      <c r="QNC189" s="364"/>
      <c r="QND189" s="364"/>
      <c r="QNE189" s="288"/>
      <c r="QNF189" s="288"/>
      <c r="QNG189" s="288"/>
      <c r="QNH189" s="289"/>
      <c r="QNI189" s="176" t="s">
        <v>86</v>
      </c>
      <c r="QNJ189" s="364" t="s">
        <v>79</v>
      </c>
      <c r="QNK189" s="364"/>
      <c r="QNL189" s="364"/>
      <c r="QNM189" s="288"/>
      <c r="QNN189" s="288"/>
      <c r="QNO189" s="288"/>
      <c r="QNP189" s="289"/>
      <c r="QNQ189" s="176" t="s">
        <v>86</v>
      </c>
      <c r="QNR189" s="364" t="s">
        <v>79</v>
      </c>
      <c r="QNS189" s="364"/>
      <c r="QNT189" s="364"/>
      <c r="QNU189" s="288"/>
      <c r="QNV189" s="288"/>
      <c r="QNW189" s="288"/>
      <c r="QNX189" s="289"/>
      <c r="QNY189" s="176" t="s">
        <v>86</v>
      </c>
      <c r="QNZ189" s="364" t="s">
        <v>79</v>
      </c>
      <c r="QOA189" s="364"/>
      <c r="QOB189" s="364"/>
      <c r="QOC189" s="288"/>
      <c r="QOD189" s="288"/>
      <c r="QOE189" s="288"/>
      <c r="QOF189" s="289"/>
      <c r="QOG189" s="176" t="s">
        <v>86</v>
      </c>
      <c r="QOH189" s="364" t="s">
        <v>79</v>
      </c>
      <c r="QOI189" s="364"/>
      <c r="QOJ189" s="364"/>
      <c r="QOK189" s="288"/>
      <c r="QOL189" s="288"/>
      <c r="QOM189" s="288"/>
      <c r="QON189" s="289"/>
      <c r="QOO189" s="176" t="s">
        <v>86</v>
      </c>
      <c r="QOP189" s="364" t="s">
        <v>79</v>
      </c>
      <c r="QOQ189" s="364"/>
      <c r="QOR189" s="364"/>
      <c r="QOS189" s="288"/>
      <c r="QOT189" s="288"/>
      <c r="QOU189" s="288"/>
      <c r="QOV189" s="289"/>
      <c r="QOW189" s="176" t="s">
        <v>86</v>
      </c>
      <c r="QOX189" s="364" t="s">
        <v>79</v>
      </c>
      <c r="QOY189" s="364"/>
      <c r="QOZ189" s="364"/>
      <c r="QPA189" s="288"/>
      <c r="QPB189" s="288"/>
      <c r="QPC189" s="288"/>
      <c r="QPD189" s="289"/>
      <c r="QPE189" s="176" t="s">
        <v>86</v>
      </c>
      <c r="QPF189" s="364" t="s">
        <v>79</v>
      </c>
      <c r="QPG189" s="364"/>
      <c r="QPH189" s="364"/>
      <c r="QPI189" s="288"/>
      <c r="QPJ189" s="288"/>
      <c r="QPK189" s="288"/>
      <c r="QPL189" s="289"/>
      <c r="QPM189" s="176" t="s">
        <v>86</v>
      </c>
      <c r="QPN189" s="364" t="s">
        <v>79</v>
      </c>
      <c r="QPO189" s="364"/>
      <c r="QPP189" s="364"/>
      <c r="QPQ189" s="288"/>
      <c r="QPR189" s="288"/>
      <c r="QPS189" s="288"/>
      <c r="QPT189" s="289"/>
      <c r="QPU189" s="176" t="s">
        <v>86</v>
      </c>
      <c r="QPV189" s="364" t="s">
        <v>79</v>
      </c>
      <c r="QPW189" s="364"/>
      <c r="QPX189" s="364"/>
      <c r="QPY189" s="288"/>
      <c r="QPZ189" s="288"/>
      <c r="QQA189" s="288"/>
      <c r="QQB189" s="289"/>
      <c r="QQC189" s="176" t="s">
        <v>86</v>
      </c>
      <c r="QQD189" s="364" t="s">
        <v>79</v>
      </c>
      <c r="QQE189" s="364"/>
      <c r="QQF189" s="364"/>
      <c r="QQG189" s="288"/>
      <c r="QQH189" s="288"/>
      <c r="QQI189" s="288"/>
      <c r="QQJ189" s="289"/>
      <c r="QQK189" s="176" t="s">
        <v>86</v>
      </c>
      <c r="QQL189" s="364" t="s">
        <v>79</v>
      </c>
      <c r="QQM189" s="364"/>
      <c r="QQN189" s="364"/>
      <c r="QQO189" s="288"/>
      <c r="QQP189" s="288"/>
      <c r="QQQ189" s="288"/>
      <c r="QQR189" s="289"/>
      <c r="QQS189" s="176" t="s">
        <v>86</v>
      </c>
      <c r="QQT189" s="364" t="s">
        <v>79</v>
      </c>
      <c r="QQU189" s="364"/>
      <c r="QQV189" s="364"/>
      <c r="QQW189" s="288"/>
      <c r="QQX189" s="288"/>
      <c r="QQY189" s="288"/>
      <c r="QQZ189" s="289"/>
      <c r="QRA189" s="176" t="s">
        <v>86</v>
      </c>
      <c r="QRB189" s="364" t="s">
        <v>79</v>
      </c>
      <c r="QRC189" s="364"/>
      <c r="QRD189" s="364"/>
      <c r="QRE189" s="288"/>
      <c r="QRF189" s="288"/>
      <c r="QRG189" s="288"/>
      <c r="QRH189" s="289"/>
      <c r="QRI189" s="176" t="s">
        <v>86</v>
      </c>
      <c r="QRJ189" s="364" t="s">
        <v>79</v>
      </c>
      <c r="QRK189" s="364"/>
      <c r="QRL189" s="364"/>
      <c r="QRM189" s="288"/>
      <c r="QRN189" s="288"/>
      <c r="QRO189" s="288"/>
      <c r="QRP189" s="289"/>
      <c r="QRQ189" s="176" t="s">
        <v>86</v>
      </c>
      <c r="QRR189" s="364" t="s">
        <v>79</v>
      </c>
      <c r="QRS189" s="364"/>
      <c r="QRT189" s="364"/>
      <c r="QRU189" s="288"/>
      <c r="QRV189" s="288"/>
      <c r="QRW189" s="288"/>
      <c r="QRX189" s="289"/>
      <c r="QRY189" s="176" t="s">
        <v>86</v>
      </c>
      <c r="QRZ189" s="364" t="s">
        <v>79</v>
      </c>
      <c r="QSA189" s="364"/>
      <c r="QSB189" s="364"/>
      <c r="QSC189" s="288"/>
      <c r="QSD189" s="288"/>
      <c r="QSE189" s="288"/>
      <c r="QSF189" s="289"/>
      <c r="QSG189" s="176" t="s">
        <v>86</v>
      </c>
      <c r="QSH189" s="364" t="s">
        <v>79</v>
      </c>
      <c r="QSI189" s="364"/>
      <c r="QSJ189" s="364"/>
      <c r="QSK189" s="288"/>
      <c r="QSL189" s="288"/>
      <c r="QSM189" s="288"/>
      <c r="QSN189" s="289"/>
      <c r="QSO189" s="176" t="s">
        <v>86</v>
      </c>
      <c r="QSP189" s="364" t="s">
        <v>79</v>
      </c>
      <c r="QSQ189" s="364"/>
      <c r="QSR189" s="364"/>
      <c r="QSS189" s="288"/>
      <c r="QST189" s="288"/>
      <c r="QSU189" s="288"/>
      <c r="QSV189" s="289"/>
      <c r="QSW189" s="176" t="s">
        <v>86</v>
      </c>
      <c r="QSX189" s="364" t="s">
        <v>79</v>
      </c>
      <c r="QSY189" s="364"/>
      <c r="QSZ189" s="364"/>
      <c r="QTA189" s="288"/>
      <c r="QTB189" s="288"/>
      <c r="QTC189" s="288"/>
      <c r="QTD189" s="289"/>
      <c r="QTE189" s="176" t="s">
        <v>86</v>
      </c>
      <c r="QTF189" s="364" t="s">
        <v>79</v>
      </c>
      <c r="QTG189" s="364"/>
      <c r="QTH189" s="364"/>
      <c r="QTI189" s="288"/>
      <c r="QTJ189" s="288"/>
      <c r="QTK189" s="288"/>
      <c r="QTL189" s="289"/>
      <c r="QTM189" s="176" t="s">
        <v>86</v>
      </c>
      <c r="QTN189" s="364" t="s">
        <v>79</v>
      </c>
      <c r="QTO189" s="364"/>
      <c r="QTP189" s="364"/>
      <c r="QTQ189" s="288"/>
      <c r="QTR189" s="288"/>
      <c r="QTS189" s="288"/>
      <c r="QTT189" s="289"/>
      <c r="QTU189" s="176" t="s">
        <v>86</v>
      </c>
      <c r="QTV189" s="364" t="s">
        <v>79</v>
      </c>
      <c r="QTW189" s="364"/>
      <c r="QTX189" s="364"/>
      <c r="QTY189" s="288"/>
      <c r="QTZ189" s="288"/>
      <c r="QUA189" s="288"/>
      <c r="QUB189" s="289"/>
      <c r="QUC189" s="176" t="s">
        <v>86</v>
      </c>
      <c r="QUD189" s="364" t="s">
        <v>79</v>
      </c>
      <c r="QUE189" s="364"/>
      <c r="QUF189" s="364"/>
      <c r="QUG189" s="288"/>
      <c r="QUH189" s="288"/>
      <c r="QUI189" s="288"/>
      <c r="QUJ189" s="289"/>
      <c r="QUK189" s="176" t="s">
        <v>86</v>
      </c>
      <c r="QUL189" s="364" t="s">
        <v>79</v>
      </c>
      <c r="QUM189" s="364"/>
      <c r="QUN189" s="364"/>
      <c r="QUO189" s="288"/>
      <c r="QUP189" s="288"/>
      <c r="QUQ189" s="288"/>
      <c r="QUR189" s="289"/>
      <c r="QUS189" s="176" t="s">
        <v>86</v>
      </c>
      <c r="QUT189" s="364" t="s">
        <v>79</v>
      </c>
      <c r="QUU189" s="364"/>
      <c r="QUV189" s="364"/>
      <c r="QUW189" s="288"/>
      <c r="QUX189" s="288"/>
      <c r="QUY189" s="288"/>
      <c r="QUZ189" s="289"/>
      <c r="QVA189" s="176" t="s">
        <v>86</v>
      </c>
      <c r="QVB189" s="364" t="s">
        <v>79</v>
      </c>
      <c r="QVC189" s="364"/>
      <c r="QVD189" s="364"/>
      <c r="QVE189" s="288"/>
      <c r="QVF189" s="288"/>
      <c r="QVG189" s="288"/>
      <c r="QVH189" s="289"/>
      <c r="QVI189" s="176" t="s">
        <v>86</v>
      </c>
      <c r="QVJ189" s="364" t="s">
        <v>79</v>
      </c>
      <c r="QVK189" s="364"/>
      <c r="QVL189" s="364"/>
      <c r="QVM189" s="288"/>
      <c r="QVN189" s="288"/>
      <c r="QVO189" s="288"/>
      <c r="QVP189" s="289"/>
      <c r="QVQ189" s="176" t="s">
        <v>86</v>
      </c>
      <c r="QVR189" s="364" t="s">
        <v>79</v>
      </c>
      <c r="QVS189" s="364"/>
      <c r="QVT189" s="364"/>
      <c r="QVU189" s="288"/>
      <c r="QVV189" s="288"/>
      <c r="QVW189" s="288"/>
      <c r="QVX189" s="289"/>
      <c r="QVY189" s="176" t="s">
        <v>86</v>
      </c>
      <c r="QVZ189" s="364" t="s">
        <v>79</v>
      </c>
      <c r="QWA189" s="364"/>
      <c r="QWB189" s="364"/>
      <c r="QWC189" s="288"/>
      <c r="QWD189" s="288"/>
      <c r="QWE189" s="288"/>
      <c r="QWF189" s="289"/>
      <c r="QWG189" s="176" t="s">
        <v>86</v>
      </c>
      <c r="QWH189" s="364" t="s">
        <v>79</v>
      </c>
      <c r="QWI189" s="364"/>
      <c r="QWJ189" s="364"/>
      <c r="QWK189" s="288"/>
      <c r="QWL189" s="288"/>
      <c r="QWM189" s="288"/>
      <c r="QWN189" s="289"/>
      <c r="QWO189" s="176" t="s">
        <v>86</v>
      </c>
      <c r="QWP189" s="364" t="s">
        <v>79</v>
      </c>
      <c r="QWQ189" s="364"/>
      <c r="QWR189" s="364"/>
      <c r="QWS189" s="288"/>
      <c r="QWT189" s="288"/>
      <c r="QWU189" s="288"/>
      <c r="QWV189" s="289"/>
      <c r="QWW189" s="176" t="s">
        <v>86</v>
      </c>
      <c r="QWX189" s="364" t="s">
        <v>79</v>
      </c>
      <c r="QWY189" s="364"/>
      <c r="QWZ189" s="364"/>
      <c r="QXA189" s="288"/>
      <c r="QXB189" s="288"/>
      <c r="QXC189" s="288"/>
      <c r="QXD189" s="289"/>
      <c r="QXE189" s="176" t="s">
        <v>86</v>
      </c>
      <c r="QXF189" s="364" t="s">
        <v>79</v>
      </c>
      <c r="QXG189" s="364"/>
      <c r="QXH189" s="364"/>
      <c r="QXI189" s="288"/>
      <c r="QXJ189" s="288"/>
      <c r="QXK189" s="288"/>
      <c r="QXL189" s="289"/>
      <c r="QXM189" s="176" t="s">
        <v>86</v>
      </c>
      <c r="QXN189" s="364" t="s">
        <v>79</v>
      </c>
      <c r="QXO189" s="364"/>
      <c r="QXP189" s="364"/>
      <c r="QXQ189" s="288"/>
      <c r="QXR189" s="288"/>
      <c r="QXS189" s="288"/>
      <c r="QXT189" s="289"/>
      <c r="QXU189" s="176" t="s">
        <v>86</v>
      </c>
      <c r="QXV189" s="364" t="s">
        <v>79</v>
      </c>
      <c r="QXW189" s="364"/>
      <c r="QXX189" s="364"/>
      <c r="QXY189" s="288"/>
      <c r="QXZ189" s="288"/>
      <c r="QYA189" s="288"/>
      <c r="QYB189" s="289"/>
      <c r="QYC189" s="176" t="s">
        <v>86</v>
      </c>
      <c r="QYD189" s="364" t="s">
        <v>79</v>
      </c>
      <c r="QYE189" s="364"/>
      <c r="QYF189" s="364"/>
      <c r="QYG189" s="288"/>
      <c r="QYH189" s="288"/>
      <c r="QYI189" s="288"/>
      <c r="QYJ189" s="289"/>
      <c r="QYK189" s="176" t="s">
        <v>86</v>
      </c>
      <c r="QYL189" s="364" t="s">
        <v>79</v>
      </c>
      <c r="QYM189" s="364"/>
      <c r="QYN189" s="364"/>
      <c r="QYO189" s="288"/>
      <c r="QYP189" s="288"/>
      <c r="QYQ189" s="288"/>
      <c r="QYR189" s="289"/>
      <c r="QYS189" s="176" t="s">
        <v>86</v>
      </c>
      <c r="QYT189" s="364" t="s">
        <v>79</v>
      </c>
      <c r="QYU189" s="364"/>
      <c r="QYV189" s="364"/>
      <c r="QYW189" s="288"/>
      <c r="QYX189" s="288"/>
      <c r="QYY189" s="288"/>
      <c r="QYZ189" s="289"/>
      <c r="QZA189" s="176" t="s">
        <v>86</v>
      </c>
      <c r="QZB189" s="364" t="s">
        <v>79</v>
      </c>
      <c r="QZC189" s="364"/>
      <c r="QZD189" s="364"/>
      <c r="QZE189" s="288"/>
      <c r="QZF189" s="288"/>
      <c r="QZG189" s="288"/>
      <c r="QZH189" s="289"/>
      <c r="QZI189" s="176" t="s">
        <v>86</v>
      </c>
      <c r="QZJ189" s="364" t="s">
        <v>79</v>
      </c>
      <c r="QZK189" s="364"/>
      <c r="QZL189" s="364"/>
      <c r="QZM189" s="288"/>
      <c r="QZN189" s="288"/>
      <c r="QZO189" s="288"/>
      <c r="QZP189" s="289"/>
      <c r="QZQ189" s="176" t="s">
        <v>86</v>
      </c>
      <c r="QZR189" s="364" t="s">
        <v>79</v>
      </c>
      <c r="QZS189" s="364"/>
      <c r="QZT189" s="364"/>
      <c r="QZU189" s="288"/>
      <c r="QZV189" s="288"/>
      <c r="QZW189" s="288"/>
      <c r="QZX189" s="289"/>
      <c r="QZY189" s="176" t="s">
        <v>86</v>
      </c>
      <c r="QZZ189" s="364" t="s">
        <v>79</v>
      </c>
      <c r="RAA189" s="364"/>
      <c r="RAB189" s="364"/>
      <c r="RAC189" s="288"/>
      <c r="RAD189" s="288"/>
      <c r="RAE189" s="288"/>
      <c r="RAF189" s="289"/>
      <c r="RAG189" s="176" t="s">
        <v>86</v>
      </c>
      <c r="RAH189" s="364" t="s">
        <v>79</v>
      </c>
      <c r="RAI189" s="364"/>
      <c r="RAJ189" s="364"/>
      <c r="RAK189" s="288"/>
      <c r="RAL189" s="288"/>
      <c r="RAM189" s="288"/>
      <c r="RAN189" s="289"/>
      <c r="RAO189" s="176" t="s">
        <v>86</v>
      </c>
      <c r="RAP189" s="364" t="s">
        <v>79</v>
      </c>
      <c r="RAQ189" s="364"/>
      <c r="RAR189" s="364"/>
      <c r="RAS189" s="288"/>
      <c r="RAT189" s="288"/>
      <c r="RAU189" s="288"/>
      <c r="RAV189" s="289"/>
      <c r="RAW189" s="176" t="s">
        <v>86</v>
      </c>
      <c r="RAX189" s="364" t="s">
        <v>79</v>
      </c>
      <c r="RAY189" s="364"/>
      <c r="RAZ189" s="364"/>
      <c r="RBA189" s="288"/>
      <c r="RBB189" s="288"/>
      <c r="RBC189" s="288"/>
      <c r="RBD189" s="289"/>
      <c r="RBE189" s="176" t="s">
        <v>86</v>
      </c>
      <c r="RBF189" s="364" t="s">
        <v>79</v>
      </c>
      <c r="RBG189" s="364"/>
      <c r="RBH189" s="364"/>
      <c r="RBI189" s="288"/>
      <c r="RBJ189" s="288"/>
      <c r="RBK189" s="288"/>
      <c r="RBL189" s="289"/>
      <c r="RBM189" s="176" t="s">
        <v>86</v>
      </c>
      <c r="RBN189" s="364" t="s">
        <v>79</v>
      </c>
      <c r="RBO189" s="364"/>
      <c r="RBP189" s="364"/>
      <c r="RBQ189" s="288"/>
      <c r="RBR189" s="288"/>
      <c r="RBS189" s="288"/>
      <c r="RBT189" s="289"/>
      <c r="RBU189" s="176" t="s">
        <v>86</v>
      </c>
      <c r="RBV189" s="364" t="s">
        <v>79</v>
      </c>
      <c r="RBW189" s="364"/>
      <c r="RBX189" s="364"/>
      <c r="RBY189" s="288"/>
      <c r="RBZ189" s="288"/>
      <c r="RCA189" s="288"/>
      <c r="RCB189" s="289"/>
      <c r="RCC189" s="176" t="s">
        <v>86</v>
      </c>
      <c r="RCD189" s="364" t="s">
        <v>79</v>
      </c>
      <c r="RCE189" s="364"/>
      <c r="RCF189" s="364"/>
      <c r="RCG189" s="288"/>
      <c r="RCH189" s="288"/>
      <c r="RCI189" s="288"/>
      <c r="RCJ189" s="289"/>
      <c r="RCK189" s="176" t="s">
        <v>86</v>
      </c>
      <c r="RCL189" s="364" t="s">
        <v>79</v>
      </c>
      <c r="RCM189" s="364"/>
      <c r="RCN189" s="364"/>
      <c r="RCO189" s="288"/>
      <c r="RCP189" s="288"/>
      <c r="RCQ189" s="288"/>
      <c r="RCR189" s="289"/>
      <c r="RCS189" s="176" t="s">
        <v>86</v>
      </c>
      <c r="RCT189" s="364" t="s">
        <v>79</v>
      </c>
      <c r="RCU189" s="364"/>
      <c r="RCV189" s="364"/>
      <c r="RCW189" s="288"/>
      <c r="RCX189" s="288"/>
      <c r="RCY189" s="288"/>
      <c r="RCZ189" s="289"/>
      <c r="RDA189" s="176" t="s">
        <v>86</v>
      </c>
      <c r="RDB189" s="364" t="s">
        <v>79</v>
      </c>
      <c r="RDC189" s="364"/>
      <c r="RDD189" s="364"/>
      <c r="RDE189" s="288"/>
      <c r="RDF189" s="288"/>
      <c r="RDG189" s="288"/>
      <c r="RDH189" s="289"/>
      <c r="RDI189" s="176" t="s">
        <v>86</v>
      </c>
      <c r="RDJ189" s="364" t="s">
        <v>79</v>
      </c>
      <c r="RDK189" s="364"/>
      <c r="RDL189" s="364"/>
      <c r="RDM189" s="288"/>
      <c r="RDN189" s="288"/>
      <c r="RDO189" s="288"/>
      <c r="RDP189" s="289"/>
      <c r="RDQ189" s="176" t="s">
        <v>86</v>
      </c>
      <c r="RDR189" s="364" t="s">
        <v>79</v>
      </c>
      <c r="RDS189" s="364"/>
      <c r="RDT189" s="364"/>
      <c r="RDU189" s="288"/>
      <c r="RDV189" s="288"/>
      <c r="RDW189" s="288"/>
      <c r="RDX189" s="289"/>
      <c r="RDY189" s="176" t="s">
        <v>86</v>
      </c>
      <c r="RDZ189" s="364" t="s">
        <v>79</v>
      </c>
      <c r="REA189" s="364"/>
      <c r="REB189" s="364"/>
      <c r="REC189" s="288"/>
      <c r="RED189" s="288"/>
      <c r="REE189" s="288"/>
      <c r="REF189" s="289"/>
      <c r="REG189" s="176" t="s">
        <v>86</v>
      </c>
      <c r="REH189" s="364" t="s">
        <v>79</v>
      </c>
      <c r="REI189" s="364"/>
      <c r="REJ189" s="364"/>
      <c r="REK189" s="288"/>
      <c r="REL189" s="288"/>
      <c r="REM189" s="288"/>
      <c r="REN189" s="289"/>
      <c r="REO189" s="176" t="s">
        <v>86</v>
      </c>
      <c r="REP189" s="364" t="s">
        <v>79</v>
      </c>
      <c r="REQ189" s="364"/>
      <c r="RER189" s="364"/>
      <c r="RES189" s="288"/>
      <c r="RET189" s="288"/>
      <c r="REU189" s="288"/>
      <c r="REV189" s="289"/>
      <c r="REW189" s="176" t="s">
        <v>86</v>
      </c>
      <c r="REX189" s="364" t="s">
        <v>79</v>
      </c>
      <c r="REY189" s="364"/>
      <c r="REZ189" s="364"/>
      <c r="RFA189" s="288"/>
      <c r="RFB189" s="288"/>
      <c r="RFC189" s="288"/>
      <c r="RFD189" s="289"/>
      <c r="RFE189" s="176" t="s">
        <v>86</v>
      </c>
      <c r="RFF189" s="364" t="s">
        <v>79</v>
      </c>
      <c r="RFG189" s="364"/>
      <c r="RFH189" s="364"/>
      <c r="RFI189" s="288"/>
      <c r="RFJ189" s="288"/>
      <c r="RFK189" s="288"/>
      <c r="RFL189" s="289"/>
      <c r="RFM189" s="176" t="s">
        <v>86</v>
      </c>
      <c r="RFN189" s="364" t="s">
        <v>79</v>
      </c>
      <c r="RFO189" s="364"/>
      <c r="RFP189" s="364"/>
      <c r="RFQ189" s="288"/>
      <c r="RFR189" s="288"/>
      <c r="RFS189" s="288"/>
      <c r="RFT189" s="289"/>
      <c r="RFU189" s="176" t="s">
        <v>86</v>
      </c>
      <c r="RFV189" s="364" t="s">
        <v>79</v>
      </c>
      <c r="RFW189" s="364"/>
      <c r="RFX189" s="364"/>
      <c r="RFY189" s="288"/>
      <c r="RFZ189" s="288"/>
      <c r="RGA189" s="288"/>
      <c r="RGB189" s="289"/>
      <c r="RGC189" s="176" t="s">
        <v>86</v>
      </c>
      <c r="RGD189" s="364" t="s">
        <v>79</v>
      </c>
      <c r="RGE189" s="364"/>
      <c r="RGF189" s="364"/>
      <c r="RGG189" s="288"/>
      <c r="RGH189" s="288"/>
      <c r="RGI189" s="288"/>
      <c r="RGJ189" s="289"/>
      <c r="RGK189" s="176" t="s">
        <v>86</v>
      </c>
      <c r="RGL189" s="364" t="s">
        <v>79</v>
      </c>
      <c r="RGM189" s="364"/>
      <c r="RGN189" s="364"/>
      <c r="RGO189" s="288"/>
      <c r="RGP189" s="288"/>
      <c r="RGQ189" s="288"/>
      <c r="RGR189" s="289"/>
      <c r="RGS189" s="176" t="s">
        <v>86</v>
      </c>
      <c r="RGT189" s="364" t="s">
        <v>79</v>
      </c>
      <c r="RGU189" s="364"/>
      <c r="RGV189" s="364"/>
      <c r="RGW189" s="288"/>
      <c r="RGX189" s="288"/>
      <c r="RGY189" s="288"/>
      <c r="RGZ189" s="289"/>
      <c r="RHA189" s="176" t="s">
        <v>86</v>
      </c>
      <c r="RHB189" s="364" t="s">
        <v>79</v>
      </c>
      <c r="RHC189" s="364"/>
      <c r="RHD189" s="364"/>
      <c r="RHE189" s="288"/>
      <c r="RHF189" s="288"/>
      <c r="RHG189" s="288"/>
      <c r="RHH189" s="289"/>
      <c r="RHI189" s="176" t="s">
        <v>86</v>
      </c>
      <c r="RHJ189" s="364" t="s">
        <v>79</v>
      </c>
      <c r="RHK189" s="364"/>
      <c r="RHL189" s="364"/>
      <c r="RHM189" s="288"/>
      <c r="RHN189" s="288"/>
      <c r="RHO189" s="288"/>
      <c r="RHP189" s="289"/>
      <c r="RHQ189" s="176" t="s">
        <v>86</v>
      </c>
      <c r="RHR189" s="364" t="s">
        <v>79</v>
      </c>
      <c r="RHS189" s="364"/>
      <c r="RHT189" s="364"/>
      <c r="RHU189" s="288"/>
      <c r="RHV189" s="288"/>
      <c r="RHW189" s="288"/>
      <c r="RHX189" s="289"/>
      <c r="RHY189" s="176" t="s">
        <v>86</v>
      </c>
      <c r="RHZ189" s="364" t="s">
        <v>79</v>
      </c>
      <c r="RIA189" s="364"/>
      <c r="RIB189" s="364"/>
      <c r="RIC189" s="288"/>
      <c r="RID189" s="288"/>
      <c r="RIE189" s="288"/>
      <c r="RIF189" s="289"/>
      <c r="RIG189" s="176" t="s">
        <v>86</v>
      </c>
      <c r="RIH189" s="364" t="s">
        <v>79</v>
      </c>
      <c r="RII189" s="364"/>
      <c r="RIJ189" s="364"/>
      <c r="RIK189" s="288"/>
      <c r="RIL189" s="288"/>
      <c r="RIM189" s="288"/>
      <c r="RIN189" s="289"/>
      <c r="RIO189" s="176" t="s">
        <v>86</v>
      </c>
      <c r="RIP189" s="364" t="s">
        <v>79</v>
      </c>
      <c r="RIQ189" s="364"/>
      <c r="RIR189" s="364"/>
      <c r="RIS189" s="288"/>
      <c r="RIT189" s="288"/>
      <c r="RIU189" s="288"/>
      <c r="RIV189" s="289"/>
      <c r="RIW189" s="176" t="s">
        <v>86</v>
      </c>
      <c r="RIX189" s="364" t="s">
        <v>79</v>
      </c>
      <c r="RIY189" s="364"/>
      <c r="RIZ189" s="364"/>
      <c r="RJA189" s="288"/>
      <c r="RJB189" s="288"/>
      <c r="RJC189" s="288"/>
      <c r="RJD189" s="289"/>
      <c r="RJE189" s="176" t="s">
        <v>86</v>
      </c>
      <c r="RJF189" s="364" t="s">
        <v>79</v>
      </c>
      <c r="RJG189" s="364"/>
      <c r="RJH189" s="364"/>
      <c r="RJI189" s="288"/>
      <c r="RJJ189" s="288"/>
      <c r="RJK189" s="288"/>
      <c r="RJL189" s="289"/>
      <c r="RJM189" s="176" t="s">
        <v>86</v>
      </c>
      <c r="RJN189" s="364" t="s">
        <v>79</v>
      </c>
      <c r="RJO189" s="364"/>
      <c r="RJP189" s="364"/>
      <c r="RJQ189" s="288"/>
      <c r="RJR189" s="288"/>
      <c r="RJS189" s="288"/>
      <c r="RJT189" s="289"/>
      <c r="RJU189" s="176" t="s">
        <v>86</v>
      </c>
      <c r="RJV189" s="364" t="s">
        <v>79</v>
      </c>
      <c r="RJW189" s="364"/>
      <c r="RJX189" s="364"/>
      <c r="RJY189" s="288"/>
      <c r="RJZ189" s="288"/>
      <c r="RKA189" s="288"/>
      <c r="RKB189" s="289"/>
      <c r="RKC189" s="176" t="s">
        <v>86</v>
      </c>
      <c r="RKD189" s="364" t="s">
        <v>79</v>
      </c>
      <c r="RKE189" s="364"/>
      <c r="RKF189" s="364"/>
      <c r="RKG189" s="288"/>
      <c r="RKH189" s="288"/>
      <c r="RKI189" s="288"/>
      <c r="RKJ189" s="289"/>
      <c r="RKK189" s="176" t="s">
        <v>86</v>
      </c>
      <c r="RKL189" s="364" t="s">
        <v>79</v>
      </c>
      <c r="RKM189" s="364"/>
      <c r="RKN189" s="364"/>
      <c r="RKO189" s="288"/>
      <c r="RKP189" s="288"/>
      <c r="RKQ189" s="288"/>
      <c r="RKR189" s="289"/>
      <c r="RKS189" s="176" t="s">
        <v>86</v>
      </c>
      <c r="RKT189" s="364" t="s">
        <v>79</v>
      </c>
      <c r="RKU189" s="364"/>
      <c r="RKV189" s="364"/>
      <c r="RKW189" s="288"/>
      <c r="RKX189" s="288"/>
      <c r="RKY189" s="288"/>
      <c r="RKZ189" s="289"/>
      <c r="RLA189" s="176" t="s">
        <v>86</v>
      </c>
      <c r="RLB189" s="364" t="s">
        <v>79</v>
      </c>
      <c r="RLC189" s="364"/>
      <c r="RLD189" s="364"/>
      <c r="RLE189" s="288"/>
      <c r="RLF189" s="288"/>
      <c r="RLG189" s="288"/>
      <c r="RLH189" s="289"/>
      <c r="RLI189" s="176" t="s">
        <v>86</v>
      </c>
      <c r="RLJ189" s="364" t="s">
        <v>79</v>
      </c>
      <c r="RLK189" s="364"/>
      <c r="RLL189" s="364"/>
      <c r="RLM189" s="288"/>
      <c r="RLN189" s="288"/>
      <c r="RLO189" s="288"/>
      <c r="RLP189" s="289"/>
      <c r="RLQ189" s="176" t="s">
        <v>86</v>
      </c>
      <c r="RLR189" s="364" t="s">
        <v>79</v>
      </c>
      <c r="RLS189" s="364"/>
      <c r="RLT189" s="364"/>
      <c r="RLU189" s="288"/>
      <c r="RLV189" s="288"/>
      <c r="RLW189" s="288"/>
      <c r="RLX189" s="289"/>
      <c r="RLY189" s="176" t="s">
        <v>86</v>
      </c>
      <c r="RLZ189" s="364" t="s">
        <v>79</v>
      </c>
      <c r="RMA189" s="364"/>
      <c r="RMB189" s="364"/>
      <c r="RMC189" s="288"/>
      <c r="RMD189" s="288"/>
      <c r="RME189" s="288"/>
      <c r="RMF189" s="289"/>
      <c r="RMG189" s="176" t="s">
        <v>86</v>
      </c>
      <c r="RMH189" s="364" t="s">
        <v>79</v>
      </c>
      <c r="RMI189" s="364"/>
      <c r="RMJ189" s="364"/>
      <c r="RMK189" s="288"/>
      <c r="RML189" s="288"/>
      <c r="RMM189" s="288"/>
      <c r="RMN189" s="289"/>
      <c r="RMO189" s="176" t="s">
        <v>86</v>
      </c>
      <c r="RMP189" s="364" t="s">
        <v>79</v>
      </c>
      <c r="RMQ189" s="364"/>
      <c r="RMR189" s="364"/>
      <c r="RMS189" s="288"/>
      <c r="RMT189" s="288"/>
      <c r="RMU189" s="288"/>
      <c r="RMV189" s="289"/>
      <c r="RMW189" s="176" t="s">
        <v>86</v>
      </c>
      <c r="RMX189" s="364" t="s">
        <v>79</v>
      </c>
      <c r="RMY189" s="364"/>
      <c r="RMZ189" s="364"/>
      <c r="RNA189" s="288"/>
      <c r="RNB189" s="288"/>
      <c r="RNC189" s="288"/>
      <c r="RND189" s="289"/>
      <c r="RNE189" s="176" t="s">
        <v>86</v>
      </c>
      <c r="RNF189" s="364" t="s">
        <v>79</v>
      </c>
      <c r="RNG189" s="364"/>
      <c r="RNH189" s="364"/>
      <c r="RNI189" s="288"/>
      <c r="RNJ189" s="288"/>
      <c r="RNK189" s="288"/>
      <c r="RNL189" s="289"/>
      <c r="RNM189" s="176" t="s">
        <v>86</v>
      </c>
      <c r="RNN189" s="364" t="s">
        <v>79</v>
      </c>
      <c r="RNO189" s="364"/>
      <c r="RNP189" s="364"/>
      <c r="RNQ189" s="288"/>
      <c r="RNR189" s="288"/>
      <c r="RNS189" s="288"/>
      <c r="RNT189" s="289"/>
      <c r="RNU189" s="176" t="s">
        <v>86</v>
      </c>
      <c r="RNV189" s="364" t="s">
        <v>79</v>
      </c>
      <c r="RNW189" s="364"/>
      <c r="RNX189" s="364"/>
      <c r="RNY189" s="288"/>
      <c r="RNZ189" s="288"/>
      <c r="ROA189" s="288"/>
      <c r="ROB189" s="289"/>
      <c r="ROC189" s="176" t="s">
        <v>86</v>
      </c>
      <c r="ROD189" s="364" t="s">
        <v>79</v>
      </c>
      <c r="ROE189" s="364"/>
      <c r="ROF189" s="364"/>
      <c r="ROG189" s="288"/>
      <c r="ROH189" s="288"/>
      <c r="ROI189" s="288"/>
      <c r="ROJ189" s="289"/>
      <c r="ROK189" s="176" t="s">
        <v>86</v>
      </c>
      <c r="ROL189" s="364" t="s">
        <v>79</v>
      </c>
      <c r="ROM189" s="364"/>
      <c r="RON189" s="364"/>
      <c r="ROO189" s="288"/>
      <c r="ROP189" s="288"/>
      <c r="ROQ189" s="288"/>
      <c r="ROR189" s="289"/>
      <c r="ROS189" s="176" t="s">
        <v>86</v>
      </c>
      <c r="ROT189" s="364" t="s">
        <v>79</v>
      </c>
      <c r="ROU189" s="364"/>
      <c r="ROV189" s="364"/>
      <c r="ROW189" s="288"/>
      <c r="ROX189" s="288"/>
      <c r="ROY189" s="288"/>
      <c r="ROZ189" s="289"/>
      <c r="RPA189" s="176" t="s">
        <v>86</v>
      </c>
      <c r="RPB189" s="364" t="s">
        <v>79</v>
      </c>
      <c r="RPC189" s="364"/>
      <c r="RPD189" s="364"/>
      <c r="RPE189" s="288"/>
      <c r="RPF189" s="288"/>
      <c r="RPG189" s="288"/>
      <c r="RPH189" s="289"/>
      <c r="RPI189" s="176" t="s">
        <v>86</v>
      </c>
      <c r="RPJ189" s="364" t="s">
        <v>79</v>
      </c>
      <c r="RPK189" s="364"/>
      <c r="RPL189" s="364"/>
      <c r="RPM189" s="288"/>
      <c r="RPN189" s="288"/>
      <c r="RPO189" s="288"/>
      <c r="RPP189" s="289"/>
      <c r="RPQ189" s="176" t="s">
        <v>86</v>
      </c>
      <c r="RPR189" s="364" t="s">
        <v>79</v>
      </c>
      <c r="RPS189" s="364"/>
      <c r="RPT189" s="364"/>
      <c r="RPU189" s="288"/>
      <c r="RPV189" s="288"/>
      <c r="RPW189" s="288"/>
      <c r="RPX189" s="289"/>
      <c r="RPY189" s="176" t="s">
        <v>86</v>
      </c>
      <c r="RPZ189" s="364" t="s">
        <v>79</v>
      </c>
      <c r="RQA189" s="364"/>
      <c r="RQB189" s="364"/>
      <c r="RQC189" s="288"/>
      <c r="RQD189" s="288"/>
      <c r="RQE189" s="288"/>
      <c r="RQF189" s="289"/>
      <c r="RQG189" s="176" t="s">
        <v>86</v>
      </c>
      <c r="RQH189" s="364" t="s">
        <v>79</v>
      </c>
      <c r="RQI189" s="364"/>
      <c r="RQJ189" s="364"/>
      <c r="RQK189" s="288"/>
      <c r="RQL189" s="288"/>
      <c r="RQM189" s="288"/>
      <c r="RQN189" s="289"/>
      <c r="RQO189" s="176" t="s">
        <v>86</v>
      </c>
      <c r="RQP189" s="364" t="s">
        <v>79</v>
      </c>
      <c r="RQQ189" s="364"/>
      <c r="RQR189" s="364"/>
      <c r="RQS189" s="288"/>
      <c r="RQT189" s="288"/>
      <c r="RQU189" s="288"/>
      <c r="RQV189" s="289"/>
      <c r="RQW189" s="176" t="s">
        <v>86</v>
      </c>
      <c r="RQX189" s="364" t="s">
        <v>79</v>
      </c>
      <c r="RQY189" s="364"/>
      <c r="RQZ189" s="364"/>
      <c r="RRA189" s="288"/>
      <c r="RRB189" s="288"/>
      <c r="RRC189" s="288"/>
      <c r="RRD189" s="289"/>
      <c r="RRE189" s="176" t="s">
        <v>86</v>
      </c>
      <c r="RRF189" s="364" t="s">
        <v>79</v>
      </c>
      <c r="RRG189" s="364"/>
      <c r="RRH189" s="364"/>
      <c r="RRI189" s="288"/>
      <c r="RRJ189" s="288"/>
      <c r="RRK189" s="288"/>
      <c r="RRL189" s="289"/>
      <c r="RRM189" s="176" t="s">
        <v>86</v>
      </c>
      <c r="RRN189" s="364" t="s">
        <v>79</v>
      </c>
      <c r="RRO189" s="364"/>
      <c r="RRP189" s="364"/>
      <c r="RRQ189" s="288"/>
      <c r="RRR189" s="288"/>
      <c r="RRS189" s="288"/>
      <c r="RRT189" s="289"/>
      <c r="RRU189" s="176" t="s">
        <v>86</v>
      </c>
      <c r="RRV189" s="364" t="s">
        <v>79</v>
      </c>
      <c r="RRW189" s="364"/>
      <c r="RRX189" s="364"/>
      <c r="RRY189" s="288"/>
      <c r="RRZ189" s="288"/>
      <c r="RSA189" s="288"/>
      <c r="RSB189" s="289"/>
      <c r="RSC189" s="176" t="s">
        <v>86</v>
      </c>
      <c r="RSD189" s="364" t="s">
        <v>79</v>
      </c>
      <c r="RSE189" s="364"/>
      <c r="RSF189" s="364"/>
      <c r="RSG189" s="288"/>
      <c r="RSH189" s="288"/>
      <c r="RSI189" s="288"/>
      <c r="RSJ189" s="289"/>
      <c r="RSK189" s="176" t="s">
        <v>86</v>
      </c>
      <c r="RSL189" s="364" t="s">
        <v>79</v>
      </c>
      <c r="RSM189" s="364"/>
      <c r="RSN189" s="364"/>
      <c r="RSO189" s="288"/>
      <c r="RSP189" s="288"/>
      <c r="RSQ189" s="288"/>
      <c r="RSR189" s="289"/>
      <c r="RSS189" s="176" t="s">
        <v>86</v>
      </c>
      <c r="RST189" s="364" t="s">
        <v>79</v>
      </c>
      <c r="RSU189" s="364"/>
      <c r="RSV189" s="364"/>
      <c r="RSW189" s="288"/>
      <c r="RSX189" s="288"/>
      <c r="RSY189" s="288"/>
      <c r="RSZ189" s="289"/>
      <c r="RTA189" s="176" t="s">
        <v>86</v>
      </c>
      <c r="RTB189" s="364" t="s">
        <v>79</v>
      </c>
      <c r="RTC189" s="364"/>
      <c r="RTD189" s="364"/>
      <c r="RTE189" s="288"/>
      <c r="RTF189" s="288"/>
      <c r="RTG189" s="288"/>
      <c r="RTH189" s="289"/>
      <c r="RTI189" s="176" t="s">
        <v>86</v>
      </c>
      <c r="RTJ189" s="364" t="s">
        <v>79</v>
      </c>
      <c r="RTK189" s="364"/>
      <c r="RTL189" s="364"/>
      <c r="RTM189" s="288"/>
      <c r="RTN189" s="288"/>
      <c r="RTO189" s="288"/>
      <c r="RTP189" s="289"/>
      <c r="RTQ189" s="176" t="s">
        <v>86</v>
      </c>
      <c r="RTR189" s="364" t="s">
        <v>79</v>
      </c>
      <c r="RTS189" s="364"/>
      <c r="RTT189" s="364"/>
      <c r="RTU189" s="288"/>
      <c r="RTV189" s="288"/>
      <c r="RTW189" s="288"/>
      <c r="RTX189" s="289"/>
      <c r="RTY189" s="176" t="s">
        <v>86</v>
      </c>
      <c r="RTZ189" s="364" t="s">
        <v>79</v>
      </c>
      <c r="RUA189" s="364"/>
      <c r="RUB189" s="364"/>
      <c r="RUC189" s="288"/>
      <c r="RUD189" s="288"/>
      <c r="RUE189" s="288"/>
      <c r="RUF189" s="289"/>
      <c r="RUG189" s="176" t="s">
        <v>86</v>
      </c>
      <c r="RUH189" s="364" t="s">
        <v>79</v>
      </c>
      <c r="RUI189" s="364"/>
      <c r="RUJ189" s="364"/>
      <c r="RUK189" s="288"/>
      <c r="RUL189" s="288"/>
      <c r="RUM189" s="288"/>
      <c r="RUN189" s="289"/>
      <c r="RUO189" s="176" t="s">
        <v>86</v>
      </c>
      <c r="RUP189" s="364" t="s">
        <v>79</v>
      </c>
      <c r="RUQ189" s="364"/>
      <c r="RUR189" s="364"/>
      <c r="RUS189" s="288"/>
      <c r="RUT189" s="288"/>
      <c r="RUU189" s="288"/>
      <c r="RUV189" s="289"/>
      <c r="RUW189" s="176" t="s">
        <v>86</v>
      </c>
      <c r="RUX189" s="364" t="s">
        <v>79</v>
      </c>
      <c r="RUY189" s="364"/>
      <c r="RUZ189" s="364"/>
      <c r="RVA189" s="288"/>
      <c r="RVB189" s="288"/>
      <c r="RVC189" s="288"/>
      <c r="RVD189" s="289"/>
      <c r="RVE189" s="176" t="s">
        <v>86</v>
      </c>
      <c r="RVF189" s="364" t="s">
        <v>79</v>
      </c>
      <c r="RVG189" s="364"/>
      <c r="RVH189" s="364"/>
      <c r="RVI189" s="288"/>
      <c r="RVJ189" s="288"/>
      <c r="RVK189" s="288"/>
      <c r="RVL189" s="289"/>
      <c r="RVM189" s="176" t="s">
        <v>86</v>
      </c>
      <c r="RVN189" s="364" t="s">
        <v>79</v>
      </c>
      <c r="RVO189" s="364"/>
      <c r="RVP189" s="364"/>
      <c r="RVQ189" s="288"/>
      <c r="RVR189" s="288"/>
      <c r="RVS189" s="288"/>
      <c r="RVT189" s="289"/>
      <c r="RVU189" s="176" t="s">
        <v>86</v>
      </c>
      <c r="RVV189" s="364" t="s">
        <v>79</v>
      </c>
      <c r="RVW189" s="364"/>
      <c r="RVX189" s="364"/>
      <c r="RVY189" s="288"/>
      <c r="RVZ189" s="288"/>
      <c r="RWA189" s="288"/>
      <c r="RWB189" s="289"/>
      <c r="RWC189" s="176" t="s">
        <v>86</v>
      </c>
      <c r="RWD189" s="364" t="s">
        <v>79</v>
      </c>
      <c r="RWE189" s="364"/>
      <c r="RWF189" s="364"/>
      <c r="RWG189" s="288"/>
      <c r="RWH189" s="288"/>
      <c r="RWI189" s="288"/>
      <c r="RWJ189" s="289"/>
      <c r="RWK189" s="176" t="s">
        <v>86</v>
      </c>
      <c r="RWL189" s="364" t="s">
        <v>79</v>
      </c>
      <c r="RWM189" s="364"/>
      <c r="RWN189" s="364"/>
      <c r="RWO189" s="288"/>
      <c r="RWP189" s="288"/>
      <c r="RWQ189" s="288"/>
      <c r="RWR189" s="289"/>
      <c r="RWS189" s="176" t="s">
        <v>86</v>
      </c>
      <c r="RWT189" s="364" t="s">
        <v>79</v>
      </c>
      <c r="RWU189" s="364"/>
      <c r="RWV189" s="364"/>
      <c r="RWW189" s="288"/>
      <c r="RWX189" s="288"/>
      <c r="RWY189" s="288"/>
      <c r="RWZ189" s="289"/>
      <c r="RXA189" s="176" t="s">
        <v>86</v>
      </c>
      <c r="RXB189" s="364" t="s">
        <v>79</v>
      </c>
      <c r="RXC189" s="364"/>
      <c r="RXD189" s="364"/>
      <c r="RXE189" s="288"/>
      <c r="RXF189" s="288"/>
      <c r="RXG189" s="288"/>
      <c r="RXH189" s="289"/>
      <c r="RXI189" s="176" t="s">
        <v>86</v>
      </c>
      <c r="RXJ189" s="364" t="s">
        <v>79</v>
      </c>
      <c r="RXK189" s="364"/>
      <c r="RXL189" s="364"/>
      <c r="RXM189" s="288"/>
      <c r="RXN189" s="288"/>
      <c r="RXO189" s="288"/>
      <c r="RXP189" s="289"/>
      <c r="RXQ189" s="176" t="s">
        <v>86</v>
      </c>
      <c r="RXR189" s="364" t="s">
        <v>79</v>
      </c>
      <c r="RXS189" s="364"/>
      <c r="RXT189" s="364"/>
      <c r="RXU189" s="288"/>
      <c r="RXV189" s="288"/>
      <c r="RXW189" s="288"/>
      <c r="RXX189" s="289"/>
      <c r="RXY189" s="176" t="s">
        <v>86</v>
      </c>
      <c r="RXZ189" s="364" t="s">
        <v>79</v>
      </c>
      <c r="RYA189" s="364"/>
      <c r="RYB189" s="364"/>
      <c r="RYC189" s="288"/>
      <c r="RYD189" s="288"/>
      <c r="RYE189" s="288"/>
      <c r="RYF189" s="289"/>
      <c r="RYG189" s="176" t="s">
        <v>86</v>
      </c>
      <c r="RYH189" s="364" t="s">
        <v>79</v>
      </c>
      <c r="RYI189" s="364"/>
      <c r="RYJ189" s="364"/>
      <c r="RYK189" s="288"/>
      <c r="RYL189" s="288"/>
      <c r="RYM189" s="288"/>
      <c r="RYN189" s="289"/>
      <c r="RYO189" s="176" t="s">
        <v>86</v>
      </c>
      <c r="RYP189" s="364" t="s">
        <v>79</v>
      </c>
      <c r="RYQ189" s="364"/>
      <c r="RYR189" s="364"/>
      <c r="RYS189" s="288"/>
      <c r="RYT189" s="288"/>
      <c r="RYU189" s="288"/>
      <c r="RYV189" s="289"/>
      <c r="RYW189" s="176" t="s">
        <v>86</v>
      </c>
      <c r="RYX189" s="364" t="s">
        <v>79</v>
      </c>
      <c r="RYY189" s="364"/>
      <c r="RYZ189" s="364"/>
      <c r="RZA189" s="288"/>
      <c r="RZB189" s="288"/>
      <c r="RZC189" s="288"/>
      <c r="RZD189" s="289"/>
      <c r="RZE189" s="176" t="s">
        <v>86</v>
      </c>
      <c r="RZF189" s="364" t="s">
        <v>79</v>
      </c>
      <c r="RZG189" s="364"/>
      <c r="RZH189" s="364"/>
      <c r="RZI189" s="288"/>
      <c r="RZJ189" s="288"/>
      <c r="RZK189" s="288"/>
      <c r="RZL189" s="289"/>
      <c r="RZM189" s="176" t="s">
        <v>86</v>
      </c>
      <c r="RZN189" s="364" t="s">
        <v>79</v>
      </c>
      <c r="RZO189" s="364"/>
      <c r="RZP189" s="364"/>
      <c r="RZQ189" s="288"/>
      <c r="RZR189" s="288"/>
      <c r="RZS189" s="288"/>
      <c r="RZT189" s="289"/>
      <c r="RZU189" s="176" t="s">
        <v>86</v>
      </c>
      <c r="RZV189" s="364" t="s">
        <v>79</v>
      </c>
      <c r="RZW189" s="364"/>
      <c r="RZX189" s="364"/>
      <c r="RZY189" s="288"/>
      <c r="RZZ189" s="288"/>
      <c r="SAA189" s="288"/>
      <c r="SAB189" s="289"/>
      <c r="SAC189" s="176" t="s">
        <v>86</v>
      </c>
      <c r="SAD189" s="364" t="s">
        <v>79</v>
      </c>
      <c r="SAE189" s="364"/>
      <c r="SAF189" s="364"/>
      <c r="SAG189" s="288"/>
      <c r="SAH189" s="288"/>
      <c r="SAI189" s="288"/>
      <c r="SAJ189" s="289"/>
      <c r="SAK189" s="176" t="s">
        <v>86</v>
      </c>
      <c r="SAL189" s="364" t="s">
        <v>79</v>
      </c>
      <c r="SAM189" s="364"/>
      <c r="SAN189" s="364"/>
      <c r="SAO189" s="288"/>
      <c r="SAP189" s="288"/>
      <c r="SAQ189" s="288"/>
      <c r="SAR189" s="289"/>
      <c r="SAS189" s="176" t="s">
        <v>86</v>
      </c>
      <c r="SAT189" s="364" t="s">
        <v>79</v>
      </c>
      <c r="SAU189" s="364"/>
      <c r="SAV189" s="364"/>
      <c r="SAW189" s="288"/>
      <c r="SAX189" s="288"/>
      <c r="SAY189" s="288"/>
      <c r="SAZ189" s="289"/>
      <c r="SBA189" s="176" t="s">
        <v>86</v>
      </c>
      <c r="SBB189" s="364" t="s">
        <v>79</v>
      </c>
      <c r="SBC189" s="364"/>
      <c r="SBD189" s="364"/>
      <c r="SBE189" s="288"/>
      <c r="SBF189" s="288"/>
      <c r="SBG189" s="288"/>
      <c r="SBH189" s="289"/>
      <c r="SBI189" s="176" t="s">
        <v>86</v>
      </c>
      <c r="SBJ189" s="364" t="s">
        <v>79</v>
      </c>
      <c r="SBK189" s="364"/>
      <c r="SBL189" s="364"/>
      <c r="SBM189" s="288"/>
      <c r="SBN189" s="288"/>
      <c r="SBO189" s="288"/>
      <c r="SBP189" s="289"/>
      <c r="SBQ189" s="176" t="s">
        <v>86</v>
      </c>
      <c r="SBR189" s="364" t="s">
        <v>79</v>
      </c>
      <c r="SBS189" s="364"/>
      <c r="SBT189" s="364"/>
      <c r="SBU189" s="288"/>
      <c r="SBV189" s="288"/>
      <c r="SBW189" s="288"/>
      <c r="SBX189" s="289"/>
      <c r="SBY189" s="176" t="s">
        <v>86</v>
      </c>
      <c r="SBZ189" s="364" t="s">
        <v>79</v>
      </c>
      <c r="SCA189" s="364"/>
      <c r="SCB189" s="364"/>
      <c r="SCC189" s="288"/>
      <c r="SCD189" s="288"/>
      <c r="SCE189" s="288"/>
      <c r="SCF189" s="289"/>
      <c r="SCG189" s="176" t="s">
        <v>86</v>
      </c>
      <c r="SCH189" s="364" t="s">
        <v>79</v>
      </c>
      <c r="SCI189" s="364"/>
      <c r="SCJ189" s="364"/>
      <c r="SCK189" s="288"/>
      <c r="SCL189" s="288"/>
      <c r="SCM189" s="288"/>
      <c r="SCN189" s="289"/>
      <c r="SCO189" s="176" t="s">
        <v>86</v>
      </c>
      <c r="SCP189" s="364" t="s">
        <v>79</v>
      </c>
      <c r="SCQ189" s="364"/>
      <c r="SCR189" s="364"/>
      <c r="SCS189" s="288"/>
      <c r="SCT189" s="288"/>
      <c r="SCU189" s="288"/>
      <c r="SCV189" s="289"/>
      <c r="SCW189" s="176" t="s">
        <v>86</v>
      </c>
      <c r="SCX189" s="364" t="s">
        <v>79</v>
      </c>
      <c r="SCY189" s="364"/>
      <c r="SCZ189" s="364"/>
      <c r="SDA189" s="288"/>
      <c r="SDB189" s="288"/>
      <c r="SDC189" s="288"/>
      <c r="SDD189" s="289"/>
      <c r="SDE189" s="176" t="s">
        <v>86</v>
      </c>
      <c r="SDF189" s="364" t="s">
        <v>79</v>
      </c>
      <c r="SDG189" s="364"/>
      <c r="SDH189" s="364"/>
      <c r="SDI189" s="288"/>
      <c r="SDJ189" s="288"/>
      <c r="SDK189" s="288"/>
      <c r="SDL189" s="289"/>
      <c r="SDM189" s="176" t="s">
        <v>86</v>
      </c>
      <c r="SDN189" s="364" t="s">
        <v>79</v>
      </c>
      <c r="SDO189" s="364"/>
      <c r="SDP189" s="364"/>
      <c r="SDQ189" s="288"/>
      <c r="SDR189" s="288"/>
      <c r="SDS189" s="288"/>
      <c r="SDT189" s="289"/>
      <c r="SDU189" s="176" t="s">
        <v>86</v>
      </c>
      <c r="SDV189" s="364" t="s">
        <v>79</v>
      </c>
      <c r="SDW189" s="364"/>
      <c r="SDX189" s="364"/>
      <c r="SDY189" s="288"/>
      <c r="SDZ189" s="288"/>
      <c r="SEA189" s="288"/>
      <c r="SEB189" s="289"/>
      <c r="SEC189" s="176" t="s">
        <v>86</v>
      </c>
      <c r="SED189" s="364" t="s">
        <v>79</v>
      </c>
      <c r="SEE189" s="364"/>
      <c r="SEF189" s="364"/>
      <c r="SEG189" s="288"/>
      <c r="SEH189" s="288"/>
      <c r="SEI189" s="288"/>
      <c r="SEJ189" s="289"/>
      <c r="SEK189" s="176" t="s">
        <v>86</v>
      </c>
      <c r="SEL189" s="364" t="s">
        <v>79</v>
      </c>
      <c r="SEM189" s="364"/>
      <c r="SEN189" s="364"/>
      <c r="SEO189" s="288"/>
      <c r="SEP189" s="288"/>
      <c r="SEQ189" s="288"/>
      <c r="SER189" s="289"/>
      <c r="SES189" s="176" t="s">
        <v>86</v>
      </c>
      <c r="SET189" s="364" t="s">
        <v>79</v>
      </c>
      <c r="SEU189" s="364"/>
      <c r="SEV189" s="364"/>
      <c r="SEW189" s="288"/>
      <c r="SEX189" s="288"/>
      <c r="SEY189" s="288"/>
      <c r="SEZ189" s="289"/>
      <c r="SFA189" s="176" t="s">
        <v>86</v>
      </c>
      <c r="SFB189" s="364" t="s">
        <v>79</v>
      </c>
      <c r="SFC189" s="364"/>
      <c r="SFD189" s="364"/>
      <c r="SFE189" s="288"/>
      <c r="SFF189" s="288"/>
      <c r="SFG189" s="288"/>
      <c r="SFH189" s="289"/>
      <c r="SFI189" s="176" t="s">
        <v>86</v>
      </c>
      <c r="SFJ189" s="364" t="s">
        <v>79</v>
      </c>
      <c r="SFK189" s="364"/>
      <c r="SFL189" s="364"/>
      <c r="SFM189" s="288"/>
      <c r="SFN189" s="288"/>
      <c r="SFO189" s="288"/>
      <c r="SFP189" s="289"/>
      <c r="SFQ189" s="176" t="s">
        <v>86</v>
      </c>
      <c r="SFR189" s="364" t="s">
        <v>79</v>
      </c>
      <c r="SFS189" s="364"/>
      <c r="SFT189" s="364"/>
      <c r="SFU189" s="288"/>
      <c r="SFV189" s="288"/>
      <c r="SFW189" s="288"/>
      <c r="SFX189" s="289"/>
      <c r="SFY189" s="176" t="s">
        <v>86</v>
      </c>
      <c r="SFZ189" s="364" t="s">
        <v>79</v>
      </c>
      <c r="SGA189" s="364"/>
      <c r="SGB189" s="364"/>
      <c r="SGC189" s="288"/>
      <c r="SGD189" s="288"/>
      <c r="SGE189" s="288"/>
      <c r="SGF189" s="289"/>
      <c r="SGG189" s="176" t="s">
        <v>86</v>
      </c>
      <c r="SGH189" s="364" t="s">
        <v>79</v>
      </c>
      <c r="SGI189" s="364"/>
      <c r="SGJ189" s="364"/>
      <c r="SGK189" s="288"/>
      <c r="SGL189" s="288"/>
      <c r="SGM189" s="288"/>
      <c r="SGN189" s="289"/>
      <c r="SGO189" s="176" t="s">
        <v>86</v>
      </c>
      <c r="SGP189" s="364" t="s">
        <v>79</v>
      </c>
      <c r="SGQ189" s="364"/>
      <c r="SGR189" s="364"/>
      <c r="SGS189" s="288"/>
      <c r="SGT189" s="288"/>
      <c r="SGU189" s="288"/>
      <c r="SGV189" s="289"/>
      <c r="SGW189" s="176" t="s">
        <v>86</v>
      </c>
      <c r="SGX189" s="364" t="s">
        <v>79</v>
      </c>
      <c r="SGY189" s="364"/>
      <c r="SGZ189" s="364"/>
      <c r="SHA189" s="288"/>
      <c r="SHB189" s="288"/>
      <c r="SHC189" s="288"/>
      <c r="SHD189" s="289"/>
      <c r="SHE189" s="176" t="s">
        <v>86</v>
      </c>
      <c r="SHF189" s="364" t="s">
        <v>79</v>
      </c>
      <c r="SHG189" s="364"/>
      <c r="SHH189" s="364"/>
      <c r="SHI189" s="288"/>
      <c r="SHJ189" s="288"/>
      <c r="SHK189" s="288"/>
      <c r="SHL189" s="289"/>
      <c r="SHM189" s="176" t="s">
        <v>86</v>
      </c>
      <c r="SHN189" s="364" t="s">
        <v>79</v>
      </c>
      <c r="SHO189" s="364"/>
      <c r="SHP189" s="364"/>
      <c r="SHQ189" s="288"/>
      <c r="SHR189" s="288"/>
      <c r="SHS189" s="288"/>
      <c r="SHT189" s="289"/>
      <c r="SHU189" s="176" t="s">
        <v>86</v>
      </c>
      <c r="SHV189" s="364" t="s">
        <v>79</v>
      </c>
      <c r="SHW189" s="364"/>
      <c r="SHX189" s="364"/>
      <c r="SHY189" s="288"/>
      <c r="SHZ189" s="288"/>
      <c r="SIA189" s="288"/>
      <c r="SIB189" s="289"/>
      <c r="SIC189" s="176" t="s">
        <v>86</v>
      </c>
      <c r="SID189" s="364" t="s">
        <v>79</v>
      </c>
      <c r="SIE189" s="364"/>
      <c r="SIF189" s="364"/>
      <c r="SIG189" s="288"/>
      <c r="SIH189" s="288"/>
      <c r="SII189" s="288"/>
      <c r="SIJ189" s="289"/>
      <c r="SIK189" s="176" t="s">
        <v>86</v>
      </c>
      <c r="SIL189" s="364" t="s">
        <v>79</v>
      </c>
      <c r="SIM189" s="364"/>
      <c r="SIN189" s="364"/>
      <c r="SIO189" s="288"/>
      <c r="SIP189" s="288"/>
      <c r="SIQ189" s="288"/>
      <c r="SIR189" s="289"/>
      <c r="SIS189" s="176" t="s">
        <v>86</v>
      </c>
      <c r="SIT189" s="364" t="s">
        <v>79</v>
      </c>
      <c r="SIU189" s="364"/>
      <c r="SIV189" s="364"/>
      <c r="SIW189" s="288"/>
      <c r="SIX189" s="288"/>
      <c r="SIY189" s="288"/>
      <c r="SIZ189" s="289"/>
      <c r="SJA189" s="176" t="s">
        <v>86</v>
      </c>
      <c r="SJB189" s="364" t="s">
        <v>79</v>
      </c>
      <c r="SJC189" s="364"/>
      <c r="SJD189" s="364"/>
      <c r="SJE189" s="288"/>
      <c r="SJF189" s="288"/>
      <c r="SJG189" s="288"/>
      <c r="SJH189" s="289"/>
      <c r="SJI189" s="176" t="s">
        <v>86</v>
      </c>
      <c r="SJJ189" s="364" t="s">
        <v>79</v>
      </c>
      <c r="SJK189" s="364"/>
      <c r="SJL189" s="364"/>
      <c r="SJM189" s="288"/>
      <c r="SJN189" s="288"/>
      <c r="SJO189" s="288"/>
      <c r="SJP189" s="289"/>
      <c r="SJQ189" s="176" t="s">
        <v>86</v>
      </c>
      <c r="SJR189" s="364" t="s">
        <v>79</v>
      </c>
      <c r="SJS189" s="364"/>
      <c r="SJT189" s="364"/>
      <c r="SJU189" s="288"/>
      <c r="SJV189" s="288"/>
      <c r="SJW189" s="288"/>
      <c r="SJX189" s="289"/>
      <c r="SJY189" s="176" t="s">
        <v>86</v>
      </c>
      <c r="SJZ189" s="364" t="s">
        <v>79</v>
      </c>
      <c r="SKA189" s="364"/>
      <c r="SKB189" s="364"/>
      <c r="SKC189" s="288"/>
      <c r="SKD189" s="288"/>
      <c r="SKE189" s="288"/>
      <c r="SKF189" s="289"/>
      <c r="SKG189" s="176" t="s">
        <v>86</v>
      </c>
      <c r="SKH189" s="364" t="s">
        <v>79</v>
      </c>
      <c r="SKI189" s="364"/>
      <c r="SKJ189" s="364"/>
      <c r="SKK189" s="288"/>
      <c r="SKL189" s="288"/>
      <c r="SKM189" s="288"/>
      <c r="SKN189" s="289"/>
      <c r="SKO189" s="176" t="s">
        <v>86</v>
      </c>
      <c r="SKP189" s="364" t="s">
        <v>79</v>
      </c>
      <c r="SKQ189" s="364"/>
      <c r="SKR189" s="364"/>
      <c r="SKS189" s="288"/>
      <c r="SKT189" s="288"/>
      <c r="SKU189" s="288"/>
      <c r="SKV189" s="289"/>
      <c r="SKW189" s="176" t="s">
        <v>86</v>
      </c>
      <c r="SKX189" s="364" t="s">
        <v>79</v>
      </c>
      <c r="SKY189" s="364"/>
      <c r="SKZ189" s="364"/>
      <c r="SLA189" s="288"/>
      <c r="SLB189" s="288"/>
      <c r="SLC189" s="288"/>
      <c r="SLD189" s="289"/>
      <c r="SLE189" s="176" t="s">
        <v>86</v>
      </c>
      <c r="SLF189" s="364" t="s">
        <v>79</v>
      </c>
      <c r="SLG189" s="364"/>
      <c r="SLH189" s="364"/>
      <c r="SLI189" s="288"/>
      <c r="SLJ189" s="288"/>
      <c r="SLK189" s="288"/>
      <c r="SLL189" s="289"/>
      <c r="SLM189" s="176" t="s">
        <v>86</v>
      </c>
      <c r="SLN189" s="364" t="s">
        <v>79</v>
      </c>
      <c r="SLO189" s="364"/>
      <c r="SLP189" s="364"/>
      <c r="SLQ189" s="288"/>
      <c r="SLR189" s="288"/>
      <c r="SLS189" s="288"/>
      <c r="SLT189" s="289"/>
      <c r="SLU189" s="176" t="s">
        <v>86</v>
      </c>
      <c r="SLV189" s="364" t="s">
        <v>79</v>
      </c>
      <c r="SLW189" s="364"/>
      <c r="SLX189" s="364"/>
      <c r="SLY189" s="288"/>
      <c r="SLZ189" s="288"/>
      <c r="SMA189" s="288"/>
      <c r="SMB189" s="289"/>
      <c r="SMC189" s="176" t="s">
        <v>86</v>
      </c>
      <c r="SMD189" s="364" t="s">
        <v>79</v>
      </c>
      <c r="SME189" s="364"/>
      <c r="SMF189" s="364"/>
      <c r="SMG189" s="288"/>
      <c r="SMH189" s="288"/>
      <c r="SMI189" s="288"/>
      <c r="SMJ189" s="289"/>
      <c r="SMK189" s="176" t="s">
        <v>86</v>
      </c>
      <c r="SML189" s="364" t="s">
        <v>79</v>
      </c>
      <c r="SMM189" s="364"/>
      <c r="SMN189" s="364"/>
      <c r="SMO189" s="288"/>
      <c r="SMP189" s="288"/>
      <c r="SMQ189" s="288"/>
      <c r="SMR189" s="289"/>
      <c r="SMS189" s="176" t="s">
        <v>86</v>
      </c>
      <c r="SMT189" s="364" t="s">
        <v>79</v>
      </c>
      <c r="SMU189" s="364"/>
      <c r="SMV189" s="364"/>
      <c r="SMW189" s="288"/>
      <c r="SMX189" s="288"/>
      <c r="SMY189" s="288"/>
      <c r="SMZ189" s="289"/>
      <c r="SNA189" s="176" t="s">
        <v>86</v>
      </c>
      <c r="SNB189" s="364" t="s">
        <v>79</v>
      </c>
      <c r="SNC189" s="364"/>
      <c r="SND189" s="364"/>
      <c r="SNE189" s="288"/>
      <c r="SNF189" s="288"/>
      <c r="SNG189" s="288"/>
      <c r="SNH189" s="289"/>
      <c r="SNI189" s="176" t="s">
        <v>86</v>
      </c>
      <c r="SNJ189" s="364" t="s">
        <v>79</v>
      </c>
      <c r="SNK189" s="364"/>
      <c r="SNL189" s="364"/>
      <c r="SNM189" s="288"/>
      <c r="SNN189" s="288"/>
      <c r="SNO189" s="288"/>
      <c r="SNP189" s="289"/>
      <c r="SNQ189" s="176" t="s">
        <v>86</v>
      </c>
      <c r="SNR189" s="364" t="s">
        <v>79</v>
      </c>
      <c r="SNS189" s="364"/>
      <c r="SNT189" s="364"/>
      <c r="SNU189" s="288"/>
      <c r="SNV189" s="288"/>
      <c r="SNW189" s="288"/>
      <c r="SNX189" s="289"/>
      <c r="SNY189" s="176" t="s">
        <v>86</v>
      </c>
      <c r="SNZ189" s="364" t="s">
        <v>79</v>
      </c>
      <c r="SOA189" s="364"/>
      <c r="SOB189" s="364"/>
      <c r="SOC189" s="288"/>
      <c r="SOD189" s="288"/>
      <c r="SOE189" s="288"/>
      <c r="SOF189" s="289"/>
      <c r="SOG189" s="176" t="s">
        <v>86</v>
      </c>
      <c r="SOH189" s="364" t="s">
        <v>79</v>
      </c>
      <c r="SOI189" s="364"/>
      <c r="SOJ189" s="364"/>
      <c r="SOK189" s="288"/>
      <c r="SOL189" s="288"/>
      <c r="SOM189" s="288"/>
      <c r="SON189" s="289"/>
      <c r="SOO189" s="176" t="s">
        <v>86</v>
      </c>
      <c r="SOP189" s="364" t="s">
        <v>79</v>
      </c>
      <c r="SOQ189" s="364"/>
      <c r="SOR189" s="364"/>
      <c r="SOS189" s="288"/>
      <c r="SOT189" s="288"/>
      <c r="SOU189" s="288"/>
      <c r="SOV189" s="289"/>
      <c r="SOW189" s="176" t="s">
        <v>86</v>
      </c>
      <c r="SOX189" s="364" t="s">
        <v>79</v>
      </c>
      <c r="SOY189" s="364"/>
      <c r="SOZ189" s="364"/>
      <c r="SPA189" s="288"/>
      <c r="SPB189" s="288"/>
      <c r="SPC189" s="288"/>
      <c r="SPD189" s="289"/>
      <c r="SPE189" s="176" t="s">
        <v>86</v>
      </c>
      <c r="SPF189" s="364" t="s">
        <v>79</v>
      </c>
      <c r="SPG189" s="364"/>
      <c r="SPH189" s="364"/>
      <c r="SPI189" s="288"/>
      <c r="SPJ189" s="288"/>
      <c r="SPK189" s="288"/>
      <c r="SPL189" s="289"/>
      <c r="SPM189" s="176" t="s">
        <v>86</v>
      </c>
      <c r="SPN189" s="364" t="s">
        <v>79</v>
      </c>
      <c r="SPO189" s="364"/>
      <c r="SPP189" s="364"/>
      <c r="SPQ189" s="288"/>
      <c r="SPR189" s="288"/>
      <c r="SPS189" s="288"/>
      <c r="SPT189" s="289"/>
      <c r="SPU189" s="176" t="s">
        <v>86</v>
      </c>
      <c r="SPV189" s="364" t="s">
        <v>79</v>
      </c>
      <c r="SPW189" s="364"/>
      <c r="SPX189" s="364"/>
      <c r="SPY189" s="288"/>
      <c r="SPZ189" s="288"/>
      <c r="SQA189" s="288"/>
      <c r="SQB189" s="289"/>
      <c r="SQC189" s="176" t="s">
        <v>86</v>
      </c>
      <c r="SQD189" s="364" t="s">
        <v>79</v>
      </c>
      <c r="SQE189" s="364"/>
      <c r="SQF189" s="364"/>
      <c r="SQG189" s="288"/>
      <c r="SQH189" s="288"/>
      <c r="SQI189" s="288"/>
      <c r="SQJ189" s="289"/>
      <c r="SQK189" s="176" t="s">
        <v>86</v>
      </c>
      <c r="SQL189" s="364" t="s">
        <v>79</v>
      </c>
      <c r="SQM189" s="364"/>
      <c r="SQN189" s="364"/>
      <c r="SQO189" s="288"/>
      <c r="SQP189" s="288"/>
      <c r="SQQ189" s="288"/>
      <c r="SQR189" s="289"/>
      <c r="SQS189" s="176" t="s">
        <v>86</v>
      </c>
      <c r="SQT189" s="364" t="s">
        <v>79</v>
      </c>
      <c r="SQU189" s="364"/>
      <c r="SQV189" s="364"/>
      <c r="SQW189" s="288"/>
      <c r="SQX189" s="288"/>
      <c r="SQY189" s="288"/>
      <c r="SQZ189" s="289"/>
      <c r="SRA189" s="176" t="s">
        <v>86</v>
      </c>
      <c r="SRB189" s="364" t="s">
        <v>79</v>
      </c>
      <c r="SRC189" s="364"/>
      <c r="SRD189" s="364"/>
      <c r="SRE189" s="288"/>
      <c r="SRF189" s="288"/>
      <c r="SRG189" s="288"/>
      <c r="SRH189" s="289"/>
      <c r="SRI189" s="176" t="s">
        <v>86</v>
      </c>
      <c r="SRJ189" s="364" t="s">
        <v>79</v>
      </c>
      <c r="SRK189" s="364"/>
      <c r="SRL189" s="364"/>
      <c r="SRM189" s="288"/>
      <c r="SRN189" s="288"/>
      <c r="SRO189" s="288"/>
      <c r="SRP189" s="289"/>
      <c r="SRQ189" s="176" t="s">
        <v>86</v>
      </c>
      <c r="SRR189" s="364" t="s">
        <v>79</v>
      </c>
      <c r="SRS189" s="364"/>
      <c r="SRT189" s="364"/>
      <c r="SRU189" s="288"/>
      <c r="SRV189" s="288"/>
      <c r="SRW189" s="288"/>
      <c r="SRX189" s="289"/>
      <c r="SRY189" s="176" t="s">
        <v>86</v>
      </c>
      <c r="SRZ189" s="364" t="s">
        <v>79</v>
      </c>
      <c r="SSA189" s="364"/>
      <c r="SSB189" s="364"/>
      <c r="SSC189" s="288"/>
      <c r="SSD189" s="288"/>
      <c r="SSE189" s="288"/>
      <c r="SSF189" s="289"/>
      <c r="SSG189" s="176" t="s">
        <v>86</v>
      </c>
      <c r="SSH189" s="364" t="s">
        <v>79</v>
      </c>
      <c r="SSI189" s="364"/>
      <c r="SSJ189" s="364"/>
      <c r="SSK189" s="288"/>
      <c r="SSL189" s="288"/>
      <c r="SSM189" s="288"/>
      <c r="SSN189" s="289"/>
      <c r="SSO189" s="176" t="s">
        <v>86</v>
      </c>
      <c r="SSP189" s="364" t="s">
        <v>79</v>
      </c>
      <c r="SSQ189" s="364"/>
      <c r="SSR189" s="364"/>
      <c r="SSS189" s="288"/>
      <c r="SST189" s="288"/>
      <c r="SSU189" s="288"/>
      <c r="SSV189" s="289"/>
      <c r="SSW189" s="176" t="s">
        <v>86</v>
      </c>
      <c r="SSX189" s="364" t="s">
        <v>79</v>
      </c>
      <c r="SSY189" s="364"/>
      <c r="SSZ189" s="364"/>
      <c r="STA189" s="288"/>
      <c r="STB189" s="288"/>
      <c r="STC189" s="288"/>
      <c r="STD189" s="289"/>
      <c r="STE189" s="176" t="s">
        <v>86</v>
      </c>
      <c r="STF189" s="364" t="s">
        <v>79</v>
      </c>
      <c r="STG189" s="364"/>
      <c r="STH189" s="364"/>
      <c r="STI189" s="288"/>
      <c r="STJ189" s="288"/>
      <c r="STK189" s="288"/>
      <c r="STL189" s="289"/>
      <c r="STM189" s="176" t="s">
        <v>86</v>
      </c>
      <c r="STN189" s="364" t="s">
        <v>79</v>
      </c>
      <c r="STO189" s="364"/>
      <c r="STP189" s="364"/>
      <c r="STQ189" s="288"/>
      <c r="STR189" s="288"/>
      <c r="STS189" s="288"/>
      <c r="STT189" s="289"/>
      <c r="STU189" s="176" t="s">
        <v>86</v>
      </c>
      <c r="STV189" s="364" t="s">
        <v>79</v>
      </c>
      <c r="STW189" s="364"/>
      <c r="STX189" s="364"/>
      <c r="STY189" s="288"/>
      <c r="STZ189" s="288"/>
      <c r="SUA189" s="288"/>
      <c r="SUB189" s="289"/>
      <c r="SUC189" s="176" t="s">
        <v>86</v>
      </c>
      <c r="SUD189" s="364" t="s">
        <v>79</v>
      </c>
      <c r="SUE189" s="364"/>
      <c r="SUF189" s="364"/>
      <c r="SUG189" s="288"/>
      <c r="SUH189" s="288"/>
      <c r="SUI189" s="288"/>
      <c r="SUJ189" s="289"/>
      <c r="SUK189" s="176" t="s">
        <v>86</v>
      </c>
      <c r="SUL189" s="364" t="s">
        <v>79</v>
      </c>
      <c r="SUM189" s="364"/>
      <c r="SUN189" s="364"/>
      <c r="SUO189" s="288"/>
      <c r="SUP189" s="288"/>
      <c r="SUQ189" s="288"/>
      <c r="SUR189" s="289"/>
      <c r="SUS189" s="176" t="s">
        <v>86</v>
      </c>
      <c r="SUT189" s="364" t="s">
        <v>79</v>
      </c>
      <c r="SUU189" s="364"/>
      <c r="SUV189" s="364"/>
      <c r="SUW189" s="288"/>
      <c r="SUX189" s="288"/>
      <c r="SUY189" s="288"/>
      <c r="SUZ189" s="289"/>
      <c r="SVA189" s="176" t="s">
        <v>86</v>
      </c>
      <c r="SVB189" s="364" t="s">
        <v>79</v>
      </c>
      <c r="SVC189" s="364"/>
      <c r="SVD189" s="364"/>
      <c r="SVE189" s="288"/>
      <c r="SVF189" s="288"/>
      <c r="SVG189" s="288"/>
      <c r="SVH189" s="289"/>
      <c r="SVI189" s="176" t="s">
        <v>86</v>
      </c>
      <c r="SVJ189" s="364" t="s">
        <v>79</v>
      </c>
      <c r="SVK189" s="364"/>
      <c r="SVL189" s="364"/>
      <c r="SVM189" s="288"/>
      <c r="SVN189" s="288"/>
      <c r="SVO189" s="288"/>
      <c r="SVP189" s="289"/>
      <c r="SVQ189" s="176" t="s">
        <v>86</v>
      </c>
      <c r="SVR189" s="364" t="s">
        <v>79</v>
      </c>
      <c r="SVS189" s="364"/>
      <c r="SVT189" s="364"/>
      <c r="SVU189" s="288"/>
      <c r="SVV189" s="288"/>
      <c r="SVW189" s="288"/>
      <c r="SVX189" s="289"/>
      <c r="SVY189" s="176" t="s">
        <v>86</v>
      </c>
      <c r="SVZ189" s="364" t="s">
        <v>79</v>
      </c>
      <c r="SWA189" s="364"/>
      <c r="SWB189" s="364"/>
      <c r="SWC189" s="288"/>
      <c r="SWD189" s="288"/>
      <c r="SWE189" s="288"/>
      <c r="SWF189" s="289"/>
      <c r="SWG189" s="176" t="s">
        <v>86</v>
      </c>
      <c r="SWH189" s="364" t="s">
        <v>79</v>
      </c>
      <c r="SWI189" s="364"/>
      <c r="SWJ189" s="364"/>
      <c r="SWK189" s="288"/>
      <c r="SWL189" s="288"/>
      <c r="SWM189" s="288"/>
      <c r="SWN189" s="289"/>
      <c r="SWO189" s="176" t="s">
        <v>86</v>
      </c>
      <c r="SWP189" s="364" t="s">
        <v>79</v>
      </c>
      <c r="SWQ189" s="364"/>
      <c r="SWR189" s="364"/>
      <c r="SWS189" s="288"/>
      <c r="SWT189" s="288"/>
      <c r="SWU189" s="288"/>
      <c r="SWV189" s="289"/>
      <c r="SWW189" s="176" t="s">
        <v>86</v>
      </c>
      <c r="SWX189" s="364" t="s">
        <v>79</v>
      </c>
      <c r="SWY189" s="364"/>
      <c r="SWZ189" s="364"/>
      <c r="SXA189" s="288"/>
      <c r="SXB189" s="288"/>
      <c r="SXC189" s="288"/>
      <c r="SXD189" s="289"/>
      <c r="SXE189" s="176" t="s">
        <v>86</v>
      </c>
      <c r="SXF189" s="364" t="s">
        <v>79</v>
      </c>
      <c r="SXG189" s="364"/>
      <c r="SXH189" s="364"/>
      <c r="SXI189" s="288"/>
      <c r="SXJ189" s="288"/>
      <c r="SXK189" s="288"/>
      <c r="SXL189" s="289"/>
      <c r="SXM189" s="176" t="s">
        <v>86</v>
      </c>
      <c r="SXN189" s="364" t="s">
        <v>79</v>
      </c>
      <c r="SXO189" s="364"/>
      <c r="SXP189" s="364"/>
      <c r="SXQ189" s="288"/>
      <c r="SXR189" s="288"/>
      <c r="SXS189" s="288"/>
      <c r="SXT189" s="289"/>
      <c r="SXU189" s="176" t="s">
        <v>86</v>
      </c>
      <c r="SXV189" s="364" t="s">
        <v>79</v>
      </c>
      <c r="SXW189" s="364"/>
      <c r="SXX189" s="364"/>
      <c r="SXY189" s="288"/>
      <c r="SXZ189" s="288"/>
      <c r="SYA189" s="288"/>
      <c r="SYB189" s="289"/>
      <c r="SYC189" s="176" t="s">
        <v>86</v>
      </c>
      <c r="SYD189" s="364" t="s">
        <v>79</v>
      </c>
      <c r="SYE189" s="364"/>
      <c r="SYF189" s="364"/>
      <c r="SYG189" s="288"/>
      <c r="SYH189" s="288"/>
      <c r="SYI189" s="288"/>
      <c r="SYJ189" s="289"/>
      <c r="SYK189" s="176" t="s">
        <v>86</v>
      </c>
      <c r="SYL189" s="364" t="s">
        <v>79</v>
      </c>
      <c r="SYM189" s="364"/>
      <c r="SYN189" s="364"/>
      <c r="SYO189" s="288"/>
      <c r="SYP189" s="288"/>
      <c r="SYQ189" s="288"/>
      <c r="SYR189" s="289"/>
      <c r="SYS189" s="176" t="s">
        <v>86</v>
      </c>
      <c r="SYT189" s="364" t="s">
        <v>79</v>
      </c>
      <c r="SYU189" s="364"/>
      <c r="SYV189" s="364"/>
      <c r="SYW189" s="288"/>
      <c r="SYX189" s="288"/>
      <c r="SYY189" s="288"/>
      <c r="SYZ189" s="289"/>
      <c r="SZA189" s="176" t="s">
        <v>86</v>
      </c>
      <c r="SZB189" s="364" t="s">
        <v>79</v>
      </c>
      <c r="SZC189" s="364"/>
      <c r="SZD189" s="364"/>
      <c r="SZE189" s="288"/>
      <c r="SZF189" s="288"/>
      <c r="SZG189" s="288"/>
      <c r="SZH189" s="289"/>
      <c r="SZI189" s="176" t="s">
        <v>86</v>
      </c>
      <c r="SZJ189" s="364" t="s">
        <v>79</v>
      </c>
      <c r="SZK189" s="364"/>
      <c r="SZL189" s="364"/>
      <c r="SZM189" s="288"/>
      <c r="SZN189" s="288"/>
      <c r="SZO189" s="288"/>
      <c r="SZP189" s="289"/>
      <c r="SZQ189" s="176" t="s">
        <v>86</v>
      </c>
      <c r="SZR189" s="364" t="s">
        <v>79</v>
      </c>
      <c r="SZS189" s="364"/>
      <c r="SZT189" s="364"/>
      <c r="SZU189" s="288"/>
      <c r="SZV189" s="288"/>
      <c r="SZW189" s="288"/>
      <c r="SZX189" s="289"/>
      <c r="SZY189" s="176" t="s">
        <v>86</v>
      </c>
      <c r="SZZ189" s="364" t="s">
        <v>79</v>
      </c>
      <c r="TAA189" s="364"/>
      <c r="TAB189" s="364"/>
      <c r="TAC189" s="288"/>
      <c r="TAD189" s="288"/>
      <c r="TAE189" s="288"/>
      <c r="TAF189" s="289"/>
      <c r="TAG189" s="176" t="s">
        <v>86</v>
      </c>
      <c r="TAH189" s="364" t="s">
        <v>79</v>
      </c>
      <c r="TAI189" s="364"/>
      <c r="TAJ189" s="364"/>
      <c r="TAK189" s="288"/>
      <c r="TAL189" s="288"/>
      <c r="TAM189" s="288"/>
      <c r="TAN189" s="289"/>
      <c r="TAO189" s="176" t="s">
        <v>86</v>
      </c>
      <c r="TAP189" s="364" t="s">
        <v>79</v>
      </c>
      <c r="TAQ189" s="364"/>
      <c r="TAR189" s="364"/>
      <c r="TAS189" s="288"/>
      <c r="TAT189" s="288"/>
      <c r="TAU189" s="288"/>
      <c r="TAV189" s="289"/>
      <c r="TAW189" s="176" t="s">
        <v>86</v>
      </c>
      <c r="TAX189" s="364" t="s">
        <v>79</v>
      </c>
      <c r="TAY189" s="364"/>
      <c r="TAZ189" s="364"/>
      <c r="TBA189" s="288"/>
      <c r="TBB189" s="288"/>
      <c r="TBC189" s="288"/>
      <c r="TBD189" s="289"/>
      <c r="TBE189" s="176" t="s">
        <v>86</v>
      </c>
      <c r="TBF189" s="364" t="s">
        <v>79</v>
      </c>
      <c r="TBG189" s="364"/>
      <c r="TBH189" s="364"/>
      <c r="TBI189" s="288"/>
      <c r="TBJ189" s="288"/>
      <c r="TBK189" s="288"/>
      <c r="TBL189" s="289"/>
      <c r="TBM189" s="176" t="s">
        <v>86</v>
      </c>
      <c r="TBN189" s="364" t="s">
        <v>79</v>
      </c>
      <c r="TBO189" s="364"/>
      <c r="TBP189" s="364"/>
      <c r="TBQ189" s="288"/>
      <c r="TBR189" s="288"/>
      <c r="TBS189" s="288"/>
      <c r="TBT189" s="289"/>
      <c r="TBU189" s="176" t="s">
        <v>86</v>
      </c>
      <c r="TBV189" s="364" t="s">
        <v>79</v>
      </c>
      <c r="TBW189" s="364"/>
      <c r="TBX189" s="364"/>
      <c r="TBY189" s="288"/>
      <c r="TBZ189" s="288"/>
      <c r="TCA189" s="288"/>
      <c r="TCB189" s="289"/>
      <c r="TCC189" s="176" t="s">
        <v>86</v>
      </c>
      <c r="TCD189" s="364" t="s">
        <v>79</v>
      </c>
      <c r="TCE189" s="364"/>
      <c r="TCF189" s="364"/>
      <c r="TCG189" s="288"/>
      <c r="TCH189" s="288"/>
      <c r="TCI189" s="288"/>
      <c r="TCJ189" s="289"/>
      <c r="TCK189" s="176" t="s">
        <v>86</v>
      </c>
      <c r="TCL189" s="364" t="s">
        <v>79</v>
      </c>
      <c r="TCM189" s="364"/>
      <c r="TCN189" s="364"/>
      <c r="TCO189" s="288"/>
      <c r="TCP189" s="288"/>
      <c r="TCQ189" s="288"/>
      <c r="TCR189" s="289"/>
      <c r="TCS189" s="176" t="s">
        <v>86</v>
      </c>
      <c r="TCT189" s="364" t="s">
        <v>79</v>
      </c>
      <c r="TCU189" s="364"/>
      <c r="TCV189" s="364"/>
      <c r="TCW189" s="288"/>
      <c r="TCX189" s="288"/>
      <c r="TCY189" s="288"/>
      <c r="TCZ189" s="289"/>
      <c r="TDA189" s="176" t="s">
        <v>86</v>
      </c>
      <c r="TDB189" s="364" t="s">
        <v>79</v>
      </c>
      <c r="TDC189" s="364"/>
      <c r="TDD189" s="364"/>
      <c r="TDE189" s="288"/>
      <c r="TDF189" s="288"/>
      <c r="TDG189" s="288"/>
      <c r="TDH189" s="289"/>
      <c r="TDI189" s="176" t="s">
        <v>86</v>
      </c>
      <c r="TDJ189" s="364" t="s">
        <v>79</v>
      </c>
      <c r="TDK189" s="364"/>
      <c r="TDL189" s="364"/>
      <c r="TDM189" s="288"/>
      <c r="TDN189" s="288"/>
      <c r="TDO189" s="288"/>
      <c r="TDP189" s="289"/>
      <c r="TDQ189" s="176" t="s">
        <v>86</v>
      </c>
      <c r="TDR189" s="364" t="s">
        <v>79</v>
      </c>
      <c r="TDS189" s="364"/>
      <c r="TDT189" s="364"/>
      <c r="TDU189" s="288"/>
      <c r="TDV189" s="288"/>
      <c r="TDW189" s="288"/>
      <c r="TDX189" s="289"/>
      <c r="TDY189" s="176" t="s">
        <v>86</v>
      </c>
      <c r="TDZ189" s="364" t="s">
        <v>79</v>
      </c>
      <c r="TEA189" s="364"/>
      <c r="TEB189" s="364"/>
      <c r="TEC189" s="288"/>
      <c r="TED189" s="288"/>
      <c r="TEE189" s="288"/>
      <c r="TEF189" s="289"/>
      <c r="TEG189" s="176" t="s">
        <v>86</v>
      </c>
      <c r="TEH189" s="364" t="s">
        <v>79</v>
      </c>
      <c r="TEI189" s="364"/>
      <c r="TEJ189" s="364"/>
      <c r="TEK189" s="288"/>
      <c r="TEL189" s="288"/>
      <c r="TEM189" s="288"/>
      <c r="TEN189" s="289"/>
      <c r="TEO189" s="176" t="s">
        <v>86</v>
      </c>
      <c r="TEP189" s="364" t="s">
        <v>79</v>
      </c>
      <c r="TEQ189" s="364"/>
      <c r="TER189" s="364"/>
      <c r="TES189" s="288"/>
      <c r="TET189" s="288"/>
      <c r="TEU189" s="288"/>
      <c r="TEV189" s="289"/>
      <c r="TEW189" s="176" t="s">
        <v>86</v>
      </c>
      <c r="TEX189" s="364" t="s">
        <v>79</v>
      </c>
      <c r="TEY189" s="364"/>
      <c r="TEZ189" s="364"/>
      <c r="TFA189" s="288"/>
      <c r="TFB189" s="288"/>
      <c r="TFC189" s="288"/>
      <c r="TFD189" s="289"/>
      <c r="TFE189" s="176" t="s">
        <v>86</v>
      </c>
      <c r="TFF189" s="364" t="s">
        <v>79</v>
      </c>
      <c r="TFG189" s="364"/>
      <c r="TFH189" s="364"/>
      <c r="TFI189" s="288"/>
      <c r="TFJ189" s="288"/>
      <c r="TFK189" s="288"/>
      <c r="TFL189" s="289"/>
      <c r="TFM189" s="176" t="s">
        <v>86</v>
      </c>
      <c r="TFN189" s="364" t="s">
        <v>79</v>
      </c>
      <c r="TFO189" s="364"/>
      <c r="TFP189" s="364"/>
      <c r="TFQ189" s="288"/>
      <c r="TFR189" s="288"/>
      <c r="TFS189" s="288"/>
      <c r="TFT189" s="289"/>
      <c r="TFU189" s="176" t="s">
        <v>86</v>
      </c>
      <c r="TFV189" s="364" t="s">
        <v>79</v>
      </c>
      <c r="TFW189" s="364"/>
      <c r="TFX189" s="364"/>
      <c r="TFY189" s="288"/>
      <c r="TFZ189" s="288"/>
      <c r="TGA189" s="288"/>
      <c r="TGB189" s="289"/>
      <c r="TGC189" s="176" t="s">
        <v>86</v>
      </c>
      <c r="TGD189" s="364" t="s">
        <v>79</v>
      </c>
      <c r="TGE189" s="364"/>
      <c r="TGF189" s="364"/>
      <c r="TGG189" s="288"/>
      <c r="TGH189" s="288"/>
      <c r="TGI189" s="288"/>
      <c r="TGJ189" s="289"/>
      <c r="TGK189" s="176" t="s">
        <v>86</v>
      </c>
      <c r="TGL189" s="364" t="s">
        <v>79</v>
      </c>
      <c r="TGM189" s="364"/>
      <c r="TGN189" s="364"/>
      <c r="TGO189" s="288"/>
      <c r="TGP189" s="288"/>
      <c r="TGQ189" s="288"/>
      <c r="TGR189" s="289"/>
      <c r="TGS189" s="176" t="s">
        <v>86</v>
      </c>
      <c r="TGT189" s="364" t="s">
        <v>79</v>
      </c>
      <c r="TGU189" s="364"/>
      <c r="TGV189" s="364"/>
      <c r="TGW189" s="288"/>
      <c r="TGX189" s="288"/>
      <c r="TGY189" s="288"/>
      <c r="TGZ189" s="289"/>
      <c r="THA189" s="176" t="s">
        <v>86</v>
      </c>
      <c r="THB189" s="364" t="s">
        <v>79</v>
      </c>
      <c r="THC189" s="364"/>
      <c r="THD189" s="364"/>
      <c r="THE189" s="288"/>
      <c r="THF189" s="288"/>
      <c r="THG189" s="288"/>
      <c r="THH189" s="289"/>
      <c r="THI189" s="176" t="s">
        <v>86</v>
      </c>
      <c r="THJ189" s="364" t="s">
        <v>79</v>
      </c>
      <c r="THK189" s="364"/>
      <c r="THL189" s="364"/>
      <c r="THM189" s="288"/>
      <c r="THN189" s="288"/>
      <c r="THO189" s="288"/>
      <c r="THP189" s="289"/>
      <c r="THQ189" s="176" t="s">
        <v>86</v>
      </c>
      <c r="THR189" s="364" t="s">
        <v>79</v>
      </c>
      <c r="THS189" s="364"/>
      <c r="THT189" s="364"/>
      <c r="THU189" s="288"/>
      <c r="THV189" s="288"/>
      <c r="THW189" s="288"/>
      <c r="THX189" s="289"/>
      <c r="THY189" s="176" t="s">
        <v>86</v>
      </c>
      <c r="THZ189" s="364" t="s">
        <v>79</v>
      </c>
      <c r="TIA189" s="364"/>
      <c r="TIB189" s="364"/>
      <c r="TIC189" s="288"/>
      <c r="TID189" s="288"/>
      <c r="TIE189" s="288"/>
      <c r="TIF189" s="289"/>
      <c r="TIG189" s="176" t="s">
        <v>86</v>
      </c>
      <c r="TIH189" s="364" t="s">
        <v>79</v>
      </c>
      <c r="TII189" s="364"/>
      <c r="TIJ189" s="364"/>
      <c r="TIK189" s="288"/>
      <c r="TIL189" s="288"/>
      <c r="TIM189" s="288"/>
      <c r="TIN189" s="289"/>
      <c r="TIO189" s="176" t="s">
        <v>86</v>
      </c>
      <c r="TIP189" s="364" t="s">
        <v>79</v>
      </c>
      <c r="TIQ189" s="364"/>
      <c r="TIR189" s="364"/>
      <c r="TIS189" s="288"/>
      <c r="TIT189" s="288"/>
      <c r="TIU189" s="288"/>
      <c r="TIV189" s="289"/>
      <c r="TIW189" s="176" t="s">
        <v>86</v>
      </c>
      <c r="TIX189" s="364" t="s">
        <v>79</v>
      </c>
      <c r="TIY189" s="364"/>
      <c r="TIZ189" s="364"/>
      <c r="TJA189" s="288"/>
      <c r="TJB189" s="288"/>
      <c r="TJC189" s="288"/>
      <c r="TJD189" s="289"/>
      <c r="TJE189" s="176" t="s">
        <v>86</v>
      </c>
      <c r="TJF189" s="364" t="s">
        <v>79</v>
      </c>
      <c r="TJG189" s="364"/>
      <c r="TJH189" s="364"/>
      <c r="TJI189" s="288"/>
      <c r="TJJ189" s="288"/>
      <c r="TJK189" s="288"/>
      <c r="TJL189" s="289"/>
      <c r="TJM189" s="176" t="s">
        <v>86</v>
      </c>
      <c r="TJN189" s="364" t="s">
        <v>79</v>
      </c>
      <c r="TJO189" s="364"/>
      <c r="TJP189" s="364"/>
      <c r="TJQ189" s="288"/>
      <c r="TJR189" s="288"/>
      <c r="TJS189" s="288"/>
      <c r="TJT189" s="289"/>
      <c r="TJU189" s="176" t="s">
        <v>86</v>
      </c>
      <c r="TJV189" s="364" t="s">
        <v>79</v>
      </c>
      <c r="TJW189" s="364"/>
      <c r="TJX189" s="364"/>
      <c r="TJY189" s="288"/>
      <c r="TJZ189" s="288"/>
      <c r="TKA189" s="288"/>
      <c r="TKB189" s="289"/>
      <c r="TKC189" s="176" t="s">
        <v>86</v>
      </c>
      <c r="TKD189" s="364" t="s">
        <v>79</v>
      </c>
      <c r="TKE189" s="364"/>
      <c r="TKF189" s="364"/>
      <c r="TKG189" s="288"/>
      <c r="TKH189" s="288"/>
      <c r="TKI189" s="288"/>
      <c r="TKJ189" s="289"/>
      <c r="TKK189" s="176" t="s">
        <v>86</v>
      </c>
      <c r="TKL189" s="364" t="s">
        <v>79</v>
      </c>
      <c r="TKM189" s="364"/>
      <c r="TKN189" s="364"/>
      <c r="TKO189" s="288"/>
      <c r="TKP189" s="288"/>
      <c r="TKQ189" s="288"/>
      <c r="TKR189" s="289"/>
      <c r="TKS189" s="176" t="s">
        <v>86</v>
      </c>
      <c r="TKT189" s="364" t="s">
        <v>79</v>
      </c>
      <c r="TKU189" s="364"/>
      <c r="TKV189" s="364"/>
      <c r="TKW189" s="288"/>
      <c r="TKX189" s="288"/>
      <c r="TKY189" s="288"/>
      <c r="TKZ189" s="289"/>
      <c r="TLA189" s="176" t="s">
        <v>86</v>
      </c>
      <c r="TLB189" s="364" t="s">
        <v>79</v>
      </c>
      <c r="TLC189" s="364"/>
      <c r="TLD189" s="364"/>
      <c r="TLE189" s="288"/>
      <c r="TLF189" s="288"/>
      <c r="TLG189" s="288"/>
      <c r="TLH189" s="289"/>
      <c r="TLI189" s="176" t="s">
        <v>86</v>
      </c>
      <c r="TLJ189" s="364" t="s">
        <v>79</v>
      </c>
      <c r="TLK189" s="364"/>
      <c r="TLL189" s="364"/>
      <c r="TLM189" s="288"/>
      <c r="TLN189" s="288"/>
      <c r="TLO189" s="288"/>
      <c r="TLP189" s="289"/>
      <c r="TLQ189" s="176" t="s">
        <v>86</v>
      </c>
      <c r="TLR189" s="364" t="s">
        <v>79</v>
      </c>
      <c r="TLS189" s="364"/>
      <c r="TLT189" s="364"/>
      <c r="TLU189" s="288"/>
      <c r="TLV189" s="288"/>
      <c r="TLW189" s="288"/>
      <c r="TLX189" s="289"/>
      <c r="TLY189" s="176" t="s">
        <v>86</v>
      </c>
      <c r="TLZ189" s="364" t="s">
        <v>79</v>
      </c>
      <c r="TMA189" s="364"/>
      <c r="TMB189" s="364"/>
      <c r="TMC189" s="288"/>
      <c r="TMD189" s="288"/>
      <c r="TME189" s="288"/>
      <c r="TMF189" s="289"/>
      <c r="TMG189" s="176" t="s">
        <v>86</v>
      </c>
      <c r="TMH189" s="364" t="s">
        <v>79</v>
      </c>
      <c r="TMI189" s="364"/>
      <c r="TMJ189" s="364"/>
      <c r="TMK189" s="288"/>
      <c r="TML189" s="288"/>
      <c r="TMM189" s="288"/>
      <c r="TMN189" s="289"/>
      <c r="TMO189" s="176" t="s">
        <v>86</v>
      </c>
      <c r="TMP189" s="364" t="s">
        <v>79</v>
      </c>
      <c r="TMQ189" s="364"/>
      <c r="TMR189" s="364"/>
      <c r="TMS189" s="288"/>
      <c r="TMT189" s="288"/>
      <c r="TMU189" s="288"/>
      <c r="TMV189" s="289"/>
      <c r="TMW189" s="176" t="s">
        <v>86</v>
      </c>
      <c r="TMX189" s="364" t="s">
        <v>79</v>
      </c>
      <c r="TMY189" s="364"/>
      <c r="TMZ189" s="364"/>
      <c r="TNA189" s="288"/>
      <c r="TNB189" s="288"/>
      <c r="TNC189" s="288"/>
      <c r="TND189" s="289"/>
      <c r="TNE189" s="176" t="s">
        <v>86</v>
      </c>
      <c r="TNF189" s="364" t="s">
        <v>79</v>
      </c>
      <c r="TNG189" s="364"/>
      <c r="TNH189" s="364"/>
      <c r="TNI189" s="288"/>
      <c r="TNJ189" s="288"/>
      <c r="TNK189" s="288"/>
      <c r="TNL189" s="289"/>
      <c r="TNM189" s="176" t="s">
        <v>86</v>
      </c>
      <c r="TNN189" s="364" t="s">
        <v>79</v>
      </c>
      <c r="TNO189" s="364"/>
      <c r="TNP189" s="364"/>
      <c r="TNQ189" s="288"/>
      <c r="TNR189" s="288"/>
      <c r="TNS189" s="288"/>
      <c r="TNT189" s="289"/>
      <c r="TNU189" s="176" t="s">
        <v>86</v>
      </c>
      <c r="TNV189" s="364" t="s">
        <v>79</v>
      </c>
      <c r="TNW189" s="364"/>
      <c r="TNX189" s="364"/>
      <c r="TNY189" s="288"/>
      <c r="TNZ189" s="288"/>
      <c r="TOA189" s="288"/>
      <c r="TOB189" s="289"/>
      <c r="TOC189" s="176" t="s">
        <v>86</v>
      </c>
      <c r="TOD189" s="364" t="s">
        <v>79</v>
      </c>
      <c r="TOE189" s="364"/>
      <c r="TOF189" s="364"/>
      <c r="TOG189" s="288"/>
      <c r="TOH189" s="288"/>
      <c r="TOI189" s="288"/>
      <c r="TOJ189" s="289"/>
      <c r="TOK189" s="176" t="s">
        <v>86</v>
      </c>
      <c r="TOL189" s="364" t="s">
        <v>79</v>
      </c>
      <c r="TOM189" s="364"/>
      <c r="TON189" s="364"/>
      <c r="TOO189" s="288"/>
      <c r="TOP189" s="288"/>
      <c r="TOQ189" s="288"/>
      <c r="TOR189" s="289"/>
      <c r="TOS189" s="176" t="s">
        <v>86</v>
      </c>
      <c r="TOT189" s="364" t="s">
        <v>79</v>
      </c>
      <c r="TOU189" s="364"/>
      <c r="TOV189" s="364"/>
      <c r="TOW189" s="288"/>
      <c r="TOX189" s="288"/>
      <c r="TOY189" s="288"/>
      <c r="TOZ189" s="289"/>
      <c r="TPA189" s="176" t="s">
        <v>86</v>
      </c>
      <c r="TPB189" s="364" t="s">
        <v>79</v>
      </c>
      <c r="TPC189" s="364"/>
      <c r="TPD189" s="364"/>
      <c r="TPE189" s="288"/>
      <c r="TPF189" s="288"/>
      <c r="TPG189" s="288"/>
      <c r="TPH189" s="289"/>
      <c r="TPI189" s="176" t="s">
        <v>86</v>
      </c>
      <c r="TPJ189" s="364" t="s">
        <v>79</v>
      </c>
      <c r="TPK189" s="364"/>
      <c r="TPL189" s="364"/>
      <c r="TPM189" s="288"/>
      <c r="TPN189" s="288"/>
      <c r="TPO189" s="288"/>
      <c r="TPP189" s="289"/>
      <c r="TPQ189" s="176" t="s">
        <v>86</v>
      </c>
      <c r="TPR189" s="364" t="s">
        <v>79</v>
      </c>
      <c r="TPS189" s="364"/>
      <c r="TPT189" s="364"/>
      <c r="TPU189" s="288"/>
      <c r="TPV189" s="288"/>
      <c r="TPW189" s="288"/>
      <c r="TPX189" s="289"/>
      <c r="TPY189" s="176" t="s">
        <v>86</v>
      </c>
      <c r="TPZ189" s="364" t="s">
        <v>79</v>
      </c>
      <c r="TQA189" s="364"/>
      <c r="TQB189" s="364"/>
      <c r="TQC189" s="288"/>
      <c r="TQD189" s="288"/>
      <c r="TQE189" s="288"/>
      <c r="TQF189" s="289"/>
      <c r="TQG189" s="176" t="s">
        <v>86</v>
      </c>
      <c r="TQH189" s="364" t="s">
        <v>79</v>
      </c>
      <c r="TQI189" s="364"/>
      <c r="TQJ189" s="364"/>
      <c r="TQK189" s="288"/>
      <c r="TQL189" s="288"/>
      <c r="TQM189" s="288"/>
      <c r="TQN189" s="289"/>
      <c r="TQO189" s="176" t="s">
        <v>86</v>
      </c>
      <c r="TQP189" s="364" t="s">
        <v>79</v>
      </c>
      <c r="TQQ189" s="364"/>
      <c r="TQR189" s="364"/>
      <c r="TQS189" s="288"/>
      <c r="TQT189" s="288"/>
      <c r="TQU189" s="288"/>
      <c r="TQV189" s="289"/>
      <c r="TQW189" s="176" t="s">
        <v>86</v>
      </c>
      <c r="TQX189" s="364" t="s">
        <v>79</v>
      </c>
      <c r="TQY189" s="364"/>
      <c r="TQZ189" s="364"/>
      <c r="TRA189" s="288"/>
      <c r="TRB189" s="288"/>
      <c r="TRC189" s="288"/>
      <c r="TRD189" s="289"/>
      <c r="TRE189" s="176" t="s">
        <v>86</v>
      </c>
      <c r="TRF189" s="364" t="s">
        <v>79</v>
      </c>
      <c r="TRG189" s="364"/>
      <c r="TRH189" s="364"/>
      <c r="TRI189" s="288"/>
      <c r="TRJ189" s="288"/>
      <c r="TRK189" s="288"/>
      <c r="TRL189" s="289"/>
      <c r="TRM189" s="176" t="s">
        <v>86</v>
      </c>
      <c r="TRN189" s="364" t="s">
        <v>79</v>
      </c>
      <c r="TRO189" s="364"/>
      <c r="TRP189" s="364"/>
      <c r="TRQ189" s="288"/>
      <c r="TRR189" s="288"/>
      <c r="TRS189" s="288"/>
      <c r="TRT189" s="289"/>
      <c r="TRU189" s="176" t="s">
        <v>86</v>
      </c>
      <c r="TRV189" s="364" t="s">
        <v>79</v>
      </c>
      <c r="TRW189" s="364"/>
      <c r="TRX189" s="364"/>
      <c r="TRY189" s="288"/>
      <c r="TRZ189" s="288"/>
      <c r="TSA189" s="288"/>
      <c r="TSB189" s="289"/>
      <c r="TSC189" s="176" t="s">
        <v>86</v>
      </c>
      <c r="TSD189" s="364" t="s">
        <v>79</v>
      </c>
      <c r="TSE189" s="364"/>
      <c r="TSF189" s="364"/>
      <c r="TSG189" s="288"/>
      <c r="TSH189" s="288"/>
      <c r="TSI189" s="288"/>
      <c r="TSJ189" s="289"/>
      <c r="TSK189" s="176" t="s">
        <v>86</v>
      </c>
      <c r="TSL189" s="364" t="s">
        <v>79</v>
      </c>
      <c r="TSM189" s="364"/>
      <c r="TSN189" s="364"/>
      <c r="TSO189" s="288"/>
      <c r="TSP189" s="288"/>
      <c r="TSQ189" s="288"/>
      <c r="TSR189" s="289"/>
      <c r="TSS189" s="176" t="s">
        <v>86</v>
      </c>
      <c r="TST189" s="364" t="s">
        <v>79</v>
      </c>
      <c r="TSU189" s="364"/>
      <c r="TSV189" s="364"/>
      <c r="TSW189" s="288"/>
      <c r="TSX189" s="288"/>
      <c r="TSY189" s="288"/>
      <c r="TSZ189" s="289"/>
      <c r="TTA189" s="176" t="s">
        <v>86</v>
      </c>
      <c r="TTB189" s="364" t="s">
        <v>79</v>
      </c>
      <c r="TTC189" s="364"/>
      <c r="TTD189" s="364"/>
      <c r="TTE189" s="288"/>
      <c r="TTF189" s="288"/>
      <c r="TTG189" s="288"/>
      <c r="TTH189" s="289"/>
      <c r="TTI189" s="176" t="s">
        <v>86</v>
      </c>
      <c r="TTJ189" s="364" t="s">
        <v>79</v>
      </c>
      <c r="TTK189" s="364"/>
      <c r="TTL189" s="364"/>
      <c r="TTM189" s="288"/>
      <c r="TTN189" s="288"/>
      <c r="TTO189" s="288"/>
      <c r="TTP189" s="289"/>
      <c r="TTQ189" s="176" t="s">
        <v>86</v>
      </c>
      <c r="TTR189" s="364" t="s">
        <v>79</v>
      </c>
      <c r="TTS189" s="364"/>
      <c r="TTT189" s="364"/>
      <c r="TTU189" s="288"/>
      <c r="TTV189" s="288"/>
      <c r="TTW189" s="288"/>
      <c r="TTX189" s="289"/>
      <c r="TTY189" s="176" t="s">
        <v>86</v>
      </c>
      <c r="TTZ189" s="364" t="s">
        <v>79</v>
      </c>
      <c r="TUA189" s="364"/>
      <c r="TUB189" s="364"/>
      <c r="TUC189" s="288"/>
      <c r="TUD189" s="288"/>
      <c r="TUE189" s="288"/>
      <c r="TUF189" s="289"/>
      <c r="TUG189" s="176" t="s">
        <v>86</v>
      </c>
      <c r="TUH189" s="364" t="s">
        <v>79</v>
      </c>
      <c r="TUI189" s="364"/>
      <c r="TUJ189" s="364"/>
      <c r="TUK189" s="288"/>
      <c r="TUL189" s="288"/>
      <c r="TUM189" s="288"/>
      <c r="TUN189" s="289"/>
      <c r="TUO189" s="176" t="s">
        <v>86</v>
      </c>
      <c r="TUP189" s="364" t="s">
        <v>79</v>
      </c>
      <c r="TUQ189" s="364"/>
      <c r="TUR189" s="364"/>
      <c r="TUS189" s="288"/>
      <c r="TUT189" s="288"/>
      <c r="TUU189" s="288"/>
      <c r="TUV189" s="289"/>
      <c r="TUW189" s="176" t="s">
        <v>86</v>
      </c>
      <c r="TUX189" s="364" t="s">
        <v>79</v>
      </c>
      <c r="TUY189" s="364"/>
      <c r="TUZ189" s="364"/>
      <c r="TVA189" s="288"/>
      <c r="TVB189" s="288"/>
      <c r="TVC189" s="288"/>
      <c r="TVD189" s="289"/>
      <c r="TVE189" s="176" t="s">
        <v>86</v>
      </c>
      <c r="TVF189" s="364" t="s">
        <v>79</v>
      </c>
      <c r="TVG189" s="364"/>
      <c r="TVH189" s="364"/>
      <c r="TVI189" s="288"/>
      <c r="TVJ189" s="288"/>
      <c r="TVK189" s="288"/>
      <c r="TVL189" s="289"/>
      <c r="TVM189" s="176" t="s">
        <v>86</v>
      </c>
      <c r="TVN189" s="364" t="s">
        <v>79</v>
      </c>
      <c r="TVO189" s="364"/>
      <c r="TVP189" s="364"/>
      <c r="TVQ189" s="288"/>
      <c r="TVR189" s="288"/>
      <c r="TVS189" s="288"/>
      <c r="TVT189" s="289"/>
      <c r="TVU189" s="176" t="s">
        <v>86</v>
      </c>
      <c r="TVV189" s="364" t="s">
        <v>79</v>
      </c>
      <c r="TVW189" s="364"/>
      <c r="TVX189" s="364"/>
      <c r="TVY189" s="288"/>
      <c r="TVZ189" s="288"/>
      <c r="TWA189" s="288"/>
      <c r="TWB189" s="289"/>
      <c r="TWC189" s="176" t="s">
        <v>86</v>
      </c>
      <c r="TWD189" s="364" t="s">
        <v>79</v>
      </c>
      <c r="TWE189" s="364"/>
      <c r="TWF189" s="364"/>
      <c r="TWG189" s="288"/>
      <c r="TWH189" s="288"/>
      <c r="TWI189" s="288"/>
      <c r="TWJ189" s="289"/>
      <c r="TWK189" s="176" t="s">
        <v>86</v>
      </c>
      <c r="TWL189" s="364" t="s">
        <v>79</v>
      </c>
      <c r="TWM189" s="364"/>
      <c r="TWN189" s="364"/>
      <c r="TWO189" s="288"/>
      <c r="TWP189" s="288"/>
      <c r="TWQ189" s="288"/>
      <c r="TWR189" s="289"/>
      <c r="TWS189" s="176" t="s">
        <v>86</v>
      </c>
      <c r="TWT189" s="364" t="s">
        <v>79</v>
      </c>
      <c r="TWU189" s="364"/>
      <c r="TWV189" s="364"/>
      <c r="TWW189" s="288"/>
      <c r="TWX189" s="288"/>
      <c r="TWY189" s="288"/>
      <c r="TWZ189" s="289"/>
      <c r="TXA189" s="176" t="s">
        <v>86</v>
      </c>
      <c r="TXB189" s="364" t="s">
        <v>79</v>
      </c>
      <c r="TXC189" s="364"/>
      <c r="TXD189" s="364"/>
      <c r="TXE189" s="288"/>
      <c r="TXF189" s="288"/>
      <c r="TXG189" s="288"/>
      <c r="TXH189" s="289"/>
      <c r="TXI189" s="176" t="s">
        <v>86</v>
      </c>
      <c r="TXJ189" s="364" t="s">
        <v>79</v>
      </c>
      <c r="TXK189" s="364"/>
      <c r="TXL189" s="364"/>
      <c r="TXM189" s="288"/>
      <c r="TXN189" s="288"/>
      <c r="TXO189" s="288"/>
      <c r="TXP189" s="289"/>
      <c r="TXQ189" s="176" t="s">
        <v>86</v>
      </c>
      <c r="TXR189" s="364" t="s">
        <v>79</v>
      </c>
      <c r="TXS189" s="364"/>
      <c r="TXT189" s="364"/>
      <c r="TXU189" s="288"/>
      <c r="TXV189" s="288"/>
      <c r="TXW189" s="288"/>
      <c r="TXX189" s="289"/>
      <c r="TXY189" s="176" t="s">
        <v>86</v>
      </c>
      <c r="TXZ189" s="364" t="s">
        <v>79</v>
      </c>
      <c r="TYA189" s="364"/>
      <c r="TYB189" s="364"/>
      <c r="TYC189" s="288"/>
      <c r="TYD189" s="288"/>
      <c r="TYE189" s="288"/>
      <c r="TYF189" s="289"/>
      <c r="TYG189" s="176" t="s">
        <v>86</v>
      </c>
      <c r="TYH189" s="364" t="s">
        <v>79</v>
      </c>
      <c r="TYI189" s="364"/>
      <c r="TYJ189" s="364"/>
      <c r="TYK189" s="288"/>
      <c r="TYL189" s="288"/>
      <c r="TYM189" s="288"/>
      <c r="TYN189" s="289"/>
      <c r="TYO189" s="176" t="s">
        <v>86</v>
      </c>
      <c r="TYP189" s="364" t="s">
        <v>79</v>
      </c>
      <c r="TYQ189" s="364"/>
      <c r="TYR189" s="364"/>
      <c r="TYS189" s="288"/>
      <c r="TYT189" s="288"/>
      <c r="TYU189" s="288"/>
      <c r="TYV189" s="289"/>
      <c r="TYW189" s="176" t="s">
        <v>86</v>
      </c>
      <c r="TYX189" s="364" t="s">
        <v>79</v>
      </c>
      <c r="TYY189" s="364"/>
      <c r="TYZ189" s="364"/>
      <c r="TZA189" s="288"/>
      <c r="TZB189" s="288"/>
      <c r="TZC189" s="288"/>
      <c r="TZD189" s="289"/>
      <c r="TZE189" s="176" t="s">
        <v>86</v>
      </c>
      <c r="TZF189" s="364" t="s">
        <v>79</v>
      </c>
      <c r="TZG189" s="364"/>
      <c r="TZH189" s="364"/>
      <c r="TZI189" s="288"/>
      <c r="TZJ189" s="288"/>
      <c r="TZK189" s="288"/>
      <c r="TZL189" s="289"/>
      <c r="TZM189" s="176" t="s">
        <v>86</v>
      </c>
      <c r="TZN189" s="364" t="s">
        <v>79</v>
      </c>
      <c r="TZO189" s="364"/>
      <c r="TZP189" s="364"/>
      <c r="TZQ189" s="288"/>
      <c r="TZR189" s="288"/>
      <c r="TZS189" s="288"/>
      <c r="TZT189" s="289"/>
      <c r="TZU189" s="176" t="s">
        <v>86</v>
      </c>
      <c r="TZV189" s="364" t="s">
        <v>79</v>
      </c>
      <c r="TZW189" s="364"/>
      <c r="TZX189" s="364"/>
      <c r="TZY189" s="288"/>
      <c r="TZZ189" s="288"/>
      <c r="UAA189" s="288"/>
      <c r="UAB189" s="289"/>
      <c r="UAC189" s="176" t="s">
        <v>86</v>
      </c>
      <c r="UAD189" s="364" t="s">
        <v>79</v>
      </c>
      <c r="UAE189" s="364"/>
      <c r="UAF189" s="364"/>
      <c r="UAG189" s="288"/>
      <c r="UAH189" s="288"/>
      <c r="UAI189" s="288"/>
      <c r="UAJ189" s="289"/>
      <c r="UAK189" s="176" t="s">
        <v>86</v>
      </c>
      <c r="UAL189" s="364" t="s">
        <v>79</v>
      </c>
      <c r="UAM189" s="364"/>
      <c r="UAN189" s="364"/>
      <c r="UAO189" s="288"/>
      <c r="UAP189" s="288"/>
      <c r="UAQ189" s="288"/>
      <c r="UAR189" s="289"/>
      <c r="UAS189" s="176" t="s">
        <v>86</v>
      </c>
      <c r="UAT189" s="364" t="s">
        <v>79</v>
      </c>
      <c r="UAU189" s="364"/>
      <c r="UAV189" s="364"/>
      <c r="UAW189" s="288"/>
      <c r="UAX189" s="288"/>
      <c r="UAY189" s="288"/>
      <c r="UAZ189" s="289"/>
      <c r="UBA189" s="176" t="s">
        <v>86</v>
      </c>
      <c r="UBB189" s="364" t="s">
        <v>79</v>
      </c>
      <c r="UBC189" s="364"/>
      <c r="UBD189" s="364"/>
      <c r="UBE189" s="288"/>
      <c r="UBF189" s="288"/>
      <c r="UBG189" s="288"/>
      <c r="UBH189" s="289"/>
      <c r="UBI189" s="176" t="s">
        <v>86</v>
      </c>
      <c r="UBJ189" s="364" t="s">
        <v>79</v>
      </c>
      <c r="UBK189" s="364"/>
      <c r="UBL189" s="364"/>
      <c r="UBM189" s="288"/>
      <c r="UBN189" s="288"/>
      <c r="UBO189" s="288"/>
      <c r="UBP189" s="289"/>
      <c r="UBQ189" s="176" t="s">
        <v>86</v>
      </c>
      <c r="UBR189" s="364" t="s">
        <v>79</v>
      </c>
      <c r="UBS189" s="364"/>
      <c r="UBT189" s="364"/>
      <c r="UBU189" s="288"/>
      <c r="UBV189" s="288"/>
      <c r="UBW189" s="288"/>
      <c r="UBX189" s="289"/>
      <c r="UBY189" s="176" t="s">
        <v>86</v>
      </c>
      <c r="UBZ189" s="364" t="s">
        <v>79</v>
      </c>
      <c r="UCA189" s="364"/>
      <c r="UCB189" s="364"/>
      <c r="UCC189" s="288"/>
      <c r="UCD189" s="288"/>
      <c r="UCE189" s="288"/>
      <c r="UCF189" s="289"/>
      <c r="UCG189" s="176" t="s">
        <v>86</v>
      </c>
      <c r="UCH189" s="364" t="s">
        <v>79</v>
      </c>
      <c r="UCI189" s="364"/>
      <c r="UCJ189" s="364"/>
      <c r="UCK189" s="288"/>
      <c r="UCL189" s="288"/>
      <c r="UCM189" s="288"/>
      <c r="UCN189" s="289"/>
      <c r="UCO189" s="176" t="s">
        <v>86</v>
      </c>
      <c r="UCP189" s="364" t="s">
        <v>79</v>
      </c>
      <c r="UCQ189" s="364"/>
      <c r="UCR189" s="364"/>
      <c r="UCS189" s="288"/>
      <c r="UCT189" s="288"/>
      <c r="UCU189" s="288"/>
      <c r="UCV189" s="289"/>
      <c r="UCW189" s="176" t="s">
        <v>86</v>
      </c>
      <c r="UCX189" s="364" t="s">
        <v>79</v>
      </c>
      <c r="UCY189" s="364"/>
      <c r="UCZ189" s="364"/>
      <c r="UDA189" s="288"/>
      <c r="UDB189" s="288"/>
      <c r="UDC189" s="288"/>
      <c r="UDD189" s="289"/>
      <c r="UDE189" s="176" t="s">
        <v>86</v>
      </c>
      <c r="UDF189" s="364" t="s">
        <v>79</v>
      </c>
      <c r="UDG189" s="364"/>
      <c r="UDH189" s="364"/>
      <c r="UDI189" s="288"/>
      <c r="UDJ189" s="288"/>
      <c r="UDK189" s="288"/>
      <c r="UDL189" s="289"/>
      <c r="UDM189" s="176" t="s">
        <v>86</v>
      </c>
      <c r="UDN189" s="364" t="s">
        <v>79</v>
      </c>
      <c r="UDO189" s="364"/>
      <c r="UDP189" s="364"/>
      <c r="UDQ189" s="288"/>
      <c r="UDR189" s="288"/>
      <c r="UDS189" s="288"/>
      <c r="UDT189" s="289"/>
      <c r="UDU189" s="176" t="s">
        <v>86</v>
      </c>
      <c r="UDV189" s="364" t="s">
        <v>79</v>
      </c>
      <c r="UDW189" s="364"/>
      <c r="UDX189" s="364"/>
      <c r="UDY189" s="288"/>
      <c r="UDZ189" s="288"/>
      <c r="UEA189" s="288"/>
      <c r="UEB189" s="289"/>
      <c r="UEC189" s="176" t="s">
        <v>86</v>
      </c>
      <c r="UED189" s="364" t="s">
        <v>79</v>
      </c>
      <c r="UEE189" s="364"/>
      <c r="UEF189" s="364"/>
      <c r="UEG189" s="288"/>
      <c r="UEH189" s="288"/>
      <c r="UEI189" s="288"/>
      <c r="UEJ189" s="289"/>
      <c r="UEK189" s="176" t="s">
        <v>86</v>
      </c>
      <c r="UEL189" s="364" t="s">
        <v>79</v>
      </c>
      <c r="UEM189" s="364"/>
      <c r="UEN189" s="364"/>
      <c r="UEO189" s="288"/>
      <c r="UEP189" s="288"/>
      <c r="UEQ189" s="288"/>
      <c r="UER189" s="289"/>
      <c r="UES189" s="176" t="s">
        <v>86</v>
      </c>
      <c r="UET189" s="364" t="s">
        <v>79</v>
      </c>
      <c r="UEU189" s="364"/>
      <c r="UEV189" s="364"/>
      <c r="UEW189" s="288"/>
      <c r="UEX189" s="288"/>
      <c r="UEY189" s="288"/>
      <c r="UEZ189" s="289"/>
      <c r="UFA189" s="176" t="s">
        <v>86</v>
      </c>
      <c r="UFB189" s="364" t="s">
        <v>79</v>
      </c>
      <c r="UFC189" s="364"/>
      <c r="UFD189" s="364"/>
      <c r="UFE189" s="288"/>
      <c r="UFF189" s="288"/>
      <c r="UFG189" s="288"/>
      <c r="UFH189" s="289"/>
      <c r="UFI189" s="176" t="s">
        <v>86</v>
      </c>
      <c r="UFJ189" s="364" t="s">
        <v>79</v>
      </c>
      <c r="UFK189" s="364"/>
      <c r="UFL189" s="364"/>
      <c r="UFM189" s="288"/>
      <c r="UFN189" s="288"/>
      <c r="UFO189" s="288"/>
      <c r="UFP189" s="289"/>
      <c r="UFQ189" s="176" t="s">
        <v>86</v>
      </c>
      <c r="UFR189" s="364" t="s">
        <v>79</v>
      </c>
      <c r="UFS189" s="364"/>
      <c r="UFT189" s="364"/>
      <c r="UFU189" s="288"/>
      <c r="UFV189" s="288"/>
      <c r="UFW189" s="288"/>
      <c r="UFX189" s="289"/>
      <c r="UFY189" s="176" t="s">
        <v>86</v>
      </c>
      <c r="UFZ189" s="364" t="s">
        <v>79</v>
      </c>
      <c r="UGA189" s="364"/>
      <c r="UGB189" s="364"/>
      <c r="UGC189" s="288"/>
      <c r="UGD189" s="288"/>
      <c r="UGE189" s="288"/>
      <c r="UGF189" s="289"/>
      <c r="UGG189" s="176" t="s">
        <v>86</v>
      </c>
      <c r="UGH189" s="364" t="s">
        <v>79</v>
      </c>
      <c r="UGI189" s="364"/>
      <c r="UGJ189" s="364"/>
      <c r="UGK189" s="288"/>
      <c r="UGL189" s="288"/>
      <c r="UGM189" s="288"/>
      <c r="UGN189" s="289"/>
      <c r="UGO189" s="176" t="s">
        <v>86</v>
      </c>
      <c r="UGP189" s="364" t="s">
        <v>79</v>
      </c>
      <c r="UGQ189" s="364"/>
      <c r="UGR189" s="364"/>
      <c r="UGS189" s="288"/>
      <c r="UGT189" s="288"/>
      <c r="UGU189" s="288"/>
      <c r="UGV189" s="289"/>
      <c r="UGW189" s="176" t="s">
        <v>86</v>
      </c>
      <c r="UGX189" s="364" t="s">
        <v>79</v>
      </c>
      <c r="UGY189" s="364"/>
      <c r="UGZ189" s="364"/>
      <c r="UHA189" s="288"/>
      <c r="UHB189" s="288"/>
      <c r="UHC189" s="288"/>
      <c r="UHD189" s="289"/>
      <c r="UHE189" s="176" t="s">
        <v>86</v>
      </c>
      <c r="UHF189" s="364" t="s">
        <v>79</v>
      </c>
      <c r="UHG189" s="364"/>
      <c r="UHH189" s="364"/>
      <c r="UHI189" s="288"/>
      <c r="UHJ189" s="288"/>
      <c r="UHK189" s="288"/>
      <c r="UHL189" s="289"/>
      <c r="UHM189" s="176" t="s">
        <v>86</v>
      </c>
      <c r="UHN189" s="364" t="s">
        <v>79</v>
      </c>
      <c r="UHO189" s="364"/>
      <c r="UHP189" s="364"/>
      <c r="UHQ189" s="288"/>
      <c r="UHR189" s="288"/>
      <c r="UHS189" s="288"/>
      <c r="UHT189" s="289"/>
      <c r="UHU189" s="176" t="s">
        <v>86</v>
      </c>
      <c r="UHV189" s="364" t="s">
        <v>79</v>
      </c>
      <c r="UHW189" s="364"/>
      <c r="UHX189" s="364"/>
      <c r="UHY189" s="288"/>
      <c r="UHZ189" s="288"/>
      <c r="UIA189" s="288"/>
      <c r="UIB189" s="289"/>
      <c r="UIC189" s="176" t="s">
        <v>86</v>
      </c>
      <c r="UID189" s="364" t="s">
        <v>79</v>
      </c>
      <c r="UIE189" s="364"/>
      <c r="UIF189" s="364"/>
      <c r="UIG189" s="288"/>
      <c r="UIH189" s="288"/>
      <c r="UII189" s="288"/>
      <c r="UIJ189" s="289"/>
      <c r="UIK189" s="176" t="s">
        <v>86</v>
      </c>
      <c r="UIL189" s="364" t="s">
        <v>79</v>
      </c>
      <c r="UIM189" s="364"/>
      <c r="UIN189" s="364"/>
      <c r="UIO189" s="288"/>
      <c r="UIP189" s="288"/>
      <c r="UIQ189" s="288"/>
      <c r="UIR189" s="289"/>
      <c r="UIS189" s="176" t="s">
        <v>86</v>
      </c>
      <c r="UIT189" s="364" t="s">
        <v>79</v>
      </c>
      <c r="UIU189" s="364"/>
      <c r="UIV189" s="364"/>
      <c r="UIW189" s="288"/>
      <c r="UIX189" s="288"/>
      <c r="UIY189" s="288"/>
      <c r="UIZ189" s="289"/>
      <c r="UJA189" s="176" t="s">
        <v>86</v>
      </c>
      <c r="UJB189" s="364" t="s">
        <v>79</v>
      </c>
      <c r="UJC189" s="364"/>
      <c r="UJD189" s="364"/>
      <c r="UJE189" s="288"/>
      <c r="UJF189" s="288"/>
      <c r="UJG189" s="288"/>
      <c r="UJH189" s="289"/>
      <c r="UJI189" s="176" t="s">
        <v>86</v>
      </c>
      <c r="UJJ189" s="364" t="s">
        <v>79</v>
      </c>
      <c r="UJK189" s="364"/>
      <c r="UJL189" s="364"/>
      <c r="UJM189" s="288"/>
      <c r="UJN189" s="288"/>
      <c r="UJO189" s="288"/>
      <c r="UJP189" s="289"/>
      <c r="UJQ189" s="176" t="s">
        <v>86</v>
      </c>
      <c r="UJR189" s="364" t="s">
        <v>79</v>
      </c>
      <c r="UJS189" s="364"/>
      <c r="UJT189" s="364"/>
      <c r="UJU189" s="288"/>
      <c r="UJV189" s="288"/>
      <c r="UJW189" s="288"/>
      <c r="UJX189" s="289"/>
      <c r="UJY189" s="176" t="s">
        <v>86</v>
      </c>
      <c r="UJZ189" s="364" t="s">
        <v>79</v>
      </c>
      <c r="UKA189" s="364"/>
      <c r="UKB189" s="364"/>
      <c r="UKC189" s="288"/>
      <c r="UKD189" s="288"/>
      <c r="UKE189" s="288"/>
      <c r="UKF189" s="289"/>
      <c r="UKG189" s="176" t="s">
        <v>86</v>
      </c>
      <c r="UKH189" s="364" t="s">
        <v>79</v>
      </c>
      <c r="UKI189" s="364"/>
      <c r="UKJ189" s="364"/>
      <c r="UKK189" s="288"/>
      <c r="UKL189" s="288"/>
      <c r="UKM189" s="288"/>
      <c r="UKN189" s="289"/>
      <c r="UKO189" s="176" t="s">
        <v>86</v>
      </c>
      <c r="UKP189" s="364" t="s">
        <v>79</v>
      </c>
      <c r="UKQ189" s="364"/>
      <c r="UKR189" s="364"/>
      <c r="UKS189" s="288"/>
      <c r="UKT189" s="288"/>
      <c r="UKU189" s="288"/>
      <c r="UKV189" s="289"/>
      <c r="UKW189" s="176" t="s">
        <v>86</v>
      </c>
      <c r="UKX189" s="364" t="s">
        <v>79</v>
      </c>
      <c r="UKY189" s="364"/>
      <c r="UKZ189" s="364"/>
      <c r="ULA189" s="288"/>
      <c r="ULB189" s="288"/>
      <c r="ULC189" s="288"/>
      <c r="ULD189" s="289"/>
      <c r="ULE189" s="176" t="s">
        <v>86</v>
      </c>
      <c r="ULF189" s="364" t="s">
        <v>79</v>
      </c>
      <c r="ULG189" s="364"/>
      <c r="ULH189" s="364"/>
      <c r="ULI189" s="288"/>
      <c r="ULJ189" s="288"/>
      <c r="ULK189" s="288"/>
      <c r="ULL189" s="289"/>
      <c r="ULM189" s="176" t="s">
        <v>86</v>
      </c>
      <c r="ULN189" s="364" t="s">
        <v>79</v>
      </c>
      <c r="ULO189" s="364"/>
      <c r="ULP189" s="364"/>
      <c r="ULQ189" s="288"/>
      <c r="ULR189" s="288"/>
      <c r="ULS189" s="288"/>
      <c r="ULT189" s="289"/>
      <c r="ULU189" s="176" t="s">
        <v>86</v>
      </c>
      <c r="ULV189" s="364" t="s">
        <v>79</v>
      </c>
      <c r="ULW189" s="364"/>
      <c r="ULX189" s="364"/>
      <c r="ULY189" s="288"/>
      <c r="ULZ189" s="288"/>
      <c r="UMA189" s="288"/>
      <c r="UMB189" s="289"/>
      <c r="UMC189" s="176" t="s">
        <v>86</v>
      </c>
      <c r="UMD189" s="364" t="s">
        <v>79</v>
      </c>
      <c r="UME189" s="364"/>
      <c r="UMF189" s="364"/>
      <c r="UMG189" s="288"/>
      <c r="UMH189" s="288"/>
      <c r="UMI189" s="288"/>
      <c r="UMJ189" s="289"/>
      <c r="UMK189" s="176" t="s">
        <v>86</v>
      </c>
      <c r="UML189" s="364" t="s">
        <v>79</v>
      </c>
      <c r="UMM189" s="364"/>
      <c r="UMN189" s="364"/>
      <c r="UMO189" s="288"/>
      <c r="UMP189" s="288"/>
      <c r="UMQ189" s="288"/>
      <c r="UMR189" s="289"/>
      <c r="UMS189" s="176" t="s">
        <v>86</v>
      </c>
      <c r="UMT189" s="364" t="s">
        <v>79</v>
      </c>
      <c r="UMU189" s="364"/>
      <c r="UMV189" s="364"/>
      <c r="UMW189" s="288"/>
      <c r="UMX189" s="288"/>
      <c r="UMY189" s="288"/>
      <c r="UMZ189" s="289"/>
      <c r="UNA189" s="176" t="s">
        <v>86</v>
      </c>
      <c r="UNB189" s="364" t="s">
        <v>79</v>
      </c>
      <c r="UNC189" s="364"/>
      <c r="UND189" s="364"/>
      <c r="UNE189" s="288"/>
      <c r="UNF189" s="288"/>
      <c r="UNG189" s="288"/>
      <c r="UNH189" s="289"/>
      <c r="UNI189" s="176" t="s">
        <v>86</v>
      </c>
      <c r="UNJ189" s="364" t="s">
        <v>79</v>
      </c>
      <c r="UNK189" s="364"/>
      <c r="UNL189" s="364"/>
      <c r="UNM189" s="288"/>
      <c r="UNN189" s="288"/>
      <c r="UNO189" s="288"/>
      <c r="UNP189" s="289"/>
      <c r="UNQ189" s="176" t="s">
        <v>86</v>
      </c>
      <c r="UNR189" s="364" t="s">
        <v>79</v>
      </c>
      <c r="UNS189" s="364"/>
      <c r="UNT189" s="364"/>
      <c r="UNU189" s="288"/>
      <c r="UNV189" s="288"/>
      <c r="UNW189" s="288"/>
      <c r="UNX189" s="289"/>
      <c r="UNY189" s="176" t="s">
        <v>86</v>
      </c>
      <c r="UNZ189" s="364" t="s">
        <v>79</v>
      </c>
      <c r="UOA189" s="364"/>
      <c r="UOB189" s="364"/>
      <c r="UOC189" s="288"/>
      <c r="UOD189" s="288"/>
      <c r="UOE189" s="288"/>
      <c r="UOF189" s="289"/>
      <c r="UOG189" s="176" t="s">
        <v>86</v>
      </c>
      <c r="UOH189" s="364" t="s">
        <v>79</v>
      </c>
      <c r="UOI189" s="364"/>
      <c r="UOJ189" s="364"/>
      <c r="UOK189" s="288"/>
      <c r="UOL189" s="288"/>
      <c r="UOM189" s="288"/>
      <c r="UON189" s="289"/>
      <c r="UOO189" s="176" t="s">
        <v>86</v>
      </c>
      <c r="UOP189" s="364" t="s">
        <v>79</v>
      </c>
      <c r="UOQ189" s="364"/>
      <c r="UOR189" s="364"/>
      <c r="UOS189" s="288"/>
      <c r="UOT189" s="288"/>
      <c r="UOU189" s="288"/>
      <c r="UOV189" s="289"/>
      <c r="UOW189" s="176" t="s">
        <v>86</v>
      </c>
      <c r="UOX189" s="364" t="s">
        <v>79</v>
      </c>
      <c r="UOY189" s="364"/>
      <c r="UOZ189" s="364"/>
      <c r="UPA189" s="288"/>
      <c r="UPB189" s="288"/>
      <c r="UPC189" s="288"/>
      <c r="UPD189" s="289"/>
      <c r="UPE189" s="176" t="s">
        <v>86</v>
      </c>
      <c r="UPF189" s="364" t="s">
        <v>79</v>
      </c>
      <c r="UPG189" s="364"/>
      <c r="UPH189" s="364"/>
      <c r="UPI189" s="288"/>
      <c r="UPJ189" s="288"/>
      <c r="UPK189" s="288"/>
      <c r="UPL189" s="289"/>
      <c r="UPM189" s="176" t="s">
        <v>86</v>
      </c>
      <c r="UPN189" s="364" t="s">
        <v>79</v>
      </c>
      <c r="UPO189" s="364"/>
      <c r="UPP189" s="364"/>
      <c r="UPQ189" s="288"/>
      <c r="UPR189" s="288"/>
      <c r="UPS189" s="288"/>
      <c r="UPT189" s="289"/>
      <c r="UPU189" s="176" t="s">
        <v>86</v>
      </c>
      <c r="UPV189" s="364" t="s">
        <v>79</v>
      </c>
      <c r="UPW189" s="364"/>
      <c r="UPX189" s="364"/>
      <c r="UPY189" s="288"/>
      <c r="UPZ189" s="288"/>
      <c r="UQA189" s="288"/>
      <c r="UQB189" s="289"/>
      <c r="UQC189" s="176" t="s">
        <v>86</v>
      </c>
      <c r="UQD189" s="364" t="s">
        <v>79</v>
      </c>
      <c r="UQE189" s="364"/>
      <c r="UQF189" s="364"/>
      <c r="UQG189" s="288"/>
      <c r="UQH189" s="288"/>
      <c r="UQI189" s="288"/>
      <c r="UQJ189" s="289"/>
      <c r="UQK189" s="176" t="s">
        <v>86</v>
      </c>
      <c r="UQL189" s="364" t="s">
        <v>79</v>
      </c>
      <c r="UQM189" s="364"/>
      <c r="UQN189" s="364"/>
      <c r="UQO189" s="288"/>
      <c r="UQP189" s="288"/>
      <c r="UQQ189" s="288"/>
      <c r="UQR189" s="289"/>
      <c r="UQS189" s="176" t="s">
        <v>86</v>
      </c>
      <c r="UQT189" s="364" t="s">
        <v>79</v>
      </c>
      <c r="UQU189" s="364"/>
      <c r="UQV189" s="364"/>
      <c r="UQW189" s="288"/>
      <c r="UQX189" s="288"/>
      <c r="UQY189" s="288"/>
      <c r="UQZ189" s="289"/>
      <c r="URA189" s="176" t="s">
        <v>86</v>
      </c>
      <c r="URB189" s="364" t="s">
        <v>79</v>
      </c>
      <c r="URC189" s="364"/>
      <c r="URD189" s="364"/>
      <c r="URE189" s="288"/>
      <c r="URF189" s="288"/>
      <c r="URG189" s="288"/>
      <c r="URH189" s="289"/>
      <c r="URI189" s="176" t="s">
        <v>86</v>
      </c>
      <c r="URJ189" s="364" t="s">
        <v>79</v>
      </c>
      <c r="URK189" s="364"/>
      <c r="URL189" s="364"/>
      <c r="URM189" s="288"/>
      <c r="URN189" s="288"/>
      <c r="URO189" s="288"/>
      <c r="URP189" s="289"/>
      <c r="URQ189" s="176" t="s">
        <v>86</v>
      </c>
      <c r="URR189" s="364" t="s">
        <v>79</v>
      </c>
      <c r="URS189" s="364"/>
      <c r="URT189" s="364"/>
      <c r="URU189" s="288"/>
      <c r="URV189" s="288"/>
      <c r="URW189" s="288"/>
      <c r="URX189" s="289"/>
      <c r="URY189" s="176" t="s">
        <v>86</v>
      </c>
      <c r="URZ189" s="364" t="s">
        <v>79</v>
      </c>
      <c r="USA189" s="364"/>
      <c r="USB189" s="364"/>
      <c r="USC189" s="288"/>
      <c r="USD189" s="288"/>
      <c r="USE189" s="288"/>
      <c r="USF189" s="289"/>
      <c r="USG189" s="176" t="s">
        <v>86</v>
      </c>
      <c r="USH189" s="364" t="s">
        <v>79</v>
      </c>
      <c r="USI189" s="364"/>
      <c r="USJ189" s="364"/>
      <c r="USK189" s="288"/>
      <c r="USL189" s="288"/>
      <c r="USM189" s="288"/>
      <c r="USN189" s="289"/>
      <c r="USO189" s="176" t="s">
        <v>86</v>
      </c>
      <c r="USP189" s="364" t="s">
        <v>79</v>
      </c>
      <c r="USQ189" s="364"/>
      <c r="USR189" s="364"/>
      <c r="USS189" s="288"/>
      <c r="UST189" s="288"/>
      <c r="USU189" s="288"/>
      <c r="USV189" s="289"/>
      <c r="USW189" s="176" t="s">
        <v>86</v>
      </c>
      <c r="USX189" s="364" t="s">
        <v>79</v>
      </c>
      <c r="USY189" s="364"/>
      <c r="USZ189" s="364"/>
      <c r="UTA189" s="288"/>
      <c r="UTB189" s="288"/>
      <c r="UTC189" s="288"/>
      <c r="UTD189" s="289"/>
      <c r="UTE189" s="176" t="s">
        <v>86</v>
      </c>
      <c r="UTF189" s="364" t="s">
        <v>79</v>
      </c>
      <c r="UTG189" s="364"/>
      <c r="UTH189" s="364"/>
      <c r="UTI189" s="288"/>
      <c r="UTJ189" s="288"/>
      <c r="UTK189" s="288"/>
      <c r="UTL189" s="289"/>
      <c r="UTM189" s="176" t="s">
        <v>86</v>
      </c>
      <c r="UTN189" s="364" t="s">
        <v>79</v>
      </c>
      <c r="UTO189" s="364"/>
      <c r="UTP189" s="364"/>
      <c r="UTQ189" s="288"/>
      <c r="UTR189" s="288"/>
      <c r="UTS189" s="288"/>
      <c r="UTT189" s="289"/>
      <c r="UTU189" s="176" t="s">
        <v>86</v>
      </c>
      <c r="UTV189" s="364" t="s">
        <v>79</v>
      </c>
      <c r="UTW189" s="364"/>
      <c r="UTX189" s="364"/>
      <c r="UTY189" s="288"/>
      <c r="UTZ189" s="288"/>
      <c r="UUA189" s="288"/>
      <c r="UUB189" s="289"/>
      <c r="UUC189" s="176" t="s">
        <v>86</v>
      </c>
      <c r="UUD189" s="364" t="s">
        <v>79</v>
      </c>
      <c r="UUE189" s="364"/>
      <c r="UUF189" s="364"/>
      <c r="UUG189" s="288"/>
      <c r="UUH189" s="288"/>
      <c r="UUI189" s="288"/>
      <c r="UUJ189" s="289"/>
      <c r="UUK189" s="176" t="s">
        <v>86</v>
      </c>
      <c r="UUL189" s="364" t="s">
        <v>79</v>
      </c>
      <c r="UUM189" s="364"/>
      <c r="UUN189" s="364"/>
      <c r="UUO189" s="288"/>
      <c r="UUP189" s="288"/>
      <c r="UUQ189" s="288"/>
      <c r="UUR189" s="289"/>
      <c r="UUS189" s="176" t="s">
        <v>86</v>
      </c>
      <c r="UUT189" s="364" t="s">
        <v>79</v>
      </c>
      <c r="UUU189" s="364"/>
      <c r="UUV189" s="364"/>
      <c r="UUW189" s="288"/>
      <c r="UUX189" s="288"/>
      <c r="UUY189" s="288"/>
      <c r="UUZ189" s="289"/>
      <c r="UVA189" s="176" t="s">
        <v>86</v>
      </c>
      <c r="UVB189" s="364" t="s">
        <v>79</v>
      </c>
      <c r="UVC189" s="364"/>
      <c r="UVD189" s="364"/>
      <c r="UVE189" s="288"/>
      <c r="UVF189" s="288"/>
      <c r="UVG189" s="288"/>
      <c r="UVH189" s="289"/>
      <c r="UVI189" s="176" t="s">
        <v>86</v>
      </c>
      <c r="UVJ189" s="364" t="s">
        <v>79</v>
      </c>
      <c r="UVK189" s="364"/>
      <c r="UVL189" s="364"/>
      <c r="UVM189" s="288"/>
      <c r="UVN189" s="288"/>
      <c r="UVO189" s="288"/>
      <c r="UVP189" s="289"/>
      <c r="UVQ189" s="176" t="s">
        <v>86</v>
      </c>
      <c r="UVR189" s="364" t="s">
        <v>79</v>
      </c>
      <c r="UVS189" s="364"/>
      <c r="UVT189" s="364"/>
      <c r="UVU189" s="288"/>
      <c r="UVV189" s="288"/>
      <c r="UVW189" s="288"/>
      <c r="UVX189" s="289"/>
      <c r="UVY189" s="176" t="s">
        <v>86</v>
      </c>
      <c r="UVZ189" s="364" t="s">
        <v>79</v>
      </c>
      <c r="UWA189" s="364"/>
      <c r="UWB189" s="364"/>
      <c r="UWC189" s="288"/>
      <c r="UWD189" s="288"/>
      <c r="UWE189" s="288"/>
      <c r="UWF189" s="289"/>
      <c r="UWG189" s="176" t="s">
        <v>86</v>
      </c>
      <c r="UWH189" s="364" t="s">
        <v>79</v>
      </c>
      <c r="UWI189" s="364"/>
      <c r="UWJ189" s="364"/>
      <c r="UWK189" s="288"/>
      <c r="UWL189" s="288"/>
      <c r="UWM189" s="288"/>
      <c r="UWN189" s="289"/>
      <c r="UWO189" s="176" t="s">
        <v>86</v>
      </c>
      <c r="UWP189" s="364" t="s">
        <v>79</v>
      </c>
      <c r="UWQ189" s="364"/>
      <c r="UWR189" s="364"/>
      <c r="UWS189" s="288"/>
      <c r="UWT189" s="288"/>
      <c r="UWU189" s="288"/>
      <c r="UWV189" s="289"/>
      <c r="UWW189" s="176" t="s">
        <v>86</v>
      </c>
      <c r="UWX189" s="364" t="s">
        <v>79</v>
      </c>
      <c r="UWY189" s="364"/>
      <c r="UWZ189" s="364"/>
      <c r="UXA189" s="288"/>
      <c r="UXB189" s="288"/>
      <c r="UXC189" s="288"/>
      <c r="UXD189" s="289"/>
      <c r="UXE189" s="176" t="s">
        <v>86</v>
      </c>
      <c r="UXF189" s="364" t="s">
        <v>79</v>
      </c>
      <c r="UXG189" s="364"/>
      <c r="UXH189" s="364"/>
      <c r="UXI189" s="288"/>
      <c r="UXJ189" s="288"/>
      <c r="UXK189" s="288"/>
      <c r="UXL189" s="289"/>
      <c r="UXM189" s="176" t="s">
        <v>86</v>
      </c>
      <c r="UXN189" s="364" t="s">
        <v>79</v>
      </c>
      <c r="UXO189" s="364"/>
      <c r="UXP189" s="364"/>
      <c r="UXQ189" s="288"/>
      <c r="UXR189" s="288"/>
      <c r="UXS189" s="288"/>
      <c r="UXT189" s="289"/>
      <c r="UXU189" s="176" t="s">
        <v>86</v>
      </c>
      <c r="UXV189" s="364" t="s">
        <v>79</v>
      </c>
      <c r="UXW189" s="364"/>
      <c r="UXX189" s="364"/>
      <c r="UXY189" s="288"/>
      <c r="UXZ189" s="288"/>
      <c r="UYA189" s="288"/>
      <c r="UYB189" s="289"/>
      <c r="UYC189" s="176" t="s">
        <v>86</v>
      </c>
      <c r="UYD189" s="364" t="s">
        <v>79</v>
      </c>
      <c r="UYE189" s="364"/>
      <c r="UYF189" s="364"/>
      <c r="UYG189" s="288"/>
      <c r="UYH189" s="288"/>
      <c r="UYI189" s="288"/>
      <c r="UYJ189" s="289"/>
      <c r="UYK189" s="176" t="s">
        <v>86</v>
      </c>
      <c r="UYL189" s="364" t="s">
        <v>79</v>
      </c>
      <c r="UYM189" s="364"/>
      <c r="UYN189" s="364"/>
      <c r="UYO189" s="288"/>
      <c r="UYP189" s="288"/>
      <c r="UYQ189" s="288"/>
      <c r="UYR189" s="289"/>
      <c r="UYS189" s="176" t="s">
        <v>86</v>
      </c>
      <c r="UYT189" s="364" t="s">
        <v>79</v>
      </c>
      <c r="UYU189" s="364"/>
      <c r="UYV189" s="364"/>
      <c r="UYW189" s="288"/>
      <c r="UYX189" s="288"/>
      <c r="UYY189" s="288"/>
      <c r="UYZ189" s="289"/>
      <c r="UZA189" s="176" t="s">
        <v>86</v>
      </c>
      <c r="UZB189" s="364" t="s">
        <v>79</v>
      </c>
      <c r="UZC189" s="364"/>
      <c r="UZD189" s="364"/>
      <c r="UZE189" s="288"/>
      <c r="UZF189" s="288"/>
      <c r="UZG189" s="288"/>
      <c r="UZH189" s="289"/>
      <c r="UZI189" s="176" t="s">
        <v>86</v>
      </c>
      <c r="UZJ189" s="364" t="s">
        <v>79</v>
      </c>
      <c r="UZK189" s="364"/>
      <c r="UZL189" s="364"/>
      <c r="UZM189" s="288"/>
      <c r="UZN189" s="288"/>
      <c r="UZO189" s="288"/>
      <c r="UZP189" s="289"/>
      <c r="UZQ189" s="176" t="s">
        <v>86</v>
      </c>
      <c r="UZR189" s="364" t="s">
        <v>79</v>
      </c>
      <c r="UZS189" s="364"/>
      <c r="UZT189" s="364"/>
      <c r="UZU189" s="288"/>
      <c r="UZV189" s="288"/>
      <c r="UZW189" s="288"/>
      <c r="UZX189" s="289"/>
      <c r="UZY189" s="176" t="s">
        <v>86</v>
      </c>
      <c r="UZZ189" s="364" t="s">
        <v>79</v>
      </c>
      <c r="VAA189" s="364"/>
      <c r="VAB189" s="364"/>
      <c r="VAC189" s="288"/>
      <c r="VAD189" s="288"/>
      <c r="VAE189" s="288"/>
      <c r="VAF189" s="289"/>
      <c r="VAG189" s="176" t="s">
        <v>86</v>
      </c>
      <c r="VAH189" s="364" t="s">
        <v>79</v>
      </c>
      <c r="VAI189" s="364"/>
      <c r="VAJ189" s="364"/>
      <c r="VAK189" s="288"/>
      <c r="VAL189" s="288"/>
      <c r="VAM189" s="288"/>
      <c r="VAN189" s="289"/>
      <c r="VAO189" s="176" t="s">
        <v>86</v>
      </c>
      <c r="VAP189" s="364" t="s">
        <v>79</v>
      </c>
      <c r="VAQ189" s="364"/>
      <c r="VAR189" s="364"/>
      <c r="VAS189" s="288"/>
      <c r="VAT189" s="288"/>
      <c r="VAU189" s="288"/>
      <c r="VAV189" s="289"/>
      <c r="VAW189" s="176" t="s">
        <v>86</v>
      </c>
      <c r="VAX189" s="364" t="s">
        <v>79</v>
      </c>
      <c r="VAY189" s="364"/>
      <c r="VAZ189" s="364"/>
      <c r="VBA189" s="288"/>
      <c r="VBB189" s="288"/>
      <c r="VBC189" s="288"/>
      <c r="VBD189" s="289"/>
      <c r="VBE189" s="176" t="s">
        <v>86</v>
      </c>
      <c r="VBF189" s="364" t="s">
        <v>79</v>
      </c>
      <c r="VBG189" s="364"/>
      <c r="VBH189" s="364"/>
      <c r="VBI189" s="288"/>
      <c r="VBJ189" s="288"/>
      <c r="VBK189" s="288"/>
      <c r="VBL189" s="289"/>
      <c r="VBM189" s="176" t="s">
        <v>86</v>
      </c>
      <c r="VBN189" s="364" t="s">
        <v>79</v>
      </c>
      <c r="VBO189" s="364"/>
      <c r="VBP189" s="364"/>
      <c r="VBQ189" s="288"/>
      <c r="VBR189" s="288"/>
      <c r="VBS189" s="288"/>
      <c r="VBT189" s="289"/>
      <c r="VBU189" s="176" t="s">
        <v>86</v>
      </c>
      <c r="VBV189" s="364" t="s">
        <v>79</v>
      </c>
      <c r="VBW189" s="364"/>
      <c r="VBX189" s="364"/>
      <c r="VBY189" s="288"/>
      <c r="VBZ189" s="288"/>
      <c r="VCA189" s="288"/>
      <c r="VCB189" s="289"/>
      <c r="VCC189" s="176" t="s">
        <v>86</v>
      </c>
      <c r="VCD189" s="364" t="s">
        <v>79</v>
      </c>
      <c r="VCE189" s="364"/>
      <c r="VCF189" s="364"/>
      <c r="VCG189" s="288"/>
      <c r="VCH189" s="288"/>
      <c r="VCI189" s="288"/>
      <c r="VCJ189" s="289"/>
      <c r="VCK189" s="176" t="s">
        <v>86</v>
      </c>
      <c r="VCL189" s="364" t="s">
        <v>79</v>
      </c>
      <c r="VCM189" s="364"/>
      <c r="VCN189" s="364"/>
      <c r="VCO189" s="288"/>
      <c r="VCP189" s="288"/>
      <c r="VCQ189" s="288"/>
      <c r="VCR189" s="289"/>
      <c r="VCS189" s="176" t="s">
        <v>86</v>
      </c>
      <c r="VCT189" s="364" t="s">
        <v>79</v>
      </c>
      <c r="VCU189" s="364"/>
      <c r="VCV189" s="364"/>
      <c r="VCW189" s="288"/>
      <c r="VCX189" s="288"/>
      <c r="VCY189" s="288"/>
      <c r="VCZ189" s="289"/>
      <c r="VDA189" s="176" t="s">
        <v>86</v>
      </c>
      <c r="VDB189" s="364" t="s">
        <v>79</v>
      </c>
      <c r="VDC189" s="364"/>
      <c r="VDD189" s="364"/>
      <c r="VDE189" s="288"/>
      <c r="VDF189" s="288"/>
      <c r="VDG189" s="288"/>
      <c r="VDH189" s="289"/>
      <c r="VDI189" s="176" t="s">
        <v>86</v>
      </c>
      <c r="VDJ189" s="364" t="s">
        <v>79</v>
      </c>
      <c r="VDK189" s="364"/>
      <c r="VDL189" s="364"/>
      <c r="VDM189" s="288"/>
      <c r="VDN189" s="288"/>
      <c r="VDO189" s="288"/>
      <c r="VDP189" s="289"/>
      <c r="VDQ189" s="176" t="s">
        <v>86</v>
      </c>
      <c r="VDR189" s="364" t="s">
        <v>79</v>
      </c>
      <c r="VDS189" s="364"/>
      <c r="VDT189" s="364"/>
      <c r="VDU189" s="288"/>
      <c r="VDV189" s="288"/>
      <c r="VDW189" s="288"/>
      <c r="VDX189" s="289"/>
      <c r="VDY189" s="176" t="s">
        <v>86</v>
      </c>
      <c r="VDZ189" s="364" t="s">
        <v>79</v>
      </c>
      <c r="VEA189" s="364"/>
      <c r="VEB189" s="364"/>
      <c r="VEC189" s="288"/>
      <c r="VED189" s="288"/>
      <c r="VEE189" s="288"/>
      <c r="VEF189" s="289"/>
      <c r="VEG189" s="176" t="s">
        <v>86</v>
      </c>
      <c r="VEH189" s="364" t="s">
        <v>79</v>
      </c>
      <c r="VEI189" s="364"/>
      <c r="VEJ189" s="364"/>
      <c r="VEK189" s="288"/>
      <c r="VEL189" s="288"/>
      <c r="VEM189" s="288"/>
      <c r="VEN189" s="289"/>
      <c r="VEO189" s="176" t="s">
        <v>86</v>
      </c>
      <c r="VEP189" s="364" t="s">
        <v>79</v>
      </c>
      <c r="VEQ189" s="364"/>
      <c r="VER189" s="364"/>
      <c r="VES189" s="288"/>
      <c r="VET189" s="288"/>
      <c r="VEU189" s="288"/>
      <c r="VEV189" s="289"/>
      <c r="VEW189" s="176" t="s">
        <v>86</v>
      </c>
      <c r="VEX189" s="364" t="s">
        <v>79</v>
      </c>
      <c r="VEY189" s="364"/>
      <c r="VEZ189" s="364"/>
      <c r="VFA189" s="288"/>
      <c r="VFB189" s="288"/>
      <c r="VFC189" s="288"/>
      <c r="VFD189" s="289"/>
      <c r="VFE189" s="176" t="s">
        <v>86</v>
      </c>
      <c r="VFF189" s="364" t="s">
        <v>79</v>
      </c>
      <c r="VFG189" s="364"/>
      <c r="VFH189" s="364"/>
      <c r="VFI189" s="288"/>
      <c r="VFJ189" s="288"/>
      <c r="VFK189" s="288"/>
      <c r="VFL189" s="289"/>
      <c r="VFM189" s="176" t="s">
        <v>86</v>
      </c>
      <c r="VFN189" s="364" t="s">
        <v>79</v>
      </c>
      <c r="VFO189" s="364"/>
      <c r="VFP189" s="364"/>
      <c r="VFQ189" s="288"/>
      <c r="VFR189" s="288"/>
      <c r="VFS189" s="288"/>
      <c r="VFT189" s="289"/>
      <c r="VFU189" s="176" t="s">
        <v>86</v>
      </c>
      <c r="VFV189" s="364" t="s">
        <v>79</v>
      </c>
      <c r="VFW189" s="364"/>
      <c r="VFX189" s="364"/>
      <c r="VFY189" s="288"/>
      <c r="VFZ189" s="288"/>
      <c r="VGA189" s="288"/>
      <c r="VGB189" s="289"/>
      <c r="VGC189" s="176" t="s">
        <v>86</v>
      </c>
      <c r="VGD189" s="364" t="s">
        <v>79</v>
      </c>
      <c r="VGE189" s="364"/>
      <c r="VGF189" s="364"/>
      <c r="VGG189" s="288"/>
      <c r="VGH189" s="288"/>
      <c r="VGI189" s="288"/>
      <c r="VGJ189" s="289"/>
      <c r="VGK189" s="176" t="s">
        <v>86</v>
      </c>
      <c r="VGL189" s="364" t="s">
        <v>79</v>
      </c>
      <c r="VGM189" s="364"/>
      <c r="VGN189" s="364"/>
      <c r="VGO189" s="288"/>
      <c r="VGP189" s="288"/>
      <c r="VGQ189" s="288"/>
      <c r="VGR189" s="289"/>
      <c r="VGS189" s="176" t="s">
        <v>86</v>
      </c>
      <c r="VGT189" s="364" t="s">
        <v>79</v>
      </c>
      <c r="VGU189" s="364"/>
      <c r="VGV189" s="364"/>
      <c r="VGW189" s="288"/>
      <c r="VGX189" s="288"/>
      <c r="VGY189" s="288"/>
      <c r="VGZ189" s="289"/>
      <c r="VHA189" s="176" t="s">
        <v>86</v>
      </c>
      <c r="VHB189" s="364" t="s">
        <v>79</v>
      </c>
      <c r="VHC189" s="364"/>
      <c r="VHD189" s="364"/>
      <c r="VHE189" s="288"/>
      <c r="VHF189" s="288"/>
      <c r="VHG189" s="288"/>
      <c r="VHH189" s="289"/>
      <c r="VHI189" s="176" t="s">
        <v>86</v>
      </c>
      <c r="VHJ189" s="364" t="s">
        <v>79</v>
      </c>
      <c r="VHK189" s="364"/>
      <c r="VHL189" s="364"/>
      <c r="VHM189" s="288"/>
      <c r="VHN189" s="288"/>
      <c r="VHO189" s="288"/>
      <c r="VHP189" s="289"/>
      <c r="VHQ189" s="176" t="s">
        <v>86</v>
      </c>
      <c r="VHR189" s="364" t="s">
        <v>79</v>
      </c>
      <c r="VHS189" s="364"/>
      <c r="VHT189" s="364"/>
      <c r="VHU189" s="288"/>
      <c r="VHV189" s="288"/>
      <c r="VHW189" s="288"/>
      <c r="VHX189" s="289"/>
      <c r="VHY189" s="176" t="s">
        <v>86</v>
      </c>
      <c r="VHZ189" s="364" t="s">
        <v>79</v>
      </c>
      <c r="VIA189" s="364"/>
      <c r="VIB189" s="364"/>
      <c r="VIC189" s="288"/>
      <c r="VID189" s="288"/>
      <c r="VIE189" s="288"/>
      <c r="VIF189" s="289"/>
      <c r="VIG189" s="176" t="s">
        <v>86</v>
      </c>
      <c r="VIH189" s="364" t="s">
        <v>79</v>
      </c>
      <c r="VII189" s="364"/>
      <c r="VIJ189" s="364"/>
      <c r="VIK189" s="288"/>
      <c r="VIL189" s="288"/>
      <c r="VIM189" s="288"/>
      <c r="VIN189" s="289"/>
      <c r="VIO189" s="176" t="s">
        <v>86</v>
      </c>
      <c r="VIP189" s="364" t="s">
        <v>79</v>
      </c>
      <c r="VIQ189" s="364"/>
      <c r="VIR189" s="364"/>
      <c r="VIS189" s="288"/>
      <c r="VIT189" s="288"/>
      <c r="VIU189" s="288"/>
      <c r="VIV189" s="289"/>
      <c r="VIW189" s="176" t="s">
        <v>86</v>
      </c>
      <c r="VIX189" s="364" t="s">
        <v>79</v>
      </c>
      <c r="VIY189" s="364"/>
      <c r="VIZ189" s="364"/>
      <c r="VJA189" s="288"/>
      <c r="VJB189" s="288"/>
      <c r="VJC189" s="288"/>
      <c r="VJD189" s="289"/>
      <c r="VJE189" s="176" t="s">
        <v>86</v>
      </c>
      <c r="VJF189" s="364" t="s">
        <v>79</v>
      </c>
      <c r="VJG189" s="364"/>
      <c r="VJH189" s="364"/>
      <c r="VJI189" s="288"/>
      <c r="VJJ189" s="288"/>
      <c r="VJK189" s="288"/>
      <c r="VJL189" s="289"/>
      <c r="VJM189" s="176" t="s">
        <v>86</v>
      </c>
      <c r="VJN189" s="364" t="s">
        <v>79</v>
      </c>
      <c r="VJO189" s="364"/>
      <c r="VJP189" s="364"/>
      <c r="VJQ189" s="288"/>
      <c r="VJR189" s="288"/>
      <c r="VJS189" s="288"/>
      <c r="VJT189" s="289"/>
      <c r="VJU189" s="176" t="s">
        <v>86</v>
      </c>
      <c r="VJV189" s="364" t="s">
        <v>79</v>
      </c>
      <c r="VJW189" s="364"/>
      <c r="VJX189" s="364"/>
      <c r="VJY189" s="288"/>
      <c r="VJZ189" s="288"/>
      <c r="VKA189" s="288"/>
      <c r="VKB189" s="289"/>
      <c r="VKC189" s="176" t="s">
        <v>86</v>
      </c>
      <c r="VKD189" s="364" t="s">
        <v>79</v>
      </c>
      <c r="VKE189" s="364"/>
      <c r="VKF189" s="364"/>
      <c r="VKG189" s="288"/>
      <c r="VKH189" s="288"/>
      <c r="VKI189" s="288"/>
      <c r="VKJ189" s="289"/>
      <c r="VKK189" s="176" t="s">
        <v>86</v>
      </c>
      <c r="VKL189" s="364" t="s">
        <v>79</v>
      </c>
      <c r="VKM189" s="364"/>
      <c r="VKN189" s="364"/>
      <c r="VKO189" s="288"/>
      <c r="VKP189" s="288"/>
      <c r="VKQ189" s="288"/>
      <c r="VKR189" s="289"/>
      <c r="VKS189" s="176" t="s">
        <v>86</v>
      </c>
      <c r="VKT189" s="364" t="s">
        <v>79</v>
      </c>
      <c r="VKU189" s="364"/>
      <c r="VKV189" s="364"/>
      <c r="VKW189" s="288"/>
      <c r="VKX189" s="288"/>
      <c r="VKY189" s="288"/>
      <c r="VKZ189" s="289"/>
      <c r="VLA189" s="176" t="s">
        <v>86</v>
      </c>
      <c r="VLB189" s="364" t="s">
        <v>79</v>
      </c>
      <c r="VLC189" s="364"/>
      <c r="VLD189" s="364"/>
      <c r="VLE189" s="288"/>
      <c r="VLF189" s="288"/>
      <c r="VLG189" s="288"/>
      <c r="VLH189" s="289"/>
      <c r="VLI189" s="176" t="s">
        <v>86</v>
      </c>
      <c r="VLJ189" s="364" t="s">
        <v>79</v>
      </c>
      <c r="VLK189" s="364"/>
      <c r="VLL189" s="364"/>
      <c r="VLM189" s="288"/>
      <c r="VLN189" s="288"/>
      <c r="VLO189" s="288"/>
      <c r="VLP189" s="289"/>
      <c r="VLQ189" s="176" t="s">
        <v>86</v>
      </c>
      <c r="VLR189" s="364" t="s">
        <v>79</v>
      </c>
      <c r="VLS189" s="364"/>
      <c r="VLT189" s="364"/>
      <c r="VLU189" s="288"/>
      <c r="VLV189" s="288"/>
      <c r="VLW189" s="288"/>
      <c r="VLX189" s="289"/>
      <c r="VLY189" s="176" t="s">
        <v>86</v>
      </c>
      <c r="VLZ189" s="364" t="s">
        <v>79</v>
      </c>
      <c r="VMA189" s="364"/>
      <c r="VMB189" s="364"/>
      <c r="VMC189" s="288"/>
      <c r="VMD189" s="288"/>
      <c r="VME189" s="288"/>
      <c r="VMF189" s="289"/>
      <c r="VMG189" s="176" t="s">
        <v>86</v>
      </c>
      <c r="VMH189" s="364" t="s">
        <v>79</v>
      </c>
      <c r="VMI189" s="364"/>
      <c r="VMJ189" s="364"/>
      <c r="VMK189" s="288"/>
      <c r="VML189" s="288"/>
      <c r="VMM189" s="288"/>
      <c r="VMN189" s="289"/>
      <c r="VMO189" s="176" t="s">
        <v>86</v>
      </c>
      <c r="VMP189" s="364" t="s">
        <v>79</v>
      </c>
      <c r="VMQ189" s="364"/>
      <c r="VMR189" s="364"/>
      <c r="VMS189" s="288"/>
      <c r="VMT189" s="288"/>
      <c r="VMU189" s="288"/>
      <c r="VMV189" s="289"/>
      <c r="VMW189" s="176" t="s">
        <v>86</v>
      </c>
      <c r="VMX189" s="364" t="s">
        <v>79</v>
      </c>
      <c r="VMY189" s="364"/>
      <c r="VMZ189" s="364"/>
      <c r="VNA189" s="288"/>
      <c r="VNB189" s="288"/>
      <c r="VNC189" s="288"/>
      <c r="VND189" s="289"/>
      <c r="VNE189" s="176" t="s">
        <v>86</v>
      </c>
      <c r="VNF189" s="364" t="s">
        <v>79</v>
      </c>
      <c r="VNG189" s="364"/>
      <c r="VNH189" s="364"/>
      <c r="VNI189" s="288"/>
      <c r="VNJ189" s="288"/>
      <c r="VNK189" s="288"/>
      <c r="VNL189" s="289"/>
      <c r="VNM189" s="176" t="s">
        <v>86</v>
      </c>
      <c r="VNN189" s="364" t="s">
        <v>79</v>
      </c>
      <c r="VNO189" s="364"/>
      <c r="VNP189" s="364"/>
      <c r="VNQ189" s="288"/>
      <c r="VNR189" s="288"/>
      <c r="VNS189" s="288"/>
      <c r="VNT189" s="289"/>
      <c r="VNU189" s="176" t="s">
        <v>86</v>
      </c>
      <c r="VNV189" s="364" t="s">
        <v>79</v>
      </c>
      <c r="VNW189" s="364"/>
      <c r="VNX189" s="364"/>
      <c r="VNY189" s="288"/>
      <c r="VNZ189" s="288"/>
      <c r="VOA189" s="288"/>
      <c r="VOB189" s="289"/>
      <c r="VOC189" s="176" t="s">
        <v>86</v>
      </c>
      <c r="VOD189" s="364" t="s">
        <v>79</v>
      </c>
      <c r="VOE189" s="364"/>
      <c r="VOF189" s="364"/>
      <c r="VOG189" s="288"/>
      <c r="VOH189" s="288"/>
      <c r="VOI189" s="288"/>
      <c r="VOJ189" s="289"/>
      <c r="VOK189" s="176" t="s">
        <v>86</v>
      </c>
      <c r="VOL189" s="364" t="s">
        <v>79</v>
      </c>
      <c r="VOM189" s="364"/>
      <c r="VON189" s="364"/>
      <c r="VOO189" s="288"/>
      <c r="VOP189" s="288"/>
      <c r="VOQ189" s="288"/>
      <c r="VOR189" s="289"/>
      <c r="VOS189" s="176" t="s">
        <v>86</v>
      </c>
      <c r="VOT189" s="364" t="s">
        <v>79</v>
      </c>
      <c r="VOU189" s="364"/>
      <c r="VOV189" s="364"/>
      <c r="VOW189" s="288"/>
      <c r="VOX189" s="288"/>
      <c r="VOY189" s="288"/>
      <c r="VOZ189" s="289"/>
      <c r="VPA189" s="176" t="s">
        <v>86</v>
      </c>
      <c r="VPB189" s="364" t="s">
        <v>79</v>
      </c>
      <c r="VPC189" s="364"/>
      <c r="VPD189" s="364"/>
      <c r="VPE189" s="288"/>
      <c r="VPF189" s="288"/>
      <c r="VPG189" s="288"/>
      <c r="VPH189" s="289"/>
      <c r="VPI189" s="176" t="s">
        <v>86</v>
      </c>
      <c r="VPJ189" s="364" t="s">
        <v>79</v>
      </c>
      <c r="VPK189" s="364"/>
      <c r="VPL189" s="364"/>
      <c r="VPM189" s="288"/>
      <c r="VPN189" s="288"/>
      <c r="VPO189" s="288"/>
      <c r="VPP189" s="289"/>
      <c r="VPQ189" s="176" t="s">
        <v>86</v>
      </c>
      <c r="VPR189" s="364" t="s">
        <v>79</v>
      </c>
      <c r="VPS189" s="364"/>
      <c r="VPT189" s="364"/>
      <c r="VPU189" s="288"/>
      <c r="VPV189" s="288"/>
      <c r="VPW189" s="288"/>
      <c r="VPX189" s="289"/>
      <c r="VPY189" s="176" t="s">
        <v>86</v>
      </c>
      <c r="VPZ189" s="364" t="s">
        <v>79</v>
      </c>
      <c r="VQA189" s="364"/>
      <c r="VQB189" s="364"/>
      <c r="VQC189" s="288"/>
      <c r="VQD189" s="288"/>
      <c r="VQE189" s="288"/>
      <c r="VQF189" s="289"/>
      <c r="VQG189" s="176" t="s">
        <v>86</v>
      </c>
      <c r="VQH189" s="364" t="s">
        <v>79</v>
      </c>
      <c r="VQI189" s="364"/>
      <c r="VQJ189" s="364"/>
      <c r="VQK189" s="288"/>
      <c r="VQL189" s="288"/>
      <c r="VQM189" s="288"/>
      <c r="VQN189" s="289"/>
      <c r="VQO189" s="176" t="s">
        <v>86</v>
      </c>
      <c r="VQP189" s="364" t="s">
        <v>79</v>
      </c>
      <c r="VQQ189" s="364"/>
      <c r="VQR189" s="364"/>
      <c r="VQS189" s="288"/>
      <c r="VQT189" s="288"/>
      <c r="VQU189" s="288"/>
      <c r="VQV189" s="289"/>
      <c r="VQW189" s="176" t="s">
        <v>86</v>
      </c>
      <c r="VQX189" s="364" t="s">
        <v>79</v>
      </c>
      <c r="VQY189" s="364"/>
      <c r="VQZ189" s="364"/>
      <c r="VRA189" s="288"/>
      <c r="VRB189" s="288"/>
      <c r="VRC189" s="288"/>
      <c r="VRD189" s="289"/>
      <c r="VRE189" s="176" t="s">
        <v>86</v>
      </c>
      <c r="VRF189" s="364" t="s">
        <v>79</v>
      </c>
      <c r="VRG189" s="364"/>
      <c r="VRH189" s="364"/>
      <c r="VRI189" s="288"/>
      <c r="VRJ189" s="288"/>
      <c r="VRK189" s="288"/>
      <c r="VRL189" s="289"/>
      <c r="VRM189" s="176" t="s">
        <v>86</v>
      </c>
      <c r="VRN189" s="364" t="s">
        <v>79</v>
      </c>
      <c r="VRO189" s="364"/>
      <c r="VRP189" s="364"/>
      <c r="VRQ189" s="288"/>
      <c r="VRR189" s="288"/>
      <c r="VRS189" s="288"/>
      <c r="VRT189" s="289"/>
      <c r="VRU189" s="176" t="s">
        <v>86</v>
      </c>
      <c r="VRV189" s="364" t="s">
        <v>79</v>
      </c>
      <c r="VRW189" s="364"/>
      <c r="VRX189" s="364"/>
      <c r="VRY189" s="288"/>
      <c r="VRZ189" s="288"/>
      <c r="VSA189" s="288"/>
      <c r="VSB189" s="289"/>
      <c r="VSC189" s="176" t="s">
        <v>86</v>
      </c>
      <c r="VSD189" s="364" t="s">
        <v>79</v>
      </c>
      <c r="VSE189" s="364"/>
      <c r="VSF189" s="364"/>
      <c r="VSG189" s="288"/>
      <c r="VSH189" s="288"/>
      <c r="VSI189" s="288"/>
      <c r="VSJ189" s="289"/>
      <c r="VSK189" s="176" t="s">
        <v>86</v>
      </c>
      <c r="VSL189" s="364" t="s">
        <v>79</v>
      </c>
      <c r="VSM189" s="364"/>
      <c r="VSN189" s="364"/>
      <c r="VSO189" s="288"/>
      <c r="VSP189" s="288"/>
      <c r="VSQ189" s="288"/>
      <c r="VSR189" s="289"/>
      <c r="VSS189" s="176" t="s">
        <v>86</v>
      </c>
      <c r="VST189" s="364" t="s">
        <v>79</v>
      </c>
      <c r="VSU189" s="364"/>
      <c r="VSV189" s="364"/>
      <c r="VSW189" s="288"/>
      <c r="VSX189" s="288"/>
      <c r="VSY189" s="288"/>
      <c r="VSZ189" s="289"/>
      <c r="VTA189" s="176" t="s">
        <v>86</v>
      </c>
      <c r="VTB189" s="364" t="s">
        <v>79</v>
      </c>
      <c r="VTC189" s="364"/>
      <c r="VTD189" s="364"/>
      <c r="VTE189" s="288"/>
      <c r="VTF189" s="288"/>
      <c r="VTG189" s="288"/>
      <c r="VTH189" s="289"/>
      <c r="VTI189" s="176" t="s">
        <v>86</v>
      </c>
      <c r="VTJ189" s="364" t="s">
        <v>79</v>
      </c>
      <c r="VTK189" s="364"/>
      <c r="VTL189" s="364"/>
      <c r="VTM189" s="288"/>
      <c r="VTN189" s="288"/>
      <c r="VTO189" s="288"/>
      <c r="VTP189" s="289"/>
      <c r="VTQ189" s="176" t="s">
        <v>86</v>
      </c>
      <c r="VTR189" s="364" t="s">
        <v>79</v>
      </c>
      <c r="VTS189" s="364"/>
      <c r="VTT189" s="364"/>
      <c r="VTU189" s="288"/>
      <c r="VTV189" s="288"/>
      <c r="VTW189" s="288"/>
      <c r="VTX189" s="289"/>
      <c r="VTY189" s="176" t="s">
        <v>86</v>
      </c>
      <c r="VTZ189" s="364" t="s">
        <v>79</v>
      </c>
      <c r="VUA189" s="364"/>
      <c r="VUB189" s="364"/>
      <c r="VUC189" s="288"/>
      <c r="VUD189" s="288"/>
      <c r="VUE189" s="288"/>
      <c r="VUF189" s="289"/>
      <c r="VUG189" s="176" t="s">
        <v>86</v>
      </c>
      <c r="VUH189" s="364" t="s">
        <v>79</v>
      </c>
      <c r="VUI189" s="364"/>
      <c r="VUJ189" s="364"/>
      <c r="VUK189" s="288"/>
      <c r="VUL189" s="288"/>
      <c r="VUM189" s="288"/>
      <c r="VUN189" s="289"/>
      <c r="VUO189" s="176" t="s">
        <v>86</v>
      </c>
      <c r="VUP189" s="364" t="s">
        <v>79</v>
      </c>
      <c r="VUQ189" s="364"/>
      <c r="VUR189" s="364"/>
      <c r="VUS189" s="288"/>
      <c r="VUT189" s="288"/>
      <c r="VUU189" s="288"/>
      <c r="VUV189" s="289"/>
      <c r="VUW189" s="176" t="s">
        <v>86</v>
      </c>
      <c r="VUX189" s="364" t="s">
        <v>79</v>
      </c>
      <c r="VUY189" s="364"/>
      <c r="VUZ189" s="364"/>
      <c r="VVA189" s="288"/>
      <c r="VVB189" s="288"/>
      <c r="VVC189" s="288"/>
      <c r="VVD189" s="289"/>
      <c r="VVE189" s="176" t="s">
        <v>86</v>
      </c>
      <c r="VVF189" s="364" t="s">
        <v>79</v>
      </c>
      <c r="VVG189" s="364"/>
      <c r="VVH189" s="364"/>
      <c r="VVI189" s="288"/>
      <c r="VVJ189" s="288"/>
      <c r="VVK189" s="288"/>
      <c r="VVL189" s="289"/>
      <c r="VVM189" s="176" t="s">
        <v>86</v>
      </c>
      <c r="VVN189" s="364" t="s">
        <v>79</v>
      </c>
      <c r="VVO189" s="364"/>
      <c r="VVP189" s="364"/>
      <c r="VVQ189" s="288"/>
      <c r="VVR189" s="288"/>
      <c r="VVS189" s="288"/>
      <c r="VVT189" s="289"/>
      <c r="VVU189" s="176" t="s">
        <v>86</v>
      </c>
      <c r="VVV189" s="364" t="s">
        <v>79</v>
      </c>
      <c r="VVW189" s="364"/>
      <c r="VVX189" s="364"/>
      <c r="VVY189" s="288"/>
      <c r="VVZ189" s="288"/>
      <c r="VWA189" s="288"/>
      <c r="VWB189" s="289"/>
      <c r="VWC189" s="176" t="s">
        <v>86</v>
      </c>
      <c r="VWD189" s="364" t="s">
        <v>79</v>
      </c>
      <c r="VWE189" s="364"/>
      <c r="VWF189" s="364"/>
      <c r="VWG189" s="288"/>
      <c r="VWH189" s="288"/>
      <c r="VWI189" s="288"/>
      <c r="VWJ189" s="289"/>
      <c r="VWK189" s="176" t="s">
        <v>86</v>
      </c>
      <c r="VWL189" s="364" t="s">
        <v>79</v>
      </c>
      <c r="VWM189" s="364"/>
      <c r="VWN189" s="364"/>
      <c r="VWO189" s="288"/>
      <c r="VWP189" s="288"/>
      <c r="VWQ189" s="288"/>
      <c r="VWR189" s="289"/>
      <c r="VWS189" s="176" t="s">
        <v>86</v>
      </c>
      <c r="VWT189" s="364" t="s">
        <v>79</v>
      </c>
      <c r="VWU189" s="364"/>
      <c r="VWV189" s="364"/>
      <c r="VWW189" s="288"/>
      <c r="VWX189" s="288"/>
      <c r="VWY189" s="288"/>
      <c r="VWZ189" s="289"/>
      <c r="VXA189" s="176" t="s">
        <v>86</v>
      </c>
      <c r="VXB189" s="364" t="s">
        <v>79</v>
      </c>
      <c r="VXC189" s="364"/>
      <c r="VXD189" s="364"/>
      <c r="VXE189" s="288"/>
      <c r="VXF189" s="288"/>
      <c r="VXG189" s="288"/>
      <c r="VXH189" s="289"/>
      <c r="VXI189" s="176" t="s">
        <v>86</v>
      </c>
      <c r="VXJ189" s="364" t="s">
        <v>79</v>
      </c>
      <c r="VXK189" s="364"/>
      <c r="VXL189" s="364"/>
      <c r="VXM189" s="288"/>
      <c r="VXN189" s="288"/>
      <c r="VXO189" s="288"/>
      <c r="VXP189" s="289"/>
      <c r="VXQ189" s="176" t="s">
        <v>86</v>
      </c>
      <c r="VXR189" s="364" t="s">
        <v>79</v>
      </c>
      <c r="VXS189" s="364"/>
      <c r="VXT189" s="364"/>
      <c r="VXU189" s="288"/>
      <c r="VXV189" s="288"/>
      <c r="VXW189" s="288"/>
      <c r="VXX189" s="289"/>
      <c r="VXY189" s="176" t="s">
        <v>86</v>
      </c>
      <c r="VXZ189" s="364" t="s">
        <v>79</v>
      </c>
      <c r="VYA189" s="364"/>
      <c r="VYB189" s="364"/>
      <c r="VYC189" s="288"/>
      <c r="VYD189" s="288"/>
      <c r="VYE189" s="288"/>
      <c r="VYF189" s="289"/>
      <c r="VYG189" s="176" t="s">
        <v>86</v>
      </c>
      <c r="VYH189" s="364" t="s">
        <v>79</v>
      </c>
      <c r="VYI189" s="364"/>
      <c r="VYJ189" s="364"/>
      <c r="VYK189" s="288"/>
      <c r="VYL189" s="288"/>
      <c r="VYM189" s="288"/>
      <c r="VYN189" s="289"/>
      <c r="VYO189" s="176" t="s">
        <v>86</v>
      </c>
      <c r="VYP189" s="364" t="s">
        <v>79</v>
      </c>
      <c r="VYQ189" s="364"/>
      <c r="VYR189" s="364"/>
      <c r="VYS189" s="288"/>
      <c r="VYT189" s="288"/>
      <c r="VYU189" s="288"/>
      <c r="VYV189" s="289"/>
      <c r="VYW189" s="176" t="s">
        <v>86</v>
      </c>
      <c r="VYX189" s="364" t="s">
        <v>79</v>
      </c>
      <c r="VYY189" s="364"/>
      <c r="VYZ189" s="364"/>
      <c r="VZA189" s="288"/>
      <c r="VZB189" s="288"/>
      <c r="VZC189" s="288"/>
      <c r="VZD189" s="289"/>
      <c r="VZE189" s="176" t="s">
        <v>86</v>
      </c>
      <c r="VZF189" s="364" t="s">
        <v>79</v>
      </c>
      <c r="VZG189" s="364"/>
      <c r="VZH189" s="364"/>
      <c r="VZI189" s="288"/>
      <c r="VZJ189" s="288"/>
      <c r="VZK189" s="288"/>
      <c r="VZL189" s="289"/>
      <c r="VZM189" s="176" t="s">
        <v>86</v>
      </c>
      <c r="VZN189" s="364" t="s">
        <v>79</v>
      </c>
      <c r="VZO189" s="364"/>
      <c r="VZP189" s="364"/>
      <c r="VZQ189" s="288"/>
      <c r="VZR189" s="288"/>
      <c r="VZS189" s="288"/>
      <c r="VZT189" s="289"/>
      <c r="VZU189" s="176" t="s">
        <v>86</v>
      </c>
      <c r="VZV189" s="364" t="s">
        <v>79</v>
      </c>
      <c r="VZW189" s="364"/>
      <c r="VZX189" s="364"/>
      <c r="VZY189" s="288"/>
      <c r="VZZ189" s="288"/>
      <c r="WAA189" s="288"/>
      <c r="WAB189" s="289"/>
      <c r="WAC189" s="176" t="s">
        <v>86</v>
      </c>
      <c r="WAD189" s="364" t="s">
        <v>79</v>
      </c>
      <c r="WAE189" s="364"/>
      <c r="WAF189" s="364"/>
      <c r="WAG189" s="288"/>
      <c r="WAH189" s="288"/>
      <c r="WAI189" s="288"/>
      <c r="WAJ189" s="289"/>
      <c r="WAK189" s="176" t="s">
        <v>86</v>
      </c>
      <c r="WAL189" s="364" t="s">
        <v>79</v>
      </c>
      <c r="WAM189" s="364"/>
      <c r="WAN189" s="364"/>
      <c r="WAO189" s="288"/>
      <c r="WAP189" s="288"/>
      <c r="WAQ189" s="288"/>
      <c r="WAR189" s="289"/>
      <c r="WAS189" s="176" t="s">
        <v>86</v>
      </c>
      <c r="WAT189" s="364" t="s">
        <v>79</v>
      </c>
      <c r="WAU189" s="364"/>
      <c r="WAV189" s="364"/>
      <c r="WAW189" s="288"/>
      <c r="WAX189" s="288"/>
      <c r="WAY189" s="288"/>
      <c r="WAZ189" s="289"/>
      <c r="WBA189" s="176" t="s">
        <v>86</v>
      </c>
      <c r="WBB189" s="364" t="s">
        <v>79</v>
      </c>
      <c r="WBC189" s="364"/>
      <c r="WBD189" s="364"/>
      <c r="WBE189" s="288"/>
      <c r="WBF189" s="288"/>
      <c r="WBG189" s="288"/>
      <c r="WBH189" s="289"/>
      <c r="WBI189" s="176" t="s">
        <v>86</v>
      </c>
      <c r="WBJ189" s="364" t="s">
        <v>79</v>
      </c>
      <c r="WBK189" s="364"/>
      <c r="WBL189" s="364"/>
      <c r="WBM189" s="288"/>
      <c r="WBN189" s="288"/>
      <c r="WBO189" s="288"/>
      <c r="WBP189" s="289"/>
      <c r="WBQ189" s="176" t="s">
        <v>86</v>
      </c>
      <c r="WBR189" s="364" t="s">
        <v>79</v>
      </c>
      <c r="WBS189" s="364"/>
      <c r="WBT189" s="364"/>
      <c r="WBU189" s="288"/>
      <c r="WBV189" s="288"/>
      <c r="WBW189" s="288"/>
      <c r="WBX189" s="289"/>
      <c r="WBY189" s="176" t="s">
        <v>86</v>
      </c>
      <c r="WBZ189" s="364" t="s">
        <v>79</v>
      </c>
      <c r="WCA189" s="364"/>
      <c r="WCB189" s="364"/>
      <c r="WCC189" s="288"/>
      <c r="WCD189" s="288"/>
      <c r="WCE189" s="288"/>
      <c r="WCF189" s="289"/>
      <c r="WCG189" s="176" t="s">
        <v>86</v>
      </c>
      <c r="WCH189" s="364" t="s">
        <v>79</v>
      </c>
      <c r="WCI189" s="364"/>
      <c r="WCJ189" s="364"/>
      <c r="WCK189" s="288"/>
      <c r="WCL189" s="288"/>
      <c r="WCM189" s="288"/>
      <c r="WCN189" s="289"/>
      <c r="WCO189" s="176" t="s">
        <v>86</v>
      </c>
      <c r="WCP189" s="364" t="s">
        <v>79</v>
      </c>
      <c r="WCQ189" s="364"/>
      <c r="WCR189" s="364"/>
      <c r="WCS189" s="288"/>
      <c r="WCT189" s="288"/>
      <c r="WCU189" s="288"/>
      <c r="WCV189" s="289"/>
      <c r="WCW189" s="176" t="s">
        <v>86</v>
      </c>
      <c r="WCX189" s="364" t="s">
        <v>79</v>
      </c>
      <c r="WCY189" s="364"/>
      <c r="WCZ189" s="364"/>
      <c r="WDA189" s="288"/>
      <c r="WDB189" s="288"/>
      <c r="WDC189" s="288"/>
      <c r="WDD189" s="289"/>
      <c r="WDE189" s="176" t="s">
        <v>86</v>
      </c>
      <c r="WDF189" s="364" t="s">
        <v>79</v>
      </c>
      <c r="WDG189" s="364"/>
      <c r="WDH189" s="364"/>
      <c r="WDI189" s="288"/>
      <c r="WDJ189" s="288"/>
      <c r="WDK189" s="288"/>
      <c r="WDL189" s="289"/>
      <c r="WDM189" s="176" t="s">
        <v>86</v>
      </c>
      <c r="WDN189" s="364" t="s">
        <v>79</v>
      </c>
      <c r="WDO189" s="364"/>
      <c r="WDP189" s="364"/>
      <c r="WDQ189" s="288"/>
      <c r="WDR189" s="288"/>
      <c r="WDS189" s="288"/>
      <c r="WDT189" s="289"/>
      <c r="WDU189" s="176" t="s">
        <v>86</v>
      </c>
      <c r="WDV189" s="364" t="s">
        <v>79</v>
      </c>
      <c r="WDW189" s="364"/>
      <c r="WDX189" s="364"/>
      <c r="WDY189" s="288"/>
      <c r="WDZ189" s="288"/>
      <c r="WEA189" s="288"/>
      <c r="WEB189" s="289"/>
      <c r="WEC189" s="176" t="s">
        <v>86</v>
      </c>
      <c r="WED189" s="364" t="s">
        <v>79</v>
      </c>
      <c r="WEE189" s="364"/>
      <c r="WEF189" s="364"/>
      <c r="WEG189" s="288"/>
      <c r="WEH189" s="288"/>
      <c r="WEI189" s="288"/>
      <c r="WEJ189" s="289"/>
      <c r="WEK189" s="176" t="s">
        <v>86</v>
      </c>
      <c r="WEL189" s="364" t="s">
        <v>79</v>
      </c>
      <c r="WEM189" s="364"/>
      <c r="WEN189" s="364"/>
      <c r="WEO189" s="288"/>
      <c r="WEP189" s="288"/>
      <c r="WEQ189" s="288"/>
      <c r="WER189" s="289"/>
      <c r="WES189" s="176" t="s">
        <v>86</v>
      </c>
      <c r="WET189" s="364" t="s">
        <v>79</v>
      </c>
      <c r="WEU189" s="364"/>
      <c r="WEV189" s="364"/>
      <c r="WEW189" s="288"/>
      <c r="WEX189" s="288"/>
      <c r="WEY189" s="288"/>
      <c r="WEZ189" s="289"/>
      <c r="WFA189" s="176" t="s">
        <v>86</v>
      </c>
      <c r="WFB189" s="364" t="s">
        <v>79</v>
      </c>
      <c r="WFC189" s="364"/>
      <c r="WFD189" s="364"/>
      <c r="WFE189" s="288"/>
      <c r="WFF189" s="288"/>
      <c r="WFG189" s="288"/>
      <c r="WFH189" s="289"/>
      <c r="WFI189" s="176" t="s">
        <v>86</v>
      </c>
      <c r="WFJ189" s="364" t="s">
        <v>79</v>
      </c>
      <c r="WFK189" s="364"/>
      <c r="WFL189" s="364"/>
      <c r="WFM189" s="288"/>
      <c r="WFN189" s="288"/>
      <c r="WFO189" s="288"/>
      <c r="WFP189" s="289"/>
      <c r="WFQ189" s="176" t="s">
        <v>86</v>
      </c>
      <c r="WFR189" s="364" t="s">
        <v>79</v>
      </c>
      <c r="WFS189" s="364"/>
      <c r="WFT189" s="364"/>
      <c r="WFU189" s="288"/>
      <c r="WFV189" s="288"/>
      <c r="WFW189" s="288"/>
      <c r="WFX189" s="289"/>
      <c r="WFY189" s="176" t="s">
        <v>86</v>
      </c>
      <c r="WFZ189" s="364" t="s">
        <v>79</v>
      </c>
      <c r="WGA189" s="364"/>
      <c r="WGB189" s="364"/>
      <c r="WGC189" s="288"/>
      <c r="WGD189" s="288"/>
      <c r="WGE189" s="288"/>
      <c r="WGF189" s="289"/>
      <c r="WGG189" s="176" t="s">
        <v>86</v>
      </c>
      <c r="WGH189" s="364" t="s">
        <v>79</v>
      </c>
      <c r="WGI189" s="364"/>
      <c r="WGJ189" s="364"/>
      <c r="WGK189" s="288"/>
      <c r="WGL189" s="288"/>
      <c r="WGM189" s="288"/>
      <c r="WGN189" s="289"/>
      <c r="WGO189" s="176" t="s">
        <v>86</v>
      </c>
      <c r="WGP189" s="364" t="s">
        <v>79</v>
      </c>
      <c r="WGQ189" s="364"/>
      <c r="WGR189" s="364"/>
      <c r="WGS189" s="288"/>
      <c r="WGT189" s="288"/>
      <c r="WGU189" s="288"/>
      <c r="WGV189" s="289"/>
      <c r="WGW189" s="176" t="s">
        <v>86</v>
      </c>
      <c r="WGX189" s="364" t="s">
        <v>79</v>
      </c>
      <c r="WGY189" s="364"/>
      <c r="WGZ189" s="364"/>
      <c r="WHA189" s="288"/>
      <c r="WHB189" s="288"/>
      <c r="WHC189" s="288"/>
      <c r="WHD189" s="289"/>
      <c r="WHE189" s="176" t="s">
        <v>86</v>
      </c>
      <c r="WHF189" s="364" t="s">
        <v>79</v>
      </c>
      <c r="WHG189" s="364"/>
      <c r="WHH189" s="364"/>
      <c r="WHI189" s="288"/>
      <c r="WHJ189" s="288"/>
      <c r="WHK189" s="288"/>
      <c r="WHL189" s="289"/>
      <c r="WHM189" s="176" t="s">
        <v>86</v>
      </c>
      <c r="WHN189" s="364" t="s">
        <v>79</v>
      </c>
      <c r="WHO189" s="364"/>
      <c r="WHP189" s="364"/>
      <c r="WHQ189" s="288"/>
      <c r="WHR189" s="288"/>
      <c r="WHS189" s="288"/>
      <c r="WHT189" s="289"/>
      <c r="WHU189" s="176" t="s">
        <v>86</v>
      </c>
      <c r="WHV189" s="364" t="s">
        <v>79</v>
      </c>
      <c r="WHW189" s="364"/>
      <c r="WHX189" s="364"/>
      <c r="WHY189" s="288"/>
      <c r="WHZ189" s="288"/>
      <c r="WIA189" s="288"/>
      <c r="WIB189" s="289"/>
      <c r="WIC189" s="176" t="s">
        <v>86</v>
      </c>
      <c r="WID189" s="364" t="s">
        <v>79</v>
      </c>
      <c r="WIE189" s="364"/>
      <c r="WIF189" s="364"/>
      <c r="WIG189" s="288"/>
      <c r="WIH189" s="288"/>
      <c r="WII189" s="288"/>
      <c r="WIJ189" s="289"/>
      <c r="WIK189" s="176" t="s">
        <v>86</v>
      </c>
      <c r="WIL189" s="364" t="s">
        <v>79</v>
      </c>
      <c r="WIM189" s="364"/>
      <c r="WIN189" s="364"/>
      <c r="WIO189" s="288"/>
      <c r="WIP189" s="288"/>
      <c r="WIQ189" s="288"/>
      <c r="WIR189" s="289"/>
      <c r="WIS189" s="176" t="s">
        <v>86</v>
      </c>
      <c r="WIT189" s="364" t="s">
        <v>79</v>
      </c>
      <c r="WIU189" s="364"/>
      <c r="WIV189" s="364"/>
      <c r="WIW189" s="288"/>
      <c r="WIX189" s="288"/>
      <c r="WIY189" s="288"/>
      <c r="WIZ189" s="289"/>
      <c r="WJA189" s="176" t="s">
        <v>86</v>
      </c>
      <c r="WJB189" s="364" t="s">
        <v>79</v>
      </c>
      <c r="WJC189" s="364"/>
      <c r="WJD189" s="364"/>
      <c r="WJE189" s="288"/>
      <c r="WJF189" s="288"/>
      <c r="WJG189" s="288"/>
      <c r="WJH189" s="289"/>
      <c r="WJI189" s="176" t="s">
        <v>86</v>
      </c>
      <c r="WJJ189" s="364" t="s">
        <v>79</v>
      </c>
      <c r="WJK189" s="364"/>
      <c r="WJL189" s="364"/>
      <c r="WJM189" s="288"/>
      <c r="WJN189" s="288"/>
      <c r="WJO189" s="288"/>
      <c r="WJP189" s="289"/>
      <c r="WJQ189" s="176" t="s">
        <v>86</v>
      </c>
      <c r="WJR189" s="364" t="s">
        <v>79</v>
      </c>
      <c r="WJS189" s="364"/>
      <c r="WJT189" s="364"/>
      <c r="WJU189" s="288"/>
      <c r="WJV189" s="288"/>
      <c r="WJW189" s="288"/>
      <c r="WJX189" s="289"/>
      <c r="WJY189" s="176" t="s">
        <v>86</v>
      </c>
      <c r="WJZ189" s="364" t="s">
        <v>79</v>
      </c>
      <c r="WKA189" s="364"/>
      <c r="WKB189" s="364"/>
      <c r="WKC189" s="288"/>
      <c r="WKD189" s="288"/>
      <c r="WKE189" s="288"/>
      <c r="WKF189" s="289"/>
      <c r="WKG189" s="176" t="s">
        <v>86</v>
      </c>
      <c r="WKH189" s="364" t="s">
        <v>79</v>
      </c>
      <c r="WKI189" s="364"/>
      <c r="WKJ189" s="364"/>
      <c r="WKK189" s="288"/>
      <c r="WKL189" s="288"/>
      <c r="WKM189" s="288"/>
      <c r="WKN189" s="289"/>
      <c r="WKO189" s="176" t="s">
        <v>86</v>
      </c>
      <c r="WKP189" s="364" t="s">
        <v>79</v>
      </c>
      <c r="WKQ189" s="364"/>
      <c r="WKR189" s="364"/>
      <c r="WKS189" s="288"/>
      <c r="WKT189" s="288"/>
      <c r="WKU189" s="288"/>
      <c r="WKV189" s="289"/>
      <c r="WKW189" s="176" t="s">
        <v>86</v>
      </c>
      <c r="WKX189" s="364" t="s">
        <v>79</v>
      </c>
      <c r="WKY189" s="364"/>
      <c r="WKZ189" s="364"/>
      <c r="WLA189" s="288"/>
      <c r="WLB189" s="288"/>
      <c r="WLC189" s="288"/>
      <c r="WLD189" s="289"/>
      <c r="WLE189" s="176" t="s">
        <v>86</v>
      </c>
      <c r="WLF189" s="364" t="s">
        <v>79</v>
      </c>
      <c r="WLG189" s="364"/>
      <c r="WLH189" s="364"/>
      <c r="WLI189" s="288"/>
      <c r="WLJ189" s="288"/>
      <c r="WLK189" s="288"/>
      <c r="WLL189" s="289"/>
      <c r="WLM189" s="176" t="s">
        <v>86</v>
      </c>
      <c r="WLN189" s="364" t="s">
        <v>79</v>
      </c>
      <c r="WLO189" s="364"/>
      <c r="WLP189" s="364"/>
      <c r="WLQ189" s="288"/>
      <c r="WLR189" s="288"/>
      <c r="WLS189" s="288"/>
      <c r="WLT189" s="289"/>
      <c r="WLU189" s="176" t="s">
        <v>86</v>
      </c>
      <c r="WLV189" s="364" t="s">
        <v>79</v>
      </c>
      <c r="WLW189" s="364"/>
      <c r="WLX189" s="364"/>
      <c r="WLY189" s="288"/>
      <c r="WLZ189" s="288"/>
      <c r="WMA189" s="288"/>
      <c r="WMB189" s="289"/>
      <c r="WMC189" s="176" t="s">
        <v>86</v>
      </c>
      <c r="WMD189" s="364" t="s">
        <v>79</v>
      </c>
      <c r="WME189" s="364"/>
      <c r="WMF189" s="364"/>
      <c r="WMG189" s="288"/>
      <c r="WMH189" s="288"/>
      <c r="WMI189" s="288"/>
      <c r="WMJ189" s="289"/>
      <c r="WMK189" s="176" t="s">
        <v>86</v>
      </c>
      <c r="WML189" s="364" t="s">
        <v>79</v>
      </c>
      <c r="WMM189" s="364"/>
      <c r="WMN189" s="364"/>
      <c r="WMO189" s="288"/>
      <c r="WMP189" s="288"/>
      <c r="WMQ189" s="288"/>
      <c r="WMR189" s="289"/>
      <c r="WMS189" s="176" t="s">
        <v>86</v>
      </c>
      <c r="WMT189" s="364" t="s">
        <v>79</v>
      </c>
      <c r="WMU189" s="364"/>
      <c r="WMV189" s="364"/>
      <c r="WMW189" s="288"/>
      <c r="WMX189" s="288"/>
      <c r="WMY189" s="288"/>
      <c r="WMZ189" s="289"/>
      <c r="WNA189" s="176" t="s">
        <v>86</v>
      </c>
      <c r="WNB189" s="364" t="s">
        <v>79</v>
      </c>
      <c r="WNC189" s="364"/>
      <c r="WND189" s="364"/>
      <c r="WNE189" s="288"/>
      <c r="WNF189" s="288"/>
      <c r="WNG189" s="288"/>
      <c r="WNH189" s="289"/>
      <c r="WNI189" s="176" t="s">
        <v>86</v>
      </c>
      <c r="WNJ189" s="364" t="s">
        <v>79</v>
      </c>
      <c r="WNK189" s="364"/>
      <c r="WNL189" s="364"/>
      <c r="WNM189" s="288"/>
      <c r="WNN189" s="288"/>
      <c r="WNO189" s="288"/>
      <c r="WNP189" s="289"/>
      <c r="WNQ189" s="176" t="s">
        <v>86</v>
      </c>
      <c r="WNR189" s="364" t="s">
        <v>79</v>
      </c>
      <c r="WNS189" s="364"/>
      <c r="WNT189" s="364"/>
      <c r="WNU189" s="288"/>
      <c r="WNV189" s="288"/>
      <c r="WNW189" s="288"/>
      <c r="WNX189" s="289"/>
      <c r="WNY189" s="176" t="s">
        <v>86</v>
      </c>
      <c r="WNZ189" s="364" t="s">
        <v>79</v>
      </c>
      <c r="WOA189" s="364"/>
      <c r="WOB189" s="364"/>
      <c r="WOC189" s="288"/>
      <c r="WOD189" s="288"/>
      <c r="WOE189" s="288"/>
      <c r="WOF189" s="289"/>
      <c r="WOG189" s="176" t="s">
        <v>86</v>
      </c>
      <c r="WOH189" s="364" t="s">
        <v>79</v>
      </c>
      <c r="WOI189" s="364"/>
      <c r="WOJ189" s="364"/>
      <c r="WOK189" s="288"/>
      <c r="WOL189" s="288"/>
      <c r="WOM189" s="288"/>
      <c r="WON189" s="289"/>
      <c r="WOO189" s="176" t="s">
        <v>86</v>
      </c>
      <c r="WOP189" s="364" t="s">
        <v>79</v>
      </c>
      <c r="WOQ189" s="364"/>
      <c r="WOR189" s="364"/>
      <c r="WOS189" s="288"/>
      <c r="WOT189" s="288"/>
      <c r="WOU189" s="288"/>
      <c r="WOV189" s="289"/>
      <c r="WOW189" s="176" t="s">
        <v>86</v>
      </c>
      <c r="WOX189" s="364" t="s">
        <v>79</v>
      </c>
      <c r="WOY189" s="364"/>
      <c r="WOZ189" s="364"/>
      <c r="WPA189" s="288"/>
      <c r="WPB189" s="288"/>
      <c r="WPC189" s="288"/>
      <c r="WPD189" s="289"/>
      <c r="WPE189" s="176" t="s">
        <v>86</v>
      </c>
      <c r="WPF189" s="364" t="s">
        <v>79</v>
      </c>
      <c r="WPG189" s="364"/>
      <c r="WPH189" s="364"/>
      <c r="WPI189" s="288"/>
      <c r="WPJ189" s="288"/>
      <c r="WPK189" s="288"/>
      <c r="WPL189" s="289"/>
      <c r="WPM189" s="176" t="s">
        <v>86</v>
      </c>
      <c r="WPN189" s="364" t="s">
        <v>79</v>
      </c>
      <c r="WPO189" s="364"/>
      <c r="WPP189" s="364"/>
      <c r="WPQ189" s="288"/>
      <c r="WPR189" s="288"/>
      <c r="WPS189" s="288"/>
      <c r="WPT189" s="289"/>
      <c r="WPU189" s="176" t="s">
        <v>86</v>
      </c>
      <c r="WPV189" s="364" t="s">
        <v>79</v>
      </c>
      <c r="WPW189" s="364"/>
      <c r="WPX189" s="364"/>
      <c r="WPY189" s="288"/>
      <c r="WPZ189" s="288"/>
      <c r="WQA189" s="288"/>
      <c r="WQB189" s="289"/>
      <c r="WQC189" s="176" t="s">
        <v>86</v>
      </c>
      <c r="WQD189" s="364" t="s">
        <v>79</v>
      </c>
      <c r="WQE189" s="364"/>
      <c r="WQF189" s="364"/>
      <c r="WQG189" s="288"/>
      <c r="WQH189" s="288"/>
      <c r="WQI189" s="288"/>
      <c r="WQJ189" s="289"/>
      <c r="WQK189" s="176" t="s">
        <v>86</v>
      </c>
      <c r="WQL189" s="364" t="s">
        <v>79</v>
      </c>
      <c r="WQM189" s="364"/>
      <c r="WQN189" s="364"/>
      <c r="WQO189" s="288"/>
      <c r="WQP189" s="288"/>
      <c r="WQQ189" s="288"/>
      <c r="WQR189" s="289"/>
      <c r="WQS189" s="176" t="s">
        <v>86</v>
      </c>
      <c r="WQT189" s="364" t="s">
        <v>79</v>
      </c>
      <c r="WQU189" s="364"/>
      <c r="WQV189" s="364"/>
      <c r="WQW189" s="288"/>
      <c r="WQX189" s="288"/>
      <c r="WQY189" s="288"/>
      <c r="WQZ189" s="289"/>
      <c r="WRA189" s="176" t="s">
        <v>86</v>
      </c>
      <c r="WRB189" s="364" t="s">
        <v>79</v>
      </c>
      <c r="WRC189" s="364"/>
      <c r="WRD189" s="364"/>
      <c r="WRE189" s="288"/>
      <c r="WRF189" s="288"/>
      <c r="WRG189" s="288"/>
      <c r="WRH189" s="289"/>
      <c r="WRI189" s="176" t="s">
        <v>86</v>
      </c>
      <c r="WRJ189" s="364" t="s">
        <v>79</v>
      </c>
      <c r="WRK189" s="364"/>
      <c r="WRL189" s="364"/>
      <c r="WRM189" s="288"/>
      <c r="WRN189" s="288"/>
      <c r="WRO189" s="288"/>
      <c r="WRP189" s="289"/>
      <c r="WRQ189" s="176" t="s">
        <v>86</v>
      </c>
      <c r="WRR189" s="364" t="s">
        <v>79</v>
      </c>
      <c r="WRS189" s="364"/>
      <c r="WRT189" s="364"/>
      <c r="WRU189" s="288"/>
      <c r="WRV189" s="288"/>
      <c r="WRW189" s="288"/>
      <c r="WRX189" s="289"/>
      <c r="WRY189" s="176" t="s">
        <v>86</v>
      </c>
      <c r="WRZ189" s="364" t="s">
        <v>79</v>
      </c>
      <c r="WSA189" s="364"/>
      <c r="WSB189" s="364"/>
      <c r="WSC189" s="288"/>
      <c r="WSD189" s="288"/>
      <c r="WSE189" s="288"/>
      <c r="WSF189" s="289"/>
      <c r="WSG189" s="176" t="s">
        <v>86</v>
      </c>
      <c r="WSH189" s="364" t="s">
        <v>79</v>
      </c>
      <c r="WSI189" s="364"/>
      <c r="WSJ189" s="364"/>
      <c r="WSK189" s="288"/>
      <c r="WSL189" s="288"/>
      <c r="WSM189" s="288"/>
      <c r="WSN189" s="289"/>
      <c r="WSO189" s="176" t="s">
        <v>86</v>
      </c>
      <c r="WSP189" s="364" t="s">
        <v>79</v>
      </c>
      <c r="WSQ189" s="364"/>
      <c r="WSR189" s="364"/>
      <c r="WSS189" s="288"/>
      <c r="WST189" s="288"/>
      <c r="WSU189" s="288"/>
      <c r="WSV189" s="289"/>
      <c r="WSW189" s="176" t="s">
        <v>86</v>
      </c>
      <c r="WSX189" s="364" t="s">
        <v>79</v>
      </c>
      <c r="WSY189" s="364"/>
      <c r="WSZ189" s="364"/>
      <c r="WTA189" s="288"/>
      <c r="WTB189" s="288"/>
      <c r="WTC189" s="288"/>
      <c r="WTD189" s="289"/>
      <c r="WTE189" s="176" t="s">
        <v>86</v>
      </c>
      <c r="WTF189" s="364" t="s">
        <v>79</v>
      </c>
      <c r="WTG189" s="364"/>
      <c r="WTH189" s="364"/>
      <c r="WTI189" s="288"/>
      <c r="WTJ189" s="288"/>
      <c r="WTK189" s="288"/>
      <c r="WTL189" s="289"/>
      <c r="WTM189" s="176" t="s">
        <v>86</v>
      </c>
      <c r="WTN189" s="364" t="s">
        <v>79</v>
      </c>
      <c r="WTO189" s="364"/>
      <c r="WTP189" s="364"/>
      <c r="WTQ189" s="288"/>
      <c r="WTR189" s="288"/>
      <c r="WTS189" s="288"/>
      <c r="WTT189" s="289"/>
      <c r="WTU189" s="176" t="s">
        <v>86</v>
      </c>
      <c r="WTV189" s="364" t="s">
        <v>79</v>
      </c>
      <c r="WTW189" s="364"/>
      <c r="WTX189" s="364"/>
      <c r="WTY189" s="288"/>
      <c r="WTZ189" s="288"/>
      <c r="WUA189" s="288"/>
      <c r="WUB189" s="289"/>
      <c r="WUC189" s="176" t="s">
        <v>86</v>
      </c>
      <c r="WUD189" s="364" t="s">
        <v>79</v>
      </c>
      <c r="WUE189" s="364"/>
      <c r="WUF189" s="364"/>
      <c r="WUG189" s="288"/>
      <c r="WUH189" s="288"/>
      <c r="WUI189" s="288"/>
      <c r="WUJ189" s="289"/>
      <c r="WUK189" s="176" t="s">
        <v>86</v>
      </c>
      <c r="WUL189" s="364" t="s">
        <v>79</v>
      </c>
      <c r="WUM189" s="364"/>
      <c r="WUN189" s="364"/>
      <c r="WUO189" s="288"/>
      <c r="WUP189" s="288"/>
      <c r="WUQ189" s="288"/>
      <c r="WUR189" s="289"/>
      <c r="WUS189" s="176" t="s">
        <v>86</v>
      </c>
      <c r="WUT189" s="364" t="s">
        <v>79</v>
      </c>
      <c r="WUU189" s="364"/>
      <c r="WUV189" s="364"/>
      <c r="WUW189" s="288"/>
      <c r="WUX189" s="288"/>
      <c r="WUY189" s="288"/>
      <c r="WUZ189" s="289"/>
      <c r="WVA189" s="176" t="s">
        <v>86</v>
      </c>
      <c r="WVB189" s="364" t="s">
        <v>79</v>
      </c>
      <c r="WVC189" s="364"/>
      <c r="WVD189" s="364"/>
      <c r="WVE189" s="288"/>
      <c r="WVF189" s="288"/>
      <c r="WVG189" s="288"/>
      <c r="WVH189" s="289"/>
      <c r="WVI189" s="176" t="s">
        <v>86</v>
      </c>
      <c r="WVJ189" s="364" t="s">
        <v>79</v>
      </c>
      <c r="WVK189" s="364"/>
      <c r="WVL189" s="364"/>
      <c r="WVM189" s="288"/>
      <c r="WVN189" s="288"/>
      <c r="WVO189" s="288"/>
      <c r="WVP189" s="289"/>
      <c r="WVQ189" s="176" t="s">
        <v>86</v>
      </c>
      <c r="WVR189" s="364" t="s">
        <v>79</v>
      </c>
      <c r="WVS189" s="364"/>
      <c r="WVT189" s="364"/>
      <c r="WVU189" s="288"/>
      <c r="WVV189" s="288"/>
      <c r="WVW189" s="288"/>
      <c r="WVX189" s="289"/>
      <c r="WVY189" s="176" t="s">
        <v>86</v>
      </c>
      <c r="WVZ189" s="364" t="s">
        <v>79</v>
      </c>
      <c r="WWA189" s="364"/>
      <c r="WWB189" s="364"/>
      <c r="WWC189" s="288"/>
      <c r="WWD189" s="288"/>
      <c r="WWE189" s="288"/>
      <c r="WWF189" s="289"/>
      <c r="WWG189" s="176" t="s">
        <v>86</v>
      </c>
      <c r="WWH189" s="364" t="s">
        <v>79</v>
      </c>
      <c r="WWI189" s="364"/>
      <c r="WWJ189" s="364"/>
      <c r="WWK189" s="288"/>
      <c r="WWL189" s="288"/>
      <c r="WWM189" s="288"/>
      <c r="WWN189" s="289"/>
      <c r="WWO189" s="176" t="s">
        <v>86</v>
      </c>
      <c r="WWP189" s="364" t="s">
        <v>79</v>
      </c>
      <c r="WWQ189" s="364"/>
      <c r="WWR189" s="364"/>
      <c r="WWS189" s="288"/>
      <c r="WWT189" s="288"/>
      <c r="WWU189" s="288"/>
      <c r="WWV189" s="289"/>
      <c r="WWW189" s="176" t="s">
        <v>86</v>
      </c>
      <c r="WWX189" s="364" t="s">
        <v>79</v>
      </c>
      <c r="WWY189" s="364"/>
      <c r="WWZ189" s="364"/>
      <c r="WXA189" s="288"/>
      <c r="WXB189" s="288"/>
      <c r="WXC189" s="288"/>
      <c r="WXD189" s="289"/>
      <c r="WXE189" s="176" t="s">
        <v>86</v>
      </c>
      <c r="WXF189" s="364" t="s">
        <v>79</v>
      </c>
      <c r="WXG189" s="364"/>
      <c r="WXH189" s="364"/>
      <c r="WXI189" s="288"/>
      <c r="WXJ189" s="288"/>
      <c r="WXK189" s="288"/>
      <c r="WXL189" s="289"/>
      <c r="WXM189" s="176" t="s">
        <v>86</v>
      </c>
      <c r="WXN189" s="364" t="s">
        <v>79</v>
      </c>
      <c r="WXO189" s="364"/>
      <c r="WXP189" s="364"/>
      <c r="WXQ189" s="288"/>
      <c r="WXR189" s="288"/>
      <c r="WXS189" s="288"/>
      <c r="WXT189" s="289"/>
      <c r="WXU189" s="176" t="s">
        <v>86</v>
      </c>
      <c r="WXV189" s="364" t="s">
        <v>79</v>
      </c>
      <c r="WXW189" s="364"/>
      <c r="WXX189" s="364"/>
      <c r="WXY189" s="288"/>
      <c r="WXZ189" s="288"/>
      <c r="WYA189" s="288"/>
      <c r="WYB189" s="289"/>
      <c r="WYC189" s="176" t="s">
        <v>86</v>
      </c>
      <c r="WYD189" s="364" t="s">
        <v>79</v>
      </c>
      <c r="WYE189" s="364"/>
      <c r="WYF189" s="364"/>
      <c r="WYG189" s="288"/>
      <c r="WYH189" s="288"/>
      <c r="WYI189" s="288"/>
      <c r="WYJ189" s="289"/>
      <c r="WYK189" s="176" t="s">
        <v>86</v>
      </c>
      <c r="WYL189" s="364" t="s">
        <v>79</v>
      </c>
      <c r="WYM189" s="364"/>
      <c r="WYN189" s="364"/>
      <c r="WYO189" s="288"/>
      <c r="WYP189" s="288"/>
      <c r="WYQ189" s="288"/>
      <c r="WYR189" s="289"/>
      <c r="WYS189" s="176" t="s">
        <v>86</v>
      </c>
      <c r="WYT189" s="364" t="s">
        <v>79</v>
      </c>
      <c r="WYU189" s="364"/>
      <c r="WYV189" s="364"/>
      <c r="WYW189" s="288"/>
      <c r="WYX189" s="288"/>
      <c r="WYY189" s="288"/>
      <c r="WYZ189" s="289"/>
      <c r="WZA189" s="176" t="s">
        <v>86</v>
      </c>
      <c r="WZB189" s="364" t="s">
        <v>79</v>
      </c>
      <c r="WZC189" s="364"/>
      <c r="WZD189" s="364"/>
      <c r="WZE189" s="288"/>
      <c r="WZF189" s="288"/>
      <c r="WZG189" s="288"/>
      <c r="WZH189" s="289"/>
      <c r="WZI189" s="176" t="s">
        <v>86</v>
      </c>
      <c r="WZJ189" s="364" t="s">
        <v>79</v>
      </c>
      <c r="WZK189" s="364"/>
      <c r="WZL189" s="364"/>
      <c r="WZM189" s="288"/>
      <c r="WZN189" s="288"/>
      <c r="WZO189" s="288"/>
      <c r="WZP189" s="289"/>
      <c r="WZQ189" s="176" t="s">
        <v>86</v>
      </c>
      <c r="WZR189" s="364" t="s">
        <v>79</v>
      </c>
      <c r="WZS189" s="364"/>
      <c r="WZT189" s="364"/>
      <c r="WZU189" s="288"/>
      <c r="WZV189" s="288"/>
      <c r="WZW189" s="288"/>
      <c r="WZX189" s="289"/>
      <c r="WZY189" s="176" t="s">
        <v>86</v>
      </c>
      <c r="WZZ189" s="364" t="s">
        <v>79</v>
      </c>
      <c r="XAA189" s="364"/>
      <c r="XAB189" s="364"/>
      <c r="XAC189" s="288"/>
      <c r="XAD189" s="288"/>
      <c r="XAE189" s="288"/>
      <c r="XAF189" s="289"/>
      <c r="XAG189" s="176" t="s">
        <v>86</v>
      </c>
      <c r="XAH189" s="364" t="s">
        <v>79</v>
      </c>
      <c r="XAI189" s="364"/>
      <c r="XAJ189" s="364"/>
      <c r="XAK189" s="288"/>
      <c r="XAL189" s="288"/>
      <c r="XAM189" s="288"/>
      <c r="XAN189" s="289"/>
      <c r="XAO189" s="176" t="s">
        <v>86</v>
      </c>
      <c r="XAP189" s="364" t="s">
        <v>79</v>
      </c>
      <c r="XAQ189" s="364"/>
      <c r="XAR189" s="364"/>
      <c r="XAS189" s="288"/>
      <c r="XAT189" s="288"/>
      <c r="XAU189" s="288"/>
      <c r="XAV189" s="289"/>
      <c r="XAW189" s="176" t="s">
        <v>86</v>
      </c>
      <c r="XAX189" s="364" t="s">
        <v>79</v>
      </c>
      <c r="XAY189" s="364"/>
      <c r="XAZ189" s="364"/>
      <c r="XBA189" s="288"/>
      <c r="XBB189" s="288"/>
      <c r="XBC189" s="288"/>
      <c r="XBD189" s="289"/>
      <c r="XBE189" s="176" t="s">
        <v>86</v>
      </c>
      <c r="XBF189" s="364" t="s">
        <v>79</v>
      </c>
      <c r="XBG189" s="364"/>
      <c r="XBH189" s="364"/>
      <c r="XBI189" s="288"/>
      <c r="XBJ189" s="288"/>
      <c r="XBK189" s="288"/>
      <c r="XBL189" s="289"/>
      <c r="XBM189" s="176" t="s">
        <v>86</v>
      </c>
      <c r="XBN189" s="364" t="s">
        <v>79</v>
      </c>
      <c r="XBO189" s="364"/>
      <c r="XBP189" s="364"/>
      <c r="XBQ189" s="288"/>
      <c r="XBR189" s="288"/>
      <c r="XBS189" s="288"/>
      <c r="XBT189" s="289"/>
      <c r="XBU189" s="176" t="s">
        <v>86</v>
      </c>
      <c r="XBV189" s="364" t="s">
        <v>79</v>
      </c>
      <c r="XBW189" s="364"/>
      <c r="XBX189" s="364"/>
      <c r="XBY189" s="288"/>
      <c r="XBZ189" s="288"/>
      <c r="XCA189" s="288"/>
      <c r="XCB189" s="289"/>
      <c r="XCC189" s="176" t="s">
        <v>86</v>
      </c>
      <c r="XCD189" s="364" t="s">
        <v>79</v>
      </c>
      <c r="XCE189" s="364"/>
      <c r="XCF189" s="364"/>
      <c r="XCG189" s="288"/>
      <c r="XCH189" s="288"/>
      <c r="XCI189" s="288"/>
      <c r="XCJ189" s="289"/>
      <c r="XCK189" s="176" t="s">
        <v>86</v>
      </c>
      <c r="XCL189" s="364" t="s">
        <v>79</v>
      </c>
      <c r="XCM189" s="364"/>
      <c r="XCN189" s="364"/>
      <c r="XCO189" s="288"/>
      <c r="XCP189" s="288"/>
      <c r="XCQ189" s="288"/>
      <c r="XCR189" s="289"/>
      <c r="XCS189" s="176" t="s">
        <v>86</v>
      </c>
      <c r="XCT189" s="364" t="s">
        <v>79</v>
      </c>
      <c r="XCU189" s="364"/>
      <c r="XCV189" s="364"/>
      <c r="XCW189" s="288"/>
      <c r="XCX189" s="288"/>
      <c r="XCY189" s="288"/>
      <c r="XCZ189" s="289"/>
      <c r="XDA189" s="176" t="s">
        <v>86</v>
      </c>
      <c r="XDB189" s="364" t="s">
        <v>79</v>
      </c>
      <c r="XDC189" s="364"/>
      <c r="XDD189" s="364"/>
      <c r="XDE189" s="288"/>
      <c r="XDF189" s="288"/>
      <c r="XDG189" s="288"/>
      <c r="XDH189" s="289"/>
      <c r="XDI189" s="176" t="s">
        <v>86</v>
      </c>
      <c r="XDJ189" s="364" t="s">
        <v>79</v>
      </c>
      <c r="XDK189" s="364"/>
      <c r="XDL189" s="364"/>
      <c r="XDM189" s="288"/>
      <c r="XDN189" s="288"/>
      <c r="XDO189" s="288"/>
      <c r="XDP189" s="289"/>
      <c r="XDQ189" s="176" t="s">
        <v>86</v>
      </c>
      <c r="XDR189" s="364" t="s">
        <v>79</v>
      </c>
      <c r="XDS189" s="364"/>
      <c r="XDT189" s="364"/>
      <c r="XDU189" s="288"/>
      <c r="XDV189" s="288"/>
      <c r="XDW189" s="288"/>
      <c r="XDX189" s="289"/>
      <c r="XDY189" s="176" t="s">
        <v>86</v>
      </c>
      <c r="XDZ189" s="364" t="s">
        <v>79</v>
      </c>
      <c r="XEA189" s="364"/>
      <c r="XEB189" s="364"/>
      <c r="XEC189" s="288"/>
      <c r="XED189" s="288"/>
      <c r="XEE189" s="288"/>
      <c r="XEF189" s="289"/>
      <c r="XEG189" s="176" t="s">
        <v>86</v>
      </c>
      <c r="XEH189" s="364" t="s">
        <v>79</v>
      </c>
      <c r="XEI189" s="364"/>
      <c r="XEJ189" s="364"/>
      <c r="XEK189" s="288"/>
      <c r="XEL189" s="288"/>
      <c r="XEM189" s="288"/>
      <c r="XEN189" s="289"/>
      <c r="XEO189" s="176" t="s">
        <v>86</v>
      </c>
      <c r="XEP189" s="364" t="s">
        <v>79</v>
      </c>
      <c r="XEQ189" s="364"/>
      <c r="XER189" s="364"/>
      <c r="XES189" s="288"/>
      <c r="XET189" s="288"/>
      <c r="XEU189" s="288"/>
      <c r="XEV189" s="289"/>
      <c r="XEW189" s="176" t="s">
        <v>86</v>
      </c>
      <c r="XEX189" s="364" t="s">
        <v>79</v>
      </c>
      <c r="XEY189" s="364"/>
      <c r="XEZ189" s="364"/>
      <c r="XFA189" s="288"/>
      <c r="XFB189" s="288"/>
      <c r="XFC189" s="288"/>
      <c r="XFD189" s="307"/>
    </row>
    <row r="190" spans="1:16384" ht="15" customHeight="1" x14ac:dyDescent="0.25">
      <c r="I190" s="29"/>
      <c r="J190" s="362" t="s">
        <v>80</v>
      </c>
      <c r="K190" s="362"/>
      <c r="L190" s="362"/>
      <c r="M190" s="362"/>
      <c r="N190" s="362"/>
      <c r="O190" s="362"/>
      <c r="P190" s="363"/>
      <c r="Q190" s="12"/>
      <c r="R190" s="362" t="s">
        <v>80</v>
      </c>
      <c r="S190" s="362"/>
      <c r="T190" s="362"/>
      <c r="U190" s="362"/>
      <c r="V190" s="362"/>
      <c r="W190" s="362"/>
      <c r="X190" s="363"/>
      <c r="Y190" s="12"/>
      <c r="Z190" s="362" t="s">
        <v>80</v>
      </c>
      <c r="AA190" s="362"/>
      <c r="AB190" s="362"/>
      <c r="AC190" s="362"/>
      <c r="AD190" s="362"/>
      <c r="AE190" s="362"/>
      <c r="AF190" s="363"/>
      <c r="AG190" s="12"/>
      <c r="AH190" s="362" t="s">
        <v>80</v>
      </c>
      <c r="AI190" s="362"/>
      <c r="AJ190" s="362"/>
      <c r="AK190" s="362"/>
      <c r="AL190" s="362"/>
      <c r="AM190" s="362"/>
      <c r="AN190" s="363"/>
      <c r="AO190" s="12"/>
      <c r="AP190" s="362" t="s">
        <v>80</v>
      </c>
      <c r="AQ190" s="362"/>
      <c r="AR190" s="362"/>
      <c r="AS190" s="362"/>
      <c r="AT190" s="362"/>
      <c r="AU190" s="362"/>
      <c r="AV190" s="363"/>
      <c r="AW190" s="12"/>
      <c r="AX190" s="362" t="s">
        <v>80</v>
      </c>
      <c r="AY190" s="362"/>
      <c r="AZ190" s="362"/>
      <c r="BA190" s="362"/>
      <c r="BB190" s="362"/>
      <c r="BC190" s="362"/>
      <c r="BD190" s="363"/>
      <c r="BE190" s="12"/>
      <c r="BF190" s="362" t="s">
        <v>80</v>
      </c>
      <c r="BG190" s="362"/>
      <c r="BH190" s="362"/>
      <c r="BI190" s="362"/>
      <c r="BJ190" s="362"/>
      <c r="BK190" s="362"/>
      <c r="BL190" s="363"/>
      <c r="BM190" s="12"/>
      <c r="BN190" s="362" t="s">
        <v>80</v>
      </c>
      <c r="BO190" s="362"/>
      <c r="BP190" s="362"/>
      <c r="BQ190" s="362"/>
      <c r="BR190" s="362"/>
      <c r="BS190" s="362"/>
      <c r="BT190" s="363"/>
      <c r="BU190" s="12"/>
      <c r="BV190" s="362" t="s">
        <v>80</v>
      </c>
      <c r="BW190" s="362"/>
      <c r="BX190" s="362"/>
      <c r="BY190" s="362"/>
      <c r="BZ190" s="362"/>
      <c r="CA190" s="362"/>
      <c r="CB190" s="363"/>
      <c r="CC190" s="12"/>
      <c r="CD190" s="362" t="s">
        <v>80</v>
      </c>
      <c r="CE190" s="362"/>
      <c r="CF190" s="362"/>
      <c r="CG190" s="362"/>
      <c r="CH190" s="362"/>
      <c r="CI190" s="362"/>
      <c r="CJ190" s="363"/>
      <c r="CK190" s="12"/>
      <c r="CL190" s="362" t="s">
        <v>80</v>
      </c>
      <c r="CM190" s="362"/>
      <c r="CN190" s="362"/>
      <c r="CO190" s="362"/>
      <c r="CP190" s="362"/>
      <c r="CQ190" s="362"/>
      <c r="CR190" s="363"/>
      <c r="CS190" s="12"/>
      <c r="CT190" s="362" t="s">
        <v>80</v>
      </c>
      <c r="CU190" s="362"/>
      <c r="CV190" s="362"/>
      <c r="CW190" s="362"/>
      <c r="CX190" s="362"/>
      <c r="CY190" s="362"/>
      <c r="CZ190" s="363"/>
      <c r="DA190" s="12"/>
      <c r="DB190" s="362" t="s">
        <v>80</v>
      </c>
      <c r="DC190" s="362"/>
      <c r="DD190" s="362"/>
      <c r="DE190" s="362"/>
      <c r="DF190" s="362"/>
      <c r="DG190" s="362"/>
      <c r="DH190" s="363"/>
      <c r="DI190" s="12"/>
      <c r="DJ190" s="362" t="s">
        <v>80</v>
      </c>
      <c r="DK190" s="362"/>
      <c r="DL190" s="362"/>
      <c r="DM190" s="362"/>
      <c r="DN190" s="362"/>
      <c r="DO190" s="362"/>
      <c r="DP190" s="363"/>
      <c r="DQ190" s="12"/>
      <c r="DR190" s="362" t="s">
        <v>80</v>
      </c>
      <c r="DS190" s="362"/>
      <c r="DT190" s="362"/>
      <c r="DU190" s="362"/>
      <c r="DV190" s="362"/>
      <c r="DW190" s="362"/>
      <c r="DX190" s="363"/>
      <c r="DY190" s="12"/>
      <c r="DZ190" s="362" t="s">
        <v>80</v>
      </c>
      <c r="EA190" s="362"/>
      <c r="EB190" s="362"/>
      <c r="EC190" s="362"/>
      <c r="ED190" s="362"/>
      <c r="EE190" s="362"/>
      <c r="EF190" s="363"/>
      <c r="EG190" s="12"/>
      <c r="EH190" s="362" t="s">
        <v>80</v>
      </c>
      <c r="EI190" s="362"/>
      <c r="EJ190" s="362"/>
      <c r="EK190" s="362"/>
      <c r="EL190" s="362"/>
      <c r="EM190" s="362"/>
      <c r="EN190" s="363"/>
      <c r="EO190" s="12"/>
      <c r="EP190" s="362" t="s">
        <v>80</v>
      </c>
      <c r="EQ190" s="362"/>
      <c r="ER190" s="362"/>
      <c r="ES190" s="362"/>
      <c r="ET190" s="362"/>
      <c r="EU190" s="362"/>
      <c r="EV190" s="363"/>
      <c r="EW190" s="12"/>
      <c r="EX190" s="362" t="s">
        <v>80</v>
      </c>
      <c r="EY190" s="362"/>
      <c r="EZ190" s="362"/>
      <c r="FA190" s="362"/>
      <c r="FB190" s="362"/>
      <c r="FC190" s="362"/>
      <c r="FD190" s="363"/>
      <c r="FE190" s="12"/>
      <c r="FF190" s="362" t="s">
        <v>80</v>
      </c>
      <c r="FG190" s="362"/>
      <c r="FH190" s="362"/>
      <c r="FI190" s="362"/>
      <c r="FJ190" s="362"/>
      <c r="FK190" s="362"/>
      <c r="FL190" s="363"/>
      <c r="FM190" s="12"/>
      <c r="FN190" s="362" t="s">
        <v>80</v>
      </c>
      <c r="FO190" s="362"/>
      <c r="FP190" s="362"/>
      <c r="FQ190" s="362"/>
      <c r="FR190" s="362"/>
      <c r="FS190" s="362"/>
      <c r="FT190" s="363"/>
      <c r="FU190" s="12"/>
      <c r="FV190" s="362" t="s">
        <v>80</v>
      </c>
      <c r="FW190" s="362"/>
      <c r="FX190" s="362"/>
      <c r="FY190" s="362"/>
      <c r="FZ190" s="362"/>
      <c r="GA190" s="362"/>
      <c r="GB190" s="363"/>
      <c r="GC190" s="12"/>
      <c r="GD190" s="362" t="s">
        <v>80</v>
      </c>
      <c r="GE190" s="362"/>
      <c r="GF190" s="362"/>
      <c r="GG190" s="362"/>
      <c r="GH190" s="362"/>
      <c r="GI190" s="362"/>
      <c r="GJ190" s="363"/>
      <c r="GK190" s="12"/>
      <c r="GL190" s="362" t="s">
        <v>80</v>
      </c>
      <c r="GM190" s="362"/>
      <c r="GN190" s="362"/>
      <c r="GO190" s="362"/>
      <c r="GP190" s="362"/>
      <c r="GQ190" s="362"/>
      <c r="GR190" s="363"/>
      <c r="GS190" s="12"/>
      <c r="GT190" s="362" t="s">
        <v>80</v>
      </c>
      <c r="GU190" s="362"/>
      <c r="GV190" s="362"/>
      <c r="GW190" s="362"/>
      <c r="GX190" s="362"/>
      <c r="GY190" s="362"/>
      <c r="GZ190" s="363"/>
      <c r="HA190" s="12"/>
      <c r="HB190" s="362" t="s">
        <v>80</v>
      </c>
      <c r="HC190" s="362"/>
      <c r="HD190" s="362"/>
      <c r="HE190" s="362"/>
      <c r="HF190" s="362"/>
      <c r="HG190" s="362"/>
      <c r="HH190" s="363"/>
      <c r="HI190" s="12"/>
      <c r="HJ190" s="362" t="s">
        <v>80</v>
      </c>
      <c r="HK190" s="362"/>
      <c r="HL190" s="362"/>
      <c r="HM190" s="362"/>
      <c r="HN190" s="362"/>
      <c r="HO190" s="362"/>
      <c r="HP190" s="363"/>
      <c r="HQ190" s="12"/>
      <c r="HR190" s="362" t="s">
        <v>80</v>
      </c>
      <c r="HS190" s="362"/>
      <c r="HT190" s="362"/>
      <c r="HU190" s="362"/>
      <c r="HV190" s="362"/>
      <c r="HW190" s="362"/>
      <c r="HX190" s="363"/>
      <c r="HY190" s="12"/>
      <c r="HZ190" s="362" t="s">
        <v>80</v>
      </c>
      <c r="IA190" s="362"/>
      <c r="IB190" s="362"/>
      <c r="IC190" s="362"/>
      <c r="ID190" s="362"/>
      <c r="IE190" s="362"/>
      <c r="IF190" s="363"/>
      <c r="IG190" s="12"/>
      <c r="IH190" s="362" t="s">
        <v>80</v>
      </c>
      <c r="II190" s="362"/>
      <c r="IJ190" s="362"/>
      <c r="IK190" s="362"/>
      <c r="IL190" s="362"/>
      <c r="IM190" s="362"/>
      <c r="IN190" s="363"/>
      <c r="IO190" s="12"/>
      <c r="IP190" s="362" t="s">
        <v>80</v>
      </c>
      <c r="IQ190" s="362"/>
      <c r="IR190" s="362"/>
      <c r="IS190" s="362"/>
      <c r="IT190" s="362"/>
      <c r="IU190" s="362"/>
      <c r="IV190" s="363"/>
      <c r="IW190" s="12"/>
      <c r="IX190" s="362" t="s">
        <v>80</v>
      </c>
      <c r="IY190" s="362"/>
      <c r="IZ190" s="362"/>
      <c r="JA190" s="362"/>
      <c r="JB190" s="362"/>
      <c r="JC190" s="362"/>
      <c r="JD190" s="363"/>
      <c r="JE190" s="12"/>
      <c r="JF190" s="362" t="s">
        <v>80</v>
      </c>
      <c r="JG190" s="362"/>
      <c r="JH190" s="362"/>
      <c r="JI190" s="362"/>
      <c r="JJ190" s="362"/>
      <c r="JK190" s="362"/>
      <c r="JL190" s="363"/>
      <c r="JM190" s="12"/>
      <c r="JN190" s="362" t="s">
        <v>80</v>
      </c>
      <c r="JO190" s="362"/>
      <c r="JP190" s="362"/>
      <c r="JQ190" s="362"/>
      <c r="JR190" s="362"/>
      <c r="JS190" s="362"/>
      <c r="JT190" s="363"/>
      <c r="JU190" s="12"/>
      <c r="JV190" s="362" t="s">
        <v>80</v>
      </c>
      <c r="JW190" s="362"/>
      <c r="JX190" s="362"/>
      <c r="JY190" s="362"/>
      <c r="JZ190" s="362"/>
      <c r="KA190" s="362"/>
      <c r="KB190" s="363"/>
      <c r="KC190" s="12"/>
      <c r="KD190" s="362" t="s">
        <v>80</v>
      </c>
      <c r="KE190" s="362"/>
      <c r="KF190" s="362"/>
      <c r="KG190" s="362"/>
      <c r="KH190" s="362"/>
      <c r="KI190" s="362"/>
      <c r="KJ190" s="363"/>
      <c r="KK190" s="12"/>
      <c r="KL190" s="362" t="s">
        <v>80</v>
      </c>
      <c r="KM190" s="362"/>
      <c r="KN190" s="362"/>
      <c r="KO190" s="362"/>
      <c r="KP190" s="362"/>
      <c r="KQ190" s="362"/>
      <c r="KR190" s="363"/>
      <c r="KS190" s="12"/>
      <c r="KT190" s="362" t="s">
        <v>80</v>
      </c>
      <c r="KU190" s="362"/>
      <c r="KV190" s="362"/>
      <c r="KW190" s="362"/>
      <c r="KX190" s="362"/>
      <c r="KY190" s="362"/>
      <c r="KZ190" s="363"/>
      <c r="LA190" s="12"/>
      <c r="LB190" s="362" t="s">
        <v>80</v>
      </c>
      <c r="LC190" s="362"/>
      <c r="LD190" s="362"/>
      <c r="LE190" s="362"/>
      <c r="LF190" s="362"/>
      <c r="LG190" s="362"/>
      <c r="LH190" s="363"/>
      <c r="LI190" s="12"/>
      <c r="LJ190" s="362" t="s">
        <v>80</v>
      </c>
      <c r="LK190" s="362"/>
      <c r="LL190" s="362"/>
      <c r="LM190" s="362"/>
      <c r="LN190" s="362"/>
      <c r="LO190" s="362"/>
      <c r="LP190" s="363"/>
      <c r="LQ190" s="12"/>
      <c r="LR190" s="362" t="s">
        <v>80</v>
      </c>
      <c r="LS190" s="362"/>
      <c r="LT190" s="362"/>
      <c r="LU190" s="362"/>
      <c r="LV190" s="362"/>
      <c r="LW190" s="362"/>
      <c r="LX190" s="363"/>
      <c r="LY190" s="12"/>
      <c r="LZ190" s="362" t="s">
        <v>80</v>
      </c>
      <c r="MA190" s="362"/>
      <c r="MB190" s="362"/>
      <c r="MC190" s="362"/>
      <c r="MD190" s="362"/>
      <c r="ME190" s="362"/>
      <c r="MF190" s="363"/>
      <c r="MG190" s="12"/>
      <c r="MH190" s="362" t="s">
        <v>80</v>
      </c>
      <c r="MI190" s="362"/>
      <c r="MJ190" s="362"/>
      <c r="MK190" s="362"/>
      <c r="ML190" s="362"/>
      <c r="MM190" s="362"/>
      <c r="MN190" s="363"/>
      <c r="MO190" s="12"/>
      <c r="MP190" s="362" t="s">
        <v>80</v>
      </c>
      <c r="MQ190" s="362"/>
      <c r="MR190" s="362"/>
      <c r="MS190" s="362"/>
      <c r="MT190" s="362"/>
      <c r="MU190" s="362"/>
      <c r="MV190" s="363"/>
      <c r="MW190" s="12"/>
      <c r="MX190" s="362" t="s">
        <v>80</v>
      </c>
      <c r="MY190" s="362"/>
      <c r="MZ190" s="362"/>
      <c r="NA190" s="362"/>
      <c r="NB190" s="362"/>
      <c r="NC190" s="362"/>
      <c r="ND190" s="363"/>
      <c r="NE190" s="12"/>
      <c r="NF190" s="362" t="s">
        <v>80</v>
      </c>
      <c r="NG190" s="362"/>
      <c r="NH190" s="362"/>
      <c r="NI190" s="362"/>
      <c r="NJ190" s="362"/>
      <c r="NK190" s="362"/>
      <c r="NL190" s="363"/>
      <c r="NM190" s="12"/>
      <c r="NN190" s="362" t="s">
        <v>80</v>
      </c>
      <c r="NO190" s="362"/>
      <c r="NP190" s="362"/>
      <c r="NQ190" s="362"/>
      <c r="NR190" s="362"/>
      <c r="NS190" s="362"/>
      <c r="NT190" s="363"/>
      <c r="NU190" s="12"/>
      <c r="NV190" s="362" t="s">
        <v>80</v>
      </c>
      <c r="NW190" s="362"/>
      <c r="NX190" s="362"/>
      <c r="NY190" s="362"/>
      <c r="NZ190" s="362"/>
      <c r="OA190" s="362"/>
      <c r="OB190" s="363"/>
      <c r="OC190" s="12"/>
      <c r="OD190" s="362" t="s">
        <v>80</v>
      </c>
      <c r="OE190" s="362"/>
      <c r="OF190" s="362"/>
      <c r="OG190" s="362"/>
      <c r="OH190" s="362"/>
      <c r="OI190" s="362"/>
      <c r="OJ190" s="363"/>
      <c r="OK190" s="12"/>
      <c r="OL190" s="362" t="s">
        <v>80</v>
      </c>
      <c r="OM190" s="362"/>
      <c r="ON190" s="362"/>
      <c r="OO190" s="362"/>
      <c r="OP190" s="362"/>
      <c r="OQ190" s="362"/>
      <c r="OR190" s="363"/>
      <c r="OS190" s="12"/>
      <c r="OT190" s="362" t="s">
        <v>80</v>
      </c>
      <c r="OU190" s="362"/>
      <c r="OV190" s="362"/>
      <c r="OW190" s="362"/>
      <c r="OX190" s="362"/>
      <c r="OY190" s="362"/>
      <c r="OZ190" s="363"/>
      <c r="PA190" s="12"/>
      <c r="PB190" s="362" t="s">
        <v>80</v>
      </c>
      <c r="PC190" s="362"/>
      <c r="PD190" s="362"/>
      <c r="PE190" s="362"/>
      <c r="PF190" s="362"/>
      <c r="PG190" s="362"/>
      <c r="PH190" s="363"/>
      <c r="PI190" s="12"/>
      <c r="PJ190" s="362" t="s">
        <v>80</v>
      </c>
      <c r="PK190" s="362"/>
      <c r="PL190" s="362"/>
      <c r="PM190" s="362"/>
      <c r="PN190" s="362"/>
      <c r="PO190" s="362"/>
      <c r="PP190" s="363"/>
      <c r="PQ190" s="12"/>
      <c r="PR190" s="362" t="s">
        <v>80</v>
      </c>
      <c r="PS190" s="362"/>
      <c r="PT190" s="362"/>
      <c r="PU190" s="362"/>
      <c r="PV190" s="362"/>
      <c r="PW190" s="362"/>
      <c r="PX190" s="363"/>
      <c r="PY190" s="12"/>
      <c r="PZ190" s="362" t="s">
        <v>80</v>
      </c>
      <c r="QA190" s="362"/>
      <c r="QB190" s="362"/>
      <c r="QC190" s="362"/>
      <c r="QD190" s="362"/>
      <c r="QE190" s="362"/>
      <c r="QF190" s="363"/>
      <c r="QG190" s="12"/>
      <c r="QH190" s="362" t="s">
        <v>80</v>
      </c>
      <c r="QI190" s="362"/>
      <c r="QJ190" s="362"/>
      <c r="QK190" s="362"/>
      <c r="QL190" s="362"/>
      <c r="QM190" s="362"/>
      <c r="QN190" s="363"/>
      <c r="QO190" s="12"/>
      <c r="QP190" s="362" t="s">
        <v>80</v>
      </c>
      <c r="QQ190" s="362"/>
      <c r="QR190" s="362"/>
      <c r="QS190" s="362"/>
      <c r="QT190" s="362"/>
      <c r="QU190" s="362"/>
      <c r="QV190" s="363"/>
      <c r="QW190" s="12"/>
      <c r="QX190" s="362" t="s">
        <v>80</v>
      </c>
      <c r="QY190" s="362"/>
      <c r="QZ190" s="362"/>
      <c r="RA190" s="362"/>
      <c r="RB190" s="362"/>
      <c r="RC190" s="362"/>
      <c r="RD190" s="363"/>
      <c r="RE190" s="12"/>
      <c r="RF190" s="362" t="s">
        <v>80</v>
      </c>
      <c r="RG190" s="362"/>
      <c r="RH190" s="362"/>
      <c r="RI190" s="362"/>
      <c r="RJ190" s="362"/>
      <c r="RK190" s="362"/>
      <c r="RL190" s="363"/>
      <c r="RM190" s="12"/>
      <c r="RN190" s="362" t="s">
        <v>80</v>
      </c>
      <c r="RO190" s="362"/>
      <c r="RP190" s="362"/>
      <c r="RQ190" s="362"/>
      <c r="RR190" s="362"/>
      <c r="RS190" s="362"/>
      <c r="RT190" s="363"/>
      <c r="RU190" s="12"/>
      <c r="RV190" s="362" t="s">
        <v>80</v>
      </c>
      <c r="RW190" s="362"/>
      <c r="RX190" s="362"/>
      <c r="RY190" s="362"/>
      <c r="RZ190" s="362"/>
      <c r="SA190" s="362"/>
      <c r="SB190" s="363"/>
      <c r="SC190" s="12"/>
      <c r="SD190" s="362" t="s">
        <v>80</v>
      </c>
      <c r="SE190" s="362"/>
      <c r="SF190" s="362"/>
      <c r="SG190" s="362"/>
      <c r="SH190" s="362"/>
      <c r="SI190" s="362"/>
      <c r="SJ190" s="363"/>
      <c r="SK190" s="12"/>
      <c r="SL190" s="362" t="s">
        <v>80</v>
      </c>
      <c r="SM190" s="362"/>
      <c r="SN190" s="362"/>
      <c r="SO190" s="362"/>
      <c r="SP190" s="362"/>
      <c r="SQ190" s="362"/>
      <c r="SR190" s="363"/>
      <c r="SS190" s="12"/>
      <c r="ST190" s="362" t="s">
        <v>80</v>
      </c>
      <c r="SU190" s="362"/>
      <c r="SV190" s="362"/>
      <c r="SW190" s="362"/>
      <c r="SX190" s="362"/>
      <c r="SY190" s="362"/>
      <c r="SZ190" s="363"/>
      <c r="TA190" s="12"/>
      <c r="TB190" s="362" t="s">
        <v>80</v>
      </c>
      <c r="TC190" s="362"/>
      <c r="TD190" s="362"/>
      <c r="TE190" s="362"/>
      <c r="TF190" s="362"/>
      <c r="TG190" s="362"/>
      <c r="TH190" s="363"/>
      <c r="TI190" s="12"/>
      <c r="TJ190" s="362" t="s">
        <v>80</v>
      </c>
      <c r="TK190" s="362"/>
      <c r="TL190" s="362"/>
      <c r="TM190" s="362"/>
      <c r="TN190" s="362"/>
      <c r="TO190" s="362"/>
      <c r="TP190" s="363"/>
      <c r="TQ190" s="12"/>
      <c r="TR190" s="362" t="s">
        <v>80</v>
      </c>
      <c r="TS190" s="362"/>
      <c r="TT190" s="362"/>
      <c r="TU190" s="362"/>
      <c r="TV190" s="362"/>
      <c r="TW190" s="362"/>
      <c r="TX190" s="363"/>
      <c r="TY190" s="12"/>
      <c r="TZ190" s="362" t="s">
        <v>80</v>
      </c>
      <c r="UA190" s="362"/>
      <c r="UB190" s="362"/>
      <c r="UC190" s="362"/>
      <c r="UD190" s="362"/>
      <c r="UE190" s="362"/>
      <c r="UF190" s="363"/>
      <c r="UG190" s="12"/>
      <c r="UH190" s="362" t="s">
        <v>80</v>
      </c>
      <c r="UI190" s="362"/>
      <c r="UJ190" s="362"/>
      <c r="UK190" s="362"/>
      <c r="UL190" s="362"/>
      <c r="UM190" s="362"/>
      <c r="UN190" s="363"/>
      <c r="UO190" s="12"/>
      <c r="UP190" s="362" t="s">
        <v>80</v>
      </c>
      <c r="UQ190" s="362"/>
      <c r="UR190" s="362"/>
      <c r="US190" s="362"/>
      <c r="UT190" s="362"/>
      <c r="UU190" s="362"/>
      <c r="UV190" s="363"/>
      <c r="UW190" s="12"/>
      <c r="UX190" s="362" t="s">
        <v>80</v>
      </c>
      <c r="UY190" s="362"/>
      <c r="UZ190" s="362"/>
      <c r="VA190" s="362"/>
      <c r="VB190" s="362"/>
      <c r="VC190" s="362"/>
      <c r="VD190" s="363"/>
      <c r="VE190" s="12"/>
      <c r="VF190" s="362" t="s">
        <v>80</v>
      </c>
      <c r="VG190" s="362"/>
      <c r="VH190" s="362"/>
      <c r="VI190" s="362"/>
      <c r="VJ190" s="362"/>
      <c r="VK190" s="362"/>
      <c r="VL190" s="363"/>
      <c r="VM190" s="12"/>
      <c r="VN190" s="362" t="s">
        <v>80</v>
      </c>
      <c r="VO190" s="362"/>
      <c r="VP190" s="362"/>
      <c r="VQ190" s="362"/>
      <c r="VR190" s="362"/>
      <c r="VS190" s="362"/>
      <c r="VT190" s="363"/>
      <c r="VU190" s="12"/>
      <c r="VV190" s="362" t="s">
        <v>80</v>
      </c>
      <c r="VW190" s="362"/>
      <c r="VX190" s="362"/>
      <c r="VY190" s="362"/>
      <c r="VZ190" s="362"/>
      <c r="WA190" s="362"/>
      <c r="WB190" s="363"/>
      <c r="WC190" s="12"/>
      <c r="WD190" s="362" t="s">
        <v>80</v>
      </c>
      <c r="WE190" s="362"/>
      <c r="WF190" s="362"/>
      <c r="WG190" s="362"/>
      <c r="WH190" s="362"/>
      <c r="WI190" s="362"/>
      <c r="WJ190" s="363"/>
      <c r="WK190" s="12"/>
      <c r="WL190" s="362" t="s">
        <v>80</v>
      </c>
      <c r="WM190" s="362"/>
      <c r="WN190" s="362"/>
      <c r="WO190" s="362"/>
      <c r="WP190" s="362"/>
      <c r="WQ190" s="362"/>
      <c r="WR190" s="363"/>
      <c r="WS190" s="12"/>
      <c r="WT190" s="362" t="s">
        <v>80</v>
      </c>
      <c r="WU190" s="362"/>
      <c r="WV190" s="362"/>
      <c r="WW190" s="362"/>
      <c r="WX190" s="362"/>
      <c r="WY190" s="362"/>
      <c r="WZ190" s="363"/>
      <c r="XA190" s="12"/>
      <c r="XB190" s="362" t="s">
        <v>80</v>
      </c>
      <c r="XC190" s="362"/>
      <c r="XD190" s="362"/>
      <c r="XE190" s="362"/>
      <c r="XF190" s="362"/>
      <c r="XG190" s="362"/>
      <c r="XH190" s="363"/>
      <c r="XI190" s="12"/>
      <c r="XJ190" s="362" t="s">
        <v>80</v>
      </c>
      <c r="XK190" s="362"/>
      <c r="XL190" s="362"/>
      <c r="XM190" s="362"/>
      <c r="XN190" s="362"/>
      <c r="XO190" s="362"/>
      <c r="XP190" s="363"/>
      <c r="XQ190" s="12"/>
      <c r="XR190" s="362" t="s">
        <v>80</v>
      </c>
      <c r="XS190" s="362"/>
      <c r="XT190" s="362"/>
      <c r="XU190" s="362"/>
      <c r="XV190" s="362"/>
      <c r="XW190" s="362"/>
      <c r="XX190" s="363"/>
      <c r="XY190" s="12"/>
      <c r="XZ190" s="362" t="s">
        <v>80</v>
      </c>
      <c r="YA190" s="362"/>
      <c r="YB190" s="362"/>
      <c r="YC190" s="362"/>
      <c r="YD190" s="362"/>
      <c r="YE190" s="362"/>
      <c r="YF190" s="363"/>
      <c r="YG190" s="12"/>
      <c r="YH190" s="362" t="s">
        <v>80</v>
      </c>
      <c r="YI190" s="362"/>
      <c r="YJ190" s="362"/>
      <c r="YK190" s="362"/>
      <c r="YL190" s="362"/>
      <c r="YM190" s="362"/>
      <c r="YN190" s="363"/>
      <c r="YO190" s="12"/>
      <c r="YP190" s="362" t="s">
        <v>80</v>
      </c>
      <c r="YQ190" s="362"/>
      <c r="YR190" s="362"/>
      <c r="YS190" s="362"/>
      <c r="YT190" s="362"/>
      <c r="YU190" s="362"/>
      <c r="YV190" s="363"/>
      <c r="YW190" s="12"/>
      <c r="YX190" s="362" t="s">
        <v>80</v>
      </c>
      <c r="YY190" s="362"/>
      <c r="YZ190" s="362"/>
      <c r="ZA190" s="362"/>
      <c r="ZB190" s="362"/>
      <c r="ZC190" s="362"/>
      <c r="ZD190" s="363"/>
      <c r="ZE190" s="12"/>
      <c r="ZF190" s="362" t="s">
        <v>80</v>
      </c>
      <c r="ZG190" s="362"/>
      <c r="ZH190" s="362"/>
      <c r="ZI190" s="362"/>
      <c r="ZJ190" s="362"/>
      <c r="ZK190" s="362"/>
      <c r="ZL190" s="363"/>
      <c r="ZM190" s="12"/>
      <c r="ZN190" s="362" t="s">
        <v>80</v>
      </c>
      <c r="ZO190" s="362"/>
      <c r="ZP190" s="362"/>
      <c r="ZQ190" s="362"/>
      <c r="ZR190" s="362"/>
      <c r="ZS190" s="362"/>
      <c r="ZT190" s="363"/>
      <c r="ZU190" s="12"/>
      <c r="ZV190" s="362" t="s">
        <v>80</v>
      </c>
      <c r="ZW190" s="362"/>
      <c r="ZX190" s="362"/>
      <c r="ZY190" s="362"/>
      <c r="ZZ190" s="362"/>
      <c r="AAA190" s="362"/>
      <c r="AAB190" s="363"/>
      <c r="AAC190" s="12"/>
      <c r="AAD190" s="362" t="s">
        <v>80</v>
      </c>
      <c r="AAE190" s="362"/>
      <c r="AAF190" s="362"/>
      <c r="AAG190" s="362"/>
      <c r="AAH190" s="362"/>
      <c r="AAI190" s="362"/>
      <c r="AAJ190" s="363"/>
      <c r="AAK190" s="12"/>
      <c r="AAL190" s="362" t="s">
        <v>80</v>
      </c>
      <c r="AAM190" s="362"/>
      <c r="AAN190" s="362"/>
      <c r="AAO190" s="362"/>
      <c r="AAP190" s="362"/>
      <c r="AAQ190" s="362"/>
      <c r="AAR190" s="363"/>
      <c r="AAS190" s="12"/>
      <c r="AAT190" s="362" t="s">
        <v>80</v>
      </c>
      <c r="AAU190" s="362"/>
      <c r="AAV190" s="362"/>
      <c r="AAW190" s="362"/>
      <c r="AAX190" s="362"/>
      <c r="AAY190" s="362"/>
      <c r="AAZ190" s="363"/>
      <c r="ABA190" s="12"/>
      <c r="ABB190" s="362" t="s">
        <v>80</v>
      </c>
      <c r="ABC190" s="362"/>
      <c r="ABD190" s="362"/>
      <c r="ABE190" s="362"/>
      <c r="ABF190" s="362"/>
      <c r="ABG190" s="362"/>
      <c r="ABH190" s="363"/>
      <c r="ABI190" s="12"/>
      <c r="ABJ190" s="362" t="s">
        <v>80</v>
      </c>
      <c r="ABK190" s="362"/>
      <c r="ABL190" s="362"/>
      <c r="ABM190" s="362"/>
      <c r="ABN190" s="362"/>
      <c r="ABO190" s="362"/>
      <c r="ABP190" s="363"/>
      <c r="ABQ190" s="12"/>
      <c r="ABR190" s="362" t="s">
        <v>80</v>
      </c>
      <c r="ABS190" s="362"/>
      <c r="ABT190" s="362"/>
      <c r="ABU190" s="362"/>
      <c r="ABV190" s="362"/>
      <c r="ABW190" s="362"/>
      <c r="ABX190" s="363"/>
      <c r="ABY190" s="12"/>
      <c r="ABZ190" s="362" t="s">
        <v>80</v>
      </c>
      <c r="ACA190" s="362"/>
      <c r="ACB190" s="362"/>
      <c r="ACC190" s="362"/>
      <c r="ACD190" s="362"/>
      <c r="ACE190" s="362"/>
      <c r="ACF190" s="363"/>
      <c r="ACG190" s="12"/>
      <c r="ACH190" s="362" t="s">
        <v>80</v>
      </c>
      <c r="ACI190" s="362"/>
      <c r="ACJ190" s="362"/>
      <c r="ACK190" s="362"/>
      <c r="ACL190" s="362"/>
      <c r="ACM190" s="362"/>
      <c r="ACN190" s="363"/>
      <c r="ACO190" s="12"/>
      <c r="ACP190" s="362" t="s">
        <v>80</v>
      </c>
      <c r="ACQ190" s="362"/>
      <c r="ACR190" s="362"/>
      <c r="ACS190" s="362"/>
      <c r="ACT190" s="362"/>
      <c r="ACU190" s="362"/>
      <c r="ACV190" s="363"/>
      <c r="ACW190" s="12"/>
      <c r="ACX190" s="362" t="s">
        <v>80</v>
      </c>
      <c r="ACY190" s="362"/>
      <c r="ACZ190" s="362"/>
      <c r="ADA190" s="362"/>
      <c r="ADB190" s="362"/>
      <c r="ADC190" s="362"/>
      <c r="ADD190" s="363"/>
      <c r="ADE190" s="12"/>
      <c r="ADF190" s="362" t="s">
        <v>80</v>
      </c>
      <c r="ADG190" s="362"/>
      <c r="ADH190" s="362"/>
      <c r="ADI190" s="362"/>
      <c r="ADJ190" s="362"/>
      <c r="ADK190" s="362"/>
      <c r="ADL190" s="363"/>
      <c r="ADM190" s="12"/>
      <c r="ADN190" s="362" t="s">
        <v>80</v>
      </c>
      <c r="ADO190" s="362"/>
      <c r="ADP190" s="362"/>
      <c r="ADQ190" s="362"/>
      <c r="ADR190" s="362"/>
      <c r="ADS190" s="362"/>
      <c r="ADT190" s="363"/>
      <c r="ADU190" s="12"/>
      <c r="ADV190" s="362" t="s">
        <v>80</v>
      </c>
      <c r="ADW190" s="362"/>
      <c r="ADX190" s="362"/>
      <c r="ADY190" s="362"/>
      <c r="ADZ190" s="362"/>
      <c r="AEA190" s="362"/>
      <c r="AEB190" s="363"/>
      <c r="AEC190" s="12"/>
      <c r="AED190" s="362" t="s">
        <v>80</v>
      </c>
      <c r="AEE190" s="362"/>
      <c r="AEF190" s="362"/>
      <c r="AEG190" s="362"/>
      <c r="AEH190" s="362"/>
      <c r="AEI190" s="362"/>
      <c r="AEJ190" s="363"/>
      <c r="AEK190" s="12"/>
      <c r="AEL190" s="362" t="s">
        <v>80</v>
      </c>
      <c r="AEM190" s="362"/>
      <c r="AEN190" s="362"/>
      <c r="AEO190" s="362"/>
      <c r="AEP190" s="362"/>
      <c r="AEQ190" s="362"/>
      <c r="AER190" s="363"/>
      <c r="AES190" s="12"/>
      <c r="AET190" s="362" t="s">
        <v>80</v>
      </c>
      <c r="AEU190" s="362"/>
      <c r="AEV190" s="362"/>
      <c r="AEW190" s="362"/>
      <c r="AEX190" s="362"/>
      <c r="AEY190" s="362"/>
      <c r="AEZ190" s="363"/>
      <c r="AFA190" s="12"/>
      <c r="AFB190" s="362" t="s">
        <v>80</v>
      </c>
      <c r="AFC190" s="362"/>
      <c r="AFD190" s="362"/>
      <c r="AFE190" s="362"/>
      <c r="AFF190" s="362"/>
      <c r="AFG190" s="362"/>
      <c r="AFH190" s="363"/>
      <c r="AFI190" s="12"/>
      <c r="AFJ190" s="362" t="s">
        <v>80</v>
      </c>
      <c r="AFK190" s="362"/>
      <c r="AFL190" s="362"/>
      <c r="AFM190" s="362"/>
      <c r="AFN190" s="362"/>
      <c r="AFO190" s="362"/>
      <c r="AFP190" s="363"/>
      <c r="AFQ190" s="12"/>
      <c r="AFR190" s="362" t="s">
        <v>80</v>
      </c>
      <c r="AFS190" s="362"/>
      <c r="AFT190" s="362"/>
      <c r="AFU190" s="362"/>
      <c r="AFV190" s="362"/>
      <c r="AFW190" s="362"/>
      <c r="AFX190" s="363"/>
      <c r="AFY190" s="12"/>
      <c r="AFZ190" s="362" t="s">
        <v>80</v>
      </c>
      <c r="AGA190" s="362"/>
      <c r="AGB190" s="362"/>
      <c r="AGC190" s="362"/>
      <c r="AGD190" s="362"/>
      <c r="AGE190" s="362"/>
      <c r="AGF190" s="363"/>
      <c r="AGG190" s="12"/>
      <c r="AGH190" s="362" t="s">
        <v>80</v>
      </c>
      <c r="AGI190" s="362"/>
      <c r="AGJ190" s="362"/>
      <c r="AGK190" s="362"/>
      <c r="AGL190" s="362"/>
      <c r="AGM190" s="362"/>
      <c r="AGN190" s="363"/>
      <c r="AGO190" s="12"/>
      <c r="AGP190" s="362" t="s">
        <v>80</v>
      </c>
      <c r="AGQ190" s="362"/>
      <c r="AGR190" s="362"/>
      <c r="AGS190" s="362"/>
      <c r="AGT190" s="362"/>
      <c r="AGU190" s="362"/>
      <c r="AGV190" s="363"/>
      <c r="AGW190" s="12"/>
      <c r="AGX190" s="362" t="s">
        <v>80</v>
      </c>
      <c r="AGY190" s="362"/>
      <c r="AGZ190" s="362"/>
      <c r="AHA190" s="362"/>
      <c r="AHB190" s="362"/>
      <c r="AHC190" s="362"/>
      <c r="AHD190" s="363"/>
      <c r="AHE190" s="12"/>
      <c r="AHF190" s="362" t="s">
        <v>80</v>
      </c>
      <c r="AHG190" s="362"/>
      <c r="AHH190" s="362"/>
      <c r="AHI190" s="362"/>
      <c r="AHJ190" s="362"/>
      <c r="AHK190" s="362"/>
      <c r="AHL190" s="363"/>
      <c r="AHM190" s="12"/>
      <c r="AHN190" s="362" t="s">
        <v>80</v>
      </c>
      <c r="AHO190" s="362"/>
      <c r="AHP190" s="362"/>
      <c r="AHQ190" s="362"/>
      <c r="AHR190" s="362"/>
      <c r="AHS190" s="362"/>
      <c r="AHT190" s="363"/>
      <c r="AHU190" s="12"/>
      <c r="AHV190" s="362" t="s">
        <v>80</v>
      </c>
      <c r="AHW190" s="362"/>
      <c r="AHX190" s="362"/>
      <c r="AHY190" s="362"/>
      <c r="AHZ190" s="362"/>
      <c r="AIA190" s="362"/>
      <c r="AIB190" s="363"/>
      <c r="AIC190" s="12"/>
      <c r="AID190" s="362" t="s">
        <v>80</v>
      </c>
      <c r="AIE190" s="362"/>
      <c r="AIF190" s="362"/>
      <c r="AIG190" s="362"/>
      <c r="AIH190" s="362"/>
      <c r="AII190" s="362"/>
      <c r="AIJ190" s="363"/>
      <c r="AIK190" s="12"/>
      <c r="AIL190" s="362" t="s">
        <v>80</v>
      </c>
      <c r="AIM190" s="362"/>
      <c r="AIN190" s="362"/>
      <c r="AIO190" s="362"/>
      <c r="AIP190" s="362"/>
      <c r="AIQ190" s="362"/>
      <c r="AIR190" s="363"/>
      <c r="AIS190" s="12"/>
      <c r="AIT190" s="362" t="s">
        <v>80</v>
      </c>
      <c r="AIU190" s="362"/>
      <c r="AIV190" s="362"/>
      <c r="AIW190" s="362"/>
      <c r="AIX190" s="362"/>
      <c r="AIY190" s="362"/>
      <c r="AIZ190" s="363"/>
      <c r="AJA190" s="12"/>
      <c r="AJB190" s="362" t="s">
        <v>80</v>
      </c>
      <c r="AJC190" s="362"/>
      <c r="AJD190" s="362"/>
      <c r="AJE190" s="362"/>
      <c r="AJF190" s="362"/>
      <c r="AJG190" s="362"/>
      <c r="AJH190" s="363"/>
      <c r="AJI190" s="12"/>
      <c r="AJJ190" s="362" t="s">
        <v>80</v>
      </c>
      <c r="AJK190" s="362"/>
      <c r="AJL190" s="362"/>
      <c r="AJM190" s="362"/>
      <c r="AJN190" s="362"/>
      <c r="AJO190" s="362"/>
      <c r="AJP190" s="363"/>
      <c r="AJQ190" s="12"/>
      <c r="AJR190" s="362" t="s">
        <v>80</v>
      </c>
      <c r="AJS190" s="362"/>
      <c r="AJT190" s="362"/>
      <c r="AJU190" s="362"/>
      <c r="AJV190" s="362"/>
      <c r="AJW190" s="362"/>
      <c r="AJX190" s="363"/>
      <c r="AJY190" s="12"/>
      <c r="AJZ190" s="362" t="s">
        <v>80</v>
      </c>
      <c r="AKA190" s="362"/>
      <c r="AKB190" s="362"/>
      <c r="AKC190" s="362"/>
      <c r="AKD190" s="362"/>
      <c r="AKE190" s="362"/>
      <c r="AKF190" s="363"/>
      <c r="AKG190" s="12"/>
      <c r="AKH190" s="362" t="s">
        <v>80</v>
      </c>
      <c r="AKI190" s="362"/>
      <c r="AKJ190" s="362"/>
      <c r="AKK190" s="362"/>
      <c r="AKL190" s="362"/>
      <c r="AKM190" s="362"/>
      <c r="AKN190" s="363"/>
      <c r="AKO190" s="12"/>
      <c r="AKP190" s="362" t="s">
        <v>80</v>
      </c>
      <c r="AKQ190" s="362"/>
      <c r="AKR190" s="362"/>
      <c r="AKS190" s="362"/>
      <c r="AKT190" s="362"/>
      <c r="AKU190" s="362"/>
      <c r="AKV190" s="363"/>
      <c r="AKW190" s="12"/>
      <c r="AKX190" s="362" t="s">
        <v>80</v>
      </c>
      <c r="AKY190" s="362"/>
      <c r="AKZ190" s="362"/>
      <c r="ALA190" s="362"/>
      <c r="ALB190" s="362"/>
      <c r="ALC190" s="362"/>
      <c r="ALD190" s="363"/>
      <c r="ALE190" s="12"/>
      <c r="ALF190" s="362" t="s">
        <v>80</v>
      </c>
      <c r="ALG190" s="362"/>
      <c r="ALH190" s="362"/>
      <c r="ALI190" s="362"/>
      <c r="ALJ190" s="362"/>
      <c r="ALK190" s="362"/>
      <c r="ALL190" s="363"/>
      <c r="ALM190" s="12"/>
      <c r="ALN190" s="362" t="s">
        <v>80</v>
      </c>
      <c r="ALO190" s="362"/>
      <c r="ALP190" s="362"/>
      <c r="ALQ190" s="362"/>
      <c r="ALR190" s="362"/>
      <c r="ALS190" s="362"/>
      <c r="ALT190" s="363"/>
      <c r="ALU190" s="12"/>
      <c r="ALV190" s="362" t="s">
        <v>80</v>
      </c>
      <c r="ALW190" s="362"/>
      <c r="ALX190" s="362"/>
      <c r="ALY190" s="362"/>
      <c r="ALZ190" s="362"/>
      <c r="AMA190" s="362"/>
      <c r="AMB190" s="363"/>
      <c r="AMC190" s="12"/>
      <c r="AMD190" s="362" t="s">
        <v>80</v>
      </c>
      <c r="AME190" s="362"/>
      <c r="AMF190" s="362"/>
      <c r="AMG190" s="362"/>
      <c r="AMH190" s="362"/>
      <c r="AMI190" s="362"/>
      <c r="AMJ190" s="363"/>
      <c r="AMK190" s="12"/>
      <c r="AML190" s="362" t="s">
        <v>80</v>
      </c>
      <c r="AMM190" s="362"/>
      <c r="AMN190" s="362"/>
      <c r="AMO190" s="362"/>
      <c r="AMP190" s="362"/>
      <c r="AMQ190" s="362"/>
      <c r="AMR190" s="363"/>
      <c r="AMS190" s="12"/>
      <c r="AMT190" s="362" t="s">
        <v>80</v>
      </c>
      <c r="AMU190" s="362"/>
      <c r="AMV190" s="362"/>
      <c r="AMW190" s="362"/>
      <c r="AMX190" s="362"/>
      <c r="AMY190" s="362"/>
      <c r="AMZ190" s="363"/>
      <c r="ANA190" s="12"/>
      <c r="ANB190" s="362" t="s">
        <v>80</v>
      </c>
      <c r="ANC190" s="362"/>
      <c r="AND190" s="362"/>
      <c r="ANE190" s="362"/>
      <c r="ANF190" s="362"/>
      <c r="ANG190" s="362"/>
      <c r="ANH190" s="363"/>
      <c r="ANI190" s="12"/>
      <c r="ANJ190" s="362" t="s">
        <v>80</v>
      </c>
      <c r="ANK190" s="362"/>
      <c r="ANL190" s="362"/>
      <c r="ANM190" s="362"/>
      <c r="ANN190" s="362"/>
      <c r="ANO190" s="362"/>
      <c r="ANP190" s="363"/>
      <c r="ANQ190" s="12"/>
      <c r="ANR190" s="362" t="s">
        <v>80</v>
      </c>
      <c r="ANS190" s="362"/>
      <c r="ANT190" s="362"/>
      <c r="ANU190" s="362"/>
      <c r="ANV190" s="362"/>
      <c r="ANW190" s="362"/>
      <c r="ANX190" s="363"/>
      <c r="ANY190" s="12"/>
      <c r="ANZ190" s="362" t="s">
        <v>80</v>
      </c>
      <c r="AOA190" s="362"/>
      <c r="AOB190" s="362"/>
      <c r="AOC190" s="362"/>
      <c r="AOD190" s="362"/>
      <c r="AOE190" s="362"/>
      <c r="AOF190" s="363"/>
      <c r="AOG190" s="12"/>
      <c r="AOH190" s="362" t="s">
        <v>80</v>
      </c>
      <c r="AOI190" s="362"/>
      <c r="AOJ190" s="362"/>
      <c r="AOK190" s="362"/>
      <c r="AOL190" s="362"/>
      <c r="AOM190" s="362"/>
      <c r="AON190" s="363"/>
      <c r="AOO190" s="12"/>
      <c r="AOP190" s="362" t="s">
        <v>80</v>
      </c>
      <c r="AOQ190" s="362"/>
      <c r="AOR190" s="362"/>
      <c r="AOS190" s="362"/>
      <c r="AOT190" s="362"/>
      <c r="AOU190" s="362"/>
      <c r="AOV190" s="363"/>
      <c r="AOW190" s="12"/>
      <c r="AOX190" s="362" t="s">
        <v>80</v>
      </c>
      <c r="AOY190" s="362"/>
      <c r="AOZ190" s="362"/>
      <c r="APA190" s="362"/>
      <c r="APB190" s="362"/>
      <c r="APC190" s="362"/>
      <c r="APD190" s="363"/>
      <c r="APE190" s="12"/>
      <c r="APF190" s="362" t="s">
        <v>80</v>
      </c>
      <c r="APG190" s="362"/>
      <c r="APH190" s="362"/>
      <c r="API190" s="362"/>
      <c r="APJ190" s="362"/>
      <c r="APK190" s="362"/>
      <c r="APL190" s="363"/>
      <c r="APM190" s="12"/>
      <c r="APN190" s="362" t="s">
        <v>80</v>
      </c>
      <c r="APO190" s="362"/>
      <c r="APP190" s="362"/>
      <c r="APQ190" s="362"/>
      <c r="APR190" s="362"/>
      <c r="APS190" s="362"/>
      <c r="APT190" s="363"/>
      <c r="APU190" s="12"/>
      <c r="APV190" s="362" t="s">
        <v>80</v>
      </c>
      <c r="APW190" s="362"/>
      <c r="APX190" s="362"/>
      <c r="APY190" s="362"/>
      <c r="APZ190" s="362"/>
      <c r="AQA190" s="362"/>
      <c r="AQB190" s="363"/>
      <c r="AQC190" s="12"/>
      <c r="AQD190" s="362" t="s">
        <v>80</v>
      </c>
      <c r="AQE190" s="362"/>
      <c r="AQF190" s="362"/>
      <c r="AQG190" s="362"/>
      <c r="AQH190" s="362"/>
      <c r="AQI190" s="362"/>
      <c r="AQJ190" s="363"/>
      <c r="AQK190" s="12"/>
      <c r="AQL190" s="362" t="s">
        <v>80</v>
      </c>
      <c r="AQM190" s="362"/>
      <c r="AQN190" s="362"/>
      <c r="AQO190" s="362"/>
      <c r="AQP190" s="362"/>
      <c r="AQQ190" s="362"/>
      <c r="AQR190" s="363"/>
      <c r="AQS190" s="12"/>
      <c r="AQT190" s="362" t="s">
        <v>80</v>
      </c>
      <c r="AQU190" s="362"/>
      <c r="AQV190" s="362"/>
      <c r="AQW190" s="362"/>
      <c r="AQX190" s="362"/>
      <c r="AQY190" s="362"/>
      <c r="AQZ190" s="363"/>
      <c r="ARA190" s="12"/>
      <c r="ARB190" s="362" t="s">
        <v>80</v>
      </c>
      <c r="ARC190" s="362"/>
      <c r="ARD190" s="362"/>
      <c r="ARE190" s="362"/>
      <c r="ARF190" s="362"/>
      <c r="ARG190" s="362"/>
      <c r="ARH190" s="363"/>
      <c r="ARI190" s="12"/>
      <c r="ARJ190" s="362" t="s">
        <v>80</v>
      </c>
      <c r="ARK190" s="362"/>
      <c r="ARL190" s="362"/>
      <c r="ARM190" s="362"/>
      <c r="ARN190" s="362"/>
      <c r="ARO190" s="362"/>
      <c r="ARP190" s="363"/>
      <c r="ARQ190" s="12"/>
      <c r="ARR190" s="362" t="s">
        <v>80</v>
      </c>
      <c r="ARS190" s="362"/>
      <c r="ART190" s="362"/>
      <c r="ARU190" s="362"/>
      <c r="ARV190" s="362"/>
      <c r="ARW190" s="362"/>
      <c r="ARX190" s="363"/>
      <c r="ARY190" s="12"/>
      <c r="ARZ190" s="362" t="s">
        <v>80</v>
      </c>
      <c r="ASA190" s="362"/>
      <c r="ASB190" s="362"/>
      <c r="ASC190" s="362"/>
      <c r="ASD190" s="362"/>
      <c r="ASE190" s="362"/>
      <c r="ASF190" s="363"/>
      <c r="ASG190" s="12"/>
      <c r="ASH190" s="362" t="s">
        <v>80</v>
      </c>
      <c r="ASI190" s="362"/>
      <c r="ASJ190" s="362"/>
      <c r="ASK190" s="362"/>
      <c r="ASL190" s="362"/>
      <c r="ASM190" s="362"/>
      <c r="ASN190" s="363"/>
      <c r="ASO190" s="12"/>
      <c r="ASP190" s="362" t="s">
        <v>80</v>
      </c>
      <c r="ASQ190" s="362"/>
      <c r="ASR190" s="362"/>
      <c r="ASS190" s="362"/>
      <c r="AST190" s="362"/>
      <c r="ASU190" s="362"/>
      <c r="ASV190" s="363"/>
      <c r="ASW190" s="12"/>
      <c r="ASX190" s="362" t="s">
        <v>80</v>
      </c>
      <c r="ASY190" s="362"/>
      <c r="ASZ190" s="362"/>
      <c r="ATA190" s="362"/>
      <c r="ATB190" s="362"/>
      <c r="ATC190" s="362"/>
      <c r="ATD190" s="363"/>
      <c r="ATE190" s="12"/>
      <c r="ATF190" s="362" t="s">
        <v>80</v>
      </c>
      <c r="ATG190" s="362"/>
      <c r="ATH190" s="362"/>
      <c r="ATI190" s="362"/>
      <c r="ATJ190" s="362"/>
      <c r="ATK190" s="362"/>
      <c r="ATL190" s="363"/>
      <c r="ATM190" s="12"/>
      <c r="ATN190" s="362" t="s">
        <v>80</v>
      </c>
      <c r="ATO190" s="362"/>
      <c r="ATP190" s="362"/>
      <c r="ATQ190" s="362"/>
      <c r="ATR190" s="362"/>
      <c r="ATS190" s="362"/>
      <c r="ATT190" s="363"/>
      <c r="ATU190" s="12"/>
      <c r="ATV190" s="362" t="s">
        <v>80</v>
      </c>
      <c r="ATW190" s="362"/>
      <c r="ATX190" s="362"/>
      <c r="ATY190" s="362"/>
      <c r="ATZ190" s="362"/>
      <c r="AUA190" s="362"/>
      <c r="AUB190" s="363"/>
      <c r="AUC190" s="12"/>
      <c r="AUD190" s="362" t="s">
        <v>80</v>
      </c>
      <c r="AUE190" s="362"/>
      <c r="AUF190" s="362"/>
      <c r="AUG190" s="362"/>
      <c r="AUH190" s="362"/>
      <c r="AUI190" s="362"/>
      <c r="AUJ190" s="363"/>
      <c r="AUK190" s="12"/>
      <c r="AUL190" s="362" t="s">
        <v>80</v>
      </c>
      <c r="AUM190" s="362"/>
      <c r="AUN190" s="362"/>
      <c r="AUO190" s="362"/>
      <c r="AUP190" s="362"/>
      <c r="AUQ190" s="362"/>
      <c r="AUR190" s="363"/>
      <c r="AUS190" s="12"/>
      <c r="AUT190" s="362" t="s">
        <v>80</v>
      </c>
      <c r="AUU190" s="362"/>
      <c r="AUV190" s="362"/>
      <c r="AUW190" s="362"/>
      <c r="AUX190" s="362"/>
      <c r="AUY190" s="362"/>
      <c r="AUZ190" s="363"/>
      <c r="AVA190" s="12"/>
      <c r="AVB190" s="362" t="s">
        <v>80</v>
      </c>
      <c r="AVC190" s="362"/>
      <c r="AVD190" s="362"/>
      <c r="AVE190" s="362"/>
      <c r="AVF190" s="362"/>
      <c r="AVG190" s="362"/>
      <c r="AVH190" s="363"/>
      <c r="AVI190" s="12"/>
      <c r="AVJ190" s="362" t="s">
        <v>80</v>
      </c>
      <c r="AVK190" s="362"/>
      <c r="AVL190" s="362"/>
      <c r="AVM190" s="362"/>
      <c r="AVN190" s="362"/>
      <c r="AVO190" s="362"/>
      <c r="AVP190" s="363"/>
      <c r="AVQ190" s="12"/>
      <c r="AVR190" s="362" t="s">
        <v>80</v>
      </c>
      <c r="AVS190" s="362"/>
      <c r="AVT190" s="362"/>
      <c r="AVU190" s="362"/>
      <c r="AVV190" s="362"/>
      <c r="AVW190" s="362"/>
      <c r="AVX190" s="363"/>
      <c r="AVY190" s="12"/>
      <c r="AVZ190" s="362" t="s">
        <v>80</v>
      </c>
      <c r="AWA190" s="362"/>
      <c r="AWB190" s="362"/>
      <c r="AWC190" s="362"/>
      <c r="AWD190" s="362"/>
      <c r="AWE190" s="362"/>
      <c r="AWF190" s="363"/>
      <c r="AWG190" s="12"/>
      <c r="AWH190" s="362" t="s">
        <v>80</v>
      </c>
      <c r="AWI190" s="362"/>
      <c r="AWJ190" s="362"/>
      <c r="AWK190" s="362"/>
      <c r="AWL190" s="362"/>
      <c r="AWM190" s="362"/>
      <c r="AWN190" s="363"/>
      <c r="AWO190" s="12"/>
      <c r="AWP190" s="362" t="s">
        <v>80</v>
      </c>
      <c r="AWQ190" s="362"/>
      <c r="AWR190" s="362"/>
      <c r="AWS190" s="362"/>
      <c r="AWT190" s="362"/>
      <c r="AWU190" s="362"/>
      <c r="AWV190" s="363"/>
      <c r="AWW190" s="12"/>
      <c r="AWX190" s="362" t="s">
        <v>80</v>
      </c>
      <c r="AWY190" s="362"/>
      <c r="AWZ190" s="362"/>
      <c r="AXA190" s="362"/>
      <c r="AXB190" s="362"/>
      <c r="AXC190" s="362"/>
      <c r="AXD190" s="363"/>
      <c r="AXE190" s="12"/>
      <c r="AXF190" s="362" t="s">
        <v>80</v>
      </c>
      <c r="AXG190" s="362"/>
      <c r="AXH190" s="362"/>
      <c r="AXI190" s="362"/>
      <c r="AXJ190" s="362"/>
      <c r="AXK190" s="362"/>
      <c r="AXL190" s="363"/>
      <c r="AXM190" s="12"/>
      <c r="AXN190" s="362" t="s">
        <v>80</v>
      </c>
      <c r="AXO190" s="362"/>
      <c r="AXP190" s="362"/>
      <c r="AXQ190" s="362"/>
      <c r="AXR190" s="362"/>
      <c r="AXS190" s="362"/>
      <c r="AXT190" s="363"/>
      <c r="AXU190" s="12"/>
      <c r="AXV190" s="362" t="s">
        <v>80</v>
      </c>
      <c r="AXW190" s="362"/>
      <c r="AXX190" s="362"/>
      <c r="AXY190" s="362"/>
      <c r="AXZ190" s="362"/>
      <c r="AYA190" s="362"/>
      <c r="AYB190" s="363"/>
      <c r="AYC190" s="12"/>
      <c r="AYD190" s="362" t="s">
        <v>80</v>
      </c>
      <c r="AYE190" s="362"/>
      <c r="AYF190" s="362"/>
      <c r="AYG190" s="362"/>
      <c r="AYH190" s="362"/>
      <c r="AYI190" s="362"/>
      <c r="AYJ190" s="363"/>
      <c r="AYK190" s="12"/>
      <c r="AYL190" s="362" t="s">
        <v>80</v>
      </c>
      <c r="AYM190" s="362"/>
      <c r="AYN190" s="362"/>
      <c r="AYO190" s="362"/>
      <c r="AYP190" s="362"/>
      <c r="AYQ190" s="362"/>
      <c r="AYR190" s="363"/>
      <c r="AYS190" s="12"/>
      <c r="AYT190" s="362" t="s">
        <v>80</v>
      </c>
      <c r="AYU190" s="362"/>
      <c r="AYV190" s="362"/>
      <c r="AYW190" s="362"/>
      <c r="AYX190" s="362"/>
      <c r="AYY190" s="362"/>
      <c r="AYZ190" s="363"/>
      <c r="AZA190" s="12"/>
      <c r="AZB190" s="362" t="s">
        <v>80</v>
      </c>
      <c r="AZC190" s="362"/>
      <c r="AZD190" s="362"/>
      <c r="AZE190" s="362"/>
      <c r="AZF190" s="362"/>
      <c r="AZG190" s="362"/>
      <c r="AZH190" s="363"/>
      <c r="AZI190" s="12"/>
      <c r="AZJ190" s="362" t="s">
        <v>80</v>
      </c>
      <c r="AZK190" s="362"/>
      <c r="AZL190" s="362"/>
      <c r="AZM190" s="362"/>
      <c r="AZN190" s="362"/>
      <c r="AZO190" s="362"/>
      <c r="AZP190" s="363"/>
      <c r="AZQ190" s="12"/>
      <c r="AZR190" s="362" t="s">
        <v>80</v>
      </c>
      <c r="AZS190" s="362"/>
      <c r="AZT190" s="362"/>
      <c r="AZU190" s="362"/>
      <c r="AZV190" s="362"/>
      <c r="AZW190" s="362"/>
      <c r="AZX190" s="363"/>
      <c r="AZY190" s="12"/>
      <c r="AZZ190" s="362" t="s">
        <v>80</v>
      </c>
      <c r="BAA190" s="362"/>
      <c r="BAB190" s="362"/>
      <c r="BAC190" s="362"/>
      <c r="BAD190" s="362"/>
      <c r="BAE190" s="362"/>
      <c r="BAF190" s="363"/>
      <c r="BAG190" s="12"/>
      <c r="BAH190" s="362" t="s">
        <v>80</v>
      </c>
      <c r="BAI190" s="362"/>
      <c r="BAJ190" s="362"/>
      <c r="BAK190" s="362"/>
      <c r="BAL190" s="362"/>
      <c r="BAM190" s="362"/>
      <c r="BAN190" s="363"/>
      <c r="BAO190" s="12"/>
      <c r="BAP190" s="362" t="s">
        <v>80</v>
      </c>
      <c r="BAQ190" s="362"/>
      <c r="BAR190" s="362"/>
      <c r="BAS190" s="362"/>
      <c r="BAT190" s="362"/>
      <c r="BAU190" s="362"/>
      <c r="BAV190" s="363"/>
      <c r="BAW190" s="12"/>
      <c r="BAX190" s="362" t="s">
        <v>80</v>
      </c>
      <c r="BAY190" s="362"/>
      <c r="BAZ190" s="362"/>
      <c r="BBA190" s="362"/>
      <c r="BBB190" s="362"/>
      <c r="BBC190" s="362"/>
      <c r="BBD190" s="363"/>
      <c r="BBE190" s="12"/>
      <c r="BBF190" s="362" t="s">
        <v>80</v>
      </c>
      <c r="BBG190" s="362"/>
      <c r="BBH190" s="362"/>
      <c r="BBI190" s="362"/>
      <c r="BBJ190" s="362"/>
      <c r="BBK190" s="362"/>
      <c r="BBL190" s="363"/>
      <c r="BBM190" s="12"/>
      <c r="BBN190" s="362" t="s">
        <v>80</v>
      </c>
      <c r="BBO190" s="362"/>
      <c r="BBP190" s="362"/>
      <c r="BBQ190" s="362"/>
      <c r="BBR190" s="362"/>
      <c r="BBS190" s="362"/>
      <c r="BBT190" s="363"/>
      <c r="BBU190" s="12"/>
      <c r="BBV190" s="362" t="s">
        <v>80</v>
      </c>
      <c r="BBW190" s="362"/>
      <c r="BBX190" s="362"/>
      <c r="BBY190" s="362"/>
      <c r="BBZ190" s="362"/>
      <c r="BCA190" s="362"/>
      <c r="BCB190" s="363"/>
      <c r="BCC190" s="12"/>
      <c r="BCD190" s="362" t="s">
        <v>80</v>
      </c>
      <c r="BCE190" s="362"/>
      <c r="BCF190" s="362"/>
      <c r="BCG190" s="362"/>
      <c r="BCH190" s="362"/>
      <c r="BCI190" s="362"/>
      <c r="BCJ190" s="363"/>
      <c r="BCK190" s="12"/>
      <c r="BCL190" s="362" t="s">
        <v>80</v>
      </c>
      <c r="BCM190" s="362"/>
      <c r="BCN190" s="362"/>
      <c r="BCO190" s="362"/>
      <c r="BCP190" s="362"/>
      <c r="BCQ190" s="362"/>
      <c r="BCR190" s="363"/>
      <c r="BCS190" s="12"/>
      <c r="BCT190" s="362" t="s">
        <v>80</v>
      </c>
      <c r="BCU190" s="362"/>
      <c r="BCV190" s="362"/>
      <c r="BCW190" s="362"/>
      <c r="BCX190" s="362"/>
      <c r="BCY190" s="362"/>
      <c r="BCZ190" s="363"/>
      <c r="BDA190" s="12"/>
      <c r="BDB190" s="362" t="s">
        <v>80</v>
      </c>
      <c r="BDC190" s="362"/>
      <c r="BDD190" s="362"/>
      <c r="BDE190" s="362"/>
      <c r="BDF190" s="362"/>
      <c r="BDG190" s="362"/>
      <c r="BDH190" s="363"/>
      <c r="BDI190" s="12"/>
      <c r="BDJ190" s="362" t="s">
        <v>80</v>
      </c>
      <c r="BDK190" s="362"/>
      <c r="BDL190" s="362"/>
      <c r="BDM190" s="362"/>
      <c r="BDN190" s="362"/>
      <c r="BDO190" s="362"/>
      <c r="BDP190" s="363"/>
      <c r="BDQ190" s="12"/>
      <c r="BDR190" s="362" t="s">
        <v>80</v>
      </c>
      <c r="BDS190" s="362"/>
      <c r="BDT190" s="362"/>
      <c r="BDU190" s="362"/>
      <c r="BDV190" s="362"/>
      <c r="BDW190" s="362"/>
      <c r="BDX190" s="363"/>
      <c r="BDY190" s="12"/>
      <c r="BDZ190" s="362" t="s">
        <v>80</v>
      </c>
      <c r="BEA190" s="362"/>
      <c r="BEB190" s="362"/>
      <c r="BEC190" s="362"/>
      <c r="BED190" s="362"/>
      <c r="BEE190" s="362"/>
      <c r="BEF190" s="363"/>
      <c r="BEG190" s="12"/>
      <c r="BEH190" s="362" t="s">
        <v>80</v>
      </c>
      <c r="BEI190" s="362"/>
      <c r="BEJ190" s="362"/>
      <c r="BEK190" s="362"/>
      <c r="BEL190" s="362"/>
      <c r="BEM190" s="362"/>
      <c r="BEN190" s="363"/>
      <c r="BEO190" s="12"/>
      <c r="BEP190" s="362" t="s">
        <v>80</v>
      </c>
      <c r="BEQ190" s="362"/>
      <c r="BER190" s="362"/>
      <c r="BES190" s="362"/>
      <c r="BET190" s="362"/>
      <c r="BEU190" s="362"/>
      <c r="BEV190" s="363"/>
      <c r="BEW190" s="12"/>
      <c r="BEX190" s="362" t="s">
        <v>80</v>
      </c>
      <c r="BEY190" s="362"/>
      <c r="BEZ190" s="362"/>
      <c r="BFA190" s="362"/>
      <c r="BFB190" s="362"/>
      <c r="BFC190" s="362"/>
      <c r="BFD190" s="363"/>
      <c r="BFE190" s="12"/>
      <c r="BFF190" s="362" t="s">
        <v>80</v>
      </c>
      <c r="BFG190" s="362"/>
      <c r="BFH190" s="362"/>
      <c r="BFI190" s="362"/>
      <c r="BFJ190" s="362"/>
      <c r="BFK190" s="362"/>
      <c r="BFL190" s="363"/>
      <c r="BFM190" s="12"/>
      <c r="BFN190" s="362" t="s">
        <v>80</v>
      </c>
      <c r="BFO190" s="362"/>
      <c r="BFP190" s="362"/>
      <c r="BFQ190" s="362"/>
      <c r="BFR190" s="362"/>
      <c r="BFS190" s="362"/>
      <c r="BFT190" s="363"/>
      <c r="BFU190" s="12"/>
      <c r="BFV190" s="362" t="s">
        <v>80</v>
      </c>
      <c r="BFW190" s="362"/>
      <c r="BFX190" s="362"/>
      <c r="BFY190" s="362"/>
      <c r="BFZ190" s="362"/>
      <c r="BGA190" s="362"/>
      <c r="BGB190" s="363"/>
      <c r="BGC190" s="12"/>
      <c r="BGD190" s="362" t="s">
        <v>80</v>
      </c>
      <c r="BGE190" s="362"/>
      <c r="BGF190" s="362"/>
      <c r="BGG190" s="362"/>
      <c r="BGH190" s="362"/>
      <c r="BGI190" s="362"/>
      <c r="BGJ190" s="363"/>
      <c r="BGK190" s="12"/>
      <c r="BGL190" s="362" t="s">
        <v>80</v>
      </c>
      <c r="BGM190" s="362"/>
      <c r="BGN190" s="362"/>
      <c r="BGO190" s="362"/>
      <c r="BGP190" s="362"/>
      <c r="BGQ190" s="362"/>
      <c r="BGR190" s="363"/>
      <c r="BGS190" s="12"/>
      <c r="BGT190" s="362" t="s">
        <v>80</v>
      </c>
      <c r="BGU190" s="362"/>
      <c r="BGV190" s="362"/>
      <c r="BGW190" s="362"/>
      <c r="BGX190" s="362"/>
      <c r="BGY190" s="362"/>
      <c r="BGZ190" s="363"/>
      <c r="BHA190" s="12"/>
      <c r="BHB190" s="362" t="s">
        <v>80</v>
      </c>
      <c r="BHC190" s="362"/>
      <c r="BHD190" s="362"/>
      <c r="BHE190" s="362"/>
      <c r="BHF190" s="362"/>
      <c r="BHG190" s="362"/>
      <c r="BHH190" s="363"/>
      <c r="BHI190" s="12"/>
      <c r="BHJ190" s="362" t="s">
        <v>80</v>
      </c>
      <c r="BHK190" s="362"/>
      <c r="BHL190" s="362"/>
      <c r="BHM190" s="362"/>
      <c r="BHN190" s="362"/>
      <c r="BHO190" s="362"/>
      <c r="BHP190" s="363"/>
      <c r="BHQ190" s="12"/>
      <c r="BHR190" s="362" t="s">
        <v>80</v>
      </c>
      <c r="BHS190" s="362"/>
      <c r="BHT190" s="362"/>
      <c r="BHU190" s="362"/>
      <c r="BHV190" s="362"/>
      <c r="BHW190" s="362"/>
      <c r="BHX190" s="363"/>
      <c r="BHY190" s="12"/>
      <c r="BHZ190" s="362" t="s">
        <v>80</v>
      </c>
      <c r="BIA190" s="362"/>
      <c r="BIB190" s="362"/>
      <c r="BIC190" s="362"/>
      <c r="BID190" s="362"/>
      <c r="BIE190" s="362"/>
      <c r="BIF190" s="363"/>
      <c r="BIG190" s="12"/>
      <c r="BIH190" s="362" t="s">
        <v>80</v>
      </c>
      <c r="BII190" s="362"/>
      <c r="BIJ190" s="362"/>
      <c r="BIK190" s="362"/>
      <c r="BIL190" s="362"/>
      <c r="BIM190" s="362"/>
      <c r="BIN190" s="363"/>
      <c r="BIO190" s="12"/>
      <c r="BIP190" s="362" t="s">
        <v>80</v>
      </c>
      <c r="BIQ190" s="362"/>
      <c r="BIR190" s="362"/>
      <c r="BIS190" s="362"/>
      <c r="BIT190" s="362"/>
      <c r="BIU190" s="362"/>
      <c r="BIV190" s="363"/>
      <c r="BIW190" s="12"/>
      <c r="BIX190" s="362" t="s">
        <v>80</v>
      </c>
      <c r="BIY190" s="362"/>
      <c r="BIZ190" s="362"/>
      <c r="BJA190" s="362"/>
      <c r="BJB190" s="362"/>
      <c r="BJC190" s="362"/>
      <c r="BJD190" s="363"/>
      <c r="BJE190" s="12"/>
      <c r="BJF190" s="362" t="s">
        <v>80</v>
      </c>
      <c r="BJG190" s="362"/>
      <c r="BJH190" s="362"/>
      <c r="BJI190" s="362"/>
      <c r="BJJ190" s="362"/>
      <c r="BJK190" s="362"/>
      <c r="BJL190" s="363"/>
      <c r="BJM190" s="12"/>
      <c r="BJN190" s="362" t="s">
        <v>80</v>
      </c>
      <c r="BJO190" s="362"/>
      <c r="BJP190" s="362"/>
      <c r="BJQ190" s="362"/>
      <c r="BJR190" s="362"/>
      <c r="BJS190" s="362"/>
      <c r="BJT190" s="363"/>
      <c r="BJU190" s="12"/>
      <c r="BJV190" s="362" t="s">
        <v>80</v>
      </c>
      <c r="BJW190" s="362"/>
      <c r="BJX190" s="362"/>
      <c r="BJY190" s="362"/>
      <c r="BJZ190" s="362"/>
      <c r="BKA190" s="362"/>
      <c r="BKB190" s="363"/>
      <c r="BKC190" s="12"/>
      <c r="BKD190" s="362" t="s">
        <v>80</v>
      </c>
      <c r="BKE190" s="362"/>
      <c r="BKF190" s="362"/>
      <c r="BKG190" s="362"/>
      <c r="BKH190" s="362"/>
      <c r="BKI190" s="362"/>
      <c r="BKJ190" s="363"/>
      <c r="BKK190" s="12"/>
      <c r="BKL190" s="362" t="s">
        <v>80</v>
      </c>
      <c r="BKM190" s="362"/>
      <c r="BKN190" s="362"/>
      <c r="BKO190" s="362"/>
      <c r="BKP190" s="362"/>
      <c r="BKQ190" s="362"/>
      <c r="BKR190" s="363"/>
      <c r="BKS190" s="12"/>
      <c r="BKT190" s="362" t="s">
        <v>80</v>
      </c>
      <c r="BKU190" s="362"/>
      <c r="BKV190" s="362"/>
      <c r="BKW190" s="362"/>
      <c r="BKX190" s="362"/>
      <c r="BKY190" s="362"/>
      <c r="BKZ190" s="363"/>
      <c r="BLA190" s="12"/>
      <c r="BLB190" s="362" t="s">
        <v>80</v>
      </c>
      <c r="BLC190" s="362"/>
      <c r="BLD190" s="362"/>
      <c r="BLE190" s="362"/>
      <c r="BLF190" s="362"/>
      <c r="BLG190" s="362"/>
      <c r="BLH190" s="363"/>
      <c r="BLI190" s="12"/>
      <c r="BLJ190" s="362" t="s">
        <v>80</v>
      </c>
      <c r="BLK190" s="362"/>
      <c r="BLL190" s="362"/>
      <c r="BLM190" s="362"/>
      <c r="BLN190" s="362"/>
      <c r="BLO190" s="362"/>
      <c r="BLP190" s="363"/>
      <c r="BLQ190" s="12"/>
      <c r="BLR190" s="362" t="s">
        <v>80</v>
      </c>
      <c r="BLS190" s="362"/>
      <c r="BLT190" s="362"/>
      <c r="BLU190" s="362"/>
      <c r="BLV190" s="362"/>
      <c r="BLW190" s="362"/>
      <c r="BLX190" s="363"/>
      <c r="BLY190" s="12"/>
      <c r="BLZ190" s="362" t="s">
        <v>80</v>
      </c>
      <c r="BMA190" s="362"/>
      <c r="BMB190" s="362"/>
      <c r="BMC190" s="362"/>
      <c r="BMD190" s="362"/>
      <c r="BME190" s="362"/>
      <c r="BMF190" s="363"/>
      <c r="BMG190" s="12"/>
      <c r="BMH190" s="362" t="s">
        <v>80</v>
      </c>
      <c r="BMI190" s="362"/>
      <c r="BMJ190" s="362"/>
      <c r="BMK190" s="362"/>
      <c r="BML190" s="362"/>
      <c r="BMM190" s="362"/>
      <c r="BMN190" s="363"/>
      <c r="BMO190" s="12"/>
      <c r="BMP190" s="362" t="s">
        <v>80</v>
      </c>
      <c r="BMQ190" s="362"/>
      <c r="BMR190" s="362"/>
      <c r="BMS190" s="362"/>
      <c r="BMT190" s="362"/>
      <c r="BMU190" s="362"/>
      <c r="BMV190" s="363"/>
      <c r="BMW190" s="12"/>
      <c r="BMX190" s="362" t="s">
        <v>80</v>
      </c>
      <c r="BMY190" s="362"/>
      <c r="BMZ190" s="362"/>
      <c r="BNA190" s="362"/>
      <c r="BNB190" s="362"/>
      <c r="BNC190" s="362"/>
      <c r="BND190" s="363"/>
      <c r="BNE190" s="12"/>
      <c r="BNF190" s="362" t="s">
        <v>80</v>
      </c>
      <c r="BNG190" s="362"/>
      <c r="BNH190" s="362"/>
      <c r="BNI190" s="362"/>
      <c r="BNJ190" s="362"/>
      <c r="BNK190" s="362"/>
      <c r="BNL190" s="363"/>
      <c r="BNM190" s="12"/>
      <c r="BNN190" s="362" t="s">
        <v>80</v>
      </c>
      <c r="BNO190" s="362"/>
      <c r="BNP190" s="362"/>
      <c r="BNQ190" s="362"/>
      <c r="BNR190" s="362"/>
      <c r="BNS190" s="362"/>
      <c r="BNT190" s="363"/>
      <c r="BNU190" s="12"/>
      <c r="BNV190" s="362" t="s">
        <v>80</v>
      </c>
      <c r="BNW190" s="362"/>
      <c r="BNX190" s="362"/>
      <c r="BNY190" s="362"/>
      <c r="BNZ190" s="362"/>
      <c r="BOA190" s="362"/>
      <c r="BOB190" s="363"/>
      <c r="BOC190" s="12"/>
      <c r="BOD190" s="362" t="s">
        <v>80</v>
      </c>
      <c r="BOE190" s="362"/>
      <c r="BOF190" s="362"/>
      <c r="BOG190" s="362"/>
      <c r="BOH190" s="362"/>
      <c r="BOI190" s="362"/>
      <c r="BOJ190" s="363"/>
      <c r="BOK190" s="12"/>
      <c r="BOL190" s="362" t="s">
        <v>80</v>
      </c>
      <c r="BOM190" s="362"/>
      <c r="BON190" s="362"/>
      <c r="BOO190" s="362"/>
      <c r="BOP190" s="362"/>
      <c r="BOQ190" s="362"/>
      <c r="BOR190" s="363"/>
      <c r="BOS190" s="12"/>
      <c r="BOT190" s="362" t="s">
        <v>80</v>
      </c>
      <c r="BOU190" s="362"/>
      <c r="BOV190" s="362"/>
      <c r="BOW190" s="362"/>
      <c r="BOX190" s="362"/>
      <c r="BOY190" s="362"/>
      <c r="BOZ190" s="363"/>
      <c r="BPA190" s="12"/>
      <c r="BPB190" s="362" t="s">
        <v>80</v>
      </c>
      <c r="BPC190" s="362"/>
      <c r="BPD190" s="362"/>
      <c r="BPE190" s="362"/>
      <c r="BPF190" s="362"/>
      <c r="BPG190" s="362"/>
      <c r="BPH190" s="363"/>
      <c r="BPI190" s="12"/>
      <c r="BPJ190" s="362" t="s">
        <v>80</v>
      </c>
      <c r="BPK190" s="362"/>
      <c r="BPL190" s="362"/>
      <c r="BPM190" s="362"/>
      <c r="BPN190" s="362"/>
      <c r="BPO190" s="362"/>
      <c r="BPP190" s="363"/>
      <c r="BPQ190" s="12"/>
      <c r="BPR190" s="362" t="s">
        <v>80</v>
      </c>
      <c r="BPS190" s="362"/>
      <c r="BPT190" s="362"/>
      <c r="BPU190" s="362"/>
      <c r="BPV190" s="362"/>
      <c r="BPW190" s="362"/>
      <c r="BPX190" s="363"/>
      <c r="BPY190" s="12"/>
      <c r="BPZ190" s="362" t="s">
        <v>80</v>
      </c>
      <c r="BQA190" s="362"/>
      <c r="BQB190" s="362"/>
      <c r="BQC190" s="362"/>
      <c r="BQD190" s="362"/>
      <c r="BQE190" s="362"/>
      <c r="BQF190" s="363"/>
      <c r="BQG190" s="12"/>
      <c r="BQH190" s="362" t="s">
        <v>80</v>
      </c>
      <c r="BQI190" s="362"/>
      <c r="BQJ190" s="362"/>
      <c r="BQK190" s="362"/>
      <c r="BQL190" s="362"/>
      <c r="BQM190" s="362"/>
      <c r="BQN190" s="363"/>
      <c r="BQO190" s="12"/>
      <c r="BQP190" s="362" t="s">
        <v>80</v>
      </c>
      <c r="BQQ190" s="362"/>
      <c r="BQR190" s="362"/>
      <c r="BQS190" s="362"/>
      <c r="BQT190" s="362"/>
      <c r="BQU190" s="362"/>
      <c r="BQV190" s="363"/>
      <c r="BQW190" s="12"/>
      <c r="BQX190" s="362" t="s">
        <v>80</v>
      </c>
      <c r="BQY190" s="362"/>
      <c r="BQZ190" s="362"/>
      <c r="BRA190" s="362"/>
      <c r="BRB190" s="362"/>
      <c r="BRC190" s="362"/>
      <c r="BRD190" s="363"/>
      <c r="BRE190" s="12"/>
      <c r="BRF190" s="362" t="s">
        <v>80</v>
      </c>
      <c r="BRG190" s="362"/>
      <c r="BRH190" s="362"/>
      <c r="BRI190" s="362"/>
      <c r="BRJ190" s="362"/>
      <c r="BRK190" s="362"/>
      <c r="BRL190" s="363"/>
      <c r="BRM190" s="12"/>
      <c r="BRN190" s="362" t="s">
        <v>80</v>
      </c>
      <c r="BRO190" s="362"/>
      <c r="BRP190" s="362"/>
      <c r="BRQ190" s="362"/>
      <c r="BRR190" s="362"/>
      <c r="BRS190" s="362"/>
      <c r="BRT190" s="363"/>
      <c r="BRU190" s="12"/>
      <c r="BRV190" s="362" t="s">
        <v>80</v>
      </c>
      <c r="BRW190" s="362"/>
      <c r="BRX190" s="362"/>
      <c r="BRY190" s="362"/>
      <c r="BRZ190" s="362"/>
      <c r="BSA190" s="362"/>
      <c r="BSB190" s="363"/>
      <c r="BSC190" s="12"/>
      <c r="BSD190" s="362" t="s">
        <v>80</v>
      </c>
      <c r="BSE190" s="362"/>
      <c r="BSF190" s="362"/>
      <c r="BSG190" s="362"/>
      <c r="BSH190" s="362"/>
      <c r="BSI190" s="362"/>
      <c r="BSJ190" s="363"/>
      <c r="BSK190" s="12"/>
      <c r="BSL190" s="362" t="s">
        <v>80</v>
      </c>
      <c r="BSM190" s="362"/>
      <c r="BSN190" s="362"/>
      <c r="BSO190" s="362"/>
      <c r="BSP190" s="362"/>
      <c r="BSQ190" s="362"/>
      <c r="BSR190" s="363"/>
      <c r="BSS190" s="12"/>
      <c r="BST190" s="362" t="s">
        <v>80</v>
      </c>
      <c r="BSU190" s="362"/>
      <c r="BSV190" s="362"/>
      <c r="BSW190" s="362"/>
      <c r="BSX190" s="362"/>
      <c r="BSY190" s="362"/>
      <c r="BSZ190" s="363"/>
      <c r="BTA190" s="12"/>
      <c r="BTB190" s="362" t="s">
        <v>80</v>
      </c>
      <c r="BTC190" s="362"/>
      <c r="BTD190" s="362"/>
      <c r="BTE190" s="362"/>
      <c r="BTF190" s="362"/>
      <c r="BTG190" s="362"/>
      <c r="BTH190" s="363"/>
      <c r="BTI190" s="12"/>
      <c r="BTJ190" s="362" t="s">
        <v>80</v>
      </c>
      <c r="BTK190" s="362"/>
      <c r="BTL190" s="362"/>
      <c r="BTM190" s="362"/>
      <c r="BTN190" s="362"/>
      <c r="BTO190" s="362"/>
      <c r="BTP190" s="363"/>
      <c r="BTQ190" s="12"/>
      <c r="BTR190" s="362" t="s">
        <v>80</v>
      </c>
      <c r="BTS190" s="362"/>
      <c r="BTT190" s="362"/>
      <c r="BTU190" s="362"/>
      <c r="BTV190" s="362"/>
      <c r="BTW190" s="362"/>
      <c r="BTX190" s="363"/>
      <c r="BTY190" s="12"/>
      <c r="BTZ190" s="362" t="s">
        <v>80</v>
      </c>
      <c r="BUA190" s="362"/>
      <c r="BUB190" s="362"/>
      <c r="BUC190" s="362"/>
      <c r="BUD190" s="362"/>
      <c r="BUE190" s="362"/>
      <c r="BUF190" s="363"/>
      <c r="BUG190" s="12"/>
      <c r="BUH190" s="362" t="s">
        <v>80</v>
      </c>
      <c r="BUI190" s="362"/>
      <c r="BUJ190" s="362"/>
      <c r="BUK190" s="362"/>
      <c r="BUL190" s="362"/>
      <c r="BUM190" s="362"/>
      <c r="BUN190" s="363"/>
      <c r="BUO190" s="12"/>
      <c r="BUP190" s="362" t="s">
        <v>80</v>
      </c>
      <c r="BUQ190" s="362"/>
      <c r="BUR190" s="362"/>
      <c r="BUS190" s="362"/>
      <c r="BUT190" s="362"/>
      <c r="BUU190" s="362"/>
      <c r="BUV190" s="363"/>
      <c r="BUW190" s="12"/>
      <c r="BUX190" s="362" t="s">
        <v>80</v>
      </c>
      <c r="BUY190" s="362"/>
      <c r="BUZ190" s="362"/>
      <c r="BVA190" s="362"/>
      <c r="BVB190" s="362"/>
      <c r="BVC190" s="362"/>
      <c r="BVD190" s="363"/>
      <c r="BVE190" s="12"/>
      <c r="BVF190" s="362" t="s">
        <v>80</v>
      </c>
      <c r="BVG190" s="362"/>
      <c r="BVH190" s="362"/>
      <c r="BVI190" s="362"/>
      <c r="BVJ190" s="362"/>
      <c r="BVK190" s="362"/>
      <c r="BVL190" s="363"/>
      <c r="BVM190" s="12"/>
      <c r="BVN190" s="362" t="s">
        <v>80</v>
      </c>
      <c r="BVO190" s="362"/>
      <c r="BVP190" s="362"/>
      <c r="BVQ190" s="362"/>
      <c r="BVR190" s="362"/>
      <c r="BVS190" s="362"/>
      <c r="BVT190" s="363"/>
      <c r="BVU190" s="12"/>
      <c r="BVV190" s="362" t="s">
        <v>80</v>
      </c>
      <c r="BVW190" s="362"/>
      <c r="BVX190" s="362"/>
      <c r="BVY190" s="362"/>
      <c r="BVZ190" s="362"/>
      <c r="BWA190" s="362"/>
      <c r="BWB190" s="363"/>
      <c r="BWC190" s="12"/>
      <c r="BWD190" s="362" t="s">
        <v>80</v>
      </c>
      <c r="BWE190" s="362"/>
      <c r="BWF190" s="362"/>
      <c r="BWG190" s="362"/>
      <c r="BWH190" s="362"/>
      <c r="BWI190" s="362"/>
      <c r="BWJ190" s="363"/>
      <c r="BWK190" s="12"/>
      <c r="BWL190" s="362" t="s">
        <v>80</v>
      </c>
      <c r="BWM190" s="362"/>
      <c r="BWN190" s="362"/>
      <c r="BWO190" s="362"/>
      <c r="BWP190" s="362"/>
      <c r="BWQ190" s="362"/>
      <c r="BWR190" s="363"/>
      <c r="BWS190" s="12"/>
      <c r="BWT190" s="362" t="s">
        <v>80</v>
      </c>
      <c r="BWU190" s="362"/>
      <c r="BWV190" s="362"/>
      <c r="BWW190" s="362"/>
      <c r="BWX190" s="362"/>
      <c r="BWY190" s="362"/>
      <c r="BWZ190" s="363"/>
      <c r="BXA190" s="12"/>
      <c r="BXB190" s="362" t="s">
        <v>80</v>
      </c>
      <c r="BXC190" s="362"/>
      <c r="BXD190" s="362"/>
      <c r="BXE190" s="362"/>
      <c r="BXF190" s="362"/>
      <c r="BXG190" s="362"/>
      <c r="BXH190" s="363"/>
      <c r="BXI190" s="12"/>
      <c r="BXJ190" s="362" t="s">
        <v>80</v>
      </c>
      <c r="BXK190" s="362"/>
      <c r="BXL190" s="362"/>
      <c r="BXM190" s="362"/>
      <c r="BXN190" s="362"/>
      <c r="BXO190" s="362"/>
      <c r="BXP190" s="363"/>
      <c r="BXQ190" s="12"/>
      <c r="BXR190" s="362" t="s">
        <v>80</v>
      </c>
      <c r="BXS190" s="362"/>
      <c r="BXT190" s="362"/>
      <c r="BXU190" s="362"/>
      <c r="BXV190" s="362"/>
      <c r="BXW190" s="362"/>
      <c r="BXX190" s="363"/>
      <c r="BXY190" s="12"/>
      <c r="BXZ190" s="362" t="s">
        <v>80</v>
      </c>
      <c r="BYA190" s="362"/>
      <c r="BYB190" s="362"/>
      <c r="BYC190" s="362"/>
      <c r="BYD190" s="362"/>
      <c r="BYE190" s="362"/>
      <c r="BYF190" s="363"/>
      <c r="BYG190" s="12"/>
      <c r="BYH190" s="362" t="s">
        <v>80</v>
      </c>
      <c r="BYI190" s="362"/>
      <c r="BYJ190" s="362"/>
      <c r="BYK190" s="362"/>
      <c r="BYL190" s="362"/>
      <c r="BYM190" s="362"/>
      <c r="BYN190" s="363"/>
      <c r="BYO190" s="12"/>
      <c r="BYP190" s="362" t="s">
        <v>80</v>
      </c>
      <c r="BYQ190" s="362"/>
      <c r="BYR190" s="362"/>
      <c r="BYS190" s="362"/>
      <c r="BYT190" s="362"/>
      <c r="BYU190" s="362"/>
      <c r="BYV190" s="363"/>
      <c r="BYW190" s="12"/>
      <c r="BYX190" s="362" t="s">
        <v>80</v>
      </c>
      <c r="BYY190" s="362"/>
      <c r="BYZ190" s="362"/>
      <c r="BZA190" s="362"/>
      <c r="BZB190" s="362"/>
      <c r="BZC190" s="362"/>
      <c r="BZD190" s="363"/>
      <c r="BZE190" s="12"/>
      <c r="BZF190" s="362" t="s">
        <v>80</v>
      </c>
      <c r="BZG190" s="362"/>
      <c r="BZH190" s="362"/>
      <c r="BZI190" s="362"/>
      <c r="BZJ190" s="362"/>
      <c r="BZK190" s="362"/>
      <c r="BZL190" s="363"/>
      <c r="BZM190" s="12"/>
      <c r="BZN190" s="362" t="s">
        <v>80</v>
      </c>
      <c r="BZO190" s="362"/>
      <c r="BZP190" s="362"/>
      <c r="BZQ190" s="362"/>
      <c r="BZR190" s="362"/>
      <c r="BZS190" s="362"/>
      <c r="BZT190" s="363"/>
      <c r="BZU190" s="12"/>
      <c r="BZV190" s="362" t="s">
        <v>80</v>
      </c>
      <c r="BZW190" s="362"/>
      <c r="BZX190" s="362"/>
      <c r="BZY190" s="362"/>
      <c r="BZZ190" s="362"/>
      <c r="CAA190" s="362"/>
      <c r="CAB190" s="363"/>
      <c r="CAC190" s="12"/>
      <c r="CAD190" s="362" t="s">
        <v>80</v>
      </c>
      <c r="CAE190" s="362"/>
      <c r="CAF190" s="362"/>
      <c r="CAG190" s="362"/>
      <c r="CAH190" s="362"/>
      <c r="CAI190" s="362"/>
      <c r="CAJ190" s="363"/>
      <c r="CAK190" s="12"/>
      <c r="CAL190" s="362" t="s">
        <v>80</v>
      </c>
      <c r="CAM190" s="362"/>
      <c r="CAN190" s="362"/>
      <c r="CAO190" s="362"/>
      <c r="CAP190" s="362"/>
      <c r="CAQ190" s="362"/>
      <c r="CAR190" s="363"/>
      <c r="CAS190" s="12"/>
      <c r="CAT190" s="362" t="s">
        <v>80</v>
      </c>
      <c r="CAU190" s="362"/>
      <c r="CAV190" s="362"/>
      <c r="CAW190" s="362"/>
      <c r="CAX190" s="362"/>
      <c r="CAY190" s="362"/>
      <c r="CAZ190" s="363"/>
      <c r="CBA190" s="12"/>
      <c r="CBB190" s="362" t="s">
        <v>80</v>
      </c>
      <c r="CBC190" s="362"/>
      <c r="CBD190" s="362"/>
      <c r="CBE190" s="362"/>
      <c r="CBF190" s="362"/>
      <c r="CBG190" s="362"/>
      <c r="CBH190" s="363"/>
      <c r="CBI190" s="12"/>
      <c r="CBJ190" s="362" t="s">
        <v>80</v>
      </c>
      <c r="CBK190" s="362"/>
      <c r="CBL190" s="362"/>
      <c r="CBM190" s="362"/>
      <c r="CBN190" s="362"/>
      <c r="CBO190" s="362"/>
      <c r="CBP190" s="363"/>
      <c r="CBQ190" s="12"/>
      <c r="CBR190" s="362" t="s">
        <v>80</v>
      </c>
      <c r="CBS190" s="362"/>
      <c r="CBT190" s="362"/>
      <c r="CBU190" s="362"/>
      <c r="CBV190" s="362"/>
      <c r="CBW190" s="362"/>
      <c r="CBX190" s="363"/>
      <c r="CBY190" s="12"/>
      <c r="CBZ190" s="362" t="s">
        <v>80</v>
      </c>
      <c r="CCA190" s="362"/>
      <c r="CCB190" s="362"/>
      <c r="CCC190" s="362"/>
      <c r="CCD190" s="362"/>
      <c r="CCE190" s="362"/>
      <c r="CCF190" s="363"/>
      <c r="CCG190" s="12"/>
      <c r="CCH190" s="362" t="s">
        <v>80</v>
      </c>
      <c r="CCI190" s="362"/>
      <c r="CCJ190" s="362"/>
      <c r="CCK190" s="362"/>
      <c r="CCL190" s="362"/>
      <c r="CCM190" s="362"/>
      <c r="CCN190" s="363"/>
      <c r="CCO190" s="12"/>
      <c r="CCP190" s="362" t="s">
        <v>80</v>
      </c>
      <c r="CCQ190" s="362"/>
      <c r="CCR190" s="362"/>
      <c r="CCS190" s="362"/>
      <c r="CCT190" s="362"/>
      <c r="CCU190" s="362"/>
      <c r="CCV190" s="363"/>
      <c r="CCW190" s="12"/>
      <c r="CCX190" s="362" t="s">
        <v>80</v>
      </c>
      <c r="CCY190" s="362"/>
      <c r="CCZ190" s="362"/>
      <c r="CDA190" s="362"/>
      <c r="CDB190" s="362"/>
      <c r="CDC190" s="362"/>
      <c r="CDD190" s="363"/>
      <c r="CDE190" s="12"/>
      <c r="CDF190" s="362" t="s">
        <v>80</v>
      </c>
      <c r="CDG190" s="362"/>
      <c r="CDH190" s="362"/>
      <c r="CDI190" s="362"/>
      <c r="CDJ190" s="362"/>
      <c r="CDK190" s="362"/>
      <c r="CDL190" s="363"/>
      <c r="CDM190" s="12"/>
      <c r="CDN190" s="362" t="s">
        <v>80</v>
      </c>
      <c r="CDO190" s="362"/>
      <c r="CDP190" s="362"/>
      <c r="CDQ190" s="362"/>
      <c r="CDR190" s="362"/>
      <c r="CDS190" s="362"/>
      <c r="CDT190" s="363"/>
      <c r="CDU190" s="12"/>
      <c r="CDV190" s="362" t="s">
        <v>80</v>
      </c>
      <c r="CDW190" s="362"/>
      <c r="CDX190" s="362"/>
      <c r="CDY190" s="362"/>
      <c r="CDZ190" s="362"/>
      <c r="CEA190" s="362"/>
      <c r="CEB190" s="363"/>
      <c r="CEC190" s="12"/>
      <c r="CED190" s="362" t="s">
        <v>80</v>
      </c>
      <c r="CEE190" s="362"/>
      <c r="CEF190" s="362"/>
      <c r="CEG190" s="362"/>
      <c r="CEH190" s="362"/>
      <c r="CEI190" s="362"/>
      <c r="CEJ190" s="363"/>
      <c r="CEK190" s="12"/>
      <c r="CEL190" s="362" t="s">
        <v>80</v>
      </c>
      <c r="CEM190" s="362"/>
      <c r="CEN190" s="362"/>
      <c r="CEO190" s="362"/>
      <c r="CEP190" s="362"/>
      <c r="CEQ190" s="362"/>
      <c r="CER190" s="363"/>
      <c r="CES190" s="12"/>
      <c r="CET190" s="362" t="s">
        <v>80</v>
      </c>
      <c r="CEU190" s="362"/>
      <c r="CEV190" s="362"/>
      <c r="CEW190" s="362"/>
      <c r="CEX190" s="362"/>
      <c r="CEY190" s="362"/>
      <c r="CEZ190" s="363"/>
      <c r="CFA190" s="12"/>
      <c r="CFB190" s="362" t="s">
        <v>80</v>
      </c>
      <c r="CFC190" s="362"/>
      <c r="CFD190" s="362"/>
      <c r="CFE190" s="362"/>
      <c r="CFF190" s="362"/>
      <c r="CFG190" s="362"/>
      <c r="CFH190" s="363"/>
      <c r="CFI190" s="12"/>
      <c r="CFJ190" s="362" t="s">
        <v>80</v>
      </c>
      <c r="CFK190" s="362"/>
      <c r="CFL190" s="362"/>
      <c r="CFM190" s="362"/>
      <c r="CFN190" s="362"/>
      <c r="CFO190" s="362"/>
      <c r="CFP190" s="363"/>
      <c r="CFQ190" s="12"/>
      <c r="CFR190" s="362" t="s">
        <v>80</v>
      </c>
      <c r="CFS190" s="362"/>
      <c r="CFT190" s="362"/>
      <c r="CFU190" s="362"/>
      <c r="CFV190" s="362"/>
      <c r="CFW190" s="362"/>
      <c r="CFX190" s="363"/>
      <c r="CFY190" s="12"/>
      <c r="CFZ190" s="362" t="s">
        <v>80</v>
      </c>
      <c r="CGA190" s="362"/>
      <c r="CGB190" s="362"/>
      <c r="CGC190" s="362"/>
      <c r="CGD190" s="362"/>
      <c r="CGE190" s="362"/>
      <c r="CGF190" s="363"/>
      <c r="CGG190" s="12"/>
      <c r="CGH190" s="362" t="s">
        <v>80</v>
      </c>
      <c r="CGI190" s="362"/>
      <c r="CGJ190" s="362"/>
      <c r="CGK190" s="362"/>
      <c r="CGL190" s="362"/>
      <c r="CGM190" s="362"/>
      <c r="CGN190" s="363"/>
      <c r="CGO190" s="12"/>
      <c r="CGP190" s="362" t="s">
        <v>80</v>
      </c>
      <c r="CGQ190" s="362"/>
      <c r="CGR190" s="362"/>
      <c r="CGS190" s="362"/>
      <c r="CGT190" s="362"/>
      <c r="CGU190" s="362"/>
      <c r="CGV190" s="363"/>
      <c r="CGW190" s="12"/>
      <c r="CGX190" s="362" t="s">
        <v>80</v>
      </c>
      <c r="CGY190" s="362"/>
      <c r="CGZ190" s="362"/>
      <c r="CHA190" s="362"/>
      <c r="CHB190" s="362"/>
      <c r="CHC190" s="362"/>
      <c r="CHD190" s="363"/>
      <c r="CHE190" s="12"/>
      <c r="CHF190" s="362" t="s">
        <v>80</v>
      </c>
      <c r="CHG190" s="362"/>
      <c r="CHH190" s="362"/>
      <c r="CHI190" s="362"/>
      <c r="CHJ190" s="362"/>
      <c r="CHK190" s="362"/>
      <c r="CHL190" s="363"/>
      <c r="CHM190" s="12"/>
      <c r="CHN190" s="362" t="s">
        <v>80</v>
      </c>
      <c r="CHO190" s="362"/>
      <c r="CHP190" s="362"/>
      <c r="CHQ190" s="362"/>
      <c r="CHR190" s="362"/>
      <c r="CHS190" s="362"/>
      <c r="CHT190" s="363"/>
      <c r="CHU190" s="12"/>
      <c r="CHV190" s="362" t="s">
        <v>80</v>
      </c>
      <c r="CHW190" s="362"/>
      <c r="CHX190" s="362"/>
      <c r="CHY190" s="362"/>
      <c r="CHZ190" s="362"/>
      <c r="CIA190" s="362"/>
      <c r="CIB190" s="363"/>
      <c r="CIC190" s="12"/>
      <c r="CID190" s="362" t="s">
        <v>80</v>
      </c>
      <c r="CIE190" s="362"/>
      <c r="CIF190" s="362"/>
      <c r="CIG190" s="362"/>
      <c r="CIH190" s="362"/>
      <c r="CII190" s="362"/>
      <c r="CIJ190" s="363"/>
      <c r="CIK190" s="12"/>
      <c r="CIL190" s="362" t="s">
        <v>80</v>
      </c>
      <c r="CIM190" s="362"/>
      <c r="CIN190" s="362"/>
      <c r="CIO190" s="362"/>
      <c r="CIP190" s="362"/>
      <c r="CIQ190" s="362"/>
      <c r="CIR190" s="363"/>
      <c r="CIS190" s="12"/>
      <c r="CIT190" s="362" t="s">
        <v>80</v>
      </c>
      <c r="CIU190" s="362"/>
      <c r="CIV190" s="362"/>
      <c r="CIW190" s="362"/>
      <c r="CIX190" s="362"/>
      <c r="CIY190" s="362"/>
      <c r="CIZ190" s="363"/>
      <c r="CJA190" s="12"/>
      <c r="CJB190" s="362" t="s">
        <v>80</v>
      </c>
      <c r="CJC190" s="362"/>
      <c r="CJD190" s="362"/>
      <c r="CJE190" s="362"/>
      <c r="CJF190" s="362"/>
      <c r="CJG190" s="362"/>
      <c r="CJH190" s="363"/>
      <c r="CJI190" s="12"/>
      <c r="CJJ190" s="362" t="s">
        <v>80</v>
      </c>
      <c r="CJK190" s="362"/>
      <c r="CJL190" s="362"/>
      <c r="CJM190" s="362"/>
      <c r="CJN190" s="362"/>
      <c r="CJO190" s="362"/>
      <c r="CJP190" s="363"/>
      <c r="CJQ190" s="12"/>
      <c r="CJR190" s="362" t="s">
        <v>80</v>
      </c>
      <c r="CJS190" s="362"/>
      <c r="CJT190" s="362"/>
      <c r="CJU190" s="362"/>
      <c r="CJV190" s="362"/>
      <c r="CJW190" s="362"/>
      <c r="CJX190" s="363"/>
      <c r="CJY190" s="12"/>
      <c r="CJZ190" s="362" t="s">
        <v>80</v>
      </c>
      <c r="CKA190" s="362"/>
      <c r="CKB190" s="362"/>
      <c r="CKC190" s="362"/>
      <c r="CKD190" s="362"/>
      <c r="CKE190" s="362"/>
      <c r="CKF190" s="363"/>
      <c r="CKG190" s="12"/>
      <c r="CKH190" s="362" t="s">
        <v>80</v>
      </c>
      <c r="CKI190" s="362"/>
      <c r="CKJ190" s="362"/>
      <c r="CKK190" s="362"/>
      <c r="CKL190" s="362"/>
      <c r="CKM190" s="362"/>
      <c r="CKN190" s="363"/>
      <c r="CKO190" s="12"/>
      <c r="CKP190" s="362" t="s">
        <v>80</v>
      </c>
      <c r="CKQ190" s="362"/>
      <c r="CKR190" s="362"/>
      <c r="CKS190" s="362"/>
      <c r="CKT190" s="362"/>
      <c r="CKU190" s="362"/>
      <c r="CKV190" s="363"/>
      <c r="CKW190" s="12"/>
      <c r="CKX190" s="362" t="s">
        <v>80</v>
      </c>
      <c r="CKY190" s="362"/>
      <c r="CKZ190" s="362"/>
      <c r="CLA190" s="362"/>
      <c r="CLB190" s="362"/>
      <c r="CLC190" s="362"/>
      <c r="CLD190" s="363"/>
      <c r="CLE190" s="12"/>
      <c r="CLF190" s="362" t="s">
        <v>80</v>
      </c>
      <c r="CLG190" s="362"/>
      <c r="CLH190" s="362"/>
      <c r="CLI190" s="362"/>
      <c r="CLJ190" s="362"/>
      <c r="CLK190" s="362"/>
      <c r="CLL190" s="363"/>
      <c r="CLM190" s="12"/>
      <c r="CLN190" s="362" t="s">
        <v>80</v>
      </c>
      <c r="CLO190" s="362"/>
      <c r="CLP190" s="362"/>
      <c r="CLQ190" s="362"/>
      <c r="CLR190" s="362"/>
      <c r="CLS190" s="362"/>
      <c r="CLT190" s="363"/>
      <c r="CLU190" s="12"/>
      <c r="CLV190" s="362" t="s">
        <v>80</v>
      </c>
      <c r="CLW190" s="362"/>
      <c r="CLX190" s="362"/>
      <c r="CLY190" s="362"/>
      <c r="CLZ190" s="362"/>
      <c r="CMA190" s="362"/>
      <c r="CMB190" s="363"/>
      <c r="CMC190" s="12"/>
      <c r="CMD190" s="362" t="s">
        <v>80</v>
      </c>
      <c r="CME190" s="362"/>
      <c r="CMF190" s="362"/>
      <c r="CMG190" s="362"/>
      <c r="CMH190" s="362"/>
      <c r="CMI190" s="362"/>
      <c r="CMJ190" s="363"/>
      <c r="CMK190" s="12"/>
      <c r="CML190" s="362" t="s">
        <v>80</v>
      </c>
      <c r="CMM190" s="362"/>
      <c r="CMN190" s="362"/>
      <c r="CMO190" s="362"/>
      <c r="CMP190" s="362"/>
      <c r="CMQ190" s="362"/>
      <c r="CMR190" s="363"/>
      <c r="CMS190" s="12"/>
      <c r="CMT190" s="362" t="s">
        <v>80</v>
      </c>
      <c r="CMU190" s="362"/>
      <c r="CMV190" s="362"/>
      <c r="CMW190" s="362"/>
      <c r="CMX190" s="362"/>
      <c r="CMY190" s="362"/>
      <c r="CMZ190" s="363"/>
      <c r="CNA190" s="12"/>
      <c r="CNB190" s="362" t="s">
        <v>80</v>
      </c>
      <c r="CNC190" s="362"/>
      <c r="CND190" s="362"/>
      <c r="CNE190" s="362"/>
      <c r="CNF190" s="362"/>
      <c r="CNG190" s="362"/>
      <c r="CNH190" s="363"/>
      <c r="CNI190" s="12"/>
      <c r="CNJ190" s="362" t="s">
        <v>80</v>
      </c>
      <c r="CNK190" s="362"/>
      <c r="CNL190" s="362"/>
      <c r="CNM190" s="362"/>
      <c r="CNN190" s="362"/>
      <c r="CNO190" s="362"/>
      <c r="CNP190" s="363"/>
      <c r="CNQ190" s="12"/>
      <c r="CNR190" s="362" t="s">
        <v>80</v>
      </c>
      <c r="CNS190" s="362"/>
      <c r="CNT190" s="362"/>
      <c r="CNU190" s="362"/>
      <c r="CNV190" s="362"/>
      <c r="CNW190" s="362"/>
      <c r="CNX190" s="363"/>
      <c r="CNY190" s="12"/>
      <c r="CNZ190" s="362" t="s">
        <v>80</v>
      </c>
      <c r="COA190" s="362"/>
      <c r="COB190" s="362"/>
      <c r="COC190" s="362"/>
      <c r="COD190" s="362"/>
      <c r="COE190" s="362"/>
      <c r="COF190" s="363"/>
      <c r="COG190" s="12"/>
      <c r="COH190" s="362" t="s">
        <v>80</v>
      </c>
      <c r="COI190" s="362"/>
      <c r="COJ190" s="362"/>
      <c r="COK190" s="362"/>
      <c r="COL190" s="362"/>
      <c r="COM190" s="362"/>
      <c r="CON190" s="363"/>
      <c r="COO190" s="12"/>
      <c r="COP190" s="362" t="s">
        <v>80</v>
      </c>
      <c r="COQ190" s="362"/>
      <c r="COR190" s="362"/>
      <c r="COS190" s="362"/>
      <c r="COT190" s="362"/>
      <c r="COU190" s="362"/>
      <c r="COV190" s="363"/>
      <c r="COW190" s="12"/>
      <c r="COX190" s="362" t="s">
        <v>80</v>
      </c>
      <c r="COY190" s="362"/>
      <c r="COZ190" s="362"/>
      <c r="CPA190" s="362"/>
      <c r="CPB190" s="362"/>
      <c r="CPC190" s="362"/>
      <c r="CPD190" s="363"/>
      <c r="CPE190" s="12"/>
      <c r="CPF190" s="362" t="s">
        <v>80</v>
      </c>
      <c r="CPG190" s="362"/>
      <c r="CPH190" s="362"/>
      <c r="CPI190" s="362"/>
      <c r="CPJ190" s="362"/>
      <c r="CPK190" s="362"/>
      <c r="CPL190" s="363"/>
      <c r="CPM190" s="12"/>
      <c r="CPN190" s="362" t="s">
        <v>80</v>
      </c>
      <c r="CPO190" s="362"/>
      <c r="CPP190" s="362"/>
      <c r="CPQ190" s="362"/>
      <c r="CPR190" s="362"/>
      <c r="CPS190" s="362"/>
      <c r="CPT190" s="363"/>
      <c r="CPU190" s="12"/>
      <c r="CPV190" s="362" t="s">
        <v>80</v>
      </c>
      <c r="CPW190" s="362"/>
      <c r="CPX190" s="362"/>
      <c r="CPY190" s="362"/>
      <c r="CPZ190" s="362"/>
      <c r="CQA190" s="362"/>
      <c r="CQB190" s="363"/>
      <c r="CQC190" s="12"/>
      <c r="CQD190" s="362" t="s">
        <v>80</v>
      </c>
      <c r="CQE190" s="362"/>
      <c r="CQF190" s="362"/>
      <c r="CQG190" s="362"/>
      <c r="CQH190" s="362"/>
      <c r="CQI190" s="362"/>
      <c r="CQJ190" s="363"/>
      <c r="CQK190" s="12"/>
      <c r="CQL190" s="362" t="s">
        <v>80</v>
      </c>
      <c r="CQM190" s="362"/>
      <c r="CQN190" s="362"/>
      <c r="CQO190" s="362"/>
      <c r="CQP190" s="362"/>
      <c r="CQQ190" s="362"/>
      <c r="CQR190" s="363"/>
      <c r="CQS190" s="12"/>
      <c r="CQT190" s="362" t="s">
        <v>80</v>
      </c>
      <c r="CQU190" s="362"/>
      <c r="CQV190" s="362"/>
      <c r="CQW190" s="362"/>
      <c r="CQX190" s="362"/>
      <c r="CQY190" s="362"/>
      <c r="CQZ190" s="363"/>
      <c r="CRA190" s="12"/>
      <c r="CRB190" s="362" t="s">
        <v>80</v>
      </c>
      <c r="CRC190" s="362"/>
      <c r="CRD190" s="362"/>
      <c r="CRE190" s="362"/>
      <c r="CRF190" s="362"/>
      <c r="CRG190" s="362"/>
      <c r="CRH190" s="363"/>
      <c r="CRI190" s="12"/>
      <c r="CRJ190" s="362" t="s">
        <v>80</v>
      </c>
      <c r="CRK190" s="362"/>
      <c r="CRL190" s="362"/>
      <c r="CRM190" s="362"/>
      <c r="CRN190" s="362"/>
      <c r="CRO190" s="362"/>
      <c r="CRP190" s="363"/>
      <c r="CRQ190" s="12"/>
      <c r="CRR190" s="362" t="s">
        <v>80</v>
      </c>
      <c r="CRS190" s="362"/>
      <c r="CRT190" s="362"/>
      <c r="CRU190" s="362"/>
      <c r="CRV190" s="362"/>
      <c r="CRW190" s="362"/>
      <c r="CRX190" s="363"/>
      <c r="CRY190" s="12"/>
      <c r="CRZ190" s="362" t="s">
        <v>80</v>
      </c>
      <c r="CSA190" s="362"/>
      <c r="CSB190" s="362"/>
      <c r="CSC190" s="362"/>
      <c r="CSD190" s="362"/>
      <c r="CSE190" s="362"/>
      <c r="CSF190" s="363"/>
      <c r="CSG190" s="12"/>
      <c r="CSH190" s="362" t="s">
        <v>80</v>
      </c>
      <c r="CSI190" s="362"/>
      <c r="CSJ190" s="362"/>
      <c r="CSK190" s="362"/>
      <c r="CSL190" s="362"/>
      <c r="CSM190" s="362"/>
      <c r="CSN190" s="363"/>
      <c r="CSO190" s="12"/>
      <c r="CSP190" s="362" t="s">
        <v>80</v>
      </c>
      <c r="CSQ190" s="362"/>
      <c r="CSR190" s="362"/>
      <c r="CSS190" s="362"/>
      <c r="CST190" s="362"/>
      <c r="CSU190" s="362"/>
      <c r="CSV190" s="363"/>
      <c r="CSW190" s="12"/>
      <c r="CSX190" s="362" t="s">
        <v>80</v>
      </c>
      <c r="CSY190" s="362"/>
      <c r="CSZ190" s="362"/>
      <c r="CTA190" s="362"/>
      <c r="CTB190" s="362"/>
      <c r="CTC190" s="362"/>
      <c r="CTD190" s="363"/>
      <c r="CTE190" s="12"/>
      <c r="CTF190" s="362" t="s">
        <v>80</v>
      </c>
      <c r="CTG190" s="362"/>
      <c r="CTH190" s="362"/>
      <c r="CTI190" s="362"/>
      <c r="CTJ190" s="362"/>
      <c r="CTK190" s="362"/>
      <c r="CTL190" s="363"/>
      <c r="CTM190" s="12"/>
      <c r="CTN190" s="362" t="s">
        <v>80</v>
      </c>
      <c r="CTO190" s="362"/>
      <c r="CTP190" s="362"/>
      <c r="CTQ190" s="362"/>
      <c r="CTR190" s="362"/>
      <c r="CTS190" s="362"/>
      <c r="CTT190" s="363"/>
      <c r="CTU190" s="12"/>
      <c r="CTV190" s="362" t="s">
        <v>80</v>
      </c>
      <c r="CTW190" s="362"/>
      <c r="CTX190" s="362"/>
      <c r="CTY190" s="362"/>
      <c r="CTZ190" s="362"/>
      <c r="CUA190" s="362"/>
      <c r="CUB190" s="363"/>
      <c r="CUC190" s="12"/>
      <c r="CUD190" s="362" t="s">
        <v>80</v>
      </c>
      <c r="CUE190" s="362"/>
      <c r="CUF190" s="362"/>
      <c r="CUG190" s="362"/>
      <c r="CUH190" s="362"/>
      <c r="CUI190" s="362"/>
      <c r="CUJ190" s="363"/>
      <c r="CUK190" s="12"/>
      <c r="CUL190" s="362" t="s">
        <v>80</v>
      </c>
      <c r="CUM190" s="362"/>
      <c r="CUN190" s="362"/>
      <c r="CUO190" s="362"/>
      <c r="CUP190" s="362"/>
      <c r="CUQ190" s="362"/>
      <c r="CUR190" s="363"/>
      <c r="CUS190" s="12"/>
      <c r="CUT190" s="362" t="s">
        <v>80</v>
      </c>
      <c r="CUU190" s="362"/>
      <c r="CUV190" s="362"/>
      <c r="CUW190" s="362"/>
      <c r="CUX190" s="362"/>
      <c r="CUY190" s="362"/>
      <c r="CUZ190" s="363"/>
      <c r="CVA190" s="12"/>
      <c r="CVB190" s="362" t="s">
        <v>80</v>
      </c>
      <c r="CVC190" s="362"/>
      <c r="CVD190" s="362"/>
      <c r="CVE190" s="362"/>
      <c r="CVF190" s="362"/>
      <c r="CVG190" s="362"/>
      <c r="CVH190" s="363"/>
      <c r="CVI190" s="12"/>
      <c r="CVJ190" s="362" t="s">
        <v>80</v>
      </c>
      <c r="CVK190" s="362"/>
      <c r="CVL190" s="362"/>
      <c r="CVM190" s="362"/>
      <c r="CVN190" s="362"/>
      <c r="CVO190" s="362"/>
      <c r="CVP190" s="363"/>
      <c r="CVQ190" s="12"/>
      <c r="CVR190" s="362" t="s">
        <v>80</v>
      </c>
      <c r="CVS190" s="362"/>
      <c r="CVT190" s="362"/>
      <c r="CVU190" s="362"/>
      <c r="CVV190" s="362"/>
      <c r="CVW190" s="362"/>
      <c r="CVX190" s="363"/>
      <c r="CVY190" s="12"/>
      <c r="CVZ190" s="362" t="s">
        <v>80</v>
      </c>
      <c r="CWA190" s="362"/>
      <c r="CWB190" s="362"/>
      <c r="CWC190" s="362"/>
      <c r="CWD190" s="362"/>
      <c r="CWE190" s="362"/>
      <c r="CWF190" s="363"/>
      <c r="CWG190" s="12"/>
      <c r="CWH190" s="362" t="s">
        <v>80</v>
      </c>
      <c r="CWI190" s="362"/>
      <c r="CWJ190" s="362"/>
      <c r="CWK190" s="362"/>
      <c r="CWL190" s="362"/>
      <c r="CWM190" s="362"/>
      <c r="CWN190" s="363"/>
      <c r="CWO190" s="12"/>
      <c r="CWP190" s="362" t="s">
        <v>80</v>
      </c>
      <c r="CWQ190" s="362"/>
      <c r="CWR190" s="362"/>
      <c r="CWS190" s="362"/>
      <c r="CWT190" s="362"/>
      <c r="CWU190" s="362"/>
      <c r="CWV190" s="363"/>
      <c r="CWW190" s="12"/>
      <c r="CWX190" s="362" t="s">
        <v>80</v>
      </c>
      <c r="CWY190" s="362"/>
      <c r="CWZ190" s="362"/>
      <c r="CXA190" s="362"/>
      <c r="CXB190" s="362"/>
      <c r="CXC190" s="362"/>
      <c r="CXD190" s="363"/>
      <c r="CXE190" s="12"/>
      <c r="CXF190" s="362" t="s">
        <v>80</v>
      </c>
      <c r="CXG190" s="362"/>
      <c r="CXH190" s="362"/>
      <c r="CXI190" s="362"/>
      <c r="CXJ190" s="362"/>
      <c r="CXK190" s="362"/>
      <c r="CXL190" s="363"/>
      <c r="CXM190" s="12"/>
      <c r="CXN190" s="362" t="s">
        <v>80</v>
      </c>
      <c r="CXO190" s="362"/>
      <c r="CXP190" s="362"/>
      <c r="CXQ190" s="362"/>
      <c r="CXR190" s="362"/>
      <c r="CXS190" s="362"/>
      <c r="CXT190" s="363"/>
      <c r="CXU190" s="12"/>
      <c r="CXV190" s="362" t="s">
        <v>80</v>
      </c>
      <c r="CXW190" s="362"/>
      <c r="CXX190" s="362"/>
      <c r="CXY190" s="362"/>
      <c r="CXZ190" s="362"/>
      <c r="CYA190" s="362"/>
      <c r="CYB190" s="363"/>
      <c r="CYC190" s="12"/>
      <c r="CYD190" s="362" t="s">
        <v>80</v>
      </c>
      <c r="CYE190" s="362"/>
      <c r="CYF190" s="362"/>
      <c r="CYG190" s="362"/>
      <c r="CYH190" s="362"/>
      <c r="CYI190" s="362"/>
      <c r="CYJ190" s="363"/>
      <c r="CYK190" s="12"/>
      <c r="CYL190" s="362" t="s">
        <v>80</v>
      </c>
      <c r="CYM190" s="362"/>
      <c r="CYN190" s="362"/>
      <c r="CYO190" s="362"/>
      <c r="CYP190" s="362"/>
      <c r="CYQ190" s="362"/>
      <c r="CYR190" s="363"/>
      <c r="CYS190" s="12"/>
      <c r="CYT190" s="362" t="s">
        <v>80</v>
      </c>
      <c r="CYU190" s="362"/>
      <c r="CYV190" s="362"/>
      <c r="CYW190" s="362"/>
      <c r="CYX190" s="362"/>
      <c r="CYY190" s="362"/>
      <c r="CYZ190" s="363"/>
      <c r="CZA190" s="12"/>
      <c r="CZB190" s="362" t="s">
        <v>80</v>
      </c>
      <c r="CZC190" s="362"/>
      <c r="CZD190" s="362"/>
      <c r="CZE190" s="362"/>
      <c r="CZF190" s="362"/>
      <c r="CZG190" s="362"/>
      <c r="CZH190" s="363"/>
      <c r="CZI190" s="12"/>
      <c r="CZJ190" s="362" t="s">
        <v>80</v>
      </c>
      <c r="CZK190" s="362"/>
      <c r="CZL190" s="362"/>
      <c r="CZM190" s="362"/>
      <c r="CZN190" s="362"/>
      <c r="CZO190" s="362"/>
      <c r="CZP190" s="363"/>
      <c r="CZQ190" s="12"/>
      <c r="CZR190" s="362" t="s">
        <v>80</v>
      </c>
      <c r="CZS190" s="362"/>
      <c r="CZT190" s="362"/>
      <c r="CZU190" s="362"/>
      <c r="CZV190" s="362"/>
      <c r="CZW190" s="362"/>
      <c r="CZX190" s="363"/>
      <c r="CZY190" s="12"/>
      <c r="CZZ190" s="362" t="s">
        <v>80</v>
      </c>
      <c r="DAA190" s="362"/>
      <c r="DAB190" s="362"/>
      <c r="DAC190" s="362"/>
      <c r="DAD190" s="362"/>
      <c r="DAE190" s="362"/>
      <c r="DAF190" s="363"/>
      <c r="DAG190" s="12"/>
      <c r="DAH190" s="362" t="s">
        <v>80</v>
      </c>
      <c r="DAI190" s="362"/>
      <c r="DAJ190" s="362"/>
      <c r="DAK190" s="362"/>
      <c r="DAL190" s="362"/>
      <c r="DAM190" s="362"/>
      <c r="DAN190" s="363"/>
      <c r="DAO190" s="12"/>
      <c r="DAP190" s="362" t="s">
        <v>80</v>
      </c>
      <c r="DAQ190" s="362"/>
      <c r="DAR190" s="362"/>
      <c r="DAS190" s="362"/>
      <c r="DAT190" s="362"/>
      <c r="DAU190" s="362"/>
      <c r="DAV190" s="363"/>
      <c r="DAW190" s="12"/>
      <c r="DAX190" s="362" t="s">
        <v>80</v>
      </c>
      <c r="DAY190" s="362"/>
      <c r="DAZ190" s="362"/>
      <c r="DBA190" s="362"/>
      <c r="DBB190" s="362"/>
      <c r="DBC190" s="362"/>
      <c r="DBD190" s="363"/>
      <c r="DBE190" s="12"/>
      <c r="DBF190" s="362" t="s">
        <v>80</v>
      </c>
      <c r="DBG190" s="362"/>
      <c r="DBH190" s="362"/>
      <c r="DBI190" s="362"/>
      <c r="DBJ190" s="362"/>
      <c r="DBK190" s="362"/>
      <c r="DBL190" s="363"/>
      <c r="DBM190" s="12"/>
      <c r="DBN190" s="362" t="s">
        <v>80</v>
      </c>
      <c r="DBO190" s="362"/>
      <c r="DBP190" s="362"/>
      <c r="DBQ190" s="362"/>
      <c r="DBR190" s="362"/>
      <c r="DBS190" s="362"/>
      <c r="DBT190" s="363"/>
      <c r="DBU190" s="12"/>
      <c r="DBV190" s="362" t="s">
        <v>80</v>
      </c>
      <c r="DBW190" s="362"/>
      <c r="DBX190" s="362"/>
      <c r="DBY190" s="362"/>
      <c r="DBZ190" s="362"/>
      <c r="DCA190" s="362"/>
      <c r="DCB190" s="363"/>
      <c r="DCC190" s="12"/>
      <c r="DCD190" s="362" t="s">
        <v>80</v>
      </c>
      <c r="DCE190" s="362"/>
      <c r="DCF190" s="362"/>
      <c r="DCG190" s="362"/>
      <c r="DCH190" s="362"/>
      <c r="DCI190" s="362"/>
      <c r="DCJ190" s="363"/>
      <c r="DCK190" s="12"/>
      <c r="DCL190" s="362" t="s">
        <v>80</v>
      </c>
      <c r="DCM190" s="362"/>
      <c r="DCN190" s="362"/>
      <c r="DCO190" s="362"/>
      <c r="DCP190" s="362"/>
      <c r="DCQ190" s="362"/>
      <c r="DCR190" s="363"/>
      <c r="DCS190" s="12"/>
      <c r="DCT190" s="362" t="s">
        <v>80</v>
      </c>
      <c r="DCU190" s="362"/>
      <c r="DCV190" s="362"/>
      <c r="DCW190" s="362"/>
      <c r="DCX190" s="362"/>
      <c r="DCY190" s="362"/>
      <c r="DCZ190" s="363"/>
      <c r="DDA190" s="12"/>
      <c r="DDB190" s="362" t="s">
        <v>80</v>
      </c>
      <c r="DDC190" s="362"/>
      <c r="DDD190" s="362"/>
      <c r="DDE190" s="362"/>
      <c r="DDF190" s="362"/>
      <c r="DDG190" s="362"/>
      <c r="DDH190" s="363"/>
      <c r="DDI190" s="12"/>
      <c r="DDJ190" s="362" t="s">
        <v>80</v>
      </c>
      <c r="DDK190" s="362"/>
      <c r="DDL190" s="362"/>
      <c r="DDM190" s="362"/>
      <c r="DDN190" s="362"/>
      <c r="DDO190" s="362"/>
      <c r="DDP190" s="363"/>
      <c r="DDQ190" s="12"/>
      <c r="DDR190" s="362" t="s">
        <v>80</v>
      </c>
      <c r="DDS190" s="362"/>
      <c r="DDT190" s="362"/>
      <c r="DDU190" s="362"/>
      <c r="DDV190" s="362"/>
      <c r="DDW190" s="362"/>
      <c r="DDX190" s="363"/>
      <c r="DDY190" s="12"/>
      <c r="DDZ190" s="362" t="s">
        <v>80</v>
      </c>
      <c r="DEA190" s="362"/>
      <c r="DEB190" s="362"/>
      <c r="DEC190" s="362"/>
      <c r="DED190" s="362"/>
      <c r="DEE190" s="362"/>
      <c r="DEF190" s="363"/>
      <c r="DEG190" s="12"/>
      <c r="DEH190" s="362" t="s">
        <v>80</v>
      </c>
      <c r="DEI190" s="362"/>
      <c r="DEJ190" s="362"/>
      <c r="DEK190" s="362"/>
      <c r="DEL190" s="362"/>
      <c r="DEM190" s="362"/>
      <c r="DEN190" s="363"/>
      <c r="DEO190" s="12"/>
      <c r="DEP190" s="362" t="s">
        <v>80</v>
      </c>
      <c r="DEQ190" s="362"/>
      <c r="DER190" s="362"/>
      <c r="DES190" s="362"/>
      <c r="DET190" s="362"/>
      <c r="DEU190" s="362"/>
      <c r="DEV190" s="363"/>
      <c r="DEW190" s="12"/>
      <c r="DEX190" s="362" t="s">
        <v>80</v>
      </c>
      <c r="DEY190" s="362"/>
      <c r="DEZ190" s="362"/>
      <c r="DFA190" s="362"/>
      <c r="DFB190" s="362"/>
      <c r="DFC190" s="362"/>
      <c r="DFD190" s="363"/>
      <c r="DFE190" s="12"/>
      <c r="DFF190" s="362" t="s">
        <v>80</v>
      </c>
      <c r="DFG190" s="362"/>
      <c r="DFH190" s="362"/>
      <c r="DFI190" s="362"/>
      <c r="DFJ190" s="362"/>
      <c r="DFK190" s="362"/>
      <c r="DFL190" s="363"/>
      <c r="DFM190" s="12"/>
      <c r="DFN190" s="362" t="s">
        <v>80</v>
      </c>
      <c r="DFO190" s="362"/>
      <c r="DFP190" s="362"/>
      <c r="DFQ190" s="362"/>
      <c r="DFR190" s="362"/>
      <c r="DFS190" s="362"/>
      <c r="DFT190" s="363"/>
      <c r="DFU190" s="12"/>
      <c r="DFV190" s="362" t="s">
        <v>80</v>
      </c>
      <c r="DFW190" s="362"/>
      <c r="DFX190" s="362"/>
      <c r="DFY190" s="362"/>
      <c r="DFZ190" s="362"/>
      <c r="DGA190" s="362"/>
      <c r="DGB190" s="363"/>
      <c r="DGC190" s="12"/>
      <c r="DGD190" s="362" t="s">
        <v>80</v>
      </c>
      <c r="DGE190" s="362"/>
      <c r="DGF190" s="362"/>
      <c r="DGG190" s="362"/>
      <c r="DGH190" s="362"/>
      <c r="DGI190" s="362"/>
      <c r="DGJ190" s="363"/>
      <c r="DGK190" s="12"/>
      <c r="DGL190" s="362" t="s">
        <v>80</v>
      </c>
      <c r="DGM190" s="362"/>
      <c r="DGN190" s="362"/>
      <c r="DGO190" s="362"/>
      <c r="DGP190" s="362"/>
      <c r="DGQ190" s="362"/>
      <c r="DGR190" s="363"/>
      <c r="DGS190" s="12"/>
      <c r="DGT190" s="362" t="s">
        <v>80</v>
      </c>
      <c r="DGU190" s="362"/>
      <c r="DGV190" s="362"/>
      <c r="DGW190" s="362"/>
      <c r="DGX190" s="362"/>
      <c r="DGY190" s="362"/>
      <c r="DGZ190" s="363"/>
      <c r="DHA190" s="12"/>
      <c r="DHB190" s="362" t="s">
        <v>80</v>
      </c>
      <c r="DHC190" s="362"/>
      <c r="DHD190" s="362"/>
      <c r="DHE190" s="362"/>
      <c r="DHF190" s="362"/>
      <c r="DHG190" s="362"/>
      <c r="DHH190" s="363"/>
      <c r="DHI190" s="12"/>
      <c r="DHJ190" s="362" t="s">
        <v>80</v>
      </c>
      <c r="DHK190" s="362"/>
      <c r="DHL190" s="362"/>
      <c r="DHM190" s="362"/>
      <c r="DHN190" s="362"/>
      <c r="DHO190" s="362"/>
      <c r="DHP190" s="363"/>
      <c r="DHQ190" s="12"/>
      <c r="DHR190" s="362" t="s">
        <v>80</v>
      </c>
      <c r="DHS190" s="362"/>
      <c r="DHT190" s="362"/>
      <c r="DHU190" s="362"/>
      <c r="DHV190" s="362"/>
      <c r="DHW190" s="362"/>
      <c r="DHX190" s="363"/>
      <c r="DHY190" s="12"/>
      <c r="DHZ190" s="362" t="s">
        <v>80</v>
      </c>
      <c r="DIA190" s="362"/>
      <c r="DIB190" s="362"/>
      <c r="DIC190" s="362"/>
      <c r="DID190" s="362"/>
      <c r="DIE190" s="362"/>
      <c r="DIF190" s="363"/>
      <c r="DIG190" s="12"/>
      <c r="DIH190" s="362" t="s">
        <v>80</v>
      </c>
      <c r="DII190" s="362"/>
      <c r="DIJ190" s="362"/>
      <c r="DIK190" s="362"/>
      <c r="DIL190" s="362"/>
      <c r="DIM190" s="362"/>
      <c r="DIN190" s="363"/>
      <c r="DIO190" s="12"/>
      <c r="DIP190" s="362" t="s">
        <v>80</v>
      </c>
      <c r="DIQ190" s="362"/>
      <c r="DIR190" s="362"/>
      <c r="DIS190" s="362"/>
      <c r="DIT190" s="362"/>
      <c r="DIU190" s="362"/>
      <c r="DIV190" s="363"/>
      <c r="DIW190" s="12"/>
      <c r="DIX190" s="362" t="s">
        <v>80</v>
      </c>
      <c r="DIY190" s="362"/>
      <c r="DIZ190" s="362"/>
      <c r="DJA190" s="362"/>
      <c r="DJB190" s="362"/>
      <c r="DJC190" s="362"/>
      <c r="DJD190" s="363"/>
      <c r="DJE190" s="12"/>
      <c r="DJF190" s="362" t="s">
        <v>80</v>
      </c>
      <c r="DJG190" s="362"/>
      <c r="DJH190" s="362"/>
      <c r="DJI190" s="362"/>
      <c r="DJJ190" s="362"/>
      <c r="DJK190" s="362"/>
      <c r="DJL190" s="363"/>
      <c r="DJM190" s="12"/>
      <c r="DJN190" s="362" t="s">
        <v>80</v>
      </c>
      <c r="DJO190" s="362"/>
      <c r="DJP190" s="362"/>
      <c r="DJQ190" s="362"/>
      <c r="DJR190" s="362"/>
      <c r="DJS190" s="362"/>
      <c r="DJT190" s="363"/>
      <c r="DJU190" s="12"/>
      <c r="DJV190" s="362" t="s">
        <v>80</v>
      </c>
      <c r="DJW190" s="362"/>
      <c r="DJX190" s="362"/>
      <c r="DJY190" s="362"/>
      <c r="DJZ190" s="362"/>
      <c r="DKA190" s="362"/>
      <c r="DKB190" s="363"/>
      <c r="DKC190" s="12"/>
      <c r="DKD190" s="362" t="s">
        <v>80</v>
      </c>
      <c r="DKE190" s="362"/>
      <c r="DKF190" s="362"/>
      <c r="DKG190" s="362"/>
      <c r="DKH190" s="362"/>
      <c r="DKI190" s="362"/>
      <c r="DKJ190" s="363"/>
      <c r="DKK190" s="12"/>
      <c r="DKL190" s="362" t="s">
        <v>80</v>
      </c>
      <c r="DKM190" s="362"/>
      <c r="DKN190" s="362"/>
      <c r="DKO190" s="362"/>
      <c r="DKP190" s="362"/>
      <c r="DKQ190" s="362"/>
      <c r="DKR190" s="363"/>
      <c r="DKS190" s="12"/>
      <c r="DKT190" s="362" t="s">
        <v>80</v>
      </c>
      <c r="DKU190" s="362"/>
      <c r="DKV190" s="362"/>
      <c r="DKW190" s="362"/>
      <c r="DKX190" s="362"/>
      <c r="DKY190" s="362"/>
      <c r="DKZ190" s="363"/>
      <c r="DLA190" s="12"/>
      <c r="DLB190" s="362" t="s">
        <v>80</v>
      </c>
      <c r="DLC190" s="362"/>
      <c r="DLD190" s="362"/>
      <c r="DLE190" s="362"/>
      <c r="DLF190" s="362"/>
      <c r="DLG190" s="362"/>
      <c r="DLH190" s="363"/>
      <c r="DLI190" s="12"/>
      <c r="DLJ190" s="362" t="s">
        <v>80</v>
      </c>
      <c r="DLK190" s="362"/>
      <c r="DLL190" s="362"/>
      <c r="DLM190" s="362"/>
      <c r="DLN190" s="362"/>
      <c r="DLO190" s="362"/>
      <c r="DLP190" s="363"/>
      <c r="DLQ190" s="12"/>
      <c r="DLR190" s="362" t="s">
        <v>80</v>
      </c>
      <c r="DLS190" s="362"/>
      <c r="DLT190" s="362"/>
      <c r="DLU190" s="362"/>
      <c r="DLV190" s="362"/>
      <c r="DLW190" s="362"/>
      <c r="DLX190" s="363"/>
      <c r="DLY190" s="12"/>
      <c r="DLZ190" s="362" t="s">
        <v>80</v>
      </c>
      <c r="DMA190" s="362"/>
      <c r="DMB190" s="362"/>
      <c r="DMC190" s="362"/>
      <c r="DMD190" s="362"/>
      <c r="DME190" s="362"/>
      <c r="DMF190" s="363"/>
      <c r="DMG190" s="12"/>
      <c r="DMH190" s="362" t="s">
        <v>80</v>
      </c>
      <c r="DMI190" s="362"/>
      <c r="DMJ190" s="362"/>
      <c r="DMK190" s="362"/>
      <c r="DML190" s="362"/>
      <c r="DMM190" s="362"/>
      <c r="DMN190" s="363"/>
      <c r="DMO190" s="12"/>
      <c r="DMP190" s="362" t="s">
        <v>80</v>
      </c>
      <c r="DMQ190" s="362"/>
      <c r="DMR190" s="362"/>
      <c r="DMS190" s="362"/>
      <c r="DMT190" s="362"/>
      <c r="DMU190" s="362"/>
      <c r="DMV190" s="363"/>
      <c r="DMW190" s="12"/>
      <c r="DMX190" s="362" t="s">
        <v>80</v>
      </c>
      <c r="DMY190" s="362"/>
      <c r="DMZ190" s="362"/>
      <c r="DNA190" s="362"/>
      <c r="DNB190" s="362"/>
      <c r="DNC190" s="362"/>
      <c r="DND190" s="363"/>
      <c r="DNE190" s="12"/>
      <c r="DNF190" s="362" t="s">
        <v>80</v>
      </c>
      <c r="DNG190" s="362"/>
      <c r="DNH190" s="362"/>
      <c r="DNI190" s="362"/>
      <c r="DNJ190" s="362"/>
      <c r="DNK190" s="362"/>
      <c r="DNL190" s="363"/>
      <c r="DNM190" s="12"/>
      <c r="DNN190" s="362" t="s">
        <v>80</v>
      </c>
      <c r="DNO190" s="362"/>
      <c r="DNP190" s="362"/>
      <c r="DNQ190" s="362"/>
      <c r="DNR190" s="362"/>
      <c r="DNS190" s="362"/>
      <c r="DNT190" s="363"/>
      <c r="DNU190" s="12"/>
      <c r="DNV190" s="362" t="s">
        <v>80</v>
      </c>
      <c r="DNW190" s="362"/>
      <c r="DNX190" s="362"/>
      <c r="DNY190" s="362"/>
      <c r="DNZ190" s="362"/>
      <c r="DOA190" s="362"/>
      <c r="DOB190" s="363"/>
      <c r="DOC190" s="12"/>
      <c r="DOD190" s="362" t="s">
        <v>80</v>
      </c>
      <c r="DOE190" s="362"/>
      <c r="DOF190" s="362"/>
      <c r="DOG190" s="362"/>
      <c r="DOH190" s="362"/>
      <c r="DOI190" s="362"/>
      <c r="DOJ190" s="363"/>
      <c r="DOK190" s="12"/>
      <c r="DOL190" s="362" t="s">
        <v>80</v>
      </c>
      <c r="DOM190" s="362"/>
      <c r="DON190" s="362"/>
      <c r="DOO190" s="362"/>
      <c r="DOP190" s="362"/>
      <c r="DOQ190" s="362"/>
      <c r="DOR190" s="363"/>
      <c r="DOS190" s="12"/>
      <c r="DOT190" s="362" t="s">
        <v>80</v>
      </c>
      <c r="DOU190" s="362"/>
      <c r="DOV190" s="362"/>
      <c r="DOW190" s="362"/>
      <c r="DOX190" s="362"/>
      <c r="DOY190" s="362"/>
      <c r="DOZ190" s="363"/>
      <c r="DPA190" s="12"/>
      <c r="DPB190" s="362" t="s">
        <v>80</v>
      </c>
      <c r="DPC190" s="362"/>
      <c r="DPD190" s="362"/>
      <c r="DPE190" s="362"/>
      <c r="DPF190" s="362"/>
      <c r="DPG190" s="362"/>
      <c r="DPH190" s="363"/>
      <c r="DPI190" s="12"/>
      <c r="DPJ190" s="362" t="s">
        <v>80</v>
      </c>
      <c r="DPK190" s="362"/>
      <c r="DPL190" s="362"/>
      <c r="DPM190" s="362"/>
      <c r="DPN190" s="362"/>
      <c r="DPO190" s="362"/>
      <c r="DPP190" s="363"/>
      <c r="DPQ190" s="12"/>
      <c r="DPR190" s="362" t="s">
        <v>80</v>
      </c>
      <c r="DPS190" s="362"/>
      <c r="DPT190" s="362"/>
      <c r="DPU190" s="362"/>
      <c r="DPV190" s="362"/>
      <c r="DPW190" s="362"/>
      <c r="DPX190" s="363"/>
      <c r="DPY190" s="12"/>
      <c r="DPZ190" s="362" t="s">
        <v>80</v>
      </c>
      <c r="DQA190" s="362"/>
      <c r="DQB190" s="362"/>
      <c r="DQC190" s="362"/>
      <c r="DQD190" s="362"/>
      <c r="DQE190" s="362"/>
      <c r="DQF190" s="363"/>
      <c r="DQG190" s="12"/>
      <c r="DQH190" s="362" t="s">
        <v>80</v>
      </c>
      <c r="DQI190" s="362"/>
      <c r="DQJ190" s="362"/>
      <c r="DQK190" s="362"/>
      <c r="DQL190" s="362"/>
      <c r="DQM190" s="362"/>
      <c r="DQN190" s="363"/>
      <c r="DQO190" s="12"/>
      <c r="DQP190" s="362" t="s">
        <v>80</v>
      </c>
      <c r="DQQ190" s="362"/>
      <c r="DQR190" s="362"/>
      <c r="DQS190" s="362"/>
      <c r="DQT190" s="362"/>
      <c r="DQU190" s="362"/>
      <c r="DQV190" s="363"/>
      <c r="DQW190" s="12"/>
      <c r="DQX190" s="362" t="s">
        <v>80</v>
      </c>
      <c r="DQY190" s="362"/>
      <c r="DQZ190" s="362"/>
      <c r="DRA190" s="362"/>
      <c r="DRB190" s="362"/>
      <c r="DRC190" s="362"/>
      <c r="DRD190" s="363"/>
      <c r="DRE190" s="12"/>
      <c r="DRF190" s="362" t="s">
        <v>80</v>
      </c>
      <c r="DRG190" s="362"/>
      <c r="DRH190" s="362"/>
      <c r="DRI190" s="362"/>
      <c r="DRJ190" s="362"/>
      <c r="DRK190" s="362"/>
      <c r="DRL190" s="363"/>
      <c r="DRM190" s="12"/>
      <c r="DRN190" s="362" t="s">
        <v>80</v>
      </c>
      <c r="DRO190" s="362"/>
      <c r="DRP190" s="362"/>
      <c r="DRQ190" s="362"/>
      <c r="DRR190" s="362"/>
      <c r="DRS190" s="362"/>
      <c r="DRT190" s="363"/>
      <c r="DRU190" s="12"/>
      <c r="DRV190" s="362" t="s">
        <v>80</v>
      </c>
      <c r="DRW190" s="362"/>
      <c r="DRX190" s="362"/>
      <c r="DRY190" s="362"/>
      <c r="DRZ190" s="362"/>
      <c r="DSA190" s="362"/>
      <c r="DSB190" s="363"/>
      <c r="DSC190" s="12"/>
      <c r="DSD190" s="362" t="s">
        <v>80</v>
      </c>
      <c r="DSE190" s="362"/>
      <c r="DSF190" s="362"/>
      <c r="DSG190" s="362"/>
      <c r="DSH190" s="362"/>
      <c r="DSI190" s="362"/>
      <c r="DSJ190" s="363"/>
      <c r="DSK190" s="12"/>
      <c r="DSL190" s="362" t="s">
        <v>80</v>
      </c>
      <c r="DSM190" s="362"/>
      <c r="DSN190" s="362"/>
      <c r="DSO190" s="362"/>
      <c r="DSP190" s="362"/>
      <c r="DSQ190" s="362"/>
      <c r="DSR190" s="363"/>
      <c r="DSS190" s="12"/>
      <c r="DST190" s="362" t="s">
        <v>80</v>
      </c>
      <c r="DSU190" s="362"/>
      <c r="DSV190" s="362"/>
      <c r="DSW190" s="362"/>
      <c r="DSX190" s="362"/>
      <c r="DSY190" s="362"/>
      <c r="DSZ190" s="363"/>
      <c r="DTA190" s="12"/>
      <c r="DTB190" s="362" t="s">
        <v>80</v>
      </c>
      <c r="DTC190" s="362"/>
      <c r="DTD190" s="362"/>
      <c r="DTE190" s="362"/>
      <c r="DTF190" s="362"/>
      <c r="DTG190" s="362"/>
      <c r="DTH190" s="363"/>
      <c r="DTI190" s="12"/>
      <c r="DTJ190" s="362" t="s">
        <v>80</v>
      </c>
      <c r="DTK190" s="362"/>
      <c r="DTL190" s="362"/>
      <c r="DTM190" s="362"/>
      <c r="DTN190" s="362"/>
      <c r="DTO190" s="362"/>
      <c r="DTP190" s="363"/>
      <c r="DTQ190" s="12"/>
      <c r="DTR190" s="362" t="s">
        <v>80</v>
      </c>
      <c r="DTS190" s="362"/>
      <c r="DTT190" s="362"/>
      <c r="DTU190" s="362"/>
      <c r="DTV190" s="362"/>
      <c r="DTW190" s="362"/>
      <c r="DTX190" s="363"/>
      <c r="DTY190" s="12"/>
      <c r="DTZ190" s="362" t="s">
        <v>80</v>
      </c>
      <c r="DUA190" s="362"/>
      <c r="DUB190" s="362"/>
      <c r="DUC190" s="362"/>
      <c r="DUD190" s="362"/>
      <c r="DUE190" s="362"/>
      <c r="DUF190" s="363"/>
      <c r="DUG190" s="12"/>
      <c r="DUH190" s="362" t="s">
        <v>80</v>
      </c>
      <c r="DUI190" s="362"/>
      <c r="DUJ190" s="362"/>
      <c r="DUK190" s="362"/>
      <c r="DUL190" s="362"/>
      <c r="DUM190" s="362"/>
      <c r="DUN190" s="363"/>
      <c r="DUO190" s="12"/>
      <c r="DUP190" s="362" t="s">
        <v>80</v>
      </c>
      <c r="DUQ190" s="362"/>
      <c r="DUR190" s="362"/>
      <c r="DUS190" s="362"/>
      <c r="DUT190" s="362"/>
      <c r="DUU190" s="362"/>
      <c r="DUV190" s="363"/>
      <c r="DUW190" s="12"/>
      <c r="DUX190" s="362" t="s">
        <v>80</v>
      </c>
      <c r="DUY190" s="362"/>
      <c r="DUZ190" s="362"/>
      <c r="DVA190" s="362"/>
      <c r="DVB190" s="362"/>
      <c r="DVC190" s="362"/>
      <c r="DVD190" s="363"/>
      <c r="DVE190" s="12"/>
      <c r="DVF190" s="362" t="s">
        <v>80</v>
      </c>
      <c r="DVG190" s="362"/>
      <c r="DVH190" s="362"/>
      <c r="DVI190" s="362"/>
      <c r="DVJ190" s="362"/>
      <c r="DVK190" s="362"/>
      <c r="DVL190" s="363"/>
      <c r="DVM190" s="12"/>
      <c r="DVN190" s="362" t="s">
        <v>80</v>
      </c>
      <c r="DVO190" s="362"/>
      <c r="DVP190" s="362"/>
      <c r="DVQ190" s="362"/>
      <c r="DVR190" s="362"/>
      <c r="DVS190" s="362"/>
      <c r="DVT190" s="363"/>
      <c r="DVU190" s="12"/>
      <c r="DVV190" s="362" t="s">
        <v>80</v>
      </c>
      <c r="DVW190" s="362"/>
      <c r="DVX190" s="362"/>
      <c r="DVY190" s="362"/>
      <c r="DVZ190" s="362"/>
      <c r="DWA190" s="362"/>
      <c r="DWB190" s="363"/>
      <c r="DWC190" s="12"/>
      <c r="DWD190" s="362" t="s">
        <v>80</v>
      </c>
      <c r="DWE190" s="362"/>
      <c r="DWF190" s="362"/>
      <c r="DWG190" s="362"/>
      <c r="DWH190" s="362"/>
      <c r="DWI190" s="362"/>
      <c r="DWJ190" s="363"/>
      <c r="DWK190" s="12"/>
      <c r="DWL190" s="362" t="s">
        <v>80</v>
      </c>
      <c r="DWM190" s="362"/>
      <c r="DWN190" s="362"/>
      <c r="DWO190" s="362"/>
      <c r="DWP190" s="362"/>
      <c r="DWQ190" s="362"/>
      <c r="DWR190" s="363"/>
      <c r="DWS190" s="12"/>
      <c r="DWT190" s="362" t="s">
        <v>80</v>
      </c>
      <c r="DWU190" s="362"/>
      <c r="DWV190" s="362"/>
      <c r="DWW190" s="362"/>
      <c r="DWX190" s="362"/>
      <c r="DWY190" s="362"/>
      <c r="DWZ190" s="363"/>
      <c r="DXA190" s="12"/>
      <c r="DXB190" s="362" t="s">
        <v>80</v>
      </c>
      <c r="DXC190" s="362"/>
      <c r="DXD190" s="362"/>
      <c r="DXE190" s="362"/>
      <c r="DXF190" s="362"/>
      <c r="DXG190" s="362"/>
      <c r="DXH190" s="363"/>
      <c r="DXI190" s="12"/>
      <c r="DXJ190" s="362" t="s">
        <v>80</v>
      </c>
      <c r="DXK190" s="362"/>
      <c r="DXL190" s="362"/>
      <c r="DXM190" s="362"/>
      <c r="DXN190" s="362"/>
      <c r="DXO190" s="362"/>
      <c r="DXP190" s="363"/>
      <c r="DXQ190" s="12"/>
      <c r="DXR190" s="362" t="s">
        <v>80</v>
      </c>
      <c r="DXS190" s="362"/>
      <c r="DXT190" s="362"/>
      <c r="DXU190" s="362"/>
      <c r="DXV190" s="362"/>
      <c r="DXW190" s="362"/>
      <c r="DXX190" s="363"/>
      <c r="DXY190" s="12"/>
      <c r="DXZ190" s="362" t="s">
        <v>80</v>
      </c>
      <c r="DYA190" s="362"/>
      <c r="DYB190" s="362"/>
      <c r="DYC190" s="362"/>
      <c r="DYD190" s="362"/>
      <c r="DYE190" s="362"/>
      <c r="DYF190" s="363"/>
      <c r="DYG190" s="12"/>
      <c r="DYH190" s="362" t="s">
        <v>80</v>
      </c>
      <c r="DYI190" s="362"/>
      <c r="DYJ190" s="362"/>
      <c r="DYK190" s="362"/>
      <c r="DYL190" s="362"/>
      <c r="DYM190" s="362"/>
      <c r="DYN190" s="363"/>
      <c r="DYO190" s="12"/>
      <c r="DYP190" s="362" t="s">
        <v>80</v>
      </c>
      <c r="DYQ190" s="362"/>
      <c r="DYR190" s="362"/>
      <c r="DYS190" s="362"/>
      <c r="DYT190" s="362"/>
      <c r="DYU190" s="362"/>
      <c r="DYV190" s="363"/>
      <c r="DYW190" s="12"/>
      <c r="DYX190" s="362" t="s">
        <v>80</v>
      </c>
      <c r="DYY190" s="362"/>
      <c r="DYZ190" s="362"/>
      <c r="DZA190" s="362"/>
      <c r="DZB190" s="362"/>
      <c r="DZC190" s="362"/>
      <c r="DZD190" s="363"/>
      <c r="DZE190" s="12"/>
      <c r="DZF190" s="362" t="s">
        <v>80</v>
      </c>
      <c r="DZG190" s="362"/>
      <c r="DZH190" s="362"/>
      <c r="DZI190" s="362"/>
      <c r="DZJ190" s="362"/>
      <c r="DZK190" s="362"/>
      <c r="DZL190" s="363"/>
      <c r="DZM190" s="12"/>
      <c r="DZN190" s="362" t="s">
        <v>80</v>
      </c>
      <c r="DZO190" s="362"/>
      <c r="DZP190" s="362"/>
      <c r="DZQ190" s="362"/>
      <c r="DZR190" s="362"/>
      <c r="DZS190" s="362"/>
      <c r="DZT190" s="363"/>
      <c r="DZU190" s="12"/>
      <c r="DZV190" s="362" t="s">
        <v>80</v>
      </c>
      <c r="DZW190" s="362"/>
      <c r="DZX190" s="362"/>
      <c r="DZY190" s="362"/>
      <c r="DZZ190" s="362"/>
      <c r="EAA190" s="362"/>
      <c r="EAB190" s="363"/>
      <c r="EAC190" s="12"/>
      <c r="EAD190" s="362" t="s">
        <v>80</v>
      </c>
      <c r="EAE190" s="362"/>
      <c r="EAF190" s="362"/>
      <c r="EAG190" s="362"/>
      <c r="EAH190" s="362"/>
      <c r="EAI190" s="362"/>
      <c r="EAJ190" s="363"/>
      <c r="EAK190" s="12"/>
      <c r="EAL190" s="362" t="s">
        <v>80</v>
      </c>
      <c r="EAM190" s="362"/>
      <c r="EAN190" s="362"/>
      <c r="EAO190" s="362"/>
      <c r="EAP190" s="362"/>
      <c r="EAQ190" s="362"/>
      <c r="EAR190" s="363"/>
      <c r="EAS190" s="12"/>
      <c r="EAT190" s="362" t="s">
        <v>80</v>
      </c>
      <c r="EAU190" s="362"/>
      <c r="EAV190" s="362"/>
      <c r="EAW190" s="362"/>
      <c r="EAX190" s="362"/>
      <c r="EAY190" s="362"/>
      <c r="EAZ190" s="363"/>
      <c r="EBA190" s="12"/>
      <c r="EBB190" s="362" t="s">
        <v>80</v>
      </c>
      <c r="EBC190" s="362"/>
      <c r="EBD190" s="362"/>
      <c r="EBE190" s="362"/>
      <c r="EBF190" s="362"/>
      <c r="EBG190" s="362"/>
      <c r="EBH190" s="363"/>
      <c r="EBI190" s="12"/>
      <c r="EBJ190" s="362" t="s">
        <v>80</v>
      </c>
      <c r="EBK190" s="362"/>
      <c r="EBL190" s="362"/>
      <c r="EBM190" s="362"/>
      <c r="EBN190" s="362"/>
      <c r="EBO190" s="362"/>
      <c r="EBP190" s="363"/>
      <c r="EBQ190" s="12"/>
      <c r="EBR190" s="362" t="s">
        <v>80</v>
      </c>
      <c r="EBS190" s="362"/>
      <c r="EBT190" s="362"/>
      <c r="EBU190" s="362"/>
      <c r="EBV190" s="362"/>
      <c r="EBW190" s="362"/>
      <c r="EBX190" s="363"/>
      <c r="EBY190" s="12"/>
      <c r="EBZ190" s="362" t="s">
        <v>80</v>
      </c>
      <c r="ECA190" s="362"/>
      <c r="ECB190" s="362"/>
      <c r="ECC190" s="362"/>
      <c r="ECD190" s="362"/>
      <c r="ECE190" s="362"/>
      <c r="ECF190" s="363"/>
      <c r="ECG190" s="12"/>
      <c r="ECH190" s="362" t="s">
        <v>80</v>
      </c>
      <c r="ECI190" s="362"/>
      <c r="ECJ190" s="362"/>
      <c r="ECK190" s="362"/>
      <c r="ECL190" s="362"/>
      <c r="ECM190" s="362"/>
      <c r="ECN190" s="363"/>
      <c r="ECO190" s="12"/>
      <c r="ECP190" s="362" t="s">
        <v>80</v>
      </c>
      <c r="ECQ190" s="362"/>
      <c r="ECR190" s="362"/>
      <c r="ECS190" s="362"/>
      <c r="ECT190" s="362"/>
      <c r="ECU190" s="362"/>
      <c r="ECV190" s="363"/>
      <c r="ECW190" s="12"/>
      <c r="ECX190" s="362" t="s">
        <v>80</v>
      </c>
      <c r="ECY190" s="362"/>
      <c r="ECZ190" s="362"/>
      <c r="EDA190" s="362"/>
      <c r="EDB190" s="362"/>
      <c r="EDC190" s="362"/>
      <c r="EDD190" s="363"/>
      <c r="EDE190" s="12"/>
      <c r="EDF190" s="362" t="s">
        <v>80</v>
      </c>
      <c r="EDG190" s="362"/>
      <c r="EDH190" s="362"/>
      <c r="EDI190" s="362"/>
      <c r="EDJ190" s="362"/>
      <c r="EDK190" s="362"/>
      <c r="EDL190" s="363"/>
      <c r="EDM190" s="12"/>
      <c r="EDN190" s="362" t="s">
        <v>80</v>
      </c>
      <c r="EDO190" s="362"/>
      <c r="EDP190" s="362"/>
      <c r="EDQ190" s="362"/>
      <c r="EDR190" s="362"/>
      <c r="EDS190" s="362"/>
      <c r="EDT190" s="363"/>
      <c r="EDU190" s="12"/>
      <c r="EDV190" s="362" t="s">
        <v>80</v>
      </c>
      <c r="EDW190" s="362"/>
      <c r="EDX190" s="362"/>
      <c r="EDY190" s="362"/>
      <c r="EDZ190" s="362"/>
      <c r="EEA190" s="362"/>
      <c r="EEB190" s="363"/>
      <c r="EEC190" s="12"/>
      <c r="EED190" s="362" t="s">
        <v>80</v>
      </c>
      <c r="EEE190" s="362"/>
      <c r="EEF190" s="362"/>
      <c r="EEG190" s="362"/>
      <c r="EEH190" s="362"/>
      <c r="EEI190" s="362"/>
      <c r="EEJ190" s="363"/>
      <c r="EEK190" s="12"/>
      <c r="EEL190" s="362" t="s">
        <v>80</v>
      </c>
      <c r="EEM190" s="362"/>
      <c r="EEN190" s="362"/>
      <c r="EEO190" s="362"/>
      <c r="EEP190" s="362"/>
      <c r="EEQ190" s="362"/>
      <c r="EER190" s="363"/>
      <c r="EES190" s="12"/>
      <c r="EET190" s="362" t="s">
        <v>80</v>
      </c>
      <c r="EEU190" s="362"/>
      <c r="EEV190" s="362"/>
      <c r="EEW190" s="362"/>
      <c r="EEX190" s="362"/>
      <c r="EEY190" s="362"/>
      <c r="EEZ190" s="363"/>
      <c r="EFA190" s="12"/>
      <c r="EFB190" s="362" t="s">
        <v>80</v>
      </c>
      <c r="EFC190" s="362"/>
      <c r="EFD190" s="362"/>
      <c r="EFE190" s="362"/>
      <c r="EFF190" s="362"/>
      <c r="EFG190" s="362"/>
      <c r="EFH190" s="363"/>
      <c r="EFI190" s="12"/>
      <c r="EFJ190" s="362" t="s">
        <v>80</v>
      </c>
      <c r="EFK190" s="362"/>
      <c r="EFL190" s="362"/>
      <c r="EFM190" s="362"/>
      <c r="EFN190" s="362"/>
      <c r="EFO190" s="362"/>
      <c r="EFP190" s="363"/>
      <c r="EFQ190" s="12"/>
      <c r="EFR190" s="362" t="s">
        <v>80</v>
      </c>
      <c r="EFS190" s="362"/>
      <c r="EFT190" s="362"/>
      <c r="EFU190" s="362"/>
      <c r="EFV190" s="362"/>
      <c r="EFW190" s="362"/>
      <c r="EFX190" s="363"/>
      <c r="EFY190" s="12"/>
      <c r="EFZ190" s="362" t="s">
        <v>80</v>
      </c>
      <c r="EGA190" s="362"/>
      <c r="EGB190" s="362"/>
      <c r="EGC190" s="362"/>
      <c r="EGD190" s="362"/>
      <c r="EGE190" s="362"/>
      <c r="EGF190" s="363"/>
      <c r="EGG190" s="12"/>
      <c r="EGH190" s="362" t="s">
        <v>80</v>
      </c>
      <c r="EGI190" s="362"/>
      <c r="EGJ190" s="362"/>
      <c r="EGK190" s="362"/>
      <c r="EGL190" s="362"/>
      <c r="EGM190" s="362"/>
      <c r="EGN190" s="363"/>
      <c r="EGO190" s="12"/>
      <c r="EGP190" s="362" t="s">
        <v>80</v>
      </c>
      <c r="EGQ190" s="362"/>
      <c r="EGR190" s="362"/>
      <c r="EGS190" s="362"/>
      <c r="EGT190" s="362"/>
      <c r="EGU190" s="362"/>
      <c r="EGV190" s="363"/>
      <c r="EGW190" s="12"/>
      <c r="EGX190" s="362" t="s">
        <v>80</v>
      </c>
      <c r="EGY190" s="362"/>
      <c r="EGZ190" s="362"/>
      <c r="EHA190" s="362"/>
      <c r="EHB190" s="362"/>
      <c r="EHC190" s="362"/>
      <c r="EHD190" s="363"/>
      <c r="EHE190" s="12"/>
      <c r="EHF190" s="362" t="s">
        <v>80</v>
      </c>
      <c r="EHG190" s="362"/>
      <c r="EHH190" s="362"/>
      <c r="EHI190" s="362"/>
      <c r="EHJ190" s="362"/>
      <c r="EHK190" s="362"/>
      <c r="EHL190" s="363"/>
      <c r="EHM190" s="12"/>
      <c r="EHN190" s="362" t="s">
        <v>80</v>
      </c>
      <c r="EHO190" s="362"/>
      <c r="EHP190" s="362"/>
      <c r="EHQ190" s="362"/>
      <c r="EHR190" s="362"/>
      <c r="EHS190" s="362"/>
      <c r="EHT190" s="363"/>
      <c r="EHU190" s="12"/>
      <c r="EHV190" s="362" t="s">
        <v>80</v>
      </c>
      <c r="EHW190" s="362"/>
      <c r="EHX190" s="362"/>
      <c r="EHY190" s="362"/>
      <c r="EHZ190" s="362"/>
      <c r="EIA190" s="362"/>
      <c r="EIB190" s="363"/>
      <c r="EIC190" s="12"/>
      <c r="EID190" s="362" t="s">
        <v>80</v>
      </c>
      <c r="EIE190" s="362"/>
      <c r="EIF190" s="362"/>
      <c r="EIG190" s="362"/>
      <c r="EIH190" s="362"/>
      <c r="EII190" s="362"/>
      <c r="EIJ190" s="363"/>
      <c r="EIK190" s="12"/>
      <c r="EIL190" s="362" t="s">
        <v>80</v>
      </c>
      <c r="EIM190" s="362"/>
      <c r="EIN190" s="362"/>
      <c r="EIO190" s="362"/>
      <c r="EIP190" s="362"/>
      <c r="EIQ190" s="362"/>
      <c r="EIR190" s="363"/>
      <c r="EIS190" s="12"/>
      <c r="EIT190" s="362" t="s">
        <v>80</v>
      </c>
      <c r="EIU190" s="362"/>
      <c r="EIV190" s="362"/>
      <c r="EIW190" s="362"/>
      <c r="EIX190" s="362"/>
      <c r="EIY190" s="362"/>
      <c r="EIZ190" s="363"/>
      <c r="EJA190" s="12"/>
      <c r="EJB190" s="362" t="s">
        <v>80</v>
      </c>
      <c r="EJC190" s="362"/>
      <c r="EJD190" s="362"/>
      <c r="EJE190" s="362"/>
      <c r="EJF190" s="362"/>
      <c r="EJG190" s="362"/>
      <c r="EJH190" s="363"/>
      <c r="EJI190" s="12"/>
      <c r="EJJ190" s="362" t="s">
        <v>80</v>
      </c>
      <c r="EJK190" s="362"/>
      <c r="EJL190" s="362"/>
      <c r="EJM190" s="362"/>
      <c r="EJN190" s="362"/>
      <c r="EJO190" s="362"/>
      <c r="EJP190" s="363"/>
      <c r="EJQ190" s="12"/>
      <c r="EJR190" s="362" t="s">
        <v>80</v>
      </c>
      <c r="EJS190" s="362"/>
      <c r="EJT190" s="362"/>
      <c r="EJU190" s="362"/>
      <c r="EJV190" s="362"/>
      <c r="EJW190" s="362"/>
      <c r="EJX190" s="363"/>
      <c r="EJY190" s="12"/>
      <c r="EJZ190" s="362" t="s">
        <v>80</v>
      </c>
      <c r="EKA190" s="362"/>
      <c r="EKB190" s="362"/>
      <c r="EKC190" s="362"/>
      <c r="EKD190" s="362"/>
      <c r="EKE190" s="362"/>
      <c r="EKF190" s="363"/>
      <c r="EKG190" s="12"/>
      <c r="EKH190" s="362" t="s">
        <v>80</v>
      </c>
      <c r="EKI190" s="362"/>
      <c r="EKJ190" s="362"/>
      <c r="EKK190" s="362"/>
      <c r="EKL190" s="362"/>
      <c r="EKM190" s="362"/>
      <c r="EKN190" s="363"/>
      <c r="EKO190" s="12"/>
      <c r="EKP190" s="362" t="s">
        <v>80</v>
      </c>
      <c r="EKQ190" s="362"/>
      <c r="EKR190" s="362"/>
      <c r="EKS190" s="362"/>
      <c r="EKT190" s="362"/>
      <c r="EKU190" s="362"/>
      <c r="EKV190" s="363"/>
      <c r="EKW190" s="12"/>
      <c r="EKX190" s="362" t="s">
        <v>80</v>
      </c>
      <c r="EKY190" s="362"/>
      <c r="EKZ190" s="362"/>
      <c r="ELA190" s="362"/>
      <c r="ELB190" s="362"/>
      <c r="ELC190" s="362"/>
      <c r="ELD190" s="363"/>
      <c r="ELE190" s="12"/>
      <c r="ELF190" s="362" t="s">
        <v>80</v>
      </c>
      <c r="ELG190" s="362"/>
      <c r="ELH190" s="362"/>
      <c r="ELI190" s="362"/>
      <c r="ELJ190" s="362"/>
      <c r="ELK190" s="362"/>
      <c r="ELL190" s="363"/>
      <c r="ELM190" s="12"/>
      <c r="ELN190" s="362" t="s">
        <v>80</v>
      </c>
      <c r="ELO190" s="362"/>
      <c r="ELP190" s="362"/>
      <c r="ELQ190" s="362"/>
      <c r="ELR190" s="362"/>
      <c r="ELS190" s="362"/>
      <c r="ELT190" s="363"/>
      <c r="ELU190" s="12"/>
      <c r="ELV190" s="362" t="s">
        <v>80</v>
      </c>
      <c r="ELW190" s="362"/>
      <c r="ELX190" s="362"/>
      <c r="ELY190" s="362"/>
      <c r="ELZ190" s="362"/>
      <c r="EMA190" s="362"/>
      <c r="EMB190" s="363"/>
      <c r="EMC190" s="12"/>
      <c r="EMD190" s="362" t="s">
        <v>80</v>
      </c>
      <c r="EME190" s="362"/>
      <c r="EMF190" s="362"/>
      <c r="EMG190" s="362"/>
      <c r="EMH190" s="362"/>
      <c r="EMI190" s="362"/>
      <c r="EMJ190" s="363"/>
      <c r="EMK190" s="12"/>
      <c r="EML190" s="362" t="s">
        <v>80</v>
      </c>
      <c r="EMM190" s="362"/>
      <c r="EMN190" s="362"/>
      <c r="EMO190" s="362"/>
      <c r="EMP190" s="362"/>
      <c r="EMQ190" s="362"/>
      <c r="EMR190" s="363"/>
      <c r="EMS190" s="12"/>
      <c r="EMT190" s="362" t="s">
        <v>80</v>
      </c>
      <c r="EMU190" s="362"/>
      <c r="EMV190" s="362"/>
      <c r="EMW190" s="362"/>
      <c r="EMX190" s="362"/>
      <c r="EMY190" s="362"/>
      <c r="EMZ190" s="363"/>
      <c r="ENA190" s="12"/>
      <c r="ENB190" s="362" t="s">
        <v>80</v>
      </c>
      <c r="ENC190" s="362"/>
      <c r="END190" s="362"/>
      <c r="ENE190" s="362"/>
      <c r="ENF190" s="362"/>
      <c r="ENG190" s="362"/>
      <c r="ENH190" s="363"/>
      <c r="ENI190" s="12"/>
      <c r="ENJ190" s="362" t="s">
        <v>80</v>
      </c>
      <c r="ENK190" s="362"/>
      <c r="ENL190" s="362"/>
      <c r="ENM190" s="362"/>
      <c r="ENN190" s="362"/>
      <c r="ENO190" s="362"/>
      <c r="ENP190" s="363"/>
      <c r="ENQ190" s="12"/>
      <c r="ENR190" s="362" t="s">
        <v>80</v>
      </c>
      <c r="ENS190" s="362"/>
      <c r="ENT190" s="362"/>
      <c r="ENU190" s="362"/>
      <c r="ENV190" s="362"/>
      <c r="ENW190" s="362"/>
      <c r="ENX190" s="363"/>
      <c r="ENY190" s="12"/>
      <c r="ENZ190" s="362" t="s">
        <v>80</v>
      </c>
      <c r="EOA190" s="362"/>
      <c r="EOB190" s="362"/>
      <c r="EOC190" s="362"/>
      <c r="EOD190" s="362"/>
      <c r="EOE190" s="362"/>
      <c r="EOF190" s="363"/>
      <c r="EOG190" s="12"/>
      <c r="EOH190" s="362" t="s">
        <v>80</v>
      </c>
      <c r="EOI190" s="362"/>
      <c r="EOJ190" s="362"/>
      <c r="EOK190" s="362"/>
      <c r="EOL190" s="362"/>
      <c r="EOM190" s="362"/>
      <c r="EON190" s="363"/>
      <c r="EOO190" s="12"/>
      <c r="EOP190" s="362" t="s">
        <v>80</v>
      </c>
      <c r="EOQ190" s="362"/>
      <c r="EOR190" s="362"/>
      <c r="EOS190" s="362"/>
      <c r="EOT190" s="362"/>
      <c r="EOU190" s="362"/>
      <c r="EOV190" s="363"/>
      <c r="EOW190" s="12"/>
      <c r="EOX190" s="362" t="s">
        <v>80</v>
      </c>
      <c r="EOY190" s="362"/>
      <c r="EOZ190" s="362"/>
      <c r="EPA190" s="362"/>
      <c r="EPB190" s="362"/>
      <c r="EPC190" s="362"/>
      <c r="EPD190" s="363"/>
      <c r="EPE190" s="12"/>
      <c r="EPF190" s="362" t="s">
        <v>80</v>
      </c>
      <c r="EPG190" s="362"/>
      <c r="EPH190" s="362"/>
      <c r="EPI190" s="362"/>
      <c r="EPJ190" s="362"/>
      <c r="EPK190" s="362"/>
      <c r="EPL190" s="363"/>
      <c r="EPM190" s="12"/>
      <c r="EPN190" s="362" t="s">
        <v>80</v>
      </c>
      <c r="EPO190" s="362"/>
      <c r="EPP190" s="362"/>
      <c r="EPQ190" s="362"/>
      <c r="EPR190" s="362"/>
      <c r="EPS190" s="362"/>
      <c r="EPT190" s="363"/>
      <c r="EPU190" s="12"/>
      <c r="EPV190" s="362" t="s">
        <v>80</v>
      </c>
      <c r="EPW190" s="362"/>
      <c r="EPX190" s="362"/>
      <c r="EPY190" s="362"/>
      <c r="EPZ190" s="362"/>
      <c r="EQA190" s="362"/>
      <c r="EQB190" s="363"/>
      <c r="EQC190" s="12"/>
      <c r="EQD190" s="362" t="s">
        <v>80</v>
      </c>
      <c r="EQE190" s="362"/>
      <c r="EQF190" s="362"/>
      <c r="EQG190" s="362"/>
      <c r="EQH190" s="362"/>
      <c r="EQI190" s="362"/>
      <c r="EQJ190" s="363"/>
      <c r="EQK190" s="12"/>
      <c r="EQL190" s="362" t="s">
        <v>80</v>
      </c>
      <c r="EQM190" s="362"/>
      <c r="EQN190" s="362"/>
      <c r="EQO190" s="362"/>
      <c r="EQP190" s="362"/>
      <c r="EQQ190" s="362"/>
      <c r="EQR190" s="363"/>
      <c r="EQS190" s="12"/>
      <c r="EQT190" s="362" t="s">
        <v>80</v>
      </c>
      <c r="EQU190" s="362"/>
      <c r="EQV190" s="362"/>
      <c r="EQW190" s="362"/>
      <c r="EQX190" s="362"/>
      <c r="EQY190" s="362"/>
      <c r="EQZ190" s="363"/>
      <c r="ERA190" s="12"/>
      <c r="ERB190" s="362" t="s">
        <v>80</v>
      </c>
      <c r="ERC190" s="362"/>
      <c r="ERD190" s="362"/>
      <c r="ERE190" s="362"/>
      <c r="ERF190" s="362"/>
      <c r="ERG190" s="362"/>
      <c r="ERH190" s="363"/>
      <c r="ERI190" s="12"/>
      <c r="ERJ190" s="362" t="s">
        <v>80</v>
      </c>
      <c r="ERK190" s="362"/>
      <c r="ERL190" s="362"/>
      <c r="ERM190" s="362"/>
      <c r="ERN190" s="362"/>
      <c r="ERO190" s="362"/>
      <c r="ERP190" s="363"/>
      <c r="ERQ190" s="12"/>
      <c r="ERR190" s="362" t="s">
        <v>80</v>
      </c>
      <c r="ERS190" s="362"/>
      <c r="ERT190" s="362"/>
      <c r="ERU190" s="362"/>
      <c r="ERV190" s="362"/>
      <c r="ERW190" s="362"/>
      <c r="ERX190" s="363"/>
      <c r="ERY190" s="12"/>
      <c r="ERZ190" s="362" t="s">
        <v>80</v>
      </c>
      <c r="ESA190" s="362"/>
      <c r="ESB190" s="362"/>
      <c r="ESC190" s="362"/>
      <c r="ESD190" s="362"/>
      <c r="ESE190" s="362"/>
      <c r="ESF190" s="363"/>
      <c r="ESG190" s="12"/>
      <c r="ESH190" s="362" t="s">
        <v>80</v>
      </c>
      <c r="ESI190" s="362"/>
      <c r="ESJ190" s="362"/>
      <c r="ESK190" s="362"/>
      <c r="ESL190" s="362"/>
      <c r="ESM190" s="362"/>
      <c r="ESN190" s="363"/>
      <c r="ESO190" s="12"/>
      <c r="ESP190" s="362" t="s">
        <v>80</v>
      </c>
      <c r="ESQ190" s="362"/>
      <c r="ESR190" s="362"/>
      <c r="ESS190" s="362"/>
      <c r="EST190" s="362"/>
      <c r="ESU190" s="362"/>
      <c r="ESV190" s="363"/>
      <c r="ESW190" s="12"/>
      <c r="ESX190" s="362" t="s">
        <v>80</v>
      </c>
      <c r="ESY190" s="362"/>
      <c r="ESZ190" s="362"/>
      <c r="ETA190" s="362"/>
      <c r="ETB190" s="362"/>
      <c r="ETC190" s="362"/>
      <c r="ETD190" s="363"/>
      <c r="ETE190" s="12"/>
      <c r="ETF190" s="362" t="s">
        <v>80</v>
      </c>
      <c r="ETG190" s="362"/>
      <c r="ETH190" s="362"/>
      <c r="ETI190" s="362"/>
      <c r="ETJ190" s="362"/>
      <c r="ETK190" s="362"/>
      <c r="ETL190" s="363"/>
      <c r="ETM190" s="12"/>
      <c r="ETN190" s="362" t="s">
        <v>80</v>
      </c>
      <c r="ETO190" s="362"/>
      <c r="ETP190" s="362"/>
      <c r="ETQ190" s="362"/>
      <c r="ETR190" s="362"/>
      <c r="ETS190" s="362"/>
      <c r="ETT190" s="363"/>
      <c r="ETU190" s="12"/>
      <c r="ETV190" s="362" t="s">
        <v>80</v>
      </c>
      <c r="ETW190" s="362"/>
      <c r="ETX190" s="362"/>
      <c r="ETY190" s="362"/>
      <c r="ETZ190" s="362"/>
      <c r="EUA190" s="362"/>
      <c r="EUB190" s="363"/>
      <c r="EUC190" s="12"/>
      <c r="EUD190" s="362" t="s">
        <v>80</v>
      </c>
      <c r="EUE190" s="362"/>
      <c r="EUF190" s="362"/>
      <c r="EUG190" s="362"/>
      <c r="EUH190" s="362"/>
      <c r="EUI190" s="362"/>
      <c r="EUJ190" s="363"/>
      <c r="EUK190" s="12"/>
      <c r="EUL190" s="362" t="s">
        <v>80</v>
      </c>
      <c r="EUM190" s="362"/>
      <c r="EUN190" s="362"/>
      <c r="EUO190" s="362"/>
      <c r="EUP190" s="362"/>
      <c r="EUQ190" s="362"/>
      <c r="EUR190" s="363"/>
      <c r="EUS190" s="12"/>
      <c r="EUT190" s="362" t="s">
        <v>80</v>
      </c>
      <c r="EUU190" s="362"/>
      <c r="EUV190" s="362"/>
      <c r="EUW190" s="362"/>
      <c r="EUX190" s="362"/>
      <c r="EUY190" s="362"/>
      <c r="EUZ190" s="363"/>
      <c r="EVA190" s="12"/>
      <c r="EVB190" s="362" t="s">
        <v>80</v>
      </c>
      <c r="EVC190" s="362"/>
      <c r="EVD190" s="362"/>
      <c r="EVE190" s="362"/>
      <c r="EVF190" s="362"/>
      <c r="EVG190" s="362"/>
      <c r="EVH190" s="363"/>
      <c r="EVI190" s="12"/>
      <c r="EVJ190" s="362" t="s">
        <v>80</v>
      </c>
      <c r="EVK190" s="362"/>
      <c r="EVL190" s="362"/>
      <c r="EVM190" s="362"/>
      <c r="EVN190" s="362"/>
      <c r="EVO190" s="362"/>
      <c r="EVP190" s="363"/>
      <c r="EVQ190" s="12"/>
      <c r="EVR190" s="362" t="s">
        <v>80</v>
      </c>
      <c r="EVS190" s="362"/>
      <c r="EVT190" s="362"/>
      <c r="EVU190" s="362"/>
      <c r="EVV190" s="362"/>
      <c r="EVW190" s="362"/>
      <c r="EVX190" s="363"/>
      <c r="EVY190" s="12"/>
      <c r="EVZ190" s="362" t="s">
        <v>80</v>
      </c>
      <c r="EWA190" s="362"/>
      <c r="EWB190" s="362"/>
      <c r="EWC190" s="362"/>
      <c r="EWD190" s="362"/>
      <c r="EWE190" s="362"/>
      <c r="EWF190" s="363"/>
      <c r="EWG190" s="12"/>
      <c r="EWH190" s="362" t="s">
        <v>80</v>
      </c>
      <c r="EWI190" s="362"/>
      <c r="EWJ190" s="362"/>
      <c r="EWK190" s="362"/>
      <c r="EWL190" s="362"/>
      <c r="EWM190" s="362"/>
      <c r="EWN190" s="363"/>
      <c r="EWO190" s="12"/>
      <c r="EWP190" s="362" t="s">
        <v>80</v>
      </c>
      <c r="EWQ190" s="362"/>
      <c r="EWR190" s="362"/>
      <c r="EWS190" s="362"/>
      <c r="EWT190" s="362"/>
      <c r="EWU190" s="362"/>
      <c r="EWV190" s="363"/>
      <c r="EWW190" s="12"/>
      <c r="EWX190" s="362" t="s">
        <v>80</v>
      </c>
      <c r="EWY190" s="362"/>
      <c r="EWZ190" s="362"/>
      <c r="EXA190" s="362"/>
      <c r="EXB190" s="362"/>
      <c r="EXC190" s="362"/>
      <c r="EXD190" s="363"/>
      <c r="EXE190" s="12"/>
      <c r="EXF190" s="362" t="s">
        <v>80</v>
      </c>
      <c r="EXG190" s="362"/>
      <c r="EXH190" s="362"/>
      <c r="EXI190" s="362"/>
      <c r="EXJ190" s="362"/>
      <c r="EXK190" s="362"/>
      <c r="EXL190" s="363"/>
      <c r="EXM190" s="12"/>
      <c r="EXN190" s="362" t="s">
        <v>80</v>
      </c>
      <c r="EXO190" s="362"/>
      <c r="EXP190" s="362"/>
      <c r="EXQ190" s="362"/>
      <c r="EXR190" s="362"/>
      <c r="EXS190" s="362"/>
      <c r="EXT190" s="363"/>
      <c r="EXU190" s="12"/>
      <c r="EXV190" s="362" t="s">
        <v>80</v>
      </c>
      <c r="EXW190" s="362"/>
      <c r="EXX190" s="362"/>
      <c r="EXY190" s="362"/>
      <c r="EXZ190" s="362"/>
      <c r="EYA190" s="362"/>
      <c r="EYB190" s="363"/>
      <c r="EYC190" s="12"/>
      <c r="EYD190" s="362" t="s">
        <v>80</v>
      </c>
      <c r="EYE190" s="362"/>
      <c r="EYF190" s="362"/>
      <c r="EYG190" s="362"/>
      <c r="EYH190" s="362"/>
      <c r="EYI190" s="362"/>
      <c r="EYJ190" s="363"/>
      <c r="EYK190" s="12"/>
      <c r="EYL190" s="362" t="s">
        <v>80</v>
      </c>
      <c r="EYM190" s="362"/>
      <c r="EYN190" s="362"/>
      <c r="EYO190" s="362"/>
      <c r="EYP190" s="362"/>
      <c r="EYQ190" s="362"/>
      <c r="EYR190" s="363"/>
      <c r="EYS190" s="12"/>
      <c r="EYT190" s="362" t="s">
        <v>80</v>
      </c>
      <c r="EYU190" s="362"/>
      <c r="EYV190" s="362"/>
      <c r="EYW190" s="362"/>
      <c r="EYX190" s="362"/>
      <c r="EYY190" s="362"/>
      <c r="EYZ190" s="363"/>
      <c r="EZA190" s="12"/>
      <c r="EZB190" s="362" t="s">
        <v>80</v>
      </c>
      <c r="EZC190" s="362"/>
      <c r="EZD190" s="362"/>
      <c r="EZE190" s="362"/>
      <c r="EZF190" s="362"/>
      <c r="EZG190" s="362"/>
      <c r="EZH190" s="363"/>
      <c r="EZI190" s="12"/>
      <c r="EZJ190" s="362" t="s">
        <v>80</v>
      </c>
      <c r="EZK190" s="362"/>
      <c r="EZL190" s="362"/>
      <c r="EZM190" s="362"/>
      <c r="EZN190" s="362"/>
      <c r="EZO190" s="362"/>
      <c r="EZP190" s="363"/>
      <c r="EZQ190" s="12"/>
      <c r="EZR190" s="362" t="s">
        <v>80</v>
      </c>
      <c r="EZS190" s="362"/>
      <c r="EZT190" s="362"/>
      <c r="EZU190" s="362"/>
      <c r="EZV190" s="362"/>
      <c r="EZW190" s="362"/>
      <c r="EZX190" s="363"/>
      <c r="EZY190" s="12"/>
      <c r="EZZ190" s="362" t="s">
        <v>80</v>
      </c>
      <c r="FAA190" s="362"/>
      <c r="FAB190" s="362"/>
      <c r="FAC190" s="362"/>
      <c r="FAD190" s="362"/>
      <c r="FAE190" s="362"/>
      <c r="FAF190" s="363"/>
      <c r="FAG190" s="12"/>
      <c r="FAH190" s="362" t="s">
        <v>80</v>
      </c>
      <c r="FAI190" s="362"/>
      <c r="FAJ190" s="362"/>
      <c r="FAK190" s="362"/>
      <c r="FAL190" s="362"/>
      <c r="FAM190" s="362"/>
      <c r="FAN190" s="363"/>
      <c r="FAO190" s="12"/>
      <c r="FAP190" s="362" t="s">
        <v>80</v>
      </c>
      <c r="FAQ190" s="362"/>
      <c r="FAR190" s="362"/>
      <c r="FAS190" s="362"/>
      <c r="FAT190" s="362"/>
      <c r="FAU190" s="362"/>
      <c r="FAV190" s="363"/>
      <c r="FAW190" s="12"/>
      <c r="FAX190" s="362" t="s">
        <v>80</v>
      </c>
      <c r="FAY190" s="362"/>
      <c r="FAZ190" s="362"/>
      <c r="FBA190" s="362"/>
      <c r="FBB190" s="362"/>
      <c r="FBC190" s="362"/>
      <c r="FBD190" s="363"/>
      <c r="FBE190" s="12"/>
      <c r="FBF190" s="362" t="s">
        <v>80</v>
      </c>
      <c r="FBG190" s="362"/>
      <c r="FBH190" s="362"/>
      <c r="FBI190" s="362"/>
      <c r="FBJ190" s="362"/>
      <c r="FBK190" s="362"/>
      <c r="FBL190" s="363"/>
      <c r="FBM190" s="12"/>
      <c r="FBN190" s="362" t="s">
        <v>80</v>
      </c>
      <c r="FBO190" s="362"/>
      <c r="FBP190" s="362"/>
      <c r="FBQ190" s="362"/>
      <c r="FBR190" s="362"/>
      <c r="FBS190" s="362"/>
      <c r="FBT190" s="363"/>
      <c r="FBU190" s="12"/>
      <c r="FBV190" s="362" t="s">
        <v>80</v>
      </c>
      <c r="FBW190" s="362"/>
      <c r="FBX190" s="362"/>
      <c r="FBY190" s="362"/>
      <c r="FBZ190" s="362"/>
      <c r="FCA190" s="362"/>
      <c r="FCB190" s="363"/>
      <c r="FCC190" s="12"/>
      <c r="FCD190" s="362" t="s">
        <v>80</v>
      </c>
      <c r="FCE190" s="362"/>
      <c r="FCF190" s="362"/>
      <c r="FCG190" s="362"/>
      <c r="FCH190" s="362"/>
      <c r="FCI190" s="362"/>
      <c r="FCJ190" s="363"/>
      <c r="FCK190" s="12"/>
      <c r="FCL190" s="362" t="s">
        <v>80</v>
      </c>
      <c r="FCM190" s="362"/>
      <c r="FCN190" s="362"/>
      <c r="FCO190" s="362"/>
      <c r="FCP190" s="362"/>
      <c r="FCQ190" s="362"/>
      <c r="FCR190" s="363"/>
      <c r="FCS190" s="12"/>
      <c r="FCT190" s="362" t="s">
        <v>80</v>
      </c>
      <c r="FCU190" s="362"/>
      <c r="FCV190" s="362"/>
      <c r="FCW190" s="362"/>
      <c r="FCX190" s="362"/>
      <c r="FCY190" s="362"/>
      <c r="FCZ190" s="363"/>
      <c r="FDA190" s="12"/>
      <c r="FDB190" s="362" t="s">
        <v>80</v>
      </c>
      <c r="FDC190" s="362"/>
      <c r="FDD190" s="362"/>
      <c r="FDE190" s="362"/>
      <c r="FDF190" s="362"/>
      <c r="FDG190" s="362"/>
      <c r="FDH190" s="363"/>
      <c r="FDI190" s="12"/>
      <c r="FDJ190" s="362" t="s">
        <v>80</v>
      </c>
      <c r="FDK190" s="362"/>
      <c r="FDL190" s="362"/>
      <c r="FDM190" s="362"/>
      <c r="FDN190" s="362"/>
      <c r="FDO190" s="362"/>
      <c r="FDP190" s="363"/>
      <c r="FDQ190" s="12"/>
      <c r="FDR190" s="362" t="s">
        <v>80</v>
      </c>
      <c r="FDS190" s="362"/>
      <c r="FDT190" s="362"/>
      <c r="FDU190" s="362"/>
      <c r="FDV190" s="362"/>
      <c r="FDW190" s="362"/>
      <c r="FDX190" s="363"/>
      <c r="FDY190" s="12"/>
      <c r="FDZ190" s="362" t="s">
        <v>80</v>
      </c>
      <c r="FEA190" s="362"/>
      <c r="FEB190" s="362"/>
      <c r="FEC190" s="362"/>
      <c r="FED190" s="362"/>
      <c r="FEE190" s="362"/>
      <c r="FEF190" s="363"/>
      <c r="FEG190" s="12"/>
      <c r="FEH190" s="362" t="s">
        <v>80</v>
      </c>
      <c r="FEI190" s="362"/>
      <c r="FEJ190" s="362"/>
      <c r="FEK190" s="362"/>
      <c r="FEL190" s="362"/>
      <c r="FEM190" s="362"/>
      <c r="FEN190" s="363"/>
      <c r="FEO190" s="12"/>
      <c r="FEP190" s="362" t="s">
        <v>80</v>
      </c>
      <c r="FEQ190" s="362"/>
      <c r="FER190" s="362"/>
      <c r="FES190" s="362"/>
      <c r="FET190" s="362"/>
      <c r="FEU190" s="362"/>
      <c r="FEV190" s="363"/>
      <c r="FEW190" s="12"/>
      <c r="FEX190" s="362" t="s">
        <v>80</v>
      </c>
      <c r="FEY190" s="362"/>
      <c r="FEZ190" s="362"/>
      <c r="FFA190" s="362"/>
      <c r="FFB190" s="362"/>
      <c r="FFC190" s="362"/>
      <c r="FFD190" s="363"/>
      <c r="FFE190" s="12"/>
      <c r="FFF190" s="362" t="s">
        <v>80</v>
      </c>
      <c r="FFG190" s="362"/>
      <c r="FFH190" s="362"/>
      <c r="FFI190" s="362"/>
      <c r="FFJ190" s="362"/>
      <c r="FFK190" s="362"/>
      <c r="FFL190" s="363"/>
      <c r="FFM190" s="12"/>
      <c r="FFN190" s="362" t="s">
        <v>80</v>
      </c>
      <c r="FFO190" s="362"/>
      <c r="FFP190" s="362"/>
      <c r="FFQ190" s="362"/>
      <c r="FFR190" s="362"/>
      <c r="FFS190" s="362"/>
      <c r="FFT190" s="363"/>
      <c r="FFU190" s="12"/>
      <c r="FFV190" s="362" t="s">
        <v>80</v>
      </c>
      <c r="FFW190" s="362"/>
      <c r="FFX190" s="362"/>
      <c r="FFY190" s="362"/>
      <c r="FFZ190" s="362"/>
      <c r="FGA190" s="362"/>
      <c r="FGB190" s="363"/>
      <c r="FGC190" s="12"/>
      <c r="FGD190" s="362" t="s">
        <v>80</v>
      </c>
      <c r="FGE190" s="362"/>
      <c r="FGF190" s="362"/>
      <c r="FGG190" s="362"/>
      <c r="FGH190" s="362"/>
      <c r="FGI190" s="362"/>
      <c r="FGJ190" s="363"/>
      <c r="FGK190" s="12"/>
      <c r="FGL190" s="362" t="s">
        <v>80</v>
      </c>
      <c r="FGM190" s="362"/>
      <c r="FGN190" s="362"/>
      <c r="FGO190" s="362"/>
      <c r="FGP190" s="362"/>
      <c r="FGQ190" s="362"/>
      <c r="FGR190" s="363"/>
      <c r="FGS190" s="12"/>
      <c r="FGT190" s="362" t="s">
        <v>80</v>
      </c>
      <c r="FGU190" s="362"/>
      <c r="FGV190" s="362"/>
      <c r="FGW190" s="362"/>
      <c r="FGX190" s="362"/>
      <c r="FGY190" s="362"/>
      <c r="FGZ190" s="363"/>
      <c r="FHA190" s="12"/>
      <c r="FHB190" s="362" t="s">
        <v>80</v>
      </c>
      <c r="FHC190" s="362"/>
      <c r="FHD190" s="362"/>
      <c r="FHE190" s="362"/>
      <c r="FHF190" s="362"/>
      <c r="FHG190" s="362"/>
      <c r="FHH190" s="363"/>
      <c r="FHI190" s="12"/>
      <c r="FHJ190" s="362" t="s">
        <v>80</v>
      </c>
      <c r="FHK190" s="362"/>
      <c r="FHL190" s="362"/>
      <c r="FHM190" s="362"/>
      <c r="FHN190" s="362"/>
      <c r="FHO190" s="362"/>
      <c r="FHP190" s="363"/>
      <c r="FHQ190" s="12"/>
      <c r="FHR190" s="362" t="s">
        <v>80</v>
      </c>
      <c r="FHS190" s="362"/>
      <c r="FHT190" s="362"/>
      <c r="FHU190" s="362"/>
      <c r="FHV190" s="362"/>
      <c r="FHW190" s="362"/>
      <c r="FHX190" s="363"/>
      <c r="FHY190" s="12"/>
      <c r="FHZ190" s="362" t="s">
        <v>80</v>
      </c>
      <c r="FIA190" s="362"/>
      <c r="FIB190" s="362"/>
      <c r="FIC190" s="362"/>
      <c r="FID190" s="362"/>
      <c r="FIE190" s="362"/>
      <c r="FIF190" s="363"/>
      <c r="FIG190" s="12"/>
      <c r="FIH190" s="362" t="s">
        <v>80</v>
      </c>
      <c r="FII190" s="362"/>
      <c r="FIJ190" s="362"/>
      <c r="FIK190" s="362"/>
      <c r="FIL190" s="362"/>
      <c r="FIM190" s="362"/>
      <c r="FIN190" s="363"/>
      <c r="FIO190" s="12"/>
      <c r="FIP190" s="362" t="s">
        <v>80</v>
      </c>
      <c r="FIQ190" s="362"/>
      <c r="FIR190" s="362"/>
      <c r="FIS190" s="362"/>
      <c r="FIT190" s="362"/>
      <c r="FIU190" s="362"/>
      <c r="FIV190" s="363"/>
      <c r="FIW190" s="12"/>
      <c r="FIX190" s="362" t="s">
        <v>80</v>
      </c>
      <c r="FIY190" s="362"/>
      <c r="FIZ190" s="362"/>
      <c r="FJA190" s="362"/>
      <c r="FJB190" s="362"/>
      <c r="FJC190" s="362"/>
      <c r="FJD190" s="363"/>
      <c r="FJE190" s="12"/>
      <c r="FJF190" s="362" t="s">
        <v>80</v>
      </c>
      <c r="FJG190" s="362"/>
      <c r="FJH190" s="362"/>
      <c r="FJI190" s="362"/>
      <c r="FJJ190" s="362"/>
      <c r="FJK190" s="362"/>
      <c r="FJL190" s="363"/>
      <c r="FJM190" s="12"/>
      <c r="FJN190" s="362" t="s">
        <v>80</v>
      </c>
      <c r="FJO190" s="362"/>
      <c r="FJP190" s="362"/>
      <c r="FJQ190" s="362"/>
      <c r="FJR190" s="362"/>
      <c r="FJS190" s="362"/>
      <c r="FJT190" s="363"/>
      <c r="FJU190" s="12"/>
      <c r="FJV190" s="362" t="s">
        <v>80</v>
      </c>
      <c r="FJW190" s="362"/>
      <c r="FJX190" s="362"/>
      <c r="FJY190" s="362"/>
      <c r="FJZ190" s="362"/>
      <c r="FKA190" s="362"/>
      <c r="FKB190" s="363"/>
      <c r="FKC190" s="12"/>
      <c r="FKD190" s="362" t="s">
        <v>80</v>
      </c>
      <c r="FKE190" s="362"/>
      <c r="FKF190" s="362"/>
      <c r="FKG190" s="362"/>
      <c r="FKH190" s="362"/>
      <c r="FKI190" s="362"/>
      <c r="FKJ190" s="363"/>
      <c r="FKK190" s="12"/>
      <c r="FKL190" s="362" t="s">
        <v>80</v>
      </c>
      <c r="FKM190" s="362"/>
      <c r="FKN190" s="362"/>
      <c r="FKO190" s="362"/>
      <c r="FKP190" s="362"/>
      <c r="FKQ190" s="362"/>
      <c r="FKR190" s="363"/>
      <c r="FKS190" s="12"/>
      <c r="FKT190" s="362" t="s">
        <v>80</v>
      </c>
      <c r="FKU190" s="362"/>
      <c r="FKV190" s="362"/>
      <c r="FKW190" s="362"/>
      <c r="FKX190" s="362"/>
      <c r="FKY190" s="362"/>
      <c r="FKZ190" s="363"/>
      <c r="FLA190" s="12"/>
      <c r="FLB190" s="362" t="s">
        <v>80</v>
      </c>
      <c r="FLC190" s="362"/>
      <c r="FLD190" s="362"/>
      <c r="FLE190" s="362"/>
      <c r="FLF190" s="362"/>
      <c r="FLG190" s="362"/>
      <c r="FLH190" s="363"/>
      <c r="FLI190" s="12"/>
      <c r="FLJ190" s="362" t="s">
        <v>80</v>
      </c>
      <c r="FLK190" s="362"/>
      <c r="FLL190" s="362"/>
      <c r="FLM190" s="362"/>
      <c r="FLN190" s="362"/>
      <c r="FLO190" s="362"/>
      <c r="FLP190" s="363"/>
      <c r="FLQ190" s="12"/>
      <c r="FLR190" s="362" t="s">
        <v>80</v>
      </c>
      <c r="FLS190" s="362"/>
      <c r="FLT190" s="362"/>
      <c r="FLU190" s="362"/>
      <c r="FLV190" s="362"/>
      <c r="FLW190" s="362"/>
      <c r="FLX190" s="363"/>
      <c r="FLY190" s="12"/>
      <c r="FLZ190" s="362" t="s">
        <v>80</v>
      </c>
      <c r="FMA190" s="362"/>
      <c r="FMB190" s="362"/>
      <c r="FMC190" s="362"/>
      <c r="FMD190" s="362"/>
      <c r="FME190" s="362"/>
      <c r="FMF190" s="363"/>
      <c r="FMG190" s="12"/>
      <c r="FMH190" s="362" t="s">
        <v>80</v>
      </c>
      <c r="FMI190" s="362"/>
      <c r="FMJ190" s="362"/>
      <c r="FMK190" s="362"/>
      <c r="FML190" s="362"/>
      <c r="FMM190" s="362"/>
      <c r="FMN190" s="363"/>
      <c r="FMO190" s="12"/>
      <c r="FMP190" s="362" t="s">
        <v>80</v>
      </c>
      <c r="FMQ190" s="362"/>
      <c r="FMR190" s="362"/>
      <c r="FMS190" s="362"/>
      <c r="FMT190" s="362"/>
      <c r="FMU190" s="362"/>
      <c r="FMV190" s="363"/>
      <c r="FMW190" s="12"/>
      <c r="FMX190" s="362" t="s">
        <v>80</v>
      </c>
      <c r="FMY190" s="362"/>
      <c r="FMZ190" s="362"/>
      <c r="FNA190" s="362"/>
      <c r="FNB190" s="362"/>
      <c r="FNC190" s="362"/>
      <c r="FND190" s="363"/>
      <c r="FNE190" s="12"/>
      <c r="FNF190" s="362" t="s">
        <v>80</v>
      </c>
      <c r="FNG190" s="362"/>
      <c r="FNH190" s="362"/>
      <c r="FNI190" s="362"/>
      <c r="FNJ190" s="362"/>
      <c r="FNK190" s="362"/>
      <c r="FNL190" s="363"/>
      <c r="FNM190" s="12"/>
      <c r="FNN190" s="362" t="s">
        <v>80</v>
      </c>
      <c r="FNO190" s="362"/>
      <c r="FNP190" s="362"/>
      <c r="FNQ190" s="362"/>
      <c r="FNR190" s="362"/>
      <c r="FNS190" s="362"/>
      <c r="FNT190" s="363"/>
      <c r="FNU190" s="12"/>
      <c r="FNV190" s="362" t="s">
        <v>80</v>
      </c>
      <c r="FNW190" s="362"/>
      <c r="FNX190" s="362"/>
      <c r="FNY190" s="362"/>
      <c r="FNZ190" s="362"/>
      <c r="FOA190" s="362"/>
      <c r="FOB190" s="363"/>
      <c r="FOC190" s="12"/>
      <c r="FOD190" s="362" t="s">
        <v>80</v>
      </c>
      <c r="FOE190" s="362"/>
      <c r="FOF190" s="362"/>
      <c r="FOG190" s="362"/>
      <c r="FOH190" s="362"/>
      <c r="FOI190" s="362"/>
      <c r="FOJ190" s="363"/>
      <c r="FOK190" s="12"/>
      <c r="FOL190" s="362" t="s">
        <v>80</v>
      </c>
      <c r="FOM190" s="362"/>
      <c r="FON190" s="362"/>
      <c r="FOO190" s="362"/>
      <c r="FOP190" s="362"/>
      <c r="FOQ190" s="362"/>
      <c r="FOR190" s="363"/>
      <c r="FOS190" s="12"/>
      <c r="FOT190" s="362" t="s">
        <v>80</v>
      </c>
      <c r="FOU190" s="362"/>
      <c r="FOV190" s="362"/>
      <c r="FOW190" s="362"/>
      <c r="FOX190" s="362"/>
      <c r="FOY190" s="362"/>
      <c r="FOZ190" s="363"/>
      <c r="FPA190" s="12"/>
      <c r="FPB190" s="362" t="s">
        <v>80</v>
      </c>
      <c r="FPC190" s="362"/>
      <c r="FPD190" s="362"/>
      <c r="FPE190" s="362"/>
      <c r="FPF190" s="362"/>
      <c r="FPG190" s="362"/>
      <c r="FPH190" s="363"/>
      <c r="FPI190" s="12"/>
      <c r="FPJ190" s="362" t="s">
        <v>80</v>
      </c>
      <c r="FPK190" s="362"/>
      <c r="FPL190" s="362"/>
      <c r="FPM190" s="362"/>
      <c r="FPN190" s="362"/>
      <c r="FPO190" s="362"/>
      <c r="FPP190" s="363"/>
      <c r="FPQ190" s="12"/>
      <c r="FPR190" s="362" t="s">
        <v>80</v>
      </c>
      <c r="FPS190" s="362"/>
      <c r="FPT190" s="362"/>
      <c r="FPU190" s="362"/>
      <c r="FPV190" s="362"/>
      <c r="FPW190" s="362"/>
      <c r="FPX190" s="363"/>
      <c r="FPY190" s="12"/>
      <c r="FPZ190" s="362" t="s">
        <v>80</v>
      </c>
      <c r="FQA190" s="362"/>
      <c r="FQB190" s="362"/>
      <c r="FQC190" s="362"/>
      <c r="FQD190" s="362"/>
      <c r="FQE190" s="362"/>
      <c r="FQF190" s="363"/>
      <c r="FQG190" s="12"/>
      <c r="FQH190" s="362" t="s">
        <v>80</v>
      </c>
      <c r="FQI190" s="362"/>
      <c r="FQJ190" s="362"/>
      <c r="FQK190" s="362"/>
      <c r="FQL190" s="362"/>
      <c r="FQM190" s="362"/>
      <c r="FQN190" s="363"/>
      <c r="FQO190" s="12"/>
      <c r="FQP190" s="362" t="s">
        <v>80</v>
      </c>
      <c r="FQQ190" s="362"/>
      <c r="FQR190" s="362"/>
      <c r="FQS190" s="362"/>
      <c r="FQT190" s="362"/>
      <c r="FQU190" s="362"/>
      <c r="FQV190" s="363"/>
      <c r="FQW190" s="12"/>
      <c r="FQX190" s="362" t="s">
        <v>80</v>
      </c>
      <c r="FQY190" s="362"/>
      <c r="FQZ190" s="362"/>
      <c r="FRA190" s="362"/>
      <c r="FRB190" s="362"/>
      <c r="FRC190" s="362"/>
      <c r="FRD190" s="363"/>
      <c r="FRE190" s="12"/>
      <c r="FRF190" s="362" t="s">
        <v>80</v>
      </c>
      <c r="FRG190" s="362"/>
      <c r="FRH190" s="362"/>
      <c r="FRI190" s="362"/>
      <c r="FRJ190" s="362"/>
      <c r="FRK190" s="362"/>
      <c r="FRL190" s="363"/>
      <c r="FRM190" s="12"/>
      <c r="FRN190" s="362" t="s">
        <v>80</v>
      </c>
      <c r="FRO190" s="362"/>
      <c r="FRP190" s="362"/>
      <c r="FRQ190" s="362"/>
      <c r="FRR190" s="362"/>
      <c r="FRS190" s="362"/>
      <c r="FRT190" s="363"/>
      <c r="FRU190" s="12"/>
      <c r="FRV190" s="362" t="s">
        <v>80</v>
      </c>
      <c r="FRW190" s="362"/>
      <c r="FRX190" s="362"/>
      <c r="FRY190" s="362"/>
      <c r="FRZ190" s="362"/>
      <c r="FSA190" s="362"/>
      <c r="FSB190" s="363"/>
      <c r="FSC190" s="12"/>
      <c r="FSD190" s="362" t="s">
        <v>80</v>
      </c>
      <c r="FSE190" s="362"/>
      <c r="FSF190" s="362"/>
      <c r="FSG190" s="362"/>
      <c r="FSH190" s="362"/>
      <c r="FSI190" s="362"/>
      <c r="FSJ190" s="363"/>
      <c r="FSK190" s="12"/>
      <c r="FSL190" s="362" t="s">
        <v>80</v>
      </c>
      <c r="FSM190" s="362"/>
      <c r="FSN190" s="362"/>
      <c r="FSO190" s="362"/>
      <c r="FSP190" s="362"/>
      <c r="FSQ190" s="362"/>
      <c r="FSR190" s="363"/>
      <c r="FSS190" s="12"/>
      <c r="FST190" s="362" t="s">
        <v>80</v>
      </c>
      <c r="FSU190" s="362"/>
      <c r="FSV190" s="362"/>
      <c r="FSW190" s="362"/>
      <c r="FSX190" s="362"/>
      <c r="FSY190" s="362"/>
      <c r="FSZ190" s="363"/>
      <c r="FTA190" s="12"/>
      <c r="FTB190" s="362" t="s">
        <v>80</v>
      </c>
      <c r="FTC190" s="362"/>
      <c r="FTD190" s="362"/>
      <c r="FTE190" s="362"/>
      <c r="FTF190" s="362"/>
      <c r="FTG190" s="362"/>
      <c r="FTH190" s="363"/>
      <c r="FTI190" s="12"/>
      <c r="FTJ190" s="362" t="s">
        <v>80</v>
      </c>
      <c r="FTK190" s="362"/>
      <c r="FTL190" s="362"/>
      <c r="FTM190" s="362"/>
      <c r="FTN190" s="362"/>
      <c r="FTO190" s="362"/>
      <c r="FTP190" s="363"/>
      <c r="FTQ190" s="12"/>
      <c r="FTR190" s="362" t="s">
        <v>80</v>
      </c>
      <c r="FTS190" s="362"/>
      <c r="FTT190" s="362"/>
      <c r="FTU190" s="362"/>
      <c r="FTV190" s="362"/>
      <c r="FTW190" s="362"/>
      <c r="FTX190" s="363"/>
      <c r="FTY190" s="12"/>
      <c r="FTZ190" s="362" t="s">
        <v>80</v>
      </c>
      <c r="FUA190" s="362"/>
      <c r="FUB190" s="362"/>
      <c r="FUC190" s="362"/>
      <c r="FUD190" s="362"/>
      <c r="FUE190" s="362"/>
      <c r="FUF190" s="363"/>
      <c r="FUG190" s="12"/>
      <c r="FUH190" s="362" t="s">
        <v>80</v>
      </c>
      <c r="FUI190" s="362"/>
      <c r="FUJ190" s="362"/>
      <c r="FUK190" s="362"/>
      <c r="FUL190" s="362"/>
      <c r="FUM190" s="362"/>
      <c r="FUN190" s="363"/>
      <c r="FUO190" s="12"/>
      <c r="FUP190" s="362" t="s">
        <v>80</v>
      </c>
      <c r="FUQ190" s="362"/>
      <c r="FUR190" s="362"/>
      <c r="FUS190" s="362"/>
      <c r="FUT190" s="362"/>
      <c r="FUU190" s="362"/>
      <c r="FUV190" s="363"/>
      <c r="FUW190" s="12"/>
      <c r="FUX190" s="362" t="s">
        <v>80</v>
      </c>
      <c r="FUY190" s="362"/>
      <c r="FUZ190" s="362"/>
      <c r="FVA190" s="362"/>
      <c r="FVB190" s="362"/>
      <c r="FVC190" s="362"/>
      <c r="FVD190" s="363"/>
      <c r="FVE190" s="12"/>
      <c r="FVF190" s="362" t="s">
        <v>80</v>
      </c>
      <c r="FVG190" s="362"/>
      <c r="FVH190" s="362"/>
      <c r="FVI190" s="362"/>
      <c r="FVJ190" s="362"/>
      <c r="FVK190" s="362"/>
      <c r="FVL190" s="363"/>
      <c r="FVM190" s="12"/>
      <c r="FVN190" s="362" t="s">
        <v>80</v>
      </c>
      <c r="FVO190" s="362"/>
      <c r="FVP190" s="362"/>
      <c r="FVQ190" s="362"/>
      <c r="FVR190" s="362"/>
      <c r="FVS190" s="362"/>
      <c r="FVT190" s="363"/>
      <c r="FVU190" s="12"/>
      <c r="FVV190" s="362" t="s">
        <v>80</v>
      </c>
      <c r="FVW190" s="362"/>
      <c r="FVX190" s="362"/>
      <c r="FVY190" s="362"/>
      <c r="FVZ190" s="362"/>
      <c r="FWA190" s="362"/>
      <c r="FWB190" s="363"/>
      <c r="FWC190" s="12"/>
      <c r="FWD190" s="362" t="s">
        <v>80</v>
      </c>
      <c r="FWE190" s="362"/>
      <c r="FWF190" s="362"/>
      <c r="FWG190" s="362"/>
      <c r="FWH190" s="362"/>
      <c r="FWI190" s="362"/>
      <c r="FWJ190" s="363"/>
      <c r="FWK190" s="12"/>
      <c r="FWL190" s="362" t="s">
        <v>80</v>
      </c>
      <c r="FWM190" s="362"/>
      <c r="FWN190" s="362"/>
      <c r="FWO190" s="362"/>
      <c r="FWP190" s="362"/>
      <c r="FWQ190" s="362"/>
      <c r="FWR190" s="363"/>
      <c r="FWS190" s="12"/>
      <c r="FWT190" s="362" t="s">
        <v>80</v>
      </c>
      <c r="FWU190" s="362"/>
      <c r="FWV190" s="362"/>
      <c r="FWW190" s="362"/>
      <c r="FWX190" s="362"/>
      <c r="FWY190" s="362"/>
      <c r="FWZ190" s="363"/>
      <c r="FXA190" s="12"/>
      <c r="FXB190" s="362" t="s">
        <v>80</v>
      </c>
      <c r="FXC190" s="362"/>
      <c r="FXD190" s="362"/>
      <c r="FXE190" s="362"/>
      <c r="FXF190" s="362"/>
      <c r="FXG190" s="362"/>
      <c r="FXH190" s="363"/>
      <c r="FXI190" s="12"/>
      <c r="FXJ190" s="362" t="s">
        <v>80</v>
      </c>
      <c r="FXK190" s="362"/>
      <c r="FXL190" s="362"/>
      <c r="FXM190" s="362"/>
      <c r="FXN190" s="362"/>
      <c r="FXO190" s="362"/>
      <c r="FXP190" s="363"/>
      <c r="FXQ190" s="12"/>
      <c r="FXR190" s="362" t="s">
        <v>80</v>
      </c>
      <c r="FXS190" s="362"/>
      <c r="FXT190" s="362"/>
      <c r="FXU190" s="362"/>
      <c r="FXV190" s="362"/>
      <c r="FXW190" s="362"/>
      <c r="FXX190" s="363"/>
      <c r="FXY190" s="12"/>
      <c r="FXZ190" s="362" t="s">
        <v>80</v>
      </c>
      <c r="FYA190" s="362"/>
      <c r="FYB190" s="362"/>
      <c r="FYC190" s="362"/>
      <c r="FYD190" s="362"/>
      <c r="FYE190" s="362"/>
      <c r="FYF190" s="363"/>
      <c r="FYG190" s="12"/>
      <c r="FYH190" s="362" t="s">
        <v>80</v>
      </c>
      <c r="FYI190" s="362"/>
      <c r="FYJ190" s="362"/>
      <c r="FYK190" s="362"/>
      <c r="FYL190" s="362"/>
      <c r="FYM190" s="362"/>
      <c r="FYN190" s="363"/>
      <c r="FYO190" s="12"/>
      <c r="FYP190" s="362" t="s">
        <v>80</v>
      </c>
      <c r="FYQ190" s="362"/>
      <c r="FYR190" s="362"/>
      <c r="FYS190" s="362"/>
      <c r="FYT190" s="362"/>
      <c r="FYU190" s="362"/>
      <c r="FYV190" s="363"/>
      <c r="FYW190" s="12"/>
      <c r="FYX190" s="362" t="s">
        <v>80</v>
      </c>
      <c r="FYY190" s="362"/>
      <c r="FYZ190" s="362"/>
      <c r="FZA190" s="362"/>
      <c r="FZB190" s="362"/>
      <c r="FZC190" s="362"/>
      <c r="FZD190" s="363"/>
      <c r="FZE190" s="12"/>
      <c r="FZF190" s="362" t="s">
        <v>80</v>
      </c>
      <c r="FZG190" s="362"/>
      <c r="FZH190" s="362"/>
      <c r="FZI190" s="362"/>
      <c r="FZJ190" s="362"/>
      <c r="FZK190" s="362"/>
      <c r="FZL190" s="363"/>
      <c r="FZM190" s="12"/>
      <c r="FZN190" s="362" t="s">
        <v>80</v>
      </c>
      <c r="FZO190" s="362"/>
      <c r="FZP190" s="362"/>
      <c r="FZQ190" s="362"/>
      <c r="FZR190" s="362"/>
      <c r="FZS190" s="362"/>
      <c r="FZT190" s="363"/>
      <c r="FZU190" s="12"/>
      <c r="FZV190" s="362" t="s">
        <v>80</v>
      </c>
      <c r="FZW190" s="362"/>
      <c r="FZX190" s="362"/>
      <c r="FZY190" s="362"/>
      <c r="FZZ190" s="362"/>
      <c r="GAA190" s="362"/>
      <c r="GAB190" s="363"/>
      <c r="GAC190" s="12"/>
      <c r="GAD190" s="362" t="s">
        <v>80</v>
      </c>
      <c r="GAE190" s="362"/>
      <c r="GAF190" s="362"/>
      <c r="GAG190" s="362"/>
      <c r="GAH190" s="362"/>
      <c r="GAI190" s="362"/>
      <c r="GAJ190" s="363"/>
      <c r="GAK190" s="12"/>
      <c r="GAL190" s="362" t="s">
        <v>80</v>
      </c>
      <c r="GAM190" s="362"/>
      <c r="GAN190" s="362"/>
      <c r="GAO190" s="362"/>
      <c r="GAP190" s="362"/>
      <c r="GAQ190" s="362"/>
      <c r="GAR190" s="363"/>
      <c r="GAS190" s="12"/>
      <c r="GAT190" s="362" t="s">
        <v>80</v>
      </c>
      <c r="GAU190" s="362"/>
      <c r="GAV190" s="362"/>
      <c r="GAW190" s="362"/>
      <c r="GAX190" s="362"/>
      <c r="GAY190" s="362"/>
      <c r="GAZ190" s="363"/>
      <c r="GBA190" s="12"/>
      <c r="GBB190" s="362" t="s">
        <v>80</v>
      </c>
      <c r="GBC190" s="362"/>
      <c r="GBD190" s="362"/>
      <c r="GBE190" s="362"/>
      <c r="GBF190" s="362"/>
      <c r="GBG190" s="362"/>
      <c r="GBH190" s="363"/>
      <c r="GBI190" s="12"/>
      <c r="GBJ190" s="362" t="s">
        <v>80</v>
      </c>
      <c r="GBK190" s="362"/>
      <c r="GBL190" s="362"/>
      <c r="GBM190" s="362"/>
      <c r="GBN190" s="362"/>
      <c r="GBO190" s="362"/>
      <c r="GBP190" s="363"/>
      <c r="GBQ190" s="12"/>
      <c r="GBR190" s="362" t="s">
        <v>80</v>
      </c>
      <c r="GBS190" s="362"/>
      <c r="GBT190" s="362"/>
      <c r="GBU190" s="362"/>
      <c r="GBV190" s="362"/>
      <c r="GBW190" s="362"/>
      <c r="GBX190" s="363"/>
      <c r="GBY190" s="12"/>
      <c r="GBZ190" s="362" t="s">
        <v>80</v>
      </c>
      <c r="GCA190" s="362"/>
      <c r="GCB190" s="362"/>
      <c r="GCC190" s="362"/>
      <c r="GCD190" s="362"/>
      <c r="GCE190" s="362"/>
      <c r="GCF190" s="363"/>
      <c r="GCG190" s="12"/>
      <c r="GCH190" s="362" t="s">
        <v>80</v>
      </c>
      <c r="GCI190" s="362"/>
      <c r="GCJ190" s="362"/>
      <c r="GCK190" s="362"/>
      <c r="GCL190" s="362"/>
      <c r="GCM190" s="362"/>
      <c r="GCN190" s="363"/>
      <c r="GCO190" s="12"/>
      <c r="GCP190" s="362" t="s">
        <v>80</v>
      </c>
      <c r="GCQ190" s="362"/>
      <c r="GCR190" s="362"/>
      <c r="GCS190" s="362"/>
      <c r="GCT190" s="362"/>
      <c r="GCU190" s="362"/>
      <c r="GCV190" s="363"/>
      <c r="GCW190" s="12"/>
      <c r="GCX190" s="362" t="s">
        <v>80</v>
      </c>
      <c r="GCY190" s="362"/>
      <c r="GCZ190" s="362"/>
      <c r="GDA190" s="362"/>
      <c r="GDB190" s="362"/>
      <c r="GDC190" s="362"/>
      <c r="GDD190" s="363"/>
      <c r="GDE190" s="12"/>
      <c r="GDF190" s="362" t="s">
        <v>80</v>
      </c>
      <c r="GDG190" s="362"/>
      <c r="GDH190" s="362"/>
      <c r="GDI190" s="362"/>
      <c r="GDJ190" s="362"/>
      <c r="GDK190" s="362"/>
      <c r="GDL190" s="363"/>
      <c r="GDM190" s="12"/>
      <c r="GDN190" s="362" t="s">
        <v>80</v>
      </c>
      <c r="GDO190" s="362"/>
      <c r="GDP190" s="362"/>
      <c r="GDQ190" s="362"/>
      <c r="GDR190" s="362"/>
      <c r="GDS190" s="362"/>
      <c r="GDT190" s="363"/>
      <c r="GDU190" s="12"/>
      <c r="GDV190" s="362" t="s">
        <v>80</v>
      </c>
      <c r="GDW190" s="362"/>
      <c r="GDX190" s="362"/>
      <c r="GDY190" s="362"/>
      <c r="GDZ190" s="362"/>
      <c r="GEA190" s="362"/>
      <c r="GEB190" s="363"/>
      <c r="GEC190" s="12"/>
      <c r="GED190" s="362" t="s">
        <v>80</v>
      </c>
      <c r="GEE190" s="362"/>
      <c r="GEF190" s="362"/>
      <c r="GEG190" s="362"/>
      <c r="GEH190" s="362"/>
      <c r="GEI190" s="362"/>
      <c r="GEJ190" s="363"/>
      <c r="GEK190" s="12"/>
      <c r="GEL190" s="362" t="s">
        <v>80</v>
      </c>
      <c r="GEM190" s="362"/>
      <c r="GEN190" s="362"/>
      <c r="GEO190" s="362"/>
      <c r="GEP190" s="362"/>
      <c r="GEQ190" s="362"/>
      <c r="GER190" s="363"/>
      <c r="GES190" s="12"/>
      <c r="GET190" s="362" t="s">
        <v>80</v>
      </c>
      <c r="GEU190" s="362"/>
      <c r="GEV190" s="362"/>
      <c r="GEW190" s="362"/>
      <c r="GEX190" s="362"/>
      <c r="GEY190" s="362"/>
      <c r="GEZ190" s="363"/>
      <c r="GFA190" s="12"/>
      <c r="GFB190" s="362" t="s">
        <v>80</v>
      </c>
      <c r="GFC190" s="362"/>
      <c r="GFD190" s="362"/>
      <c r="GFE190" s="362"/>
      <c r="GFF190" s="362"/>
      <c r="GFG190" s="362"/>
      <c r="GFH190" s="363"/>
      <c r="GFI190" s="12"/>
      <c r="GFJ190" s="362" t="s">
        <v>80</v>
      </c>
      <c r="GFK190" s="362"/>
      <c r="GFL190" s="362"/>
      <c r="GFM190" s="362"/>
      <c r="GFN190" s="362"/>
      <c r="GFO190" s="362"/>
      <c r="GFP190" s="363"/>
      <c r="GFQ190" s="12"/>
      <c r="GFR190" s="362" t="s">
        <v>80</v>
      </c>
      <c r="GFS190" s="362"/>
      <c r="GFT190" s="362"/>
      <c r="GFU190" s="362"/>
      <c r="GFV190" s="362"/>
      <c r="GFW190" s="362"/>
      <c r="GFX190" s="363"/>
      <c r="GFY190" s="12"/>
      <c r="GFZ190" s="362" t="s">
        <v>80</v>
      </c>
      <c r="GGA190" s="362"/>
      <c r="GGB190" s="362"/>
      <c r="GGC190" s="362"/>
      <c r="GGD190" s="362"/>
      <c r="GGE190" s="362"/>
      <c r="GGF190" s="363"/>
      <c r="GGG190" s="12"/>
      <c r="GGH190" s="362" t="s">
        <v>80</v>
      </c>
      <c r="GGI190" s="362"/>
      <c r="GGJ190" s="362"/>
      <c r="GGK190" s="362"/>
      <c r="GGL190" s="362"/>
      <c r="GGM190" s="362"/>
      <c r="GGN190" s="363"/>
      <c r="GGO190" s="12"/>
      <c r="GGP190" s="362" t="s">
        <v>80</v>
      </c>
      <c r="GGQ190" s="362"/>
      <c r="GGR190" s="362"/>
      <c r="GGS190" s="362"/>
      <c r="GGT190" s="362"/>
      <c r="GGU190" s="362"/>
      <c r="GGV190" s="363"/>
      <c r="GGW190" s="12"/>
      <c r="GGX190" s="362" t="s">
        <v>80</v>
      </c>
      <c r="GGY190" s="362"/>
      <c r="GGZ190" s="362"/>
      <c r="GHA190" s="362"/>
      <c r="GHB190" s="362"/>
      <c r="GHC190" s="362"/>
      <c r="GHD190" s="363"/>
      <c r="GHE190" s="12"/>
      <c r="GHF190" s="362" t="s">
        <v>80</v>
      </c>
      <c r="GHG190" s="362"/>
      <c r="GHH190" s="362"/>
      <c r="GHI190" s="362"/>
      <c r="GHJ190" s="362"/>
      <c r="GHK190" s="362"/>
      <c r="GHL190" s="363"/>
      <c r="GHM190" s="12"/>
      <c r="GHN190" s="362" t="s">
        <v>80</v>
      </c>
      <c r="GHO190" s="362"/>
      <c r="GHP190" s="362"/>
      <c r="GHQ190" s="362"/>
      <c r="GHR190" s="362"/>
      <c r="GHS190" s="362"/>
      <c r="GHT190" s="363"/>
      <c r="GHU190" s="12"/>
      <c r="GHV190" s="362" t="s">
        <v>80</v>
      </c>
      <c r="GHW190" s="362"/>
      <c r="GHX190" s="362"/>
      <c r="GHY190" s="362"/>
      <c r="GHZ190" s="362"/>
      <c r="GIA190" s="362"/>
      <c r="GIB190" s="363"/>
      <c r="GIC190" s="12"/>
      <c r="GID190" s="362" t="s">
        <v>80</v>
      </c>
      <c r="GIE190" s="362"/>
      <c r="GIF190" s="362"/>
      <c r="GIG190" s="362"/>
      <c r="GIH190" s="362"/>
      <c r="GII190" s="362"/>
      <c r="GIJ190" s="363"/>
      <c r="GIK190" s="12"/>
      <c r="GIL190" s="362" t="s">
        <v>80</v>
      </c>
      <c r="GIM190" s="362"/>
      <c r="GIN190" s="362"/>
      <c r="GIO190" s="362"/>
      <c r="GIP190" s="362"/>
      <c r="GIQ190" s="362"/>
      <c r="GIR190" s="363"/>
      <c r="GIS190" s="12"/>
      <c r="GIT190" s="362" t="s">
        <v>80</v>
      </c>
      <c r="GIU190" s="362"/>
      <c r="GIV190" s="362"/>
      <c r="GIW190" s="362"/>
      <c r="GIX190" s="362"/>
      <c r="GIY190" s="362"/>
      <c r="GIZ190" s="363"/>
      <c r="GJA190" s="12"/>
      <c r="GJB190" s="362" t="s">
        <v>80</v>
      </c>
      <c r="GJC190" s="362"/>
      <c r="GJD190" s="362"/>
      <c r="GJE190" s="362"/>
      <c r="GJF190" s="362"/>
      <c r="GJG190" s="362"/>
      <c r="GJH190" s="363"/>
      <c r="GJI190" s="12"/>
      <c r="GJJ190" s="362" t="s">
        <v>80</v>
      </c>
      <c r="GJK190" s="362"/>
      <c r="GJL190" s="362"/>
      <c r="GJM190" s="362"/>
      <c r="GJN190" s="362"/>
      <c r="GJO190" s="362"/>
      <c r="GJP190" s="363"/>
      <c r="GJQ190" s="12"/>
      <c r="GJR190" s="362" t="s">
        <v>80</v>
      </c>
      <c r="GJS190" s="362"/>
      <c r="GJT190" s="362"/>
      <c r="GJU190" s="362"/>
      <c r="GJV190" s="362"/>
      <c r="GJW190" s="362"/>
      <c r="GJX190" s="363"/>
      <c r="GJY190" s="12"/>
      <c r="GJZ190" s="362" t="s">
        <v>80</v>
      </c>
      <c r="GKA190" s="362"/>
      <c r="GKB190" s="362"/>
      <c r="GKC190" s="362"/>
      <c r="GKD190" s="362"/>
      <c r="GKE190" s="362"/>
      <c r="GKF190" s="363"/>
      <c r="GKG190" s="12"/>
      <c r="GKH190" s="362" t="s">
        <v>80</v>
      </c>
      <c r="GKI190" s="362"/>
      <c r="GKJ190" s="362"/>
      <c r="GKK190" s="362"/>
      <c r="GKL190" s="362"/>
      <c r="GKM190" s="362"/>
      <c r="GKN190" s="363"/>
      <c r="GKO190" s="12"/>
      <c r="GKP190" s="362" t="s">
        <v>80</v>
      </c>
      <c r="GKQ190" s="362"/>
      <c r="GKR190" s="362"/>
      <c r="GKS190" s="362"/>
      <c r="GKT190" s="362"/>
      <c r="GKU190" s="362"/>
      <c r="GKV190" s="363"/>
      <c r="GKW190" s="12"/>
      <c r="GKX190" s="362" t="s">
        <v>80</v>
      </c>
      <c r="GKY190" s="362"/>
      <c r="GKZ190" s="362"/>
      <c r="GLA190" s="362"/>
      <c r="GLB190" s="362"/>
      <c r="GLC190" s="362"/>
      <c r="GLD190" s="363"/>
      <c r="GLE190" s="12"/>
      <c r="GLF190" s="362" t="s">
        <v>80</v>
      </c>
      <c r="GLG190" s="362"/>
      <c r="GLH190" s="362"/>
      <c r="GLI190" s="362"/>
      <c r="GLJ190" s="362"/>
      <c r="GLK190" s="362"/>
      <c r="GLL190" s="363"/>
      <c r="GLM190" s="12"/>
      <c r="GLN190" s="362" t="s">
        <v>80</v>
      </c>
      <c r="GLO190" s="362"/>
      <c r="GLP190" s="362"/>
      <c r="GLQ190" s="362"/>
      <c r="GLR190" s="362"/>
      <c r="GLS190" s="362"/>
      <c r="GLT190" s="363"/>
      <c r="GLU190" s="12"/>
      <c r="GLV190" s="362" t="s">
        <v>80</v>
      </c>
      <c r="GLW190" s="362"/>
      <c r="GLX190" s="362"/>
      <c r="GLY190" s="362"/>
      <c r="GLZ190" s="362"/>
      <c r="GMA190" s="362"/>
      <c r="GMB190" s="363"/>
      <c r="GMC190" s="12"/>
      <c r="GMD190" s="362" t="s">
        <v>80</v>
      </c>
      <c r="GME190" s="362"/>
      <c r="GMF190" s="362"/>
      <c r="GMG190" s="362"/>
      <c r="GMH190" s="362"/>
      <c r="GMI190" s="362"/>
      <c r="GMJ190" s="363"/>
      <c r="GMK190" s="12"/>
      <c r="GML190" s="362" t="s">
        <v>80</v>
      </c>
      <c r="GMM190" s="362"/>
      <c r="GMN190" s="362"/>
      <c r="GMO190" s="362"/>
      <c r="GMP190" s="362"/>
      <c r="GMQ190" s="362"/>
      <c r="GMR190" s="363"/>
      <c r="GMS190" s="12"/>
      <c r="GMT190" s="362" t="s">
        <v>80</v>
      </c>
      <c r="GMU190" s="362"/>
      <c r="GMV190" s="362"/>
      <c r="GMW190" s="362"/>
      <c r="GMX190" s="362"/>
      <c r="GMY190" s="362"/>
      <c r="GMZ190" s="363"/>
      <c r="GNA190" s="12"/>
      <c r="GNB190" s="362" t="s">
        <v>80</v>
      </c>
      <c r="GNC190" s="362"/>
      <c r="GND190" s="362"/>
      <c r="GNE190" s="362"/>
      <c r="GNF190" s="362"/>
      <c r="GNG190" s="362"/>
      <c r="GNH190" s="363"/>
      <c r="GNI190" s="12"/>
      <c r="GNJ190" s="362" t="s">
        <v>80</v>
      </c>
      <c r="GNK190" s="362"/>
      <c r="GNL190" s="362"/>
      <c r="GNM190" s="362"/>
      <c r="GNN190" s="362"/>
      <c r="GNO190" s="362"/>
      <c r="GNP190" s="363"/>
      <c r="GNQ190" s="12"/>
      <c r="GNR190" s="362" t="s">
        <v>80</v>
      </c>
      <c r="GNS190" s="362"/>
      <c r="GNT190" s="362"/>
      <c r="GNU190" s="362"/>
      <c r="GNV190" s="362"/>
      <c r="GNW190" s="362"/>
      <c r="GNX190" s="363"/>
      <c r="GNY190" s="12"/>
      <c r="GNZ190" s="362" t="s">
        <v>80</v>
      </c>
      <c r="GOA190" s="362"/>
      <c r="GOB190" s="362"/>
      <c r="GOC190" s="362"/>
      <c r="GOD190" s="362"/>
      <c r="GOE190" s="362"/>
      <c r="GOF190" s="363"/>
      <c r="GOG190" s="12"/>
      <c r="GOH190" s="362" t="s">
        <v>80</v>
      </c>
      <c r="GOI190" s="362"/>
      <c r="GOJ190" s="362"/>
      <c r="GOK190" s="362"/>
      <c r="GOL190" s="362"/>
      <c r="GOM190" s="362"/>
      <c r="GON190" s="363"/>
      <c r="GOO190" s="12"/>
      <c r="GOP190" s="362" t="s">
        <v>80</v>
      </c>
      <c r="GOQ190" s="362"/>
      <c r="GOR190" s="362"/>
      <c r="GOS190" s="362"/>
      <c r="GOT190" s="362"/>
      <c r="GOU190" s="362"/>
      <c r="GOV190" s="363"/>
      <c r="GOW190" s="12"/>
      <c r="GOX190" s="362" t="s">
        <v>80</v>
      </c>
      <c r="GOY190" s="362"/>
      <c r="GOZ190" s="362"/>
      <c r="GPA190" s="362"/>
      <c r="GPB190" s="362"/>
      <c r="GPC190" s="362"/>
      <c r="GPD190" s="363"/>
      <c r="GPE190" s="12"/>
      <c r="GPF190" s="362" t="s">
        <v>80</v>
      </c>
      <c r="GPG190" s="362"/>
      <c r="GPH190" s="362"/>
      <c r="GPI190" s="362"/>
      <c r="GPJ190" s="362"/>
      <c r="GPK190" s="362"/>
      <c r="GPL190" s="363"/>
      <c r="GPM190" s="12"/>
      <c r="GPN190" s="362" t="s">
        <v>80</v>
      </c>
      <c r="GPO190" s="362"/>
      <c r="GPP190" s="362"/>
      <c r="GPQ190" s="362"/>
      <c r="GPR190" s="362"/>
      <c r="GPS190" s="362"/>
      <c r="GPT190" s="363"/>
      <c r="GPU190" s="12"/>
      <c r="GPV190" s="362" t="s">
        <v>80</v>
      </c>
      <c r="GPW190" s="362"/>
      <c r="GPX190" s="362"/>
      <c r="GPY190" s="362"/>
      <c r="GPZ190" s="362"/>
      <c r="GQA190" s="362"/>
      <c r="GQB190" s="363"/>
      <c r="GQC190" s="12"/>
      <c r="GQD190" s="362" t="s">
        <v>80</v>
      </c>
      <c r="GQE190" s="362"/>
      <c r="GQF190" s="362"/>
      <c r="GQG190" s="362"/>
      <c r="GQH190" s="362"/>
      <c r="GQI190" s="362"/>
      <c r="GQJ190" s="363"/>
      <c r="GQK190" s="12"/>
      <c r="GQL190" s="362" t="s">
        <v>80</v>
      </c>
      <c r="GQM190" s="362"/>
      <c r="GQN190" s="362"/>
      <c r="GQO190" s="362"/>
      <c r="GQP190" s="362"/>
      <c r="GQQ190" s="362"/>
      <c r="GQR190" s="363"/>
      <c r="GQS190" s="12"/>
      <c r="GQT190" s="362" t="s">
        <v>80</v>
      </c>
      <c r="GQU190" s="362"/>
      <c r="GQV190" s="362"/>
      <c r="GQW190" s="362"/>
      <c r="GQX190" s="362"/>
      <c r="GQY190" s="362"/>
      <c r="GQZ190" s="363"/>
      <c r="GRA190" s="12"/>
      <c r="GRB190" s="362" t="s">
        <v>80</v>
      </c>
      <c r="GRC190" s="362"/>
      <c r="GRD190" s="362"/>
      <c r="GRE190" s="362"/>
      <c r="GRF190" s="362"/>
      <c r="GRG190" s="362"/>
      <c r="GRH190" s="363"/>
      <c r="GRI190" s="12"/>
      <c r="GRJ190" s="362" t="s">
        <v>80</v>
      </c>
      <c r="GRK190" s="362"/>
      <c r="GRL190" s="362"/>
      <c r="GRM190" s="362"/>
      <c r="GRN190" s="362"/>
      <c r="GRO190" s="362"/>
      <c r="GRP190" s="363"/>
      <c r="GRQ190" s="12"/>
      <c r="GRR190" s="362" t="s">
        <v>80</v>
      </c>
      <c r="GRS190" s="362"/>
      <c r="GRT190" s="362"/>
      <c r="GRU190" s="362"/>
      <c r="GRV190" s="362"/>
      <c r="GRW190" s="362"/>
      <c r="GRX190" s="363"/>
      <c r="GRY190" s="12"/>
      <c r="GRZ190" s="362" t="s">
        <v>80</v>
      </c>
      <c r="GSA190" s="362"/>
      <c r="GSB190" s="362"/>
      <c r="GSC190" s="362"/>
      <c r="GSD190" s="362"/>
      <c r="GSE190" s="362"/>
      <c r="GSF190" s="363"/>
      <c r="GSG190" s="12"/>
      <c r="GSH190" s="362" t="s">
        <v>80</v>
      </c>
      <c r="GSI190" s="362"/>
      <c r="GSJ190" s="362"/>
      <c r="GSK190" s="362"/>
      <c r="GSL190" s="362"/>
      <c r="GSM190" s="362"/>
      <c r="GSN190" s="363"/>
      <c r="GSO190" s="12"/>
      <c r="GSP190" s="362" t="s">
        <v>80</v>
      </c>
      <c r="GSQ190" s="362"/>
      <c r="GSR190" s="362"/>
      <c r="GSS190" s="362"/>
      <c r="GST190" s="362"/>
      <c r="GSU190" s="362"/>
      <c r="GSV190" s="363"/>
      <c r="GSW190" s="12"/>
      <c r="GSX190" s="362" t="s">
        <v>80</v>
      </c>
      <c r="GSY190" s="362"/>
      <c r="GSZ190" s="362"/>
      <c r="GTA190" s="362"/>
      <c r="GTB190" s="362"/>
      <c r="GTC190" s="362"/>
      <c r="GTD190" s="363"/>
      <c r="GTE190" s="12"/>
      <c r="GTF190" s="362" t="s">
        <v>80</v>
      </c>
      <c r="GTG190" s="362"/>
      <c r="GTH190" s="362"/>
      <c r="GTI190" s="362"/>
      <c r="GTJ190" s="362"/>
      <c r="GTK190" s="362"/>
      <c r="GTL190" s="363"/>
      <c r="GTM190" s="12"/>
      <c r="GTN190" s="362" t="s">
        <v>80</v>
      </c>
      <c r="GTO190" s="362"/>
      <c r="GTP190" s="362"/>
      <c r="GTQ190" s="362"/>
      <c r="GTR190" s="362"/>
      <c r="GTS190" s="362"/>
      <c r="GTT190" s="363"/>
      <c r="GTU190" s="12"/>
      <c r="GTV190" s="362" t="s">
        <v>80</v>
      </c>
      <c r="GTW190" s="362"/>
      <c r="GTX190" s="362"/>
      <c r="GTY190" s="362"/>
      <c r="GTZ190" s="362"/>
      <c r="GUA190" s="362"/>
      <c r="GUB190" s="363"/>
      <c r="GUC190" s="12"/>
      <c r="GUD190" s="362" t="s">
        <v>80</v>
      </c>
      <c r="GUE190" s="362"/>
      <c r="GUF190" s="362"/>
      <c r="GUG190" s="362"/>
      <c r="GUH190" s="362"/>
      <c r="GUI190" s="362"/>
      <c r="GUJ190" s="363"/>
      <c r="GUK190" s="12"/>
      <c r="GUL190" s="362" t="s">
        <v>80</v>
      </c>
      <c r="GUM190" s="362"/>
      <c r="GUN190" s="362"/>
      <c r="GUO190" s="362"/>
      <c r="GUP190" s="362"/>
      <c r="GUQ190" s="362"/>
      <c r="GUR190" s="363"/>
      <c r="GUS190" s="12"/>
      <c r="GUT190" s="362" t="s">
        <v>80</v>
      </c>
      <c r="GUU190" s="362"/>
      <c r="GUV190" s="362"/>
      <c r="GUW190" s="362"/>
      <c r="GUX190" s="362"/>
      <c r="GUY190" s="362"/>
      <c r="GUZ190" s="363"/>
      <c r="GVA190" s="12"/>
      <c r="GVB190" s="362" t="s">
        <v>80</v>
      </c>
      <c r="GVC190" s="362"/>
      <c r="GVD190" s="362"/>
      <c r="GVE190" s="362"/>
      <c r="GVF190" s="362"/>
      <c r="GVG190" s="362"/>
      <c r="GVH190" s="363"/>
      <c r="GVI190" s="12"/>
      <c r="GVJ190" s="362" t="s">
        <v>80</v>
      </c>
      <c r="GVK190" s="362"/>
      <c r="GVL190" s="362"/>
      <c r="GVM190" s="362"/>
      <c r="GVN190" s="362"/>
      <c r="GVO190" s="362"/>
      <c r="GVP190" s="363"/>
      <c r="GVQ190" s="12"/>
      <c r="GVR190" s="362" t="s">
        <v>80</v>
      </c>
      <c r="GVS190" s="362"/>
      <c r="GVT190" s="362"/>
      <c r="GVU190" s="362"/>
      <c r="GVV190" s="362"/>
      <c r="GVW190" s="362"/>
      <c r="GVX190" s="363"/>
      <c r="GVY190" s="12"/>
      <c r="GVZ190" s="362" t="s">
        <v>80</v>
      </c>
      <c r="GWA190" s="362"/>
      <c r="GWB190" s="362"/>
      <c r="GWC190" s="362"/>
      <c r="GWD190" s="362"/>
      <c r="GWE190" s="362"/>
      <c r="GWF190" s="363"/>
      <c r="GWG190" s="12"/>
      <c r="GWH190" s="362" t="s">
        <v>80</v>
      </c>
      <c r="GWI190" s="362"/>
      <c r="GWJ190" s="362"/>
      <c r="GWK190" s="362"/>
      <c r="GWL190" s="362"/>
      <c r="GWM190" s="362"/>
      <c r="GWN190" s="363"/>
      <c r="GWO190" s="12"/>
      <c r="GWP190" s="362" t="s">
        <v>80</v>
      </c>
      <c r="GWQ190" s="362"/>
      <c r="GWR190" s="362"/>
      <c r="GWS190" s="362"/>
      <c r="GWT190" s="362"/>
      <c r="GWU190" s="362"/>
      <c r="GWV190" s="363"/>
      <c r="GWW190" s="12"/>
      <c r="GWX190" s="362" t="s">
        <v>80</v>
      </c>
      <c r="GWY190" s="362"/>
      <c r="GWZ190" s="362"/>
      <c r="GXA190" s="362"/>
      <c r="GXB190" s="362"/>
      <c r="GXC190" s="362"/>
      <c r="GXD190" s="363"/>
      <c r="GXE190" s="12"/>
      <c r="GXF190" s="362" t="s">
        <v>80</v>
      </c>
      <c r="GXG190" s="362"/>
      <c r="GXH190" s="362"/>
      <c r="GXI190" s="362"/>
      <c r="GXJ190" s="362"/>
      <c r="GXK190" s="362"/>
      <c r="GXL190" s="363"/>
      <c r="GXM190" s="12"/>
      <c r="GXN190" s="362" t="s">
        <v>80</v>
      </c>
      <c r="GXO190" s="362"/>
      <c r="GXP190" s="362"/>
      <c r="GXQ190" s="362"/>
      <c r="GXR190" s="362"/>
      <c r="GXS190" s="362"/>
      <c r="GXT190" s="363"/>
      <c r="GXU190" s="12"/>
      <c r="GXV190" s="362" t="s">
        <v>80</v>
      </c>
      <c r="GXW190" s="362"/>
      <c r="GXX190" s="362"/>
      <c r="GXY190" s="362"/>
      <c r="GXZ190" s="362"/>
      <c r="GYA190" s="362"/>
      <c r="GYB190" s="363"/>
      <c r="GYC190" s="12"/>
      <c r="GYD190" s="362" t="s">
        <v>80</v>
      </c>
      <c r="GYE190" s="362"/>
      <c r="GYF190" s="362"/>
      <c r="GYG190" s="362"/>
      <c r="GYH190" s="362"/>
      <c r="GYI190" s="362"/>
      <c r="GYJ190" s="363"/>
      <c r="GYK190" s="12"/>
      <c r="GYL190" s="362" t="s">
        <v>80</v>
      </c>
      <c r="GYM190" s="362"/>
      <c r="GYN190" s="362"/>
      <c r="GYO190" s="362"/>
      <c r="GYP190" s="362"/>
      <c r="GYQ190" s="362"/>
      <c r="GYR190" s="363"/>
      <c r="GYS190" s="12"/>
      <c r="GYT190" s="362" t="s">
        <v>80</v>
      </c>
      <c r="GYU190" s="362"/>
      <c r="GYV190" s="362"/>
      <c r="GYW190" s="362"/>
      <c r="GYX190" s="362"/>
      <c r="GYY190" s="362"/>
      <c r="GYZ190" s="363"/>
      <c r="GZA190" s="12"/>
      <c r="GZB190" s="362" t="s">
        <v>80</v>
      </c>
      <c r="GZC190" s="362"/>
      <c r="GZD190" s="362"/>
      <c r="GZE190" s="362"/>
      <c r="GZF190" s="362"/>
      <c r="GZG190" s="362"/>
      <c r="GZH190" s="363"/>
      <c r="GZI190" s="12"/>
      <c r="GZJ190" s="362" t="s">
        <v>80</v>
      </c>
      <c r="GZK190" s="362"/>
      <c r="GZL190" s="362"/>
      <c r="GZM190" s="362"/>
      <c r="GZN190" s="362"/>
      <c r="GZO190" s="362"/>
      <c r="GZP190" s="363"/>
      <c r="GZQ190" s="12"/>
      <c r="GZR190" s="362" t="s">
        <v>80</v>
      </c>
      <c r="GZS190" s="362"/>
      <c r="GZT190" s="362"/>
      <c r="GZU190" s="362"/>
      <c r="GZV190" s="362"/>
      <c r="GZW190" s="362"/>
      <c r="GZX190" s="363"/>
      <c r="GZY190" s="12"/>
      <c r="GZZ190" s="362" t="s">
        <v>80</v>
      </c>
      <c r="HAA190" s="362"/>
      <c r="HAB190" s="362"/>
      <c r="HAC190" s="362"/>
      <c r="HAD190" s="362"/>
      <c r="HAE190" s="362"/>
      <c r="HAF190" s="363"/>
      <c r="HAG190" s="12"/>
      <c r="HAH190" s="362" t="s">
        <v>80</v>
      </c>
      <c r="HAI190" s="362"/>
      <c r="HAJ190" s="362"/>
      <c r="HAK190" s="362"/>
      <c r="HAL190" s="362"/>
      <c r="HAM190" s="362"/>
      <c r="HAN190" s="363"/>
      <c r="HAO190" s="12"/>
      <c r="HAP190" s="362" t="s">
        <v>80</v>
      </c>
      <c r="HAQ190" s="362"/>
      <c r="HAR190" s="362"/>
      <c r="HAS190" s="362"/>
      <c r="HAT190" s="362"/>
      <c r="HAU190" s="362"/>
      <c r="HAV190" s="363"/>
      <c r="HAW190" s="12"/>
      <c r="HAX190" s="362" t="s">
        <v>80</v>
      </c>
      <c r="HAY190" s="362"/>
      <c r="HAZ190" s="362"/>
      <c r="HBA190" s="362"/>
      <c r="HBB190" s="362"/>
      <c r="HBC190" s="362"/>
      <c r="HBD190" s="363"/>
      <c r="HBE190" s="12"/>
      <c r="HBF190" s="362" t="s">
        <v>80</v>
      </c>
      <c r="HBG190" s="362"/>
      <c r="HBH190" s="362"/>
      <c r="HBI190" s="362"/>
      <c r="HBJ190" s="362"/>
      <c r="HBK190" s="362"/>
      <c r="HBL190" s="363"/>
      <c r="HBM190" s="12"/>
      <c r="HBN190" s="362" t="s">
        <v>80</v>
      </c>
      <c r="HBO190" s="362"/>
      <c r="HBP190" s="362"/>
      <c r="HBQ190" s="362"/>
      <c r="HBR190" s="362"/>
      <c r="HBS190" s="362"/>
      <c r="HBT190" s="363"/>
      <c r="HBU190" s="12"/>
      <c r="HBV190" s="362" t="s">
        <v>80</v>
      </c>
      <c r="HBW190" s="362"/>
      <c r="HBX190" s="362"/>
      <c r="HBY190" s="362"/>
      <c r="HBZ190" s="362"/>
      <c r="HCA190" s="362"/>
      <c r="HCB190" s="363"/>
      <c r="HCC190" s="12"/>
      <c r="HCD190" s="362" t="s">
        <v>80</v>
      </c>
      <c r="HCE190" s="362"/>
      <c r="HCF190" s="362"/>
      <c r="HCG190" s="362"/>
      <c r="HCH190" s="362"/>
      <c r="HCI190" s="362"/>
      <c r="HCJ190" s="363"/>
      <c r="HCK190" s="12"/>
      <c r="HCL190" s="362" t="s">
        <v>80</v>
      </c>
      <c r="HCM190" s="362"/>
      <c r="HCN190" s="362"/>
      <c r="HCO190" s="362"/>
      <c r="HCP190" s="362"/>
      <c r="HCQ190" s="362"/>
      <c r="HCR190" s="363"/>
      <c r="HCS190" s="12"/>
      <c r="HCT190" s="362" t="s">
        <v>80</v>
      </c>
      <c r="HCU190" s="362"/>
      <c r="HCV190" s="362"/>
      <c r="HCW190" s="362"/>
      <c r="HCX190" s="362"/>
      <c r="HCY190" s="362"/>
      <c r="HCZ190" s="363"/>
      <c r="HDA190" s="12"/>
      <c r="HDB190" s="362" t="s">
        <v>80</v>
      </c>
      <c r="HDC190" s="362"/>
      <c r="HDD190" s="362"/>
      <c r="HDE190" s="362"/>
      <c r="HDF190" s="362"/>
      <c r="HDG190" s="362"/>
      <c r="HDH190" s="363"/>
      <c r="HDI190" s="12"/>
      <c r="HDJ190" s="362" t="s">
        <v>80</v>
      </c>
      <c r="HDK190" s="362"/>
      <c r="HDL190" s="362"/>
      <c r="HDM190" s="362"/>
      <c r="HDN190" s="362"/>
      <c r="HDO190" s="362"/>
      <c r="HDP190" s="363"/>
      <c r="HDQ190" s="12"/>
      <c r="HDR190" s="362" t="s">
        <v>80</v>
      </c>
      <c r="HDS190" s="362"/>
      <c r="HDT190" s="362"/>
      <c r="HDU190" s="362"/>
      <c r="HDV190" s="362"/>
      <c r="HDW190" s="362"/>
      <c r="HDX190" s="363"/>
      <c r="HDY190" s="12"/>
      <c r="HDZ190" s="362" t="s">
        <v>80</v>
      </c>
      <c r="HEA190" s="362"/>
      <c r="HEB190" s="362"/>
      <c r="HEC190" s="362"/>
      <c r="HED190" s="362"/>
      <c r="HEE190" s="362"/>
      <c r="HEF190" s="363"/>
      <c r="HEG190" s="12"/>
      <c r="HEH190" s="362" t="s">
        <v>80</v>
      </c>
      <c r="HEI190" s="362"/>
      <c r="HEJ190" s="362"/>
      <c r="HEK190" s="362"/>
      <c r="HEL190" s="362"/>
      <c r="HEM190" s="362"/>
      <c r="HEN190" s="363"/>
      <c r="HEO190" s="12"/>
      <c r="HEP190" s="362" t="s">
        <v>80</v>
      </c>
      <c r="HEQ190" s="362"/>
      <c r="HER190" s="362"/>
      <c r="HES190" s="362"/>
      <c r="HET190" s="362"/>
      <c r="HEU190" s="362"/>
      <c r="HEV190" s="363"/>
      <c r="HEW190" s="12"/>
      <c r="HEX190" s="362" t="s">
        <v>80</v>
      </c>
      <c r="HEY190" s="362"/>
      <c r="HEZ190" s="362"/>
      <c r="HFA190" s="362"/>
      <c r="HFB190" s="362"/>
      <c r="HFC190" s="362"/>
      <c r="HFD190" s="363"/>
      <c r="HFE190" s="12"/>
      <c r="HFF190" s="362" t="s">
        <v>80</v>
      </c>
      <c r="HFG190" s="362"/>
      <c r="HFH190" s="362"/>
      <c r="HFI190" s="362"/>
      <c r="HFJ190" s="362"/>
      <c r="HFK190" s="362"/>
      <c r="HFL190" s="363"/>
      <c r="HFM190" s="12"/>
      <c r="HFN190" s="362" t="s">
        <v>80</v>
      </c>
      <c r="HFO190" s="362"/>
      <c r="HFP190" s="362"/>
      <c r="HFQ190" s="362"/>
      <c r="HFR190" s="362"/>
      <c r="HFS190" s="362"/>
      <c r="HFT190" s="363"/>
      <c r="HFU190" s="12"/>
      <c r="HFV190" s="362" t="s">
        <v>80</v>
      </c>
      <c r="HFW190" s="362"/>
      <c r="HFX190" s="362"/>
      <c r="HFY190" s="362"/>
      <c r="HFZ190" s="362"/>
      <c r="HGA190" s="362"/>
      <c r="HGB190" s="363"/>
      <c r="HGC190" s="12"/>
      <c r="HGD190" s="362" t="s">
        <v>80</v>
      </c>
      <c r="HGE190" s="362"/>
      <c r="HGF190" s="362"/>
      <c r="HGG190" s="362"/>
      <c r="HGH190" s="362"/>
      <c r="HGI190" s="362"/>
      <c r="HGJ190" s="363"/>
      <c r="HGK190" s="12"/>
      <c r="HGL190" s="362" t="s">
        <v>80</v>
      </c>
      <c r="HGM190" s="362"/>
      <c r="HGN190" s="362"/>
      <c r="HGO190" s="362"/>
      <c r="HGP190" s="362"/>
      <c r="HGQ190" s="362"/>
      <c r="HGR190" s="363"/>
      <c r="HGS190" s="12"/>
      <c r="HGT190" s="362" t="s">
        <v>80</v>
      </c>
      <c r="HGU190" s="362"/>
      <c r="HGV190" s="362"/>
      <c r="HGW190" s="362"/>
      <c r="HGX190" s="362"/>
      <c r="HGY190" s="362"/>
      <c r="HGZ190" s="363"/>
      <c r="HHA190" s="12"/>
      <c r="HHB190" s="362" t="s">
        <v>80</v>
      </c>
      <c r="HHC190" s="362"/>
      <c r="HHD190" s="362"/>
      <c r="HHE190" s="362"/>
      <c r="HHF190" s="362"/>
      <c r="HHG190" s="362"/>
      <c r="HHH190" s="363"/>
      <c r="HHI190" s="12"/>
      <c r="HHJ190" s="362" t="s">
        <v>80</v>
      </c>
      <c r="HHK190" s="362"/>
      <c r="HHL190" s="362"/>
      <c r="HHM190" s="362"/>
      <c r="HHN190" s="362"/>
      <c r="HHO190" s="362"/>
      <c r="HHP190" s="363"/>
      <c r="HHQ190" s="12"/>
      <c r="HHR190" s="362" t="s">
        <v>80</v>
      </c>
      <c r="HHS190" s="362"/>
      <c r="HHT190" s="362"/>
      <c r="HHU190" s="362"/>
      <c r="HHV190" s="362"/>
      <c r="HHW190" s="362"/>
      <c r="HHX190" s="363"/>
      <c r="HHY190" s="12"/>
      <c r="HHZ190" s="362" t="s">
        <v>80</v>
      </c>
      <c r="HIA190" s="362"/>
      <c r="HIB190" s="362"/>
      <c r="HIC190" s="362"/>
      <c r="HID190" s="362"/>
      <c r="HIE190" s="362"/>
      <c r="HIF190" s="363"/>
      <c r="HIG190" s="12"/>
      <c r="HIH190" s="362" t="s">
        <v>80</v>
      </c>
      <c r="HII190" s="362"/>
      <c r="HIJ190" s="362"/>
      <c r="HIK190" s="362"/>
      <c r="HIL190" s="362"/>
      <c r="HIM190" s="362"/>
      <c r="HIN190" s="363"/>
      <c r="HIO190" s="12"/>
      <c r="HIP190" s="362" t="s">
        <v>80</v>
      </c>
      <c r="HIQ190" s="362"/>
      <c r="HIR190" s="362"/>
      <c r="HIS190" s="362"/>
      <c r="HIT190" s="362"/>
      <c r="HIU190" s="362"/>
      <c r="HIV190" s="363"/>
      <c r="HIW190" s="12"/>
      <c r="HIX190" s="362" t="s">
        <v>80</v>
      </c>
      <c r="HIY190" s="362"/>
      <c r="HIZ190" s="362"/>
      <c r="HJA190" s="362"/>
      <c r="HJB190" s="362"/>
      <c r="HJC190" s="362"/>
      <c r="HJD190" s="363"/>
      <c r="HJE190" s="12"/>
      <c r="HJF190" s="362" t="s">
        <v>80</v>
      </c>
      <c r="HJG190" s="362"/>
      <c r="HJH190" s="362"/>
      <c r="HJI190" s="362"/>
      <c r="HJJ190" s="362"/>
      <c r="HJK190" s="362"/>
      <c r="HJL190" s="363"/>
      <c r="HJM190" s="12"/>
      <c r="HJN190" s="362" t="s">
        <v>80</v>
      </c>
      <c r="HJO190" s="362"/>
      <c r="HJP190" s="362"/>
      <c r="HJQ190" s="362"/>
      <c r="HJR190" s="362"/>
      <c r="HJS190" s="362"/>
      <c r="HJT190" s="363"/>
      <c r="HJU190" s="12"/>
      <c r="HJV190" s="362" t="s">
        <v>80</v>
      </c>
      <c r="HJW190" s="362"/>
      <c r="HJX190" s="362"/>
      <c r="HJY190" s="362"/>
      <c r="HJZ190" s="362"/>
      <c r="HKA190" s="362"/>
      <c r="HKB190" s="363"/>
      <c r="HKC190" s="12"/>
      <c r="HKD190" s="362" t="s">
        <v>80</v>
      </c>
      <c r="HKE190" s="362"/>
      <c r="HKF190" s="362"/>
      <c r="HKG190" s="362"/>
      <c r="HKH190" s="362"/>
      <c r="HKI190" s="362"/>
      <c r="HKJ190" s="363"/>
      <c r="HKK190" s="12"/>
      <c r="HKL190" s="362" t="s">
        <v>80</v>
      </c>
      <c r="HKM190" s="362"/>
      <c r="HKN190" s="362"/>
      <c r="HKO190" s="362"/>
      <c r="HKP190" s="362"/>
      <c r="HKQ190" s="362"/>
      <c r="HKR190" s="363"/>
      <c r="HKS190" s="12"/>
      <c r="HKT190" s="362" t="s">
        <v>80</v>
      </c>
      <c r="HKU190" s="362"/>
      <c r="HKV190" s="362"/>
      <c r="HKW190" s="362"/>
      <c r="HKX190" s="362"/>
      <c r="HKY190" s="362"/>
      <c r="HKZ190" s="363"/>
      <c r="HLA190" s="12"/>
      <c r="HLB190" s="362" t="s">
        <v>80</v>
      </c>
      <c r="HLC190" s="362"/>
      <c r="HLD190" s="362"/>
      <c r="HLE190" s="362"/>
      <c r="HLF190" s="362"/>
      <c r="HLG190" s="362"/>
      <c r="HLH190" s="363"/>
      <c r="HLI190" s="12"/>
      <c r="HLJ190" s="362" t="s">
        <v>80</v>
      </c>
      <c r="HLK190" s="362"/>
      <c r="HLL190" s="362"/>
      <c r="HLM190" s="362"/>
      <c r="HLN190" s="362"/>
      <c r="HLO190" s="362"/>
      <c r="HLP190" s="363"/>
      <c r="HLQ190" s="12"/>
      <c r="HLR190" s="362" t="s">
        <v>80</v>
      </c>
      <c r="HLS190" s="362"/>
      <c r="HLT190" s="362"/>
      <c r="HLU190" s="362"/>
      <c r="HLV190" s="362"/>
      <c r="HLW190" s="362"/>
      <c r="HLX190" s="363"/>
      <c r="HLY190" s="12"/>
      <c r="HLZ190" s="362" t="s">
        <v>80</v>
      </c>
      <c r="HMA190" s="362"/>
      <c r="HMB190" s="362"/>
      <c r="HMC190" s="362"/>
      <c r="HMD190" s="362"/>
      <c r="HME190" s="362"/>
      <c r="HMF190" s="363"/>
      <c r="HMG190" s="12"/>
      <c r="HMH190" s="362" t="s">
        <v>80</v>
      </c>
      <c r="HMI190" s="362"/>
      <c r="HMJ190" s="362"/>
      <c r="HMK190" s="362"/>
      <c r="HML190" s="362"/>
      <c r="HMM190" s="362"/>
      <c r="HMN190" s="363"/>
      <c r="HMO190" s="12"/>
      <c r="HMP190" s="362" t="s">
        <v>80</v>
      </c>
      <c r="HMQ190" s="362"/>
      <c r="HMR190" s="362"/>
      <c r="HMS190" s="362"/>
      <c r="HMT190" s="362"/>
      <c r="HMU190" s="362"/>
      <c r="HMV190" s="363"/>
      <c r="HMW190" s="12"/>
      <c r="HMX190" s="362" t="s">
        <v>80</v>
      </c>
      <c r="HMY190" s="362"/>
      <c r="HMZ190" s="362"/>
      <c r="HNA190" s="362"/>
      <c r="HNB190" s="362"/>
      <c r="HNC190" s="362"/>
      <c r="HND190" s="363"/>
      <c r="HNE190" s="12"/>
      <c r="HNF190" s="362" t="s">
        <v>80</v>
      </c>
      <c r="HNG190" s="362"/>
      <c r="HNH190" s="362"/>
      <c r="HNI190" s="362"/>
      <c r="HNJ190" s="362"/>
      <c r="HNK190" s="362"/>
      <c r="HNL190" s="363"/>
      <c r="HNM190" s="12"/>
      <c r="HNN190" s="362" t="s">
        <v>80</v>
      </c>
      <c r="HNO190" s="362"/>
      <c r="HNP190" s="362"/>
      <c r="HNQ190" s="362"/>
      <c r="HNR190" s="362"/>
      <c r="HNS190" s="362"/>
      <c r="HNT190" s="363"/>
      <c r="HNU190" s="12"/>
      <c r="HNV190" s="362" t="s">
        <v>80</v>
      </c>
      <c r="HNW190" s="362"/>
      <c r="HNX190" s="362"/>
      <c r="HNY190" s="362"/>
      <c r="HNZ190" s="362"/>
      <c r="HOA190" s="362"/>
      <c r="HOB190" s="363"/>
      <c r="HOC190" s="12"/>
      <c r="HOD190" s="362" t="s">
        <v>80</v>
      </c>
      <c r="HOE190" s="362"/>
      <c r="HOF190" s="362"/>
      <c r="HOG190" s="362"/>
      <c r="HOH190" s="362"/>
      <c r="HOI190" s="362"/>
      <c r="HOJ190" s="363"/>
      <c r="HOK190" s="12"/>
      <c r="HOL190" s="362" t="s">
        <v>80</v>
      </c>
      <c r="HOM190" s="362"/>
      <c r="HON190" s="362"/>
      <c r="HOO190" s="362"/>
      <c r="HOP190" s="362"/>
      <c r="HOQ190" s="362"/>
      <c r="HOR190" s="363"/>
      <c r="HOS190" s="12"/>
      <c r="HOT190" s="362" t="s">
        <v>80</v>
      </c>
      <c r="HOU190" s="362"/>
      <c r="HOV190" s="362"/>
      <c r="HOW190" s="362"/>
      <c r="HOX190" s="362"/>
      <c r="HOY190" s="362"/>
      <c r="HOZ190" s="363"/>
      <c r="HPA190" s="12"/>
      <c r="HPB190" s="362" t="s">
        <v>80</v>
      </c>
      <c r="HPC190" s="362"/>
      <c r="HPD190" s="362"/>
      <c r="HPE190" s="362"/>
      <c r="HPF190" s="362"/>
      <c r="HPG190" s="362"/>
      <c r="HPH190" s="363"/>
      <c r="HPI190" s="12"/>
      <c r="HPJ190" s="362" t="s">
        <v>80</v>
      </c>
      <c r="HPK190" s="362"/>
      <c r="HPL190" s="362"/>
      <c r="HPM190" s="362"/>
      <c r="HPN190" s="362"/>
      <c r="HPO190" s="362"/>
      <c r="HPP190" s="363"/>
      <c r="HPQ190" s="12"/>
      <c r="HPR190" s="362" t="s">
        <v>80</v>
      </c>
      <c r="HPS190" s="362"/>
      <c r="HPT190" s="362"/>
      <c r="HPU190" s="362"/>
      <c r="HPV190" s="362"/>
      <c r="HPW190" s="362"/>
      <c r="HPX190" s="363"/>
      <c r="HPY190" s="12"/>
      <c r="HPZ190" s="362" t="s">
        <v>80</v>
      </c>
      <c r="HQA190" s="362"/>
      <c r="HQB190" s="362"/>
      <c r="HQC190" s="362"/>
      <c r="HQD190" s="362"/>
      <c r="HQE190" s="362"/>
      <c r="HQF190" s="363"/>
      <c r="HQG190" s="12"/>
      <c r="HQH190" s="362" t="s">
        <v>80</v>
      </c>
      <c r="HQI190" s="362"/>
      <c r="HQJ190" s="362"/>
      <c r="HQK190" s="362"/>
      <c r="HQL190" s="362"/>
      <c r="HQM190" s="362"/>
      <c r="HQN190" s="363"/>
      <c r="HQO190" s="12"/>
      <c r="HQP190" s="362" t="s">
        <v>80</v>
      </c>
      <c r="HQQ190" s="362"/>
      <c r="HQR190" s="362"/>
      <c r="HQS190" s="362"/>
      <c r="HQT190" s="362"/>
      <c r="HQU190" s="362"/>
      <c r="HQV190" s="363"/>
      <c r="HQW190" s="12"/>
      <c r="HQX190" s="362" t="s">
        <v>80</v>
      </c>
      <c r="HQY190" s="362"/>
      <c r="HQZ190" s="362"/>
      <c r="HRA190" s="362"/>
      <c r="HRB190" s="362"/>
      <c r="HRC190" s="362"/>
      <c r="HRD190" s="363"/>
      <c r="HRE190" s="12"/>
      <c r="HRF190" s="362" t="s">
        <v>80</v>
      </c>
      <c r="HRG190" s="362"/>
      <c r="HRH190" s="362"/>
      <c r="HRI190" s="362"/>
      <c r="HRJ190" s="362"/>
      <c r="HRK190" s="362"/>
      <c r="HRL190" s="363"/>
      <c r="HRM190" s="12"/>
      <c r="HRN190" s="362" t="s">
        <v>80</v>
      </c>
      <c r="HRO190" s="362"/>
      <c r="HRP190" s="362"/>
      <c r="HRQ190" s="362"/>
      <c r="HRR190" s="362"/>
      <c r="HRS190" s="362"/>
      <c r="HRT190" s="363"/>
      <c r="HRU190" s="12"/>
      <c r="HRV190" s="362" t="s">
        <v>80</v>
      </c>
      <c r="HRW190" s="362"/>
      <c r="HRX190" s="362"/>
      <c r="HRY190" s="362"/>
      <c r="HRZ190" s="362"/>
      <c r="HSA190" s="362"/>
      <c r="HSB190" s="363"/>
      <c r="HSC190" s="12"/>
      <c r="HSD190" s="362" t="s">
        <v>80</v>
      </c>
      <c r="HSE190" s="362"/>
      <c r="HSF190" s="362"/>
      <c r="HSG190" s="362"/>
      <c r="HSH190" s="362"/>
      <c r="HSI190" s="362"/>
      <c r="HSJ190" s="363"/>
      <c r="HSK190" s="12"/>
      <c r="HSL190" s="362" t="s">
        <v>80</v>
      </c>
      <c r="HSM190" s="362"/>
      <c r="HSN190" s="362"/>
      <c r="HSO190" s="362"/>
      <c r="HSP190" s="362"/>
      <c r="HSQ190" s="362"/>
      <c r="HSR190" s="363"/>
      <c r="HSS190" s="12"/>
      <c r="HST190" s="362" t="s">
        <v>80</v>
      </c>
      <c r="HSU190" s="362"/>
      <c r="HSV190" s="362"/>
      <c r="HSW190" s="362"/>
      <c r="HSX190" s="362"/>
      <c r="HSY190" s="362"/>
      <c r="HSZ190" s="363"/>
      <c r="HTA190" s="12"/>
      <c r="HTB190" s="362" t="s">
        <v>80</v>
      </c>
      <c r="HTC190" s="362"/>
      <c r="HTD190" s="362"/>
      <c r="HTE190" s="362"/>
      <c r="HTF190" s="362"/>
      <c r="HTG190" s="362"/>
      <c r="HTH190" s="363"/>
      <c r="HTI190" s="12"/>
      <c r="HTJ190" s="362" t="s">
        <v>80</v>
      </c>
      <c r="HTK190" s="362"/>
      <c r="HTL190" s="362"/>
      <c r="HTM190" s="362"/>
      <c r="HTN190" s="362"/>
      <c r="HTO190" s="362"/>
      <c r="HTP190" s="363"/>
      <c r="HTQ190" s="12"/>
      <c r="HTR190" s="362" t="s">
        <v>80</v>
      </c>
      <c r="HTS190" s="362"/>
      <c r="HTT190" s="362"/>
      <c r="HTU190" s="362"/>
      <c r="HTV190" s="362"/>
      <c r="HTW190" s="362"/>
      <c r="HTX190" s="363"/>
      <c r="HTY190" s="12"/>
      <c r="HTZ190" s="362" t="s">
        <v>80</v>
      </c>
      <c r="HUA190" s="362"/>
      <c r="HUB190" s="362"/>
      <c r="HUC190" s="362"/>
      <c r="HUD190" s="362"/>
      <c r="HUE190" s="362"/>
      <c r="HUF190" s="363"/>
      <c r="HUG190" s="12"/>
      <c r="HUH190" s="362" t="s">
        <v>80</v>
      </c>
      <c r="HUI190" s="362"/>
      <c r="HUJ190" s="362"/>
      <c r="HUK190" s="362"/>
      <c r="HUL190" s="362"/>
      <c r="HUM190" s="362"/>
      <c r="HUN190" s="363"/>
      <c r="HUO190" s="12"/>
      <c r="HUP190" s="362" t="s">
        <v>80</v>
      </c>
      <c r="HUQ190" s="362"/>
      <c r="HUR190" s="362"/>
      <c r="HUS190" s="362"/>
      <c r="HUT190" s="362"/>
      <c r="HUU190" s="362"/>
      <c r="HUV190" s="363"/>
      <c r="HUW190" s="12"/>
      <c r="HUX190" s="362" t="s">
        <v>80</v>
      </c>
      <c r="HUY190" s="362"/>
      <c r="HUZ190" s="362"/>
      <c r="HVA190" s="362"/>
      <c r="HVB190" s="362"/>
      <c r="HVC190" s="362"/>
      <c r="HVD190" s="363"/>
      <c r="HVE190" s="12"/>
      <c r="HVF190" s="362" t="s">
        <v>80</v>
      </c>
      <c r="HVG190" s="362"/>
      <c r="HVH190" s="362"/>
      <c r="HVI190" s="362"/>
      <c r="HVJ190" s="362"/>
      <c r="HVK190" s="362"/>
      <c r="HVL190" s="363"/>
      <c r="HVM190" s="12"/>
      <c r="HVN190" s="362" t="s">
        <v>80</v>
      </c>
      <c r="HVO190" s="362"/>
      <c r="HVP190" s="362"/>
      <c r="HVQ190" s="362"/>
      <c r="HVR190" s="362"/>
      <c r="HVS190" s="362"/>
      <c r="HVT190" s="363"/>
      <c r="HVU190" s="12"/>
      <c r="HVV190" s="362" t="s">
        <v>80</v>
      </c>
      <c r="HVW190" s="362"/>
      <c r="HVX190" s="362"/>
      <c r="HVY190" s="362"/>
      <c r="HVZ190" s="362"/>
      <c r="HWA190" s="362"/>
      <c r="HWB190" s="363"/>
      <c r="HWC190" s="12"/>
      <c r="HWD190" s="362" t="s">
        <v>80</v>
      </c>
      <c r="HWE190" s="362"/>
      <c r="HWF190" s="362"/>
      <c r="HWG190" s="362"/>
      <c r="HWH190" s="362"/>
      <c r="HWI190" s="362"/>
      <c r="HWJ190" s="363"/>
      <c r="HWK190" s="12"/>
      <c r="HWL190" s="362" t="s">
        <v>80</v>
      </c>
      <c r="HWM190" s="362"/>
      <c r="HWN190" s="362"/>
      <c r="HWO190" s="362"/>
      <c r="HWP190" s="362"/>
      <c r="HWQ190" s="362"/>
      <c r="HWR190" s="363"/>
      <c r="HWS190" s="12"/>
      <c r="HWT190" s="362" t="s">
        <v>80</v>
      </c>
      <c r="HWU190" s="362"/>
      <c r="HWV190" s="362"/>
      <c r="HWW190" s="362"/>
      <c r="HWX190" s="362"/>
      <c r="HWY190" s="362"/>
      <c r="HWZ190" s="363"/>
      <c r="HXA190" s="12"/>
      <c r="HXB190" s="362" t="s">
        <v>80</v>
      </c>
      <c r="HXC190" s="362"/>
      <c r="HXD190" s="362"/>
      <c r="HXE190" s="362"/>
      <c r="HXF190" s="362"/>
      <c r="HXG190" s="362"/>
      <c r="HXH190" s="363"/>
      <c r="HXI190" s="12"/>
      <c r="HXJ190" s="362" t="s">
        <v>80</v>
      </c>
      <c r="HXK190" s="362"/>
      <c r="HXL190" s="362"/>
      <c r="HXM190" s="362"/>
      <c r="HXN190" s="362"/>
      <c r="HXO190" s="362"/>
      <c r="HXP190" s="363"/>
      <c r="HXQ190" s="12"/>
      <c r="HXR190" s="362" t="s">
        <v>80</v>
      </c>
      <c r="HXS190" s="362"/>
      <c r="HXT190" s="362"/>
      <c r="HXU190" s="362"/>
      <c r="HXV190" s="362"/>
      <c r="HXW190" s="362"/>
      <c r="HXX190" s="363"/>
      <c r="HXY190" s="12"/>
      <c r="HXZ190" s="362" t="s">
        <v>80</v>
      </c>
      <c r="HYA190" s="362"/>
      <c r="HYB190" s="362"/>
      <c r="HYC190" s="362"/>
      <c r="HYD190" s="362"/>
      <c r="HYE190" s="362"/>
      <c r="HYF190" s="363"/>
      <c r="HYG190" s="12"/>
      <c r="HYH190" s="362" t="s">
        <v>80</v>
      </c>
      <c r="HYI190" s="362"/>
      <c r="HYJ190" s="362"/>
      <c r="HYK190" s="362"/>
      <c r="HYL190" s="362"/>
      <c r="HYM190" s="362"/>
      <c r="HYN190" s="363"/>
      <c r="HYO190" s="12"/>
      <c r="HYP190" s="362" t="s">
        <v>80</v>
      </c>
      <c r="HYQ190" s="362"/>
      <c r="HYR190" s="362"/>
      <c r="HYS190" s="362"/>
      <c r="HYT190" s="362"/>
      <c r="HYU190" s="362"/>
      <c r="HYV190" s="363"/>
      <c r="HYW190" s="12"/>
      <c r="HYX190" s="362" t="s">
        <v>80</v>
      </c>
      <c r="HYY190" s="362"/>
      <c r="HYZ190" s="362"/>
      <c r="HZA190" s="362"/>
      <c r="HZB190" s="362"/>
      <c r="HZC190" s="362"/>
      <c r="HZD190" s="363"/>
      <c r="HZE190" s="12"/>
      <c r="HZF190" s="362" t="s">
        <v>80</v>
      </c>
      <c r="HZG190" s="362"/>
      <c r="HZH190" s="362"/>
      <c r="HZI190" s="362"/>
      <c r="HZJ190" s="362"/>
      <c r="HZK190" s="362"/>
      <c r="HZL190" s="363"/>
      <c r="HZM190" s="12"/>
      <c r="HZN190" s="362" t="s">
        <v>80</v>
      </c>
      <c r="HZO190" s="362"/>
      <c r="HZP190" s="362"/>
      <c r="HZQ190" s="362"/>
      <c r="HZR190" s="362"/>
      <c r="HZS190" s="362"/>
      <c r="HZT190" s="363"/>
      <c r="HZU190" s="12"/>
      <c r="HZV190" s="362" t="s">
        <v>80</v>
      </c>
      <c r="HZW190" s="362"/>
      <c r="HZX190" s="362"/>
      <c r="HZY190" s="362"/>
      <c r="HZZ190" s="362"/>
      <c r="IAA190" s="362"/>
      <c r="IAB190" s="363"/>
      <c r="IAC190" s="12"/>
      <c r="IAD190" s="362" t="s">
        <v>80</v>
      </c>
      <c r="IAE190" s="362"/>
      <c r="IAF190" s="362"/>
      <c r="IAG190" s="362"/>
      <c r="IAH190" s="362"/>
      <c r="IAI190" s="362"/>
      <c r="IAJ190" s="363"/>
      <c r="IAK190" s="12"/>
      <c r="IAL190" s="362" t="s">
        <v>80</v>
      </c>
      <c r="IAM190" s="362"/>
      <c r="IAN190" s="362"/>
      <c r="IAO190" s="362"/>
      <c r="IAP190" s="362"/>
      <c r="IAQ190" s="362"/>
      <c r="IAR190" s="363"/>
      <c r="IAS190" s="12"/>
      <c r="IAT190" s="362" t="s">
        <v>80</v>
      </c>
      <c r="IAU190" s="362"/>
      <c r="IAV190" s="362"/>
      <c r="IAW190" s="362"/>
      <c r="IAX190" s="362"/>
      <c r="IAY190" s="362"/>
      <c r="IAZ190" s="363"/>
      <c r="IBA190" s="12"/>
      <c r="IBB190" s="362" t="s">
        <v>80</v>
      </c>
      <c r="IBC190" s="362"/>
      <c r="IBD190" s="362"/>
      <c r="IBE190" s="362"/>
      <c r="IBF190" s="362"/>
      <c r="IBG190" s="362"/>
      <c r="IBH190" s="363"/>
      <c r="IBI190" s="12"/>
      <c r="IBJ190" s="362" t="s">
        <v>80</v>
      </c>
      <c r="IBK190" s="362"/>
      <c r="IBL190" s="362"/>
      <c r="IBM190" s="362"/>
      <c r="IBN190" s="362"/>
      <c r="IBO190" s="362"/>
      <c r="IBP190" s="363"/>
      <c r="IBQ190" s="12"/>
      <c r="IBR190" s="362" t="s">
        <v>80</v>
      </c>
      <c r="IBS190" s="362"/>
      <c r="IBT190" s="362"/>
      <c r="IBU190" s="362"/>
      <c r="IBV190" s="362"/>
      <c r="IBW190" s="362"/>
      <c r="IBX190" s="363"/>
      <c r="IBY190" s="12"/>
      <c r="IBZ190" s="362" t="s">
        <v>80</v>
      </c>
      <c r="ICA190" s="362"/>
      <c r="ICB190" s="362"/>
      <c r="ICC190" s="362"/>
      <c r="ICD190" s="362"/>
      <c r="ICE190" s="362"/>
      <c r="ICF190" s="363"/>
      <c r="ICG190" s="12"/>
      <c r="ICH190" s="362" t="s">
        <v>80</v>
      </c>
      <c r="ICI190" s="362"/>
      <c r="ICJ190" s="362"/>
      <c r="ICK190" s="362"/>
      <c r="ICL190" s="362"/>
      <c r="ICM190" s="362"/>
      <c r="ICN190" s="363"/>
      <c r="ICO190" s="12"/>
      <c r="ICP190" s="362" t="s">
        <v>80</v>
      </c>
      <c r="ICQ190" s="362"/>
      <c r="ICR190" s="362"/>
      <c r="ICS190" s="362"/>
      <c r="ICT190" s="362"/>
      <c r="ICU190" s="362"/>
      <c r="ICV190" s="363"/>
      <c r="ICW190" s="12"/>
      <c r="ICX190" s="362" t="s">
        <v>80</v>
      </c>
      <c r="ICY190" s="362"/>
      <c r="ICZ190" s="362"/>
      <c r="IDA190" s="362"/>
      <c r="IDB190" s="362"/>
      <c r="IDC190" s="362"/>
      <c r="IDD190" s="363"/>
      <c r="IDE190" s="12"/>
      <c r="IDF190" s="362" t="s">
        <v>80</v>
      </c>
      <c r="IDG190" s="362"/>
      <c r="IDH190" s="362"/>
      <c r="IDI190" s="362"/>
      <c r="IDJ190" s="362"/>
      <c r="IDK190" s="362"/>
      <c r="IDL190" s="363"/>
      <c r="IDM190" s="12"/>
      <c r="IDN190" s="362" t="s">
        <v>80</v>
      </c>
      <c r="IDO190" s="362"/>
      <c r="IDP190" s="362"/>
      <c r="IDQ190" s="362"/>
      <c r="IDR190" s="362"/>
      <c r="IDS190" s="362"/>
      <c r="IDT190" s="363"/>
      <c r="IDU190" s="12"/>
      <c r="IDV190" s="362" t="s">
        <v>80</v>
      </c>
      <c r="IDW190" s="362"/>
      <c r="IDX190" s="362"/>
      <c r="IDY190" s="362"/>
      <c r="IDZ190" s="362"/>
      <c r="IEA190" s="362"/>
      <c r="IEB190" s="363"/>
      <c r="IEC190" s="12"/>
      <c r="IED190" s="362" t="s">
        <v>80</v>
      </c>
      <c r="IEE190" s="362"/>
      <c r="IEF190" s="362"/>
      <c r="IEG190" s="362"/>
      <c r="IEH190" s="362"/>
      <c r="IEI190" s="362"/>
      <c r="IEJ190" s="363"/>
      <c r="IEK190" s="12"/>
      <c r="IEL190" s="362" t="s">
        <v>80</v>
      </c>
      <c r="IEM190" s="362"/>
      <c r="IEN190" s="362"/>
      <c r="IEO190" s="362"/>
      <c r="IEP190" s="362"/>
      <c r="IEQ190" s="362"/>
      <c r="IER190" s="363"/>
      <c r="IES190" s="12"/>
      <c r="IET190" s="362" t="s">
        <v>80</v>
      </c>
      <c r="IEU190" s="362"/>
      <c r="IEV190" s="362"/>
      <c r="IEW190" s="362"/>
      <c r="IEX190" s="362"/>
      <c r="IEY190" s="362"/>
      <c r="IEZ190" s="363"/>
      <c r="IFA190" s="12"/>
      <c r="IFB190" s="362" t="s">
        <v>80</v>
      </c>
      <c r="IFC190" s="362"/>
      <c r="IFD190" s="362"/>
      <c r="IFE190" s="362"/>
      <c r="IFF190" s="362"/>
      <c r="IFG190" s="362"/>
      <c r="IFH190" s="363"/>
      <c r="IFI190" s="12"/>
      <c r="IFJ190" s="362" t="s">
        <v>80</v>
      </c>
      <c r="IFK190" s="362"/>
      <c r="IFL190" s="362"/>
      <c r="IFM190" s="362"/>
      <c r="IFN190" s="362"/>
      <c r="IFO190" s="362"/>
      <c r="IFP190" s="363"/>
      <c r="IFQ190" s="12"/>
      <c r="IFR190" s="362" t="s">
        <v>80</v>
      </c>
      <c r="IFS190" s="362"/>
      <c r="IFT190" s="362"/>
      <c r="IFU190" s="362"/>
      <c r="IFV190" s="362"/>
      <c r="IFW190" s="362"/>
      <c r="IFX190" s="363"/>
      <c r="IFY190" s="12"/>
      <c r="IFZ190" s="362" t="s">
        <v>80</v>
      </c>
      <c r="IGA190" s="362"/>
      <c r="IGB190" s="362"/>
      <c r="IGC190" s="362"/>
      <c r="IGD190" s="362"/>
      <c r="IGE190" s="362"/>
      <c r="IGF190" s="363"/>
      <c r="IGG190" s="12"/>
      <c r="IGH190" s="362" t="s">
        <v>80</v>
      </c>
      <c r="IGI190" s="362"/>
      <c r="IGJ190" s="362"/>
      <c r="IGK190" s="362"/>
      <c r="IGL190" s="362"/>
      <c r="IGM190" s="362"/>
      <c r="IGN190" s="363"/>
      <c r="IGO190" s="12"/>
      <c r="IGP190" s="362" t="s">
        <v>80</v>
      </c>
      <c r="IGQ190" s="362"/>
      <c r="IGR190" s="362"/>
      <c r="IGS190" s="362"/>
      <c r="IGT190" s="362"/>
      <c r="IGU190" s="362"/>
      <c r="IGV190" s="363"/>
      <c r="IGW190" s="12"/>
      <c r="IGX190" s="362" t="s">
        <v>80</v>
      </c>
      <c r="IGY190" s="362"/>
      <c r="IGZ190" s="362"/>
      <c r="IHA190" s="362"/>
      <c r="IHB190" s="362"/>
      <c r="IHC190" s="362"/>
      <c r="IHD190" s="363"/>
      <c r="IHE190" s="12"/>
      <c r="IHF190" s="362" t="s">
        <v>80</v>
      </c>
      <c r="IHG190" s="362"/>
      <c r="IHH190" s="362"/>
      <c r="IHI190" s="362"/>
      <c r="IHJ190" s="362"/>
      <c r="IHK190" s="362"/>
      <c r="IHL190" s="363"/>
      <c r="IHM190" s="12"/>
      <c r="IHN190" s="362" t="s">
        <v>80</v>
      </c>
      <c r="IHO190" s="362"/>
      <c r="IHP190" s="362"/>
      <c r="IHQ190" s="362"/>
      <c r="IHR190" s="362"/>
      <c r="IHS190" s="362"/>
      <c r="IHT190" s="363"/>
      <c r="IHU190" s="12"/>
      <c r="IHV190" s="362" t="s">
        <v>80</v>
      </c>
      <c r="IHW190" s="362"/>
      <c r="IHX190" s="362"/>
      <c r="IHY190" s="362"/>
      <c r="IHZ190" s="362"/>
      <c r="IIA190" s="362"/>
      <c r="IIB190" s="363"/>
      <c r="IIC190" s="12"/>
      <c r="IID190" s="362" t="s">
        <v>80</v>
      </c>
      <c r="IIE190" s="362"/>
      <c r="IIF190" s="362"/>
      <c r="IIG190" s="362"/>
      <c r="IIH190" s="362"/>
      <c r="III190" s="362"/>
      <c r="IIJ190" s="363"/>
      <c r="IIK190" s="12"/>
      <c r="IIL190" s="362" t="s">
        <v>80</v>
      </c>
      <c r="IIM190" s="362"/>
      <c r="IIN190" s="362"/>
      <c r="IIO190" s="362"/>
      <c r="IIP190" s="362"/>
      <c r="IIQ190" s="362"/>
      <c r="IIR190" s="363"/>
      <c r="IIS190" s="12"/>
      <c r="IIT190" s="362" t="s">
        <v>80</v>
      </c>
      <c r="IIU190" s="362"/>
      <c r="IIV190" s="362"/>
      <c r="IIW190" s="362"/>
      <c r="IIX190" s="362"/>
      <c r="IIY190" s="362"/>
      <c r="IIZ190" s="363"/>
      <c r="IJA190" s="12"/>
      <c r="IJB190" s="362" t="s">
        <v>80</v>
      </c>
      <c r="IJC190" s="362"/>
      <c r="IJD190" s="362"/>
      <c r="IJE190" s="362"/>
      <c r="IJF190" s="362"/>
      <c r="IJG190" s="362"/>
      <c r="IJH190" s="363"/>
      <c r="IJI190" s="12"/>
      <c r="IJJ190" s="362" t="s">
        <v>80</v>
      </c>
      <c r="IJK190" s="362"/>
      <c r="IJL190" s="362"/>
      <c r="IJM190" s="362"/>
      <c r="IJN190" s="362"/>
      <c r="IJO190" s="362"/>
      <c r="IJP190" s="363"/>
      <c r="IJQ190" s="12"/>
      <c r="IJR190" s="362" t="s">
        <v>80</v>
      </c>
      <c r="IJS190" s="362"/>
      <c r="IJT190" s="362"/>
      <c r="IJU190" s="362"/>
      <c r="IJV190" s="362"/>
      <c r="IJW190" s="362"/>
      <c r="IJX190" s="363"/>
      <c r="IJY190" s="12"/>
      <c r="IJZ190" s="362" t="s">
        <v>80</v>
      </c>
      <c r="IKA190" s="362"/>
      <c r="IKB190" s="362"/>
      <c r="IKC190" s="362"/>
      <c r="IKD190" s="362"/>
      <c r="IKE190" s="362"/>
      <c r="IKF190" s="363"/>
      <c r="IKG190" s="12"/>
      <c r="IKH190" s="362" t="s">
        <v>80</v>
      </c>
      <c r="IKI190" s="362"/>
      <c r="IKJ190" s="362"/>
      <c r="IKK190" s="362"/>
      <c r="IKL190" s="362"/>
      <c r="IKM190" s="362"/>
      <c r="IKN190" s="363"/>
      <c r="IKO190" s="12"/>
      <c r="IKP190" s="362" t="s">
        <v>80</v>
      </c>
      <c r="IKQ190" s="362"/>
      <c r="IKR190" s="362"/>
      <c r="IKS190" s="362"/>
      <c r="IKT190" s="362"/>
      <c r="IKU190" s="362"/>
      <c r="IKV190" s="363"/>
      <c r="IKW190" s="12"/>
      <c r="IKX190" s="362" t="s">
        <v>80</v>
      </c>
      <c r="IKY190" s="362"/>
      <c r="IKZ190" s="362"/>
      <c r="ILA190" s="362"/>
      <c r="ILB190" s="362"/>
      <c r="ILC190" s="362"/>
      <c r="ILD190" s="363"/>
      <c r="ILE190" s="12"/>
      <c r="ILF190" s="362" t="s">
        <v>80</v>
      </c>
      <c r="ILG190" s="362"/>
      <c r="ILH190" s="362"/>
      <c r="ILI190" s="362"/>
      <c r="ILJ190" s="362"/>
      <c r="ILK190" s="362"/>
      <c r="ILL190" s="363"/>
      <c r="ILM190" s="12"/>
      <c r="ILN190" s="362" t="s">
        <v>80</v>
      </c>
      <c r="ILO190" s="362"/>
      <c r="ILP190" s="362"/>
      <c r="ILQ190" s="362"/>
      <c r="ILR190" s="362"/>
      <c r="ILS190" s="362"/>
      <c r="ILT190" s="363"/>
      <c r="ILU190" s="12"/>
      <c r="ILV190" s="362" t="s">
        <v>80</v>
      </c>
      <c r="ILW190" s="362"/>
      <c r="ILX190" s="362"/>
      <c r="ILY190" s="362"/>
      <c r="ILZ190" s="362"/>
      <c r="IMA190" s="362"/>
      <c r="IMB190" s="363"/>
      <c r="IMC190" s="12"/>
      <c r="IMD190" s="362" t="s">
        <v>80</v>
      </c>
      <c r="IME190" s="362"/>
      <c r="IMF190" s="362"/>
      <c r="IMG190" s="362"/>
      <c r="IMH190" s="362"/>
      <c r="IMI190" s="362"/>
      <c r="IMJ190" s="363"/>
      <c r="IMK190" s="12"/>
      <c r="IML190" s="362" t="s">
        <v>80</v>
      </c>
      <c r="IMM190" s="362"/>
      <c r="IMN190" s="362"/>
      <c r="IMO190" s="362"/>
      <c r="IMP190" s="362"/>
      <c r="IMQ190" s="362"/>
      <c r="IMR190" s="363"/>
      <c r="IMS190" s="12"/>
      <c r="IMT190" s="362" t="s">
        <v>80</v>
      </c>
      <c r="IMU190" s="362"/>
      <c r="IMV190" s="362"/>
      <c r="IMW190" s="362"/>
      <c r="IMX190" s="362"/>
      <c r="IMY190" s="362"/>
      <c r="IMZ190" s="363"/>
      <c r="INA190" s="12"/>
      <c r="INB190" s="362" t="s">
        <v>80</v>
      </c>
      <c r="INC190" s="362"/>
      <c r="IND190" s="362"/>
      <c r="INE190" s="362"/>
      <c r="INF190" s="362"/>
      <c r="ING190" s="362"/>
      <c r="INH190" s="363"/>
      <c r="INI190" s="12"/>
      <c r="INJ190" s="362" t="s">
        <v>80</v>
      </c>
      <c r="INK190" s="362"/>
      <c r="INL190" s="362"/>
      <c r="INM190" s="362"/>
      <c r="INN190" s="362"/>
      <c r="INO190" s="362"/>
      <c r="INP190" s="363"/>
      <c r="INQ190" s="12"/>
      <c r="INR190" s="362" t="s">
        <v>80</v>
      </c>
      <c r="INS190" s="362"/>
      <c r="INT190" s="362"/>
      <c r="INU190" s="362"/>
      <c r="INV190" s="362"/>
      <c r="INW190" s="362"/>
      <c r="INX190" s="363"/>
      <c r="INY190" s="12"/>
      <c r="INZ190" s="362" t="s">
        <v>80</v>
      </c>
      <c r="IOA190" s="362"/>
      <c r="IOB190" s="362"/>
      <c r="IOC190" s="362"/>
      <c r="IOD190" s="362"/>
      <c r="IOE190" s="362"/>
      <c r="IOF190" s="363"/>
      <c r="IOG190" s="12"/>
      <c r="IOH190" s="362" t="s">
        <v>80</v>
      </c>
      <c r="IOI190" s="362"/>
      <c r="IOJ190" s="362"/>
      <c r="IOK190" s="362"/>
      <c r="IOL190" s="362"/>
      <c r="IOM190" s="362"/>
      <c r="ION190" s="363"/>
      <c r="IOO190" s="12"/>
      <c r="IOP190" s="362" t="s">
        <v>80</v>
      </c>
      <c r="IOQ190" s="362"/>
      <c r="IOR190" s="362"/>
      <c r="IOS190" s="362"/>
      <c r="IOT190" s="362"/>
      <c r="IOU190" s="362"/>
      <c r="IOV190" s="363"/>
      <c r="IOW190" s="12"/>
      <c r="IOX190" s="362" t="s">
        <v>80</v>
      </c>
      <c r="IOY190" s="362"/>
      <c r="IOZ190" s="362"/>
      <c r="IPA190" s="362"/>
      <c r="IPB190" s="362"/>
      <c r="IPC190" s="362"/>
      <c r="IPD190" s="363"/>
      <c r="IPE190" s="12"/>
      <c r="IPF190" s="362" t="s">
        <v>80</v>
      </c>
      <c r="IPG190" s="362"/>
      <c r="IPH190" s="362"/>
      <c r="IPI190" s="362"/>
      <c r="IPJ190" s="362"/>
      <c r="IPK190" s="362"/>
      <c r="IPL190" s="363"/>
      <c r="IPM190" s="12"/>
      <c r="IPN190" s="362" t="s">
        <v>80</v>
      </c>
      <c r="IPO190" s="362"/>
      <c r="IPP190" s="362"/>
      <c r="IPQ190" s="362"/>
      <c r="IPR190" s="362"/>
      <c r="IPS190" s="362"/>
      <c r="IPT190" s="363"/>
      <c r="IPU190" s="12"/>
      <c r="IPV190" s="362" t="s">
        <v>80</v>
      </c>
      <c r="IPW190" s="362"/>
      <c r="IPX190" s="362"/>
      <c r="IPY190" s="362"/>
      <c r="IPZ190" s="362"/>
      <c r="IQA190" s="362"/>
      <c r="IQB190" s="363"/>
      <c r="IQC190" s="12"/>
      <c r="IQD190" s="362" t="s">
        <v>80</v>
      </c>
      <c r="IQE190" s="362"/>
      <c r="IQF190" s="362"/>
      <c r="IQG190" s="362"/>
      <c r="IQH190" s="362"/>
      <c r="IQI190" s="362"/>
      <c r="IQJ190" s="363"/>
      <c r="IQK190" s="12"/>
      <c r="IQL190" s="362" t="s">
        <v>80</v>
      </c>
      <c r="IQM190" s="362"/>
      <c r="IQN190" s="362"/>
      <c r="IQO190" s="362"/>
      <c r="IQP190" s="362"/>
      <c r="IQQ190" s="362"/>
      <c r="IQR190" s="363"/>
      <c r="IQS190" s="12"/>
      <c r="IQT190" s="362" t="s">
        <v>80</v>
      </c>
      <c r="IQU190" s="362"/>
      <c r="IQV190" s="362"/>
      <c r="IQW190" s="362"/>
      <c r="IQX190" s="362"/>
      <c r="IQY190" s="362"/>
      <c r="IQZ190" s="363"/>
      <c r="IRA190" s="12"/>
      <c r="IRB190" s="362" t="s">
        <v>80</v>
      </c>
      <c r="IRC190" s="362"/>
      <c r="IRD190" s="362"/>
      <c r="IRE190" s="362"/>
      <c r="IRF190" s="362"/>
      <c r="IRG190" s="362"/>
      <c r="IRH190" s="363"/>
      <c r="IRI190" s="12"/>
      <c r="IRJ190" s="362" t="s">
        <v>80</v>
      </c>
      <c r="IRK190" s="362"/>
      <c r="IRL190" s="362"/>
      <c r="IRM190" s="362"/>
      <c r="IRN190" s="362"/>
      <c r="IRO190" s="362"/>
      <c r="IRP190" s="363"/>
      <c r="IRQ190" s="12"/>
      <c r="IRR190" s="362" t="s">
        <v>80</v>
      </c>
      <c r="IRS190" s="362"/>
      <c r="IRT190" s="362"/>
      <c r="IRU190" s="362"/>
      <c r="IRV190" s="362"/>
      <c r="IRW190" s="362"/>
      <c r="IRX190" s="363"/>
      <c r="IRY190" s="12"/>
      <c r="IRZ190" s="362" t="s">
        <v>80</v>
      </c>
      <c r="ISA190" s="362"/>
      <c r="ISB190" s="362"/>
      <c r="ISC190" s="362"/>
      <c r="ISD190" s="362"/>
      <c r="ISE190" s="362"/>
      <c r="ISF190" s="363"/>
      <c r="ISG190" s="12"/>
      <c r="ISH190" s="362" t="s">
        <v>80</v>
      </c>
      <c r="ISI190" s="362"/>
      <c r="ISJ190" s="362"/>
      <c r="ISK190" s="362"/>
      <c r="ISL190" s="362"/>
      <c r="ISM190" s="362"/>
      <c r="ISN190" s="363"/>
      <c r="ISO190" s="12"/>
      <c r="ISP190" s="362" t="s">
        <v>80</v>
      </c>
      <c r="ISQ190" s="362"/>
      <c r="ISR190" s="362"/>
      <c r="ISS190" s="362"/>
      <c r="IST190" s="362"/>
      <c r="ISU190" s="362"/>
      <c r="ISV190" s="363"/>
      <c r="ISW190" s="12"/>
      <c r="ISX190" s="362" t="s">
        <v>80</v>
      </c>
      <c r="ISY190" s="362"/>
      <c r="ISZ190" s="362"/>
      <c r="ITA190" s="362"/>
      <c r="ITB190" s="362"/>
      <c r="ITC190" s="362"/>
      <c r="ITD190" s="363"/>
      <c r="ITE190" s="12"/>
      <c r="ITF190" s="362" t="s">
        <v>80</v>
      </c>
      <c r="ITG190" s="362"/>
      <c r="ITH190" s="362"/>
      <c r="ITI190" s="362"/>
      <c r="ITJ190" s="362"/>
      <c r="ITK190" s="362"/>
      <c r="ITL190" s="363"/>
      <c r="ITM190" s="12"/>
      <c r="ITN190" s="362" t="s">
        <v>80</v>
      </c>
      <c r="ITO190" s="362"/>
      <c r="ITP190" s="362"/>
      <c r="ITQ190" s="362"/>
      <c r="ITR190" s="362"/>
      <c r="ITS190" s="362"/>
      <c r="ITT190" s="363"/>
      <c r="ITU190" s="12"/>
      <c r="ITV190" s="362" t="s">
        <v>80</v>
      </c>
      <c r="ITW190" s="362"/>
      <c r="ITX190" s="362"/>
      <c r="ITY190" s="362"/>
      <c r="ITZ190" s="362"/>
      <c r="IUA190" s="362"/>
      <c r="IUB190" s="363"/>
      <c r="IUC190" s="12"/>
      <c r="IUD190" s="362" t="s">
        <v>80</v>
      </c>
      <c r="IUE190" s="362"/>
      <c r="IUF190" s="362"/>
      <c r="IUG190" s="362"/>
      <c r="IUH190" s="362"/>
      <c r="IUI190" s="362"/>
      <c r="IUJ190" s="363"/>
      <c r="IUK190" s="12"/>
      <c r="IUL190" s="362" t="s">
        <v>80</v>
      </c>
      <c r="IUM190" s="362"/>
      <c r="IUN190" s="362"/>
      <c r="IUO190" s="362"/>
      <c r="IUP190" s="362"/>
      <c r="IUQ190" s="362"/>
      <c r="IUR190" s="363"/>
      <c r="IUS190" s="12"/>
      <c r="IUT190" s="362" t="s">
        <v>80</v>
      </c>
      <c r="IUU190" s="362"/>
      <c r="IUV190" s="362"/>
      <c r="IUW190" s="362"/>
      <c r="IUX190" s="362"/>
      <c r="IUY190" s="362"/>
      <c r="IUZ190" s="363"/>
      <c r="IVA190" s="12"/>
      <c r="IVB190" s="362" t="s">
        <v>80</v>
      </c>
      <c r="IVC190" s="362"/>
      <c r="IVD190" s="362"/>
      <c r="IVE190" s="362"/>
      <c r="IVF190" s="362"/>
      <c r="IVG190" s="362"/>
      <c r="IVH190" s="363"/>
      <c r="IVI190" s="12"/>
      <c r="IVJ190" s="362" t="s">
        <v>80</v>
      </c>
      <c r="IVK190" s="362"/>
      <c r="IVL190" s="362"/>
      <c r="IVM190" s="362"/>
      <c r="IVN190" s="362"/>
      <c r="IVO190" s="362"/>
      <c r="IVP190" s="363"/>
      <c r="IVQ190" s="12"/>
      <c r="IVR190" s="362" t="s">
        <v>80</v>
      </c>
      <c r="IVS190" s="362"/>
      <c r="IVT190" s="362"/>
      <c r="IVU190" s="362"/>
      <c r="IVV190" s="362"/>
      <c r="IVW190" s="362"/>
      <c r="IVX190" s="363"/>
      <c r="IVY190" s="12"/>
      <c r="IVZ190" s="362" t="s">
        <v>80</v>
      </c>
      <c r="IWA190" s="362"/>
      <c r="IWB190" s="362"/>
      <c r="IWC190" s="362"/>
      <c r="IWD190" s="362"/>
      <c r="IWE190" s="362"/>
      <c r="IWF190" s="363"/>
      <c r="IWG190" s="12"/>
      <c r="IWH190" s="362" t="s">
        <v>80</v>
      </c>
      <c r="IWI190" s="362"/>
      <c r="IWJ190" s="362"/>
      <c r="IWK190" s="362"/>
      <c r="IWL190" s="362"/>
      <c r="IWM190" s="362"/>
      <c r="IWN190" s="363"/>
      <c r="IWO190" s="12"/>
      <c r="IWP190" s="362" t="s">
        <v>80</v>
      </c>
      <c r="IWQ190" s="362"/>
      <c r="IWR190" s="362"/>
      <c r="IWS190" s="362"/>
      <c r="IWT190" s="362"/>
      <c r="IWU190" s="362"/>
      <c r="IWV190" s="363"/>
      <c r="IWW190" s="12"/>
      <c r="IWX190" s="362" t="s">
        <v>80</v>
      </c>
      <c r="IWY190" s="362"/>
      <c r="IWZ190" s="362"/>
      <c r="IXA190" s="362"/>
      <c r="IXB190" s="362"/>
      <c r="IXC190" s="362"/>
      <c r="IXD190" s="363"/>
      <c r="IXE190" s="12"/>
      <c r="IXF190" s="362" t="s">
        <v>80</v>
      </c>
      <c r="IXG190" s="362"/>
      <c r="IXH190" s="362"/>
      <c r="IXI190" s="362"/>
      <c r="IXJ190" s="362"/>
      <c r="IXK190" s="362"/>
      <c r="IXL190" s="363"/>
      <c r="IXM190" s="12"/>
      <c r="IXN190" s="362" t="s">
        <v>80</v>
      </c>
      <c r="IXO190" s="362"/>
      <c r="IXP190" s="362"/>
      <c r="IXQ190" s="362"/>
      <c r="IXR190" s="362"/>
      <c r="IXS190" s="362"/>
      <c r="IXT190" s="363"/>
      <c r="IXU190" s="12"/>
      <c r="IXV190" s="362" t="s">
        <v>80</v>
      </c>
      <c r="IXW190" s="362"/>
      <c r="IXX190" s="362"/>
      <c r="IXY190" s="362"/>
      <c r="IXZ190" s="362"/>
      <c r="IYA190" s="362"/>
      <c r="IYB190" s="363"/>
      <c r="IYC190" s="12"/>
      <c r="IYD190" s="362" t="s">
        <v>80</v>
      </c>
      <c r="IYE190" s="362"/>
      <c r="IYF190" s="362"/>
      <c r="IYG190" s="362"/>
      <c r="IYH190" s="362"/>
      <c r="IYI190" s="362"/>
      <c r="IYJ190" s="363"/>
      <c r="IYK190" s="12"/>
      <c r="IYL190" s="362" t="s">
        <v>80</v>
      </c>
      <c r="IYM190" s="362"/>
      <c r="IYN190" s="362"/>
      <c r="IYO190" s="362"/>
      <c r="IYP190" s="362"/>
      <c r="IYQ190" s="362"/>
      <c r="IYR190" s="363"/>
      <c r="IYS190" s="12"/>
      <c r="IYT190" s="362" t="s">
        <v>80</v>
      </c>
      <c r="IYU190" s="362"/>
      <c r="IYV190" s="362"/>
      <c r="IYW190" s="362"/>
      <c r="IYX190" s="362"/>
      <c r="IYY190" s="362"/>
      <c r="IYZ190" s="363"/>
      <c r="IZA190" s="12"/>
      <c r="IZB190" s="362" t="s">
        <v>80</v>
      </c>
      <c r="IZC190" s="362"/>
      <c r="IZD190" s="362"/>
      <c r="IZE190" s="362"/>
      <c r="IZF190" s="362"/>
      <c r="IZG190" s="362"/>
      <c r="IZH190" s="363"/>
      <c r="IZI190" s="12"/>
      <c r="IZJ190" s="362" t="s">
        <v>80</v>
      </c>
      <c r="IZK190" s="362"/>
      <c r="IZL190" s="362"/>
      <c r="IZM190" s="362"/>
      <c r="IZN190" s="362"/>
      <c r="IZO190" s="362"/>
      <c r="IZP190" s="363"/>
      <c r="IZQ190" s="12"/>
      <c r="IZR190" s="362" t="s">
        <v>80</v>
      </c>
      <c r="IZS190" s="362"/>
      <c r="IZT190" s="362"/>
      <c r="IZU190" s="362"/>
      <c r="IZV190" s="362"/>
      <c r="IZW190" s="362"/>
      <c r="IZX190" s="363"/>
      <c r="IZY190" s="12"/>
      <c r="IZZ190" s="362" t="s">
        <v>80</v>
      </c>
      <c r="JAA190" s="362"/>
      <c r="JAB190" s="362"/>
      <c r="JAC190" s="362"/>
      <c r="JAD190" s="362"/>
      <c r="JAE190" s="362"/>
      <c r="JAF190" s="363"/>
      <c r="JAG190" s="12"/>
      <c r="JAH190" s="362" t="s">
        <v>80</v>
      </c>
      <c r="JAI190" s="362"/>
      <c r="JAJ190" s="362"/>
      <c r="JAK190" s="362"/>
      <c r="JAL190" s="362"/>
      <c r="JAM190" s="362"/>
      <c r="JAN190" s="363"/>
      <c r="JAO190" s="12"/>
      <c r="JAP190" s="362" t="s">
        <v>80</v>
      </c>
      <c r="JAQ190" s="362"/>
      <c r="JAR190" s="362"/>
      <c r="JAS190" s="362"/>
      <c r="JAT190" s="362"/>
      <c r="JAU190" s="362"/>
      <c r="JAV190" s="363"/>
      <c r="JAW190" s="12"/>
      <c r="JAX190" s="362" t="s">
        <v>80</v>
      </c>
      <c r="JAY190" s="362"/>
      <c r="JAZ190" s="362"/>
      <c r="JBA190" s="362"/>
      <c r="JBB190" s="362"/>
      <c r="JBC190" s="362"/>
      <c r="JBD190" s="363"/>
      <c r="JBE190" s="12"/>
      <c r="JBF190" s="362" t="s">
        <v>80</v>
      </c>
      <c r="JBG190" s="362"/>
      <c r="JBH190" s="362"/>
      <c r="JBI190" s="362"/>
      <c r="JBJ190" s="362"/>
      <c r="JBK190" s="362"/>
      <c r="JBL190" s="363"/>
      <c r="JBM190" s="12"/>
      <c r="JBN190" s="362" t="s">
        <v>80</v>
      </c>
      <c r="JBO190" s="362"/>
      <c r="JBP190" s="362"/>
      <c r="JBQ190" s="362"/>
      <c r="JBR190" s="362"/>
      <c r="JBS190" s="362"/>
      <c r="JBT190" s="363"/>
      <c r="JBU190" s="12"/>
      <c r="JBV190" s="362" t="s">
        <v>80</v>
      </c>
      <c r="JBW190" s="362"/>
      <c r="JBX190" s="362"/>
      <c r="JBY190" s="362"/>
      <c r="JBZ190" s="362"/>
      <c r="JCA190" s="362"/>
      <c r="JCB190" s="363"/>
      <c r="JCC190" s="12"/>
      <c r="JCD190" s="362" t="s">
        <v>80</v>
      </c>
      <c r="JCE190" s="362"/>
      <c r="JCF190" s="362"/>
      <c r="JCG190" s="362"/>
      <c r="JCH190" s="362"/>
      <c r="JCI190" s="362"/>
      <c r="JCJ190" s="363"/>
      <c r="JCK190" s="12"/>
      <c r="JCL190" s="362" t="s">
        <v>80</v>
      </c>
      <c r="JCM190" s="362"/>
      <c r="JCN190" s="362"/>
      <c r="JCO190" s="362"/>
      <c r="JCP190" s="362"/>
      <c r="JCQ190" s="362"/>
      <c r="JCR190" s="363"/>
      <c r="JCS190" s="12"/>
      <c r="JCT190" s="362" t="s">
        <v>80</v>
      </c>
      <c r="JCU190" s="362"/>
      <c r="JCV190" s="362"/>
      <c r="JCW190" s="362"/>
      <c r="JCX190" s="362"/>
      <c r="JCY190" s="362"/>
      <c r="JCZ190" s="363"/>
      <c r="JDA190" s="12"/>
      <c r="JDB190" s="362" t="s">
        <v>80</v>
      </c>
      <c r="JDC190" s="362"/>
      <c r="JDD190" s="362"/>
      <c r="JDE190" s="362"/>
      <c r="JDF190" s="362"/>
      <c r="JDG190" s="362"/>
      <c r="JDH190" s="363"/>
      <c r="JDI190" s="12"/>
      <c r="JDJ190" s="362" t="s">
        <v>80</v>
      </c>
      <c r="JDK190" s="362"/>
      <c r="JDL190" s="362"/>
      <c r="JDM190" s="362"/>
      <c r="JDN190" s="362"/>
      <c r="JDO190" s="362"/>
      <c r="JDP190" s="363"/>
      <c r="JDQ190" s="12"/>
      <c r="JDR190" s="362" t="s">
        <v>80</v>
      </c>
      <c r="JDS190" s="362"/>
      <c r="JDT190" s="362"/>
      <c r="JDU190" s="362"/>
      <c r="JDV190" s="362"/>
      <c r="JDW190" s="362"/>
      <c r="JDX190" s="363"/>
      <c r="JDY190" s="12"/>
      <c r="JDZ190" s="362" t="s">
        <v>80</v>
      </c>
      <c r="JEA190" s="362"/>
      <c r="JEB190" s="362"/>
      <c r="JEC190" s="362"/>
      <c r="JED190" s="362"/>
      <c r="JEE190" s="362"/>
      <c r="JEF190" s="363"/>
      <c r="JEG190" s="12"/>
      <c r="JEH190" s="362" t="s">
        <v>80</v>
      </c>
      <c r="JEI190" s="362"/>
      <c r="JEJ190" s="362"/>
      <c r="JEK190" s="362"/>
      <c r="JEL190" s="362"/>
      <c r="JEM190" s="362"/>
      <c r="JEN190" s="363"/>
      <c r="JEO190" s="12"/>
      <c r="JEP190" s="362" t="s">
        <v>80</v>
      </c>
      <c r="JEQ190" s="362"/>
      <c r="JER190" s="362"/>
      <c r="JES190" s="362"/>
      <c r="JET190" s="362"/>
      <c r="JEU190" s="362"/>
      <c r="JEV190" s="363"/>
      <c r="JEW190" s="12"/>
      <c r="JEX190" s="362" t="s">
        <v>80</v>
      </c>
      <c r="JEY190" s="362"/>
      <c r="JEZ190" s="362"/>
      <c r="JFA190" s="362"/>
      <c r="JFB190" s="362"/>
      <c r="JFC190" s="362"/>
      <c r="JFD190" s="363"/>
      <c r="JFE190" s="12"/>
      <c r="JFF190" s="362" t="s">
        <v>80</v>
      </c>
      <c r="JFG190" s="362"/>
      <c r="JFH190" s="362"/>
      <c r="JFI190" s="362"/>
      <c r="JFJ190" s="362"/>
      <c r="JFK190" s="362"/>
      <c r="JFL190" s="363"/>
      <c r="JFM190" s="12"/>
      <c r="JFN190" s="362" t="s">
        <v>80</v>
      </c>
      <c r="JFO190" s="362"/>
      <c r="JFP190" s="362"/>
      <c r="JFQ190" s="362"/>
      <c r="JFR190" s="362"/>
      <c r="JFS190" s="362"/>
      <c r="JFT190" s="363"/>
      <c r="JFU190" s="12"/>
      <c r="JFV190" s="362" t="s">
        <v>80</v>
      </c>
      <c r="JFW190" s="362"/>
      <c r="JFX190" s="362"/>
      <c r="JFY190" s="362"/>
      <c r="JFZ190" s="362"/>
      <c r="JGA190" s="362"/>
      <c r="JGB190" s="363"/>
      <c r="JGC190" s="12"/>
      <c r="JGD190" s="362" t="s">
        <v>80</v>
      </c>
      <c r="JGE190" s="362"/>
      <c r="JGF190" s="362"/>
      <c r="JGG190" s="362"/>
      <c r="JGH190" s="362"/>
      <c r="JGI190" s="362"/>
      <c r="JGJ190" s="363"/>
      <c r="JGK190" s="12"/>
      <c r="JGL190" s="362" t="s">
        <v>80</v>
      </c>
      <c r="JGM190" s="362"/>
      <c r="JGN190" s="362"/>
      <c r="JGO190" s="362"/>
      <c r="JGP190" s="362"/>
      <c r="JGQ190" s="362"/>
      <c r="JGR190" s="363"/>
      <c r="JGS190" s="12"/>
      <c r="JGT190" s="362" t="s">
        <v>80</v>
      </c>
      <c r="JGU190" s="362"/>
      <c r="JGV190" s="362"/>
      <c r="JGW190" s="362"/>
      <c r="JGX190" s="362"/>
      <c r="JGY190" s="362"/>
      <c r="JGZ190" s="363"/>
      <c r="JHA190" s="12"/>
      <c r="JHB190" s="362" t="s">
        <v>80</v>
      </c>
      <c r="JHC190" s="362"/>
      <c r="JHD190" s="362"/>
      <c r="JHE190" s="362"/>
      <c r="JHF190" s="362"/>
      <c r="JHG190" s="362"/>
      <c r="JHH190" s="363"/>
      <c r="JHI190" s="12"/>
      <c r="JHJ190" s="362" t="s">
        <v>80</v>
      </c>
      <c r="JHK190" s="362"/>
      <c r="JHL190" s="362"/>
      <c r="JHM190" s="362"/>
      <c r="JHN190" s="362"/>
      <c r="JHO190" s="362"/>
      <c r="JHP190" s="363"/>
      <c r="JHQ190" s="12"/>
      <c r="JHR190" s="362" t="s">
        <v>80</v>
      </c>
      <c r="JHS190" s="362"/>
      <c r="JHT190" s="362"/>
      <c r="JHU190" s="362"/>
      <c r="JHV190" s="362"/>
      <c r="JHW190" s="362"/>
      <c r="JHX190" s="363"/>
      <c r="JHY190" s="12"/>
      <c r="JHZ190" s="362" t="s">
        <v>80</v>
      </c>
      <c r="JIA190" s="362"/>
      <c r="JIB190" s="362"/>
      <c r="JIC190" s="362"/>
      <c r="JID190" s="362"/>
      <c r="JIE190" s="362"/>
      <c r="JIF190" s="363"/>
      <c r="JIG190" s="12"/>
      <c r="JIH190" s="362" t="s">
        <v>80</v>
      </c>
      <c r="JII190" s="362"/>
      <c r="JIJ190" s="362"/>
      <c r="JIK190" s="362"/>
      <c r="JIL190" s="362"/>
      <c r="JIM190" s="362"/>
      <c r="JIN190" s="363"/>
      <c r="JIO190" s="12"/>
      <c r="JIP190" s="362" t="s">
        <v>80</v>
      </c>
      <c r="JIQ190" s="362"/>
      <c r="JIR190" s="362"/>
      <c r="JIS190" s="362"/>
      <c r="JIT190" s="362"/>
      <c r="JIU190" s="362"/>
      <c r="JIV190" s="363"/>
      <c r="JIW190" s="12"/>
      <c r="JIX190" s="362" t="s">
        <v>80</v>
      </c>
      <c r="JIY190" s="362"/>
      <c r="JIZ190" s="362"/>
      <c r="JJA190" s="362"/>
      <c r="JJB190" s="362"/>
      <c r="JJC190" s="362"/>
      <c r="JJD190" s="363"/>
      <c r="JJE190" s="12"/>
      <c r="JJF190" s="362" t="s">
        <v>80</v>
      </c>
      <c r="JJG190" s="362"/>
      <c r="JJH190" s="362"/>
      <c r="JJI190" s="362"/>
      <c r="JJJ190" s="362"/>
      <c r="JJK190" s="362"/>
      <c r="JJL190" s="363"/>
      <c r="JJM190" s="12"/>
      <c r="JJN190" s="362" t="s">
        <v>80</v>
      </c>
      <c r="JJO190" s="362"/>
      <c r="JJP190" s="362"/>
      <c r="JJQ190" s="362"/>
      <c r="JJR190" s="362"/>
      <c r="JJS190" s="362"/>
      <c r="JJT190" s="363"/>
      <c r="JJU190" s="12"/>
      <c r="JJV190" s="362" t="s">
        <v>80</v>
      </c>
      <c r="JJW190" s="362"/>
      <c r="JJX190" s="362"/>
      <c r="JJY190" s="362"/>
      <c r="JJZ190" s="362"/>
      <c r="JKA190" s="362"/>
      <c r="JKB190" s="363"/>
      <c r="JKC190" s="12"/>
      <c r="JKD190" s="362" t="s">
        <v>80</v>
      </c>
      <c r="JKE190" s="362"/>
      <c r="JKF190" s="362"/>
      <c r="JKG190" s="362"/>
      <c r="JKH190" s="362"/>
      <c r="JKI190" s="362"/>
      <c r="JKJ190" s="363"/>
      <c r="JKK190" s="12"/>
      <c r="JKL190" s="362" t="s">
        <v>80</v>
      </c>
      <c r="JKM190" s="362"/>
      <c r="JKN190" s="362"/>
      <c r="JKO190" s="362"/>
      <c r="JKP190" s="362"/>
      <c r="JKQ190" s="362"/>
      <c r="JKR190" s="363"/>
      <c r="JKS190" s="12"/>
      <c r="JKT190" s="362" t="s">
        <v>80</v>
      </c>
      <c r="JKU190" s="362"/>
      <c r="JKV190" s="362"/>
      <c r="JKW190" s="362"/>
      <c r="JKX190" s="362"/>
      <c r="JKY190" s="362"/>
      <c r="JKZ190" s="363"/>
      <c r="JLA190" s="12"/>
      <c r="JLB190" s="362" t="s">
        <v>80</v>
      </c>
      <c r="JLC190" s="362"/>
      <c r="JLD190" s="362"/>
      <c r="JLE190" s="362"/>
      <c r="JLF190" s="362"/>
      <c r="JLG190" s="362"/>
      <c r="JLH190" s="363"/>
      <c r="JLI190" s="12"/>
      <c r="JLJ190" s="362" t="s">
        <v>80</v>
      </c>
      <c r="JLK190" s="362"/>
      <c r="JLL190" s="362"/>
      <c r="JLM190" s="362"/>
      <c r="JLN190" s="362"/>
      <c r="JLO190" s="362"/>
      <c r="JLP190" s="363"/>
      <c r="JLQ190" s="12"/>
      <c r="JLR190" s="362" t="s">
        <v>80</v>
      </c>
      <c r="JLS190" s="362"/>
      <c r="JLT190" s="362"/>
      <c r="JLU190" s="362"/>
      <c r="JLV190" s="362"/>
      <c r="JLW190" s="362"/>
      <c r="JLX190" s="363"/>
      <c r="JLY190" s="12"/>
      <c r="JLZ190" s="362" t="s">
        <v>80</v>
      </c>
      <c r="JMA190" s="362"/>
      <c r="JMB190" s="362"/>
      <c r="JMC190" s="362"/>
      <c r="JMD190" s="362"/>
      <c r="JME190" s="362"/>
      <c r="JMF190" s="363"/>
      <c r="JMG190" s="12"/>
      <c r="JMH190" s="362" t="s">
        <v>80</v>
      </c>
      <c r="JMI190" s="362"/>
      <c r="JMJ190" s="362"/>
      <c r="JMK190" s="362"/>
      <c r="JML190" s="362"/>
      <c r="JMM190" s="362"/>
      <c r="JMN190" s="363"/>
      <c r="JMO190" s="12"/>
      <c r="JMP190" s="362" t="s">
        <v>80</v>
      </c>
      <c r="JMQ190" s="362"/>
      <c r="JMR190" s="362"/>
      <c r="JMS190" s="362"/>
      <c r="JMT190" s="362"/>
      <c r="JMU190" s="362"/>
      <c r="JMV190" s="363"/>
      <c r="JMW190" s="12"/>
      <c r="JMX190" s="362" t="s">
        <v>80</v>
      </c>
      <c r="JMY190" s="362"/>
      <c r="JMZ190" s="362"/>
      <c r="JNA190" s="362"/>
      <c r="JNB190" s="362"/>
      <c r="JNC190" s="362"/>
      <c r="JND190" s="363"/>
      <c r="JNE190" s="12"/>
      <c r="JNF190" s="362" t="s">
        <v>80</v>
      </c>
      <c r="JNG190" s="362"/>
      <c r="JNH190" s="362"/>
      <c r="JNI190" s="362"/>
      <c r="JNJ190" s="362"/>
      <c r="JNK190" s="362"/>
      <c r="JNL190" s="363"/>
      <c r="JNM190" s="12"/>
      <c r="JNN190" s="362" t="s">
        <v>80</v>
      </c>
      <c r="JNO190" s="362"/>
      <c r="JNP190" s="362"/>
      <c r="JNQ190" s="362"/>
      <c r="JNR190" s="362"/>
      <c r="JNS190" s="362"/>
      <c r="JNT190" s="363"/>
      <c r="JNU190" s="12"/>
      <c r="JNV190" s="362" t="s">
        <v>80</v>
      </c>
      <c r="JNW190" s="362"/>
      <c r="JNX190" s="362"/>
      <c r="JNY190" s="362"/>
      <c r="JNZ190" s="362"/>
      <c r="JOA190" s="362"/>
      <c r="JOB190" s="363"/>
      <c r="JOC190" s="12"/>
      <c r="JOD190" s="362" t="s">
        <v>80</v>
      </c>
      <c r="JOE190" s="362"/>
      <c r="JOF190" s="362"/>
      <c r="JOG190" s="362"/>
      <c r="JOH190" s="362"/>
      <c r="JOI190" s="362"/>
      <c r="JOJ190" s="363"/>
      <c r="JOK190" s="12"/>
      <c r="JOL190" s="362" t="s">
        <v>80</v>
      </c>
      <c r="JOM190" s="362"/>
      <c r="JON190" s="362"/>
      <c r="JOO190" s="362"/>
      <c r="JOP190" s="362"/>
      <c r="JOQ190" s="362"/>
      <c r="JOR190" s="363"/>
      <c r="JOS190" s="12"/>
      <c r="JOT190" s="362" t="s">
        <v>80</v>
      </c>
      <c r="JOU190" s="362"/>
      <c r="JOV190" s="362"/>
      <c r="JOW190" s="362"/>
      <c r="JOX190" s="362"/>
      <c r="JOY190" s="362"/>
      <c r="JOZ190" s="363"/>
      <c r="JPA190" s="12"/>
      <c r="JPB190" s="362" t="s">
        <v>80</v>
      </c>
      <c r="JPC190" s="362"/>
      <c r="JPD190" s="362"/>
      <c r="JPE190" s="362"/>
      <c r="JPF190" s="362"/>
      <c r="JPG190" s="362"/>
      <c r="JPH190" s="363"/>
      <c r="JPI190" s="12"/>
      <c r="JPJ190" s="362" t="s">
        <v>80</v>
      </c>
      <c r="JPK190" s="362"/>
      <c r="JPL190" s="362"/>
      <c r="JPM190" s="362"/>
      <c r="JPN190" s="362"/>
      <c r="JPO190" s="362"/>
      <c r="JPP190" s="363"/>
      <c r="JPQ190" s="12"/>
      <c r="JPR190" s="362" t="s">
        <v>80</v>
      </c>
      <c r="JPS190" s="362"/>
      <c r="JPT190" s="362"/>
      <c r="JPU190" s="362"/>
      <c r="JPV190" s="362"/>
      <c r="JPW190" s="362"/>
      <c r="JPX190" s="363"/>
      <c r="JPY190" s="12"/>
      <c r="JPZ190" s="362" t="s">
        <v>80</v>
      </c>
      <c r="JQA190" s="362"/>
      <c r="JQB190" s="362"/>
      <c r="JQC190" s="362"/>
      <c r="JQD190" s="362"/>
      <c r="JQE190" s="362"/>
      <c r="JQF190" s="363"/>
      <c r="JQG190" s="12"/>
      <c r="JQH190" s="362" t="s">
        <v>80</v>
      </c>
      <c r="JQI190" s="362"/>
      <c r="JQJ190" s="362"/>
      <c r="JQK190" s="362"/>
      <c r="JQL190" s="362"/>
      <c r="JQM190" s="362"/>
      <c r="JQN190" s="363"/>
      <c r="JQO190" s="12"/>
      <c r="JQP190" s="362" t="s">
        <v>80</v>
      </c>
      <c r="JQQ190" s="362"/>
      <c r="JQR190" s="362"/>
      <c r="JQS190" s="362"/>
      <c r="JQT190" s="362"/>
      <c r="JQU190" s="362"/>
      <c r="JQV190" s="363"/>
      <c r="JQW190" s="12"/>
      <c r="JQX190" s="362" t="s">
        <v>80</v>
      </c>
      <c r="JQY190" s="362"/>
      <c r="JQZ190" s="362"/>
      <c r="JRA190" s="362"/>
      <c r="JRB190" s="362"/>
      <c r="JRC190" s="362"/>
      <c r="JRD190" s="363"/>
      <c r="JRE190" s="12"/>
      <c r="JRF190" s="362" t="s">
        <v>80</v>
      </c>
      <c r="JRG190" s="362"/>
      <c r="JRH190" s="362"/>
      <c r="JRI190" s="362"/>
      <c r="JRJ190" s="362"/>
      <c r="JRK190" s="362"/>
      <c r="JRL190" s="363"/>
      <c r="JRM190" s="12"/>
      <c r="JRN190" s="362" t="s">
        <v>80</v>
      </c>
      <c r="JRO190" s="362"/>
      <c r="JRP190" s="362"/>
      <c r="JRQ190" s="362"/>
      <c r="JRR190" s="362"/>
      <c r="JRS190" s="362"/>
      <c r="JRT190" s="363"/>
      <c r="JRU190" s="12"/>
      <c r="JRV190" s="362" t="s">
        <v>80</v>
      </c>
      <c r="JRW190" s="362"/>
      <c r="JRX190" s="362"/>
      <c r="JRY190" s="362"/>
      <c r="JRZ190" s="362"/>
      <c r="JSA190" s="362"/>
      <c r="JSB190" s="363"/>
      <c r="JSC190" s="12"/>
      <c r="JSD190" s="362" t="s">
        <v>80</v>
      </c>
      <c r="JSE190" s="362"/>
      <c r="JSF190" s="362"/>
      <c r="JSG190" s="362"/>
      <c r="JSH190" s="362"/>
      <c r="JSI190" s="362"/>
      <c r="JSJ190" s="363"/>
      <c r="JSK190" s="12"/>
      <c r="JSL190" s="362" t="s">
        <v>80</v>
      </c>
      <c r="JSM190" s="362"/>
      <c r="JSN190" s="362"/>
      <c r="JSO190" s="362"/>
      <c r="JSP190" s="362"/>
      <c r="JSQ190" s="362"/>
      <c r="JSR190" s="363"/>
      <c r="JSS190" s="12"/>
      <c r="JST190" s="362" t="s">
        <v>80</v>
      </c>
      <c r="JSU190" s="362"/>
      <c r="JSV190" s="362"/>
      <c r="JSW190" s="362"/>
      <c r="JSX190" s="362"/>
      <c r="JSY190" s="362"/>
      <c r="JSZ190" s="363"/>
      <c r="JTA190" s="12"/>
      <c r="JTB190" s="362" t="s">
        <v>80</v>
      </c>
      <c r="JTC190" s="362"/>
      <c r="JTD190" s="362"/>
      <c r="JTE190" s="362"/>
      <c r="JTF190" s="362"/>
      <c r="JTG190" s="362"/>
      <c r="JTH190" s="363"/>
      <c r="JTI190" s="12"/>
      <c r="JTJ190" s="362" t="s">
        <v>80</v>
      </c>
      <c r="JTK190" s="362"/>
      <c r="JTL190" s="362"/>
      <c r="JTM190" s="362"/>
      <c r="JTN190" s="362"/>
      <c r="JTO190" s="362"/>
      <c r="JTP190" s="363"/>
      <c r="JTQ190" s="12"/>
      <c r="JTR190" s="362" t="s">
        <v>80</v>
      </c>
      <c r="JTS190" s="362"/>
      <c r="JTT190" s="362"/>
      <c r="JTU190" s="362"/>
      <c r="JTV190" s="362"/>
      <c r="JTW190" s="362"/>
      <c r="JTX190" s="363"/>
      <c r="JTY190" s="12"/>
      <c r="JTZ190" s="362" t="s">
        <v>80</v>
      </c>
      <c r="JUA190" s="362"/>
      <c r="JUB190" s="362"/>
      <c r="JUC190" s="362"/>
      <c r="JUD190" s="362"/>
      <c r="JUE190" s="362"/>
      <c r="JUF190" s="363"/>
      <c r="JUG190" s="12"/>
      <c r="JUH190" s="362" t="s">
        <v>80</v>
      </c>
      <c r="JUI190" s="362"/>
      <c r="JUJ190" s="362"/>
      <c r="JUK190" s="362"/>
      <c r="JUL190" s="362"/>
      <c r="JUM190" s="362"/>
      <c r="JUN190" s="363"/>
      <c r="JUO190" s="12"/>
      <c r="JUP190" s="362" t="s">
        <v>80</v>
      </c>
      <c r="JUQ190" s="362"/>
      <c r="JUR190" s="362"/>
      <c r="JUS190" s="362"/>
      <c r="JUT190" s="362"/>
      <c r="JUU190" s="362"/>
      <c r="JUV190" s="363"/>
      <c r="JUW190" s="12"/>
      <c r="JUX190" s="362" t="s">
        <v>80</v>
      </c>
      <c r="JUY190" s="362"/>
      <c r="JUZ190" s="362"/>
      <c r="JVA190" s="362"/>
      <c r="JVB190" s="362"/>
      <c r="JVC190" s="362"/>
      <c r="JVD190" s="363"/>
      <c r="JVE190" s="12"/>
      <c r="JVF190" s="362" t="s">
        <v>80</v>
      </c>
      <c r="JVG190" s="362"/>
      <c r="JVH190" s="362"/>
      <c r="JVI190" s="362"/>
      <c r="JVJ190" s="362"/>
      <c r="JVK190" s="362"/>
      <c r="JVL190" s="363"/>
      <c r="JVM190" s="12"/>
      <c r="JVN190" s="362" t="s">
        <v>80</v>
      </c>
      <c r="JVO190" s="362"/>
      <c r="JVP190" s="362"/>
      <c r="JVQ190" s="362"/>
      <c r="JVR190" s="362"/>
      <c r="JVS190" s="362"/>
      <c r="JVT190" s="363"/>
      <c r="JVU190" s="12"/>
      <c r="JVV190" s="362" t="s">
        <v>80</v>
      </c>
      <c r="JVW190" s="362"/>
      <c r="JVX190" s="362"/>
      <c r="JVY190" s="362"/>
      <c r="JVZ190" s="362"/>
      <c r="JWA190" s="362"/>
      <c r="JWB190" s="363"/>
      <c r="JWC190" s="12"/>
      <c r="JWD190" s="362" t="s">
        <v>80</v>
      </c>
      <c r="JWE190" s="362"/>
      <c r="JWF190" s="362"/>
      <c r="JWG190" s="362"/>
      <c r="JWH190" s="362"/>
      <c r="JWI190" s="362"/>
      <c r="JWJ190" s="363"/>
      <c r="JWK190" s="12"/>
      <c r="JWL190" s="362" t="s">
        <v>80</v>
      </c>
      <c r="JWM190" s="362"/>
      <c r="JWN190" s="362"/>
      <c r="JWO190" s="362"/>
      <c r="JWP190" s="362"/>
      <c r="JWQ190" s="362"/>
      <c r="JWR190" s="363"/>
      <c r="JWS190" s="12"/>
      <c r="JWT190" s="362" t="s">
        <v>80</v>
      </c>
      <c r="JWU190" s="362"/>
      <c r="JWV190" s="362"/>
      <c r="JWW190" s="362"/>
      <c r="JWX190" s="362"/>
      <c r="JWY190" s="362"/>
      <c r="JWZ190" s="363"/>
      <c r="JXA190" s="12"/>
      <c r="JXB190" s="362" t="s">
        <v>80</v>
      </c>
      <c r="JXC190" s="362"/>
      <c r="JXD190" s="362"/>
      <c r="JXE190" s="362"/>
      <c r="JXF190" s="362"/>
      <c r="JXG190" s="362"/>
      <c r="JXH190" s="363"/>
      <c r="JXI190" s="12"/>
      <c r="JXJ190" s="362" t="s">
        <v>80</v>
      </c>
      <c r="JXK190" s="362"/>
      <c r="JXL190" s="362"/>
      <c r="JXM190" s="362"/>
      <c r="JXN190" s="362"/>
      <c r="JXO190" s="362"/>
      <c r="JXP190" s="363"/>
      <c r="JXQ190" s="12"/>
      <c r="JXR190" s="362" t="s">
        <v>80</v>
      </c>
      <c r="JXS190" s="362"/>
      <c r="JXT190" s="362"/>
      <c r="JXU190" s="362"/>
      <c r="JXV190" s="362"/>
      <c r="JXW190" s="362"/>
      <c r="JXX190" s="363"/>
      <c r="JXY190" s="12"/>
      <c r="JXZ190" s="362" t="s">
        <v>80</v>
      </c>
      <c r="JYA190" s="362"/>
      <c r="JYB190" s="362"/>
      <c r="JYC190" s="362"/>
      <c r="JYD190" s="362"/>
      <c r="JYE190" s="362"/>
      <c r="JYF190" s="363"/>
      <c r="JYG190" s="12"/>
      <c r="JYH190" s="362" t="s">
        <v>80</v>
      </c>
      <c r="JYI190" s="362"/>
      <c r="JYJ190" s="362"/>
      <c r="JYK190" s="362"/>
      <c r="JYL190" s="362"/>
      <c r="JYM190" s="362"/>
      <c r="JYN190" s="363"/>
      <c r="JYO190" s="12"/>
      <c r="JYP190" s="362" t="s">
        <v>80</v>
      </c>
      <c r="JYQ190" s="362"/>
      <c r="JYR190" s="362"/>
      <c r="JYS190" s="362"/>
      <c r="JYT190" s="362"/>
      <c r="JYU190" s="362"/>
      <c r="JYV190" s="363"/>
      <c r="JYW190" s="12"/>
      <c r="JYX190" s="362" t="s">
        <v>80</v>
      </c>
      <c r="JYY190" s="362"/>
      <c r="JYZ190" s="362"/>
      <c r="JZA190" s="362"/>
      <c r="JZB190" s="362"/>
      <c r="JZC190" s="362"/>
      <c r="JZD190" s="363"/>
      <c r="JZE190" s="12"/>
      <c r="JZF190" s="362" t="s">
        <v>80</v>
      </c>
      <c r="JZG190" s="362"/>
      <c r="JZH190" s="362"/>
      <c r="JZI190" s="362"/>
      <c r="JZJ190" s="362"/>
      <c r="JZK190" s="362"/>
      <c r="JZL190" s="363"/>
      <c r="JZM190" s="12"/>
      <c r="JZN190" s="362" t="s">
        <v>80</v>
      </c>
      <c r="JZO190" s="362"/>
      <c r="JZP190" s="362"/>
      <c r="JZQ190" s="362"/>
      <c r="JZR190" s="362"/>
      <c r="JZS190" s="362"/>
      <c r="JZT190" s="363"/>
      <c r="JZU190" s="12"/>
      <c r="JZV190" s="362" t="s">
        <v>80</v>
      </c>
      <c r="JZW190" s="362"/>
      <c r="JZX190" s="362"/>
      <c r="JZY190" s="362"/>
      <c r="JZZ190" s="362"/>
      <c r="KAA190" s="362"/>
      <c r="KAB190" s="363"/>
      <c r="KAC190" s="12"/>
      <c r="KAD190" s="362" t="s">
        <v>80</v>
      </c>
      <c r="KAE190" s="362"/>
      <c r="KAF190" s="362"/>
      <c r="KAG190" s="362"/>
      <c r="KAH190" s="362"/>
      <c r="KAI190" s="362"/>
      <c r="KAJ190" s="363"/>
      <c r="KAK190" s="12"/>
      <c r="KAL190" s="362" t="s">
        <v>80</v>
      </c>
      <c r="KAM190" s="362"/>
      <c r="KAN190" s="362"/>
      <c r="KAO190" s="362"/>
      <c r="KAP190" s="362"/>
      <c r="KAQ190" s="362"/>
      <c r="KAR190" s="363"/>
      <c r="KAS190" s="12"/>
      <c r="KAT190" s="362" t="s">
        <v>80</v>
      </c>
      <c r="KAU190" s="362"/>
      <c r="KAV190" s="362"/>
      <c r="KAW190" s="362"/>
      <c r="KAX190" s="362"/>
      <c r="KAY190" s="362"/>
      <c r="KAZ190" s="363"/>
      <c r="KBA190" s="12"/>
      <c r="KBB190" s="362" t="s">
        <v>80</v>
      </c>
      <c r="KBC190" s="362"/>
      <c r="KBD190" s="362"/>
      <c r="KBE190" s="362"/>
      <c r="KBF190" s="362"/>
      <c r="KBG190" s="362"/>
      <c r="KBH190" s="363"/>
      <c r="KBI190" s="12"/>
      <c r="KBJ190" s="362" t="s">
        <v>80</v>
      </c>
      <c r="KBK190" s="362"/>
      <c r="KBL190" s="362"/>
      <c r="KBM190" s="362"/>
      <c r="KBN190" s="362"/>
      <c r="KBO190" s="362"/>
      <c r="KBP190" s="363"/>
      <c r="KBQ190" s="12"/>
      <c r="KBR190" s="362" t="s">
        <v>80</v>
      </c>
      <c r="KBS190" s="362"/>
      <c r="KBT190" s="362"/>
      <c r="KBU190" s="362"/>
      <c r="KBV190" s="362"/>
      <c r="KBW190" s="362"/>
      <c r="KBX190" s="363"/>
      <c r="KBY190" s="12"/>
      <c r="KBZ190" s="362" t="s">
        <v>80</v>
      </c>
      <c r="KCA190" s="362"/>
      <c r="KCB190" s="362"/>
      <c r="KCC190" s="362"/>
      <c r="KCD190" s="362"/>
      <c r="KCE190" s="362"/>
      <c r="KCF190" s="363"/>
      <c r="KCG190" s="12"/>
      <c r="KCH190" s="362" t="s">
        <v>80</v>
      </c>
      <c r="KCI190" s="362"/>
      <c r="KCJ190" s="362"/>
      <c r="KCK190" s="362"/>
      <c r="KCL190" s="362"/>
      <c r="KCM190" s="362"/>
      <c r="KCN190" s="363"/>
      <c r="KCO190" s="12"/>
      <c r="KCP190" s="362" t="s">
        <v>80</v>
      </c>
      <c r="KCQ190" s="362"/>
      <c r="KCR190" s="362"/>
      <c r="KCS190" s="362"/>
      <c r="KCT190" s="362"/>
      <c r="KCU190" s="362"/>
      <c r="KCV190" s="363"/>
      <c r="KCW190" s="12"/>
      <c r="KCX190" s="362" t="s">
        <v>80</v>
      </c>
      <c r="KCY190" s="362"/>
      <c r="KCZ190" s="362"/>
      <c r="KDA190" s="362"/>
      <c r="KDB190" s="362"/>
      <c r="KDC190" s="362"/>
      <c r="KDD190" s="363"/>
      <c r="KDE190" s="12"/>
      <c r="KDF190" s="362" t="s">
        <v>80</v>
      </c>
      <c r="KDG190" s="362"/>
      <c r="KDH190" s="362"/>
      <c r="KDI190" s="362"/>
      <c r="KDJ190" s="362"/>
      <c r="KDK190" s="362"/>
      <c r="KDL190" s="363"/>
      <c r="KDM190" s="12"/>
      <c r="KDN190" s="362" t="s">
        <v>80</v>
      </c>
      <c r="KDO190" s="362"/>
      <c r="KDP190" s="362"/>
      <c r="KDQ190" s="362"/>
      <c r="KDR190" s="362"/>
      <c r="KDS190" s="362"/>
      <c r="KDT190" s="363"/>
      <c r="KDU190" s="12"/>
      <c r="KDV190" s="362" t="s">
        <v>80</v>
      </c>
      <c r="KDW190" s="362"/>
      <c r="KDX190" s="362"/>
      <c r="KDY190" s="362"/>
      <c r="KDZ190" s="362"/>
      <c r="KEA190" s="362"/>
      <c r="KEB190" s="363"/>
      <c r="KEC190" s="12"/>
      <c r="KED190" s="362" t="s">
        <v>80</v>
      </c>
      <c r="KEE190" s="362"/>
      <c r="KEF190" s="362"/>
      <c r="KEG190" s="362"/>
      <c r="KEH190" s="362"/>
      <c r="KEI190" s="362"/>
      <c r="KEJ190" s="363"/>
      <c r="KEK190" s="12"/>
      <c r="KEL190" s="362" t="s">
        <v>80</v>
      </c>
      <c r="KEM190" s="362"/>
      <c r="KEN190" s="362"/>
      <c r="KEO190" s="362"/>
      <c r="KEP190" s="362"/>
      <c r="KEQ190" s="362"/>
      <c r="KER190" s="363"/>
      <c r="KES190" s="12"/>
      <c r="KET190" s="362" t="s">
        <v>80</v>
      </c>
      <c r="KEU190" s="362"/>
      <c r="KEV190" s="362"/>
      <c r="KEW190" s="362"/>
      <c r="KEX190" s="362"/>
      <c r="KEY190" s="362"/>
      <c r="KEZ190" s="363"/>
      <c r="KFA190" s="12"/>
      <c r="KFB190" s="362" t="s">
        <v>80</v>
      </c>
      <c r="KFC190" s="362"/>
      <c r="KFD190" s="362"/>
      <c r="KFE190" s="362"/>
      <c r="KFF190" s="362"/>
      <c r="KFG190" s="362"/>
      <c r="KFH190" s="363"/>
      <c r="KFI190" s="12"/>
      <c r="KFJ190" s="362" t="s">
        <v>80</v>
      </c>
      <c r="KFK190" s="362"/>
      <c r="KFL190" s="362"/>
      <c r="KFM190" s="362"/>
      <c r="KFN190" s="362"/>
      <c r="KFO190" s="362"/>
      <c r="KFP190" s="363"/>
      <c r="KFQ190" s="12"/>
      <c r="KFR190" s="362" t="s">
        <v>80</v>
      </c>
      <c r="KFS190" s="362"/>
      <c r="KFT190" s="362"/>
      <c r="KFU190" s="362"/>
      <c r="KFV190" s="362"/>
      <c r="KFW190" s="362"/>
      <c r="KFX190" s="363"/>
      <c r="KFY190" s="12"/>
      <c r="KFZ190" s="362" t="s">
        <v>80</v>
      </c>
      <c r="KGA190" s="362"/>
      <c r="KGB190" s="362"/>
      <c r="KGC190" s="362"/>
      <c r="KGD190" s="362"/>
      <c r="KGE190" s="362"/>
      <c r="KGF190" s="363"/>
      <c r="KGG190" s="12"/>
      <c r="KGH190" s="362" t="s">
        <v>80</v>
      </c>
      <c r="KGI190" s="362"/>
      <c r="KGJ190" s="362"/>
      <c r="KGK190" s="362"/>
      <c r="KGL190" s="362"/>
      <c r="KGM190" s="362"/>
      <c r="KGN190" s="363"/>
      <c r="KGO190" s="12"/>
      <c r="KGP190" s="362" t="s">
        <v>80</v>
      </c>
      <c r="KGQ190" s="362"/>
      <c r="KGR190" s="362"/>
      <c r="KGS190" s="362"/>
      <c r="KGT190" s="362"/>
      <c r="KGU190" s="362"/>
      <c r="KGV190" s="363"/>
      <c r="KGW190" s="12"/>
      <c r="KGX190" s="362" t="s">
        <v>80</v>
      </c>
      <c r="KGY190" s="362"/>
      <c r="KGZ190" s="362"/>
      <c r="KHA190" s="362"/>
      <c r="KHB190" s="362"/>
      <c r="KHC190" s="362"/>
      <c r="KHD190" s="363"/>
      <c r="KHE190" s="12"/>
      <c r="KHF190" s="362" t="s">
        <v>80</v>
      </c>
      <c r="KHG190" s="362"/>
      <c r="KHH190" s="362"/>
      <c r="KHI190" s="362"/>
      <c r="KHJ190" s="362"/>
      <c r="KHK190" s="362"/>
      <c r="KHL190" s="363"/>
      <c r="KHM190" s="12"/>
      <c r="KHN190" s="362" t="s">
        <v>80</v>
      </c>
      <c r="KHO190" s="362"/>
      <c r="KHP190" s="362"/>
      <c r="KHQ190" s="362"/>
      <c r="KHR190" s="362"/>
      <c r="KHS190" s="362"/>
      <c r="KHT190" s="363"/>
      <c r="KHU190" s="12"/>
      <c r="KHV190" s="362" t="s">
        <v>80</v>
      </c>
      <c r="KHW190" s="362"/>
      <c r="KHX190" s="362"/>
      <c r="KHY190" s="362"/>
      <c r="KHZ190" s="362"/>
      <c r="KIA190" s="362"/>
      <c r="KIB190" s="363"/>
      <c r="KIC190" s="12"/>
      <c r="KID190" s="362" t="s">
        <v>80</v>
      </c>
      <c r="KIE190" s="362"/>
      <c r="KIF190" s="362"/>
      <c r="KIG190" s="362"/>
      <c r="KIH190" s="362"/>
      <c r="KII190" s="362"/>
      <c r="KIJ190" s="363"/>
      <c r="KIK190" s="12"/>
      <c r="KIL190" s="362" t="s">
        <v>80</v>
      </c>
      <c r="KIM190" s="362"/>
      <c r="KIN190" s="362"/>
      <c r="KIO190" s="362"/>
      <c r="KIP190" s="362"/>
      <c r="KIQ190" s="362"/>
      <c r="KIR190" s="363"/>
      <c r="KIS190" s="12"/>
      <c r="KIT190" s="362" t="s">
        <v>80</v>
      </c>
      <c r="KIU190" s="362"/>
      <c r="KIV190" s="362"/>
      <c r="KIW190" s="362"/>
      <c r="KIX190" s="362"/>
      <c r="KIY190" s="362"/>
      <c r="KIZ190" s="363"/>
      <c r="KJA190" s="12"/>
      <c r="KJB190" s="362" t="s">
        <v>80</v>
      </c>
      <c r="KJC190" s="362"/>
      <c r="KJD190" s="362"/>
      <c r="KJE190" s="362"/>
      <c r="KJF190" s="362"/>
      <c r="KJG190" s="362"/>
      <c r="KJH190" s="363"/>
      <c r="KJI190" s="12"/>
      <c r="KJJ190" s="362" t="s">
        <v>80</v>
      </c>
      <c r="KJK190" s="362"/>
      <c r="KJL190" s="362"/>
      <c r="KJM190" s="362"/>
      <c r="KJN190" s="362"/>
      <c r="KJO190" s="362"/>
      <c r="KJP190" s="363"/>
      <c r="KJQ190" s="12"/>
      <c r="KJR190" s="362" t="s">
        <v>80</v>
      </c>
      <c r="KJS190" s="362"/>
      <c r="KJT190" s="362"/>
      <c r="KJU190" s="362"/>
      <c r="KJV190" s="362"/>
      <c r="KJW190" s="362"/>
      <c r="KJX190" s="363"/>
      <c r="KJY190" s="12"/>
      <c r="KJZ190" s="362" t="s">
        <v>80</v>
      </c>
      <c r="KKA190" s="362"/>
      <c r="KKB190" s="362"/>
      <c r="KKC190" s="362"/>
      <c r="KKD190" s="362"/>
      <c r="KKE190" s="362"/>
      <c r="KKF190" s="363"/>
      <c r="KKG190" s="12"/>
      <c r="KKH190" s="362" t="s">
        <v>80</v>
      </c>
      <c r="KKI190" s="362"/>
      <c r="KKJ190" s="362"/>
      <c r="KKK190" s="362"/>
      <c r="KKL190" s="362"/>
      <c r="KKM190" s="362"/>
      <c r="KKN190" s="363"/>
      <c r="KKO190" s="12"/>
      <c r="KKP190" s="362" t="s">
        <v>80</v>
      </c>
      <c r="KKQ190" s="362"/>
      <c r="KKR190" s="362"/>
      <c r="KKS190" s="362"/>
      <c r="KKT190" s="362"/>
      <c r="KKU190" s="362"/>
      <c r="KKV190" s="363"/>
      <c r="KKW190" s="12"/>
      <c r="KKX190" s="362" t="s">
        <v>80</v>
      </c>
      <c r="KKY190" s="362"/>
      <c r="KKZ190" s="362"/>
      <c r="KLA190" s="362"/>
      <c r="KLB190" s="362"/>
      <c r="KLC190" s="362"/>
      <c r="KLD190" s="363"/>
      <c r="KLE190" s="12"/>
      <c r="KLF190" s="362" t="s">
        <v>80</v>
      </c>
      <c r="KLG190" s="362"/>
      <c r="KLH190" s="362"/>
      <c r="KLI190" s="362"/>
      <c r="KLJ190" s="362"/>
      <c r="KLK190" s="362"/>
      <c r="KLL190" s="363"/>
      <c r="KLM190" s="12"/>
      <c r="KLN190" s="362" t="s">
        <v>80</v>
      </c>
      <c r="KLO190" s="362"/>
      <c r="KLP190" s="362"/>
      <c r="KLQ190" s="362"/>
      <c r="KLR190" s="362"/>
      <c r="KLS190" s="362"/>
      <c r="KLT190" s="363"/>
      <c r="KLU190" s="12"/>
      <c r="KLV190" s="362" t="s">
        <v>80</v>
      </c>
      <c r="KLW190" s="362"/>
      <c r="KLX190" s="362"/>
      <c r="KLY190" s="362"/>
      <c r="KLZ190" s="362"/>
      <c r="KMA190" s="362"/>
      <c r="KMB190" s="363"/>
      <c r="KMC190" s="12"/>
      <c r="KMD190" s="362" t="s">
        <v>80</v>
      </c>
      <c r="KME190" s="362"/>
      <c r="KMF190" s="362"/>
      <c r="KMG190" s="362"/>
      <c r="KMH190" s="362"/>
      <c r="KMI190" s="362"/>
      <c r="KMJ190" s="363"/>
      <c r="KMK190" s="12"/>
      <c r="KML190" s="362" t="s">
        <v>80</v>
      </c>
      <c r="KMM190" s="362"/>
      <c r="KMN190" s="362"/>
      <c r="KMO190" s="362"/>
      <c r="KMP190" s="362"/>
      <c r="KMQ190" s="362"/>
      <c r="KMR190" s="363"/>
      <c r="KMS190" s="12"/>
      <c r="KMT190" s="362" t="s">
        <v>80</v>
      </c>
      <c r="KMU190" s="362"/>
      <c r="KMV190" s="362"/>
      <c r="KMW190" s="362"/>
      <c r="KMX190" s="362"/>
      <c r="KMY190" s="362"/>
      <c r="KMZ190" s="363"/>
      <c r="KNA190" s="12"/>
      <c r="KNB190" s="362" t="s">
        <v>80</v>
      </c>
      <c r="KNC190" s="362"/>
      <c r="KND190" s="362"/>
      <c r="KNE190" s="362"/>
      <c r="KNF190" s="362"/>
      <c r="KNG190" s="362"/>
      <c r="KNH190" s="363"/>
      <c r="KNI190" s="12"/>
      <c r="KNJ190" s="362" t="s">
        <v>80</v>
      </c>
      <c r="KNK190" s="362"/>
      <c r="KNL190" s="362"/>
      <c r="KNM190" s="362"/>
      <c r="KNN190" s="362"/>
      <c r="KNO190" s="362"/>
      <c r="KNP190" s="363"/>
      <c r="KNQ190" s="12"/>
      <c r="KNR190" s="362" t="s">
        <v>80</v>
      </c>
      <c r="KNS190" s="362"/>
      <c r="KNT190" s="362"/>
      <c r="KNU190" s="362"/>
      <c r="KNV190" s="362"/>
      <c r="KNW190" s="362"/>
      <c r="KNX190" s="363"/>
      <c r="KNY190" s="12"/>
      <c r="KNZ190" s="362" t="s">
        <v>80</v>
      </c>
      <c r="KOA190" s="362"/>
      <c r="KOB190" s="362"/>
      <c r="KOC190" s="362"/>
      <c r="KOD190" s="362"/>
      <c r="KOE190" s="362"/>
      <c r="KOF190" s="363"/>
      <c r="KOG190" s="12"/>
      <c r="KOH190" s="362" t="s">
        <v>80</v>
      </c>
      <c r="KOI190" s="362"/>
      <c r="KOJ190" s="362"/>
      <c r="KOK190" s="362"/>
      <c r="KOL190" s="362"/>
      <c r="KOM190" s="362"/>
      <c r="KON190" s="363"/>
      <c r="KOO190" s="12"/>
      <c r="KOP190" s="362" t="s">
        <v>80</v>
      </c>
      <c r="KOQ190" s="362"/>
      <c r="KOR190" s="362"/>
      <c r="KOS190" s="362"/>
      <c r="KOT190" s="362"/>
      <c r="KOU190" s="362"/>
      <c r="KOV190" s="363"/>
      <c r="KOW190" s="12"/>
      <c r="KOX190" s="362" t="s">
        <v>80</v>
      </c>
      <c r="KOY190" s="362"/>
      <c r="KOZ190" s="362"/>
      <c r="KPA190" s="362"/>
      <c r="KPB190" s="362"/>
      <c r="KPC190" s="362"/>
      <c r="KPD190" s="363"/>
      <c r="KPE190" s="12"/>
      <c r="KPF190" s="362" t="s">
        <v>80</v>
      </c>
      <c r="KPG190" s="362"/>
      <c r="KPH190" s="362"/>
      <c r="KPI190" s="362"/>
      <c r="KPJ190" s="362"/>
      <c r="KPK190" s="362"/>
      <c r="KPL190" s="363"/>
      <c r="KPM190" s="12"/>
      <c r="KPN190" s="362" t="s">
        <v>80</v>
      </c>
      <c r="KPO190" s="362"/>
      <c r="KPP190" s="362"/>
      <c r="KPQ190" s="362"/>
      <c r="KPR190" s="362"/>
      <c r="KPS190" s="362"/>
      <c r="KPT190" s="363"/>
      <c r="KPU190" s="12"/>
      <c r="KPV190" s="362" t="s">
        <v>80</v>
      </c>
      <c r="KPW190" s="362"/>
      <c r="KPX190" s="362"/>
      <c r="KPY190" s="362"/>
      <c r="KPZ190" s="362"/>
      <c r="KQA190" s="362"/>
      <c r="KQB190" s="363"/>
      <c r="KQC190" s="12"/>
      <c r="KQD190" s="362" t="s">
        <v>80</v>
      </c>
      <c r="KQE190" s="362"/>
      <c r="KQF190" s="362"/>
      <c r="KQG190" s="362"/>
      <c r="KQH190" s="362"/>
      <c r="KQI190" s="362"/>
      <c r="KQJ190" s="363"/>
      <c r="KQK190" s="12"/>
      <c r="KQL190" s="362" t="s">
        <v>80</v>
      </c>
      <c r="KQM190" s="362"/>
      <c r="KQN190" s="362"/>
      <c r="KQO190" s="362"/>
      <c r="KQP190" s="362"/>
      <c r="KQQ190" s="362"/>
      <c r="KQR190" s="363"/>
      <c r="KQS190" s="12"/>
      <c r="KQT190" s="362" t="s">
        <v>80</v>
      </c>
      <c r="KQU190" s="362"/>
      <c r="KQV190" s="362"/>
      <c r="KQW190" s="362"/>
      <c r="KQX190" s="362"/>
      <c r="KQY190" s="362"/>
      <c r="KQZ190" s="363"/>
      <c r="KRA190" s="12"/>
      <c r="KRB190" s="362" t="s">
        <v>80</v>
      </c>
      <c r="KRC190" s="362"/>
      <c r="KRD190" s="362"/>
      <c r="KRE190" s="362"/>
      <c r="KRF190" s="362"/>
      <c r="KRG190" s="362"/>
      <c r="KRH190" s="363"/>
      <c r="KRI190" s="12"/>
      <c r="KRJ190" s="362" t="s">
        <v>80</v>
      </c>
      <c r="KRK190" s="362"/>
      <c r="KRL190" s="362"/>
      <c r="KRM190" s="362"/>
      <c r="KRN190" s="362"/>
      <c r="KRO190" s="362"/>
      <c r="KRP190" s="363"/>
      <c r="KRQ190" s="12"/>
      <c r="KRR190" s="362" t="s">
        <v>80</v>
      </c>
      <c r="KRS190" s="362"/>
      <c r="KRT190" s="362"/>
      <c r="KRU190" s="362"/>
      <c r="KRV190" s="362"/>
      <c r="KRW190" s="362"/>
      <c r="KRX190" s="363"/>
      <c r="KRY190" s="12"/>
      <c r="KRZ190" s="362" t="s">
        <v>80</v>
      </c>
      <c r="KSA190" s="362"/>
      <c r="KSB190" s="362"/>
      <c r="KSC190" s="362"/>
      <c r="KSD190" s="362"/>
      <c r="KSE190" s="362"/>
      <c r="KSF190" s="363"/>
      <c r="KSG190" s="12"/>
      <c r="KSH190" s="362" t="s">
        <v>80</v>
      </c>
      <c r="KSI190" s="362"/>
      <c r="KSJ190" s="362"/>
      <c r="KSK190" s="362"/>
      <c r="KSL190" s="362"/>
      <c r="KSM190" s="362"/>
      <c r="KSN190" s="363"/>
      <c r="KSO190" s="12"/>
      <c r="KSP190" s="362" t="s">
        <v>80</v>
      </c>
      <c r="KSQ190" s="362"/>
      <c r="KSR190" s="362"/>
      <c r="KSS190" s="362"/>
      <c r="KST190" s="362"/>
      <c r="KSU190" s="362"/>
      <c r="KSV190" s="363"/>
      <c r="KSW190" s="12"/>
      <c r="KSX190" s="362" t="s">
        <v>80</v>
      </c>
      <c r="KSY190" s="362"/>
      <c r="KSZ190" s="362"/>
      <c r="KTA190" s="362"/>
      <c r="KTB190" s="362"/>
      <c r="KTC190" s="362"/>
      <c r="KTD190" s="363"/>
      <c r="KTE190" s="12"/>
      <c r="KTF190" s="362" t="s">
        <v>80</v>
      </c>
      <c r="KTG190" s="362"/>
      <c r="KTH190" s="362"/>
      <c r="KTI190" s="362"/>
      <c r="KTJ190" s="362"/>
      <c r="KTK190" s="362"/>
      <c r="KTL190" s="363"/>
      <c r="KTM190" s="12"/>
      <c r="KTN190" s="362" t="s">
        <v>80</v>
      </c>
      <c r="KTO190" s="362"/>
      <c r="KTP190" s="362"/>
      <c r="KTQ190" s="362"/>
      <c r="KTR190" s="362"/>
      <c r="KTS190" s="362"/>
      <c r="KTT190" s="363"/>
      <c r="KTU190" s="12"/>
      <c r="KTV190" s="362" t="s">
        <v>80</v>
      </c>
      <c r="KTW190" s="362"/>
      <c r="KTX190" s="362"/>
      <c r="KTY190" s="362"/>
      <c r="KTZ190" s="362"/>
      <c r="KUA190" s="362"/>
      <c r="KUB190" s="363"/>
      <c r="KUC190" s="12"/>
      <c r="KUD190" s="362" t="s">
        <v>80</v>
      </c>
      <c r="KUE190" s="362"/>
      <c r="KUF190" s="362"/>
      <c r="KUG190" s="362"/>
      <c r="KUH190" s="362"/>
      <c r="KUI190" s="362"/>
      <c r="KUJ190" s="363"/>
      <c r="KUK190" s="12"/>
      <c r="KUL190" s="362" t="s">
        <v>80</v>
      </c>
      <c r="KUM190" s="362"/>
      <c r="KUN190" s="362"/>
      <c r="KUO190" s="362"/>
      <c r="KUP190" s="362"/>
      <c r="KUQ190" s="362"/>
      <c r="KUR190" s="363"/>
      <c r="KUS190" s="12"/>
      <c r="KUT190" s="362" t="s">
        <v>80</v>
      </c>
      <c r="KUU190" s="362"/>
      <c r="KUV190" s="362"/>
      <c r="KUW190" s="362"/>
      <c r="KUX190" s="362"/>
      <c r="KUY190" s="362"/>
      <c r="KUZ190" s="363"/>
      <c r="KVA190" s="12"/>
      <c r="KVB190" s="362" t="s">
        <v>80</v>
      </c>
      <c r="KVC190" s="362"/>
      <c r="KVD190" s="362"/>
      <c r="KVE190" s="362"/>
      <c r="KVF190" s="362"/>
      <c r="KVG190" s="362"/>
      <c r="KVH190" s="363"/>
      <c r="KVI190" s="12"/>
      <c r="KVJ190" s="362" t="s">
        <v>80</v>
      </c>
      <c r="KVK190" s="362"/>
      <c r="KVL190" s="362"/>
      <c r="KVM190" s="362"/>
      <c r="KVN190" s="362"/>
      <c r="KVO190" s="362"/>
      <c r="KVP190" s="363"/>
      <c r="KVQ190" s="12"/>
      <c r="KVR190" s="362" t="s">
        <v>80</v>
      </c>
      <c r="KVS190" s="362"/>
      <c r="KVT190" s="362"/>
      <c r="KVU190" s="362"/>
      <c r="KVV190" s="362"/>
      <c r="KVW190" s="362"/>
      <c r="KVX190" s="363"/>
      <c r="KVY190" s="12"/>
      <c r="KVZ190" s="362" t="s">
        <v>80</v>
      </c>
      <c r="KWA190" s="362"/>
      <c r="KWB190" s="362"/>
      <c r="KWC190" s="362"/>
      <c r="KWD190" s="362"/>
      <c r="KWE190" s="362"/>
      <c r="KWF190" s="363"/>
      <c r="KWG190" s="12"/>
      <c r="KWH190" s="362" t="s">
        <v>80</v>
      </c>
      <c r="KWI190" s="362"/>
      <c r="KWJ190" s="362"/>
      <c r="KWK190" s="362"/>
      <c r="KWL190" s="362"/>
      <c r="KWM190" s="362"/>
      <c r="KWN190" s="363"/>
      <c r="KWO190" s="12"/>
      <c r="KWP190" s="362" t="s">
        <v>80</v>
      </c>
      <c r="KWQ190" s="362"/>
      <c r="KWR190" s="362"/>
      <c r="KWS190" s="362"/>
      <c r="KWT190" s="362"/>
      <c r="KWU190" s="362"/>
      <c r="KWV190" s="363"/>
      <c r="KWW190" s="12"/>
      <c r="KWX190" s="362" t="s">
        <v>80</v>
      </c>
      <c r="KWY190" s="362"/>
      <c r="KWZ190" s="362"/>
      <c r="KXA190" s="362"/>
      <c r="KXB190" s="362"/>
      <c r="KXC190" s="362"/>
      <c r="KXD190" s="363"/>
      <c r="KXE190" s="12"/>
      <c r="KXF190" s="362" t="s">
        <v>80</v>
      </c>
      <c r="KXG190" s="362"/>
      <c r="KXH190" s="362"/>
      <c r="KXI190" s="362"/>
      <c r="KXJ190" s="362"/>
      <c r="KXK190" s="362"/>
      <c r="KXL190" s="363"/>
      <c r="KXM190" s="12"/>
      <c r="KXN190" s="362" t="s">
        <v>80</v>
      </c>
      <c r="KXO190" s="362"/>
      <c r="KXP190" s="362"/>
      <c r="KXQ190" s="362"/>
      <c r="KXR190" s="362"/>
      <c r="KXS190" s="362"/>
      <c r="KXT190" s="363"/>
      <c r="KXU190" s="12"/>
      <c r="KXV190" s="362" t="s">
        <v>80</v>
      </c>
      <c r="KXW190" s="362"/>
      <c r="KXX190" s="362"/>
      <c r="KXY190" s="362"/>
      <c r="KXZ190" s="362"/>
      <c r="KYA190" s="362"/>
      <c r="KYB190" s="363"/>
      <c r="KYC190" s="12"/>
      <c r="KYD190" s="362" t="s">
        <v>80</v>
      </c>
      <c r="KYE190" s="362"/>
      <c r="KYF190" s="362"/>
      <c r="KYG190" s="362"/>
      <c r="KYH190" s="362"/>
      <c r="KYI190" s="362"/>
      <c r="KYJ190" s="363"/>
      <c r="KYK190" s="12"/>
      <c r="KYL190" s="362" t="s">
        <v>80</v>
      </c>
      <c r="KYM190" s="362"/>
      <c r="KYN190" s="362"/>
      <c r="KYO190" s="362"/>
      <c r="KYP190" s="362"/>
      <c r="KYQ190" s="362"/>
      <c r="KYR190" s="363"/>
      <c r="KYS190" s="12"/>
      <c r="KYT190" s="362" t="s">
        <v>80</v>
      </c>
      <c r="KYU190" s="362"/>
      <c r="KYV190" s="362"/>
      <c r="KYW190" s="362"/>
      <c r="KYX190" s="362"/>
      <c r="KYY190" s="362"/>
      <c r="KYZ190" s="363"/>
      <c r="KZA190" s="12"/>
      <c r="KZB190" s="362" t="s">
        <v>80</v>
      </c>
      <c r="KZC190" s="362"/>
      <c r="KZD190" s="362"/>
      <c r="KZE190" s="362"/>
      <c r="KZF190" s="362"/>
      <c r="KZG190" s="362"/>
      <c r="KZH190" s="363"/>
      <c r="KZI190" s="12"/>
      <c r="KZJ190" s="362" t="s">
        <v>80</v>
      </c>
      <c r="KZK190" s="362"/>
      <c r="KZL190" s="362"/>
      <c r="KZM190" s="362"/>
      <c r="KZN190" s="362"/>
      <c r="KZO190" s="362"/>
      <c r="KZP190" s="363"/>
      <c r="KZQ190" s="12"/>
      <c r="KZR190" s="362" t="s">
        <v>80</v>
      </c>
      <c r="KZS190" s="362"/>
      <c r="KZT190" s="362"/>
      <c r="KZU190" s="362"/>
      <c r="KZV190" s="362"/>
      <c r="KZW190" s="362"/>
      <c r="KZX190" s="363"/>
      <c r="KZY190" s="12"/>
      <c r="KZZ190" s="362" t="s">
        <v>80</v>
      </c>
      <c r="LAA190" s="362"/>
      <c r="LAB190" s="362"/>
      <c r="LAC190" s="362"/>
      <c r="LAD190" s="362"/>
      <c r="LAE190" s="362"/>
      <c r="LAF190" s="363"/>
      <c r="LAG190" s="12"/>
      <c r="LAH190" s="362" t="s">
        <v>80</v>
      </c>
      <c r="LAI190" s="362"/>
      <c r="LAJ190" s="362"/>
      <c r="LAK190" s="362"/>
      <c r="LAL190" s="362"/>
      <c r="LAM190" s="362"/>
      <c r="LAN190" s="363"/>
      <c r="LAO190" s="12"/>
      <c r="LAP190" s="362" t="s">
        <v>80</v>
      </c>
      <c r="LAQ190" s="362"/>
      <c r="LAR190" s="362"/>
      <c r="LAS190" s="362"/>
      <c r="LAT190" s="362"/>
      <c r="LAU190" s="362"/>
      <c r="LAV190" s="363"/>
      <c r="LAW190" s="12"/>
      <c r="LAX190" s="362" t="s">
        <v>80</v>
      </c>
      <c r="LAY190" s="362"/>
      <c r="LAZ190" s="362"/>
      <c r="LBA190" s="362"/>
      <c r="LBB190" s="362"/>
      <c r="LBC190" s="362"/>
      <c r="LBD190" s="363"/>
      <c r="LBE190" s="12"/>
      <c r="LBF190" s="362" t="s">
        <v>80</v>
      </c>
      <c r="LBG190" s="362"/>
      <c r="LBH190" s="362"/>
      <c r="LBI190" s="362"/>
      <c r="LBJ190" s="362"/>
      <c r="LBK190" s="362"/>
      <c r="LBL190" s="363"/>
      <c r="LBM190" s="12"/>
      <c r="LBN190" s="362" t="s">
        <v>80</v>
      </c>
      <c r="LBO190" s="362"/>
      <c r="LBP190" s="362"/>
      <c r="LBQ190" s="362"/>
      <c r="LBR190" s="362"/>
      <c r="LBS190" s="362"/>
      <c r="LBT190" s="363"/>
      <c r="LBU190" s="12"/>
      <c r="LBV190" s="362" t="s">
        <v>80</v>
      </c>
      <c r="LBW190" s="362"/>
      <c r="LBX190" s="362"/>
      <c r="LBY190" s="362"/>
      <c r="LBZ190" s="362"/>
      <c r="LCA190" s="362"/>
      <c r="LCB190" s="363"/>
      <c r="LCC190" s="12"/>
      <c r="LCD190" s="362" t="s">
        <v>80</v>
      </c>
      <c r="LCE190" s="362"/>
      <c r="LCF190" s="362"/>
      <c r="LCG190" s="362"/>
      <c r="LCH190" s="362"/>
      <c r="LCI190" s="362"/>
      <c r="LCJ190" s="363"/>
      <c r="LCK190" s="12"/>
      <c r="LCL190" s="362" t="s">
        <v>80</v>
      </c>
      <c r="LCM190" s="362"/>
      <c r="LCN190" s="362"/>
      <c r="LCO190" s="362"/>
      <c r="LCP190" s="362"/>
      <c r="LCQ190" s="362"/>
      <c r="LCR190" s="363"/>
      <c r="LCS190" s="12"/>
      <c r="LCT190" s="362" t="s">
        <v>80</v>
      </c>
      <c r="LCU190" s="362"/>
      <c r="LCV190" s="362"/>
      <c r="LCW190" s="362"/>
      <c r="LCX190" s="362"/>
      <c r="LCY190" s="362"/>
      <c r="LCZ190" s="363"/>
      <c r="LDA190" s="12"/>
      <c r="LDB190" s="362" t="s">
        <v>80</v>
      </c>
      <c r="LDC190" s="362"/>
      <c r="LDD190" s="362"/>
      <c r="LDE190" s="362"/>
      <c r="LDF190" s="362"/>
      <c r="LDG190" s="362"/>
      <c r="LDH190" s="363"/>
      <c r="LDI190" s="12"/>
      <c r="LDJ190" s="362" t="s">
        <v>80</v>
      </c>
      <c r="LDK190" s="362"/>
      <c r="LDL190" s="362"/>
      <c r="LDM190" s="362"/>
      <c r="LDN190" s="362"/>
      <c r="LDO190" s="362"/>
      <c r="LDP190" s="363"/>
      <c r="LDQ190" s="12"/>
      <c r="LDR190" s="362" t="s">
        <v>80</v>
      </c>
      <c r="LDS190" s="362"/>
      <c r="LDT190" s="362"/>
      <c r="LDU190" s="362"/>
      <c r="LDV190" s="362"/>
      <c r="LDW190" s="362"/>
      <c r="LDX190" s="363"/>
      <c r="LDY190" s="12"/>
      <c r="LDZ190" s="362" t="s">
        <v>80</v>
      </c>
      <c r="LEA190" s="362"/>
      <c r="LEB190" s="362"/>
      <c r="LEC190" s="362"/>
      <c r="LED190" s="362"/>
      <c r="LEE190" s="362"/>
      <c r="LEF190" s="363"/>
      <c r="LEG190" s="12"/>
      <c r="LEH190" s="362" t="s">
        <v>80</v>
      </c>
      <c r="LEI190" s="362"/>
      <c r="LEJ190" s="362"/>
      <c r="LEK190" s="362"/>
      <c r="LEL190" s="362"/>
      <c r="LEM190" s="362"/>
      <c r="LEN190" s="363"/>
      <c r="LEO190" s="12"/>
      <c r="LEP190" s="362" t="s">
        <v>80</v>
      </c>
      <c r="LEQ190" s="362"/>
      <c r="LER190" s="362"/>
      <c r="LES190" s="362"/>
      <c r="LET190" s="362"/>
      <c r="LEU190" s="362"/>
      <c r="LEV190" s="363"/>
      <c r="LEW190" s="12"/>
      <c r="LEX190" s="362" t="s">
        <v>80</v>
      </c>
      <c r="LEY190" s="362"/>
      <c r="LEZ190" s="362"/>
      <c r="LFA190" s="362"/>
      <c r="LFB190" s="362"/>
      <c r="LFC190" s="362"/>
      <c r="LFD190" s="363"/>
      <c r="LFE190" s="12"/>
      <c r="LFF190" s="362" t="s">
        <v>80</v>
      </c>
      <c r="LFG190" s="362"/>
      <c r="LFH190" s="362"/>
      <c r="LFI190" s="362"/>
      <c r="LFJ190" s="362"/>
      <c r="LFK190" s="362"/>
      <c r="LFL190" s="363"/>
      <c r="LFM190" s="12"/>
      <c r="LFN190" s="362" t="s">
        <v>80</v>
      </c>
      <c r="LFO190" s="362"/>
      <c r="LFP190" s="362"/>
      <c r="LFQ190" s="362"/>
      <c r="LFR190" s="362"/>
      <c r="LFS190" s="362"/>
      <c r="LFT190" s="363"/>
      <c r="LFU190" s="12"/>
      <c r="LFV190" s="362" t="s">
        <v>80</v>
      </c>
      <c r="LFW190" s="362"/>
      <c r="LFX190" s="362"/>
      <c r="LFY190" s="362"/>
      <c r="LFZ190" s="362"/>
      <c r="LGA190" s="362"/>
      <c r="LGB190" s="363"/>
      <c r="LGC190" s="12"/>
      <c r="LGD190" s="362" t="s">
        <v>80</v>
      </c>
      <c r="LGE190" s="362"/>
      <c r="LGF190" s="362"/>
      <c r="LGG190" s="362"/>
      <c r="LGH190" s="362"/>
      <c r="LGI190" s="362"/>
      <c r="LGJ190" s="363"/>
      <c r="LGK190" s="12"/>
      <c r="LGL190" s="362" t="s">
        <v>80</v>
      </c>
      <c r="LGM190" s="362"/>
      <c r="LGN190" s="362"/>
      <c r="LGO190" s="362"/>
      <c r="LGP190" s="362"/>
      <c r="LGQ190" s="362"/>
      <c r="LGR190" s="363"/>
      <c r="LGS190" s="12"/>
      <c r="LGT190" s="362" t="s">
        <v>80</v>
      </c>
      <c r="LGU190" s="362"/>
      <c r="LGV190" s="362"/>
      <c r="LGW190" s="362"/>
      <c r="LGX190" s="362"/>
      <c r="LGY190" s="362"/>
      <c r="LGZ190" s="363"/>
      <c r="LHA190" s="12"/>
      <c r="LHB190" s="362" t="s">
        <v>80</v>
      </c>
      <c r="LHC190" s="362"/>
      <c r="LHD190" s="362"/>
      <c r="LHE190" s="362"/>
      <c r="LHF190" s="362"/>
      <c r="LHG190" s="362"/>
      <c r="LHH190" s="363"/>
      <c r="LHI190" s="12"/>
      <c r="LHJ190" s="362" t="s">
        <v>80</v>
      </c>
      <c r="LHK190" s="362"/>
      <c r="LHL190" s="362"/>
      <c r="LHM190" s="362"/>
      <c r="LHN190" s="362"/>
      <c r="LHO190" s="362"/>
      <c r="LHP190" s="363"/>
      <c r="LHQ190" s="12"/>
      <c r="LHR190" s="362" t="s">
        <v>80</v>
      </c>
      <c r="LHS190" s="362"/>
      <c r="LHT190" s="362"/>
      <c r="LHU190" s="362"/>
      <c r="LHV190" s="362"/>
      <c r="LHW190" s="362"/>
      <c r="LHX190" s="363"/>
      <c r="LHY190" s="12"/>
      <c r="LHZ190" s="362" t="s">
        <v>80</v>
      </c>
      <c r="LIA190" s="362"/>
      <c r="LIB190" s="362"/>
      <c r="LIC190" s="362"/>
      <c r="LID190" s="362"/>
      <c r="LIE190" s="362"/>
      <c r="LIF190" s="363"/>
      <c r="LIG190" s="12"/>
      <c r="LIH190" s="362" t="s">
        <v>80</v>
      </c>
      <c r="LII190" s="362"/>
      <c r="LIJ190" s="362"/>
      <c r="LIK190" s="362"/>
      <c r="LIL190" s="362"/>
      <c r="LIM190" s="362"/>
      <c r="LIN190" s="363"/>
      <c r="LIO190" s="12"/>
      <c r="LIP190" s="362" t="s">
        <v>80</v>
      </c>
      <c r="LIQ190" s="362"/>
      <c r="LIR190" s="362"/>
      <c r="LIS190" s="362"/>
      <c r="LIT190" s="362"/>
      <c r="LIU190" s="362"/>
      <c r="LIV190" s="363"/>
      <c r="LIW190" s="12"/>
      <c r="LIX190" s="362" t="s">
        <v>80</v>
      </c>
      <c r="LIY190" s="362"/>
      <c r="LIZ190" s="362"/>
      <c r="LJA190" s="362"/>
      <c r="LJB190" s="362"/>
      <c r="LJC190" s="362"/>
      <c r="LJD190" s="363"/>
      <c r="LJE190" s="12"/>
      <c r="LJF190" s="362" t="s">
        <v>80</v>
      </c>
      <c r="LJG190" s="362"/>
      <c r="LJH190" s="362"/>
      <c r="LJI190" s="362"/>
      <c r="LJJ190" s="362"/>
      <c r="LJK190" s="362"/>
      <c r="LJL190" s="363"/>
      <c r="LJM190" s="12"/>
      <c r="LJN190" s="362" t="s">
        <v>80</v>
      </c>
      <c r="LJO190" s="362"/>
      <c r="LJP190" s="362"/>
      <c r="LJQ190" s="362"/>
      <c r="LJR190" s="362"/>
      <c r="LJS190" s="362"/>
      <c r="LJT190" s="363"/>
      <c r="LJU190" s="12"/>
      <c r="LJV190" s="362" t="s">
        <v>80</v>
      </c>
      <c r="LJW190" s="362"/>
      <c r="LJX190" s="362"/>
      <c r="LJY190" s="362"/>
      <c r="LJZ190" s="362"/>
      <c r="LKA190" s="362"/>
      <c r="LKB190" s="363"/>
      <c r="LKC190" s="12"/>
      <c r="LKD190" s="362" t="s">
        <v>80</v>
      </c>
      <c r="LKE190" s="362"/>
      <c r="LKF190" s="362"/>
      <c r="LKG190" s="362"/>
      <c r="LKH190" s="362"/>
      <c r="LKI190" s="362"/>
      <c r="LKJ190" s="363"/>
      <c r="LKK190" s="12"/>
      <c r="LKL190" s="362" t="s">
        <v>80</v>
      </c>
      <c r="LKM190" s="362"/>
      <c r="LKN190" s="362"/>
      <c r="LKO190" s="362"/>
      <c r="LKP190" s="362"/>
      <c r="LKQ190" s="362"/>
      <c r="LKR190" s="363"/>
      <c r="LKS190" s="12"/>
      <c r="LKT190" s="362" t="s">
        <v>80</v>
      </c>
      <c r="LKU190" s="362"/>
      <c r="LKV190" s="362"/>
      <c r="LKW190" s="362"/>
      <c r="LKX190" s="362"/>
      <c r="LKY190" s="362"/>
      <c r="LKZ190" s="363"/>
      <c r="LLA190" s="12"/>
      <c r="LLB190" s="362" t="s">
        <v>80</v>
      </c>
      <c r="LLC190" s="362"/>
      <c r="LLD190" s="362"/>
      <c r="LLE190" s="362"/>
      <c r="LLF190" s="362"/>
      <c r="LLG190" s="362"/>
      <c r="LLH190" s="363"/>
      <c r="LLI190" s="12"/>
      <c r="LLJ190" s="362" t="s">
        <v>80</v>
      </c>
      <c r="LLK190" s="362"/>
      <c r="LLL190" s="362"/>
      <c r="LLM190" s="362"/>
      <c r="LLN190" s="362"/>
      <c r="LLO190" s="362"/>
      <c r="LLP190" s="363"/>
      <c r="LLQ190" s="12"/>
      <c r="LLR190" s="362" t="s">
        <v>80</v>
      </c>
      <c r="LLS190" s="362"/>
      <c r="LLT190" s="362"/>
      <c r="LLU190" s="362"/>
      <c r="LLV190" s="362"/>
      <c r="LLW190" s="362"/>
      <c r="LLX190" s="363"/>
      <c r="LLY190" s="12"/>
      <c r="LLZ190" s="362" t="s">
        <v>80</v>
      </c>
      <c r="LMA190" s="362"/>
      <c r="LMB190" s="362"/>
      <c r="LMC190" s="362"/>
      <c r="LMD190" s="362"/>
      <c r="LME190" s="362"/>
      <c r="LMF190" s="363"/>
      <c r="LMG190" s="12"/>
      <c r="LMH190" s="362" t="s">
        <v>80</v>
      </c>
      <c r="LMI190" s="362"/>
      <c r="LMJ190" s="362"/>
      <c r="LMK190" s="362"/>
      <c r="LML190" s="362"/>
      <c r="LMM190" s="362"/>
      <c r="LMN190" s="363"/>
      <c r="LMO190" s="12"/>
      <c r="LMP190" s="362" t="s">
        <v>80</v>
      </c>
      <c r="LMQ190" s="362"/>
      <c r="LMR190" s="362"/>
      <c r="LMS190" s="362"/>
      <c r="LMT190" s="362"/>
      <c r="LMU190" s="362"/>
      <c r="LMV190" s="363"/>
      <c r="LMW190" s="12"/>
      <c r="LMX190" s="362" t="s">
        <v>80</v>
      </c>
      <c r="LMY190" s="362"/>
      <c r="LMZ190" s="362"/>
      <c r="LNA190" s="362"/>
      <c r="LNB190" s="362"/>
      <c r="LNC190" s="362"/>
      <c r="LND190" s="363"/>
      <c r="LNE190" s="12"/>
      <c r="LNF190" s="362" t="s">
        <v>80</v>
      </c>
      <c r="LNG190" s="362"/>
      <c r="LNH190" s="362"/>
      <c r="LNI190" s="362"/>
      <c r="LNJ190" s="362"/>
      <c r="LNK190" s="362"/>
      <c r="LNL190" s="363"/>
      <c r="LNM190" s="12"/>
      <c r="LNN190" s="362" t="s">
        <v>80</v>
      </c>
      <c r="LNO190" s="362"/>
      <c r="LNP190" s="362"/>
      <c r="LNQ190" s="362"/>
      <c r="LNR190" s="362"/>
      <c r="LNS190" s="362"/>
      <c r="LNT190" s="363"/>
      <c r="LNU190" s="12"/>
      <c r="LNV190" s="362" t="s">
        <v>80</v>
      </c>
      <c r="LNW190" s="362"/>
      <c r="LNX190" s="362"/>
      <c r="LNY190" s="362"/>
      <c r="LNZ190" s="362"/>
      <c r="LOA190" s="362"/>
      <c r="LOB190" s="363"/>
      <c r="LOC190" s="12"/>
      <c r="LOD190" s="362" t="s">
        <v>80</v>
      </c>
      <c r="LOE190" s="362"/>
      <c r="LOF190" s="362"/>
      <c r="LOG190" s="362"/>
      <c r="LOH190" s="362"/>
      <c r="LOI190" s="362"/>
      <c r="LOJ190" s="363"/>
      <c r="LOK190" s="12"/>
      <c r="LOL190" s="362" t="s">
        <v>80</v>
      </c>
      <c r="LOM190" s="362"/>
      <c r="LON190" s="362"/>
      <c r="LOO190" s="362"/>
      <c r="LOP190" s="362"/>
      <c r="LOQ190" s="362"/>
      <c r="LOR190" s="363"/>
      <c r="LOS190" s="12"/>
      <c r="LOT190" s="362" t="s">
        <v>80</v>
      </c>
      <c r="LOU190" s="362"/>
      <c r="LOV190" s="362"/>
      <c r="LOW190" s="362"/>
      <c r="LOX190" s="362"/>
      <c r="LOY190" s="362"/>
      <c r="LOZ190" s="363"/>
      <c r="LPA190" s="12"/>
      <c r="LPB190" s="362" t="s">
        <v>80</v>
      </c>
      <c r="LPC190" s="362"/>
      <c r="LPD190" s="362"/>
      <c r="LPE190" s="362"/>
      <c r="LPF190" s="362"/>
      <c r="LPG190" s="362"/>
      <c r="LPH190" s="363"/>
      <c r="LPI190" s="12"/>
      <c r="LPJ190" s="362" t="s">
        <v>80</v>
      </c>
      <c r="LPK190" s="362"/>
      <c r="LPL190" s="362"/>
      <c r="LPM190" s="362"/>
      <c r="LPN190" s="362"/>
      <c r="LPO190" s="362"/>
      <c r="LPP190" s="363"/>
      <c r="LPQ190" s="12"/>
      <c r="LPR190" s="362" t="s">
        <v>80</v>
      </c>
      <c r="LPS190" s="362"/>
      <c r="LPT190" s="362"/>
      <c r="LPU190" s="362"/>
      <c r="LPV190" s="362"/>
      <c r="LPW190" s="362"/>
      <c r="LPX190" s="363"/>
      <c r="LPY190" s="12"/>
      <c r="LPZ190" s="362" t="s">
        <v>80</v>
      </c>
      <c r="LQA190" s="362"/>
      <c r="LQB190" s="362"/>
      <c r="LQC190" s="362"/>
      <c r="LQD190" s="362"/>
      <c r="LQE190" s="362"/>
      <c r="LQF190" s="363"/>
      <c r="LQG190" s="12"/>
      <c r="LQH190" s="362" t="s">
        <v>80</v>
      </c>
      <c r="LQI190" s="362"/>
      <c r="LQJ190" s="362"/>
      <c r="LQK190" s="362"/>
      <c r="LQL190" s="362"/>
      <c r="LQM190" s="362"/>
      <c r="LQN190" s="363"/>
      <c r="LQO190" s="12"/>
      <c r="LQP190" s="362" t="s">
        <v>80</v>
      </c>
      <c r="LQQ190" s="362"/>
      <c r="LQR190" s="362"/>
      <c r="LQS190" s="362"/>
      <c r="LQT190" s="362"/>
      <c r="LQU190" s="362"/>
      <c r="LQV190" s="363"/>
      <c r="LQW190" s="12"/>
      <c r="LQX190" s="362" t="s">
        <v>80</v>
      </c>
      <c r="LQY190" s="362"/>
      <c r="LQZ190" s="362"/>
      <c r="LRA190" s="362"/>
      <c r="LRB190" s="362"/>
      <c r="LRC190" s="362"/>
      <c r="LRD190" s="363"/>
      <c r="LRE190" s="12"/>
      <c r="LRF190" s="362" t="s">
        <v>80</v>
      </c>
      <c r="LRG190" s="362"/>
      <c r="LRH190" s="362"/>
      <c r="LRI190" s="362"/>
      <c r="LRJ190" s="362"/>
      <c r="LRK190" s="362"/>
      <c r="LRL190" s="363"/>
      <c r="LRM190" s="12"/>
      <c r="LRN190" s="362" t="s">
        <v>80</v>
      </c>
      <c r="LRO190" s="362"/>
      <c r="LRP190" s="362"/>
      <c r="LRQ190" s="362"/>
      <c r="LRR190" s="362"/>
      <c r="LRS190" s="362"/>
      <c r="LRT190" s="363"/>
      <c r="LRU190" s="12"/>
      <c r="LRV190" s="362" t="s">
        <v>80</v>
      </c>
      <c r="LRW190" s="362"/>
      <c r="LRX190" s="362"/>
      <c r="LRY190" s="362"/>
      <c r="LRZ190" s="362"/>
      <c r="LSA190" s="362"/>
      <c r="LSB190" s="363"/>
      <c r="LSC190" s="12"/>
      <c r="LSD190" s="362" t="s">
        <v>80</v>
      </c>
      <c r="LSE190" s="362"/>
      <c r="LSF190" s="362"/>
      <c r="LSG190" s="362"/>
      <c r="LSH190" s="362"/>
      <c r="LSI190" s="362"/>
      <c r="LSJ190" s="363"/>
      <c r="LSK190" s="12"/>
      <c r="LSL190" s="362" t="s">
        <v>80</v>
      </c>
      <c r="LSM190" s="362"/>
      <c r="LSN190" s="362"/>
      <c r="LSO190" s="362"/>
      <c r="LSP190" s="362"/>
      <c r="LSQ190" s="362"/>
      <c r="LSR190" s="363"/>
      <c r="LSS190" s="12"/>
      <c r="LST190" s="362" t="s">
        <v>80</v>
      </c>
      <c r="LSU190" s="362"/>
      <c r="LSV190" s="362"/>
      <c r="LSW190" s="362"/>
      <c r="LSX190" s="362"/>
      <c r="LSY190" s="362"/>
      <c r="LSZ190" s="363"/>
      <c r="LTA190" s="12"/>
      <c r="LTB190" s="362" t="s">
        <v>80</v>
      </c>
      <c r="LTC190" s="362"/>
      <c r="LTD190" s="362"/>
      <c r="LTE190" s="362"/>
      <c r="LTF190" s="362"/>
      <c r="LTG190" s="362"/>
      <c r="LTH190" s="363"/>
      <c r="LTI190" s="12"/>
      <c r="LTJ190" s="362" t="s">
        <v>80</v>
      </c>
      <c r="LTK190" s="362"/>
      <c r="LTL190" s="362"/>
      <c r="LTM190" s="362"/>
      <c r="LTN190" s="362"/>
      <c r="LTO190" s="362"/>
      <c r="LTP190" s="363"/>
      <c r="LTQ190" s="12"/>
      <c r="LTR190" s="362" t="s">
        <v>80</v>
      </c>
      <c r="LTS190" s="362"/>
      <c r="LTT190" s="362"/>
      <c r="LTU190" s="362"/>
      <c r="LTV190" s="362"/>
      <c r="LTW190" s="362"/>
      <c r="LTX190" s="363"/>
      <c r="LTY190" s="12"/>
      <c r="LTZ190" s="362" t="s">
        <v>80</v>
      </c>
      <c r="LUA190" s="362"/>
      <c r="LUB190" s="362"/>
      <c r="LUC190" s="362"/>
      <c r="LUD190" s="362"/>
      <c r="LUE190" s="362"/>
      <c r="LUF190" s="363"/>
      <c r="LUG190" s="12"/>
      <c r="LUH190" s="362" t="s">
        <v>80</v>
      </c>
      <c r="LUI190" s="362"/>
      <c r="LUJ190" s="362"/>
      <c r="LUK190" s="362"/>
      <c r="LUL190" s="362"/>
      <c r="LUM190" s="362"/>
      <c r="LUN190" s="363"/>
      <c r="LUO190" s="12"/>
      <c r="LUP190" s="362" t="s">
        <v>80</v>
      </c>
      <c r="LUQ190" s="362"/>
      <c r="LUR190" s="362"/>
      <c r="LUS190" s="362"/>
      <c r="LUT190" s="362"/>
      <c r="LUU190" s="362"/>
      <c r="LUV190" s="363"/>
      <c r="LUW190" s="12"/>
      <c r="LUX190" s="362" t="s">
        <v>80</v>
      </c>
      <c r="LUY190" s="362"/>
      <c r="LUZ190" s="362"/>
      <c r="LVA190" s="362"/>
      <c r="LVB190" s="362"/>
      <c r="LVC190" s="362"/>
      <c r="LVD190" s="363"/>
      <c r="LVE190" s="12"/>
      <c r="LVF190" s="362" t="s">
        <v>80</v>
      </c>
      <c r="LVG190" s="362"/>
      <c r="LVH190" s="362"/>
      <c r="LVI190" s="362"/>
      <c r="LVJ190" s="362"/>
      <c r="LVK190" s="362"/>
      <c r="LVL190" s="363"/>
      <c r="LVM190" s="12"/>
      <c r="LVN190" s="362" t="s">
        <v>80</v>
      </c>
      <c r="LVO190" s="362"/>
      <c r="LVP190" s="362"/>
      <c r="LVQ190" s="362"/>
      <c r="LVR190" s="362"/>
      <c r="LVS190" s="362"/>
      <c r="LVT190" s="363"/>
      <c r="LVU190" s="12"/>
      <c r="LVV190" s="362" t="s">
        <v>80</v>
      </c>
      <c r="LVW190" s="362"/>
      <c r="LVX190" s="362"/>
      <c r="LVY190" s="362"/>
      <c r="LVZ190" s="362"/>
      <c r="LWA190" s="362"/>
      <c r="LWB190" s="363"/>
      <c r="LWC190" s="12"/>
      <c r="LWD190" s="362" t="s">
        <v>80</v>
      </c>
      <c r="LWE190" s="362"/>
      <c r="LWF190" s="362"/>
      <c r="LWG190" s="362"/>
      <c r="LWH190" s="362"/>
      <c r="LWI190" s="362"/>
      <c r="LWJ190" s="363"/>
      <c r="LWK190" s="12"/>
      <c r="LWL190" s="362" t="s">
        <v>80</v>
      </c>
      <c r="LWM190" s="362"/>
      <c r="LWN190" s="362"/>
      <c r="LWO190" s="362"/>
      <c r="LWP190" s="362"/>
      <c r="LWQ190" s="362"/>
      <c r="LWR190" s="363"/>
      <c r="LWS190" s="12"/>
      <c r="LWT190" s="362" t="s">
        <v>80</v>
      </c>
      <c r="LWU190" s="362"/>
      <c r="LWV190" s="362"/>
      <c r="LWW190" s="362"/>
      <c r="LWX190" s="362"/>
      <c r="LWY190" s="362"/>
      <c r="LWZ190" s="363"/>
      <c r="LXA190" s="12"/>
      <c r="LXB190" s="362" t="s">
        <v>80</v>
      </c>
      <c r="LXC190" s="362"/>
      <c r="LXD190" s="362"/>
      <c r="LXE190" s="362"/>
      <c r="LXF190" s="362"/>
      <c r="LXG190" s="362"/>
      <c r="LXH190" s="363"/>
      <c r="LXI190" s="12"/>
      <c r="LXJ190" s="362" t="s">
        <v>80</v>
      </c>
      <c r="LXK190" s="362"/>
      <c r="LXL190" s="362"/>
      <c r="LXM190" s="362"/>
      <c r="LXN190" s="362"/>
      <c r="LXO190" s="362"/>
      <c r="LXP190" s="363"/>
      <c r="LXQ190" s="12"/>
      <c r="LXR190" s="362" t="s">
        <v>80</v>
      </c>
      <c r="LXS190" s="362"/>
      <c r="LXT190" s="362"/>
      <c r="LXU190" s="362"/>
      <c r="LXV190" s="362"/>
      <c r="LXW190" s="362"/>
      <c r="LXX190" s="363"/>
      <c r="LXY190" s="12"/>
      <c r="LXZ190" s="362" t="s">
        <v>80</v>
      </c>
      <c r="LYA190" s="362"/>
      <c r="LYB190" s="362"/>
      <c r="LYC190" s="362"/>
      <c r="LYD190" s="362"/>
      <c r="LYE190" s="362"/>
      <c r="LYF190" s="363"/>
      <c r="LYG190" s="12"/>
      <c r="LYH190" s="362" t="s">
        <v>80</v>
      </c>
      <c r="LYI190" s="362"/>
      <c r="LYJ190" s="362"/>
      <c r="LYK190" s="362"/>
      <c r="LYL190" s="362"/>
      <c r="LYM190" s="362"/>
      <c r="LYN190" s="363"/>
      <c r="LYO190" s="12"/>
      <c r="LYP190" s="362" t="s">
        <v>80</v>
      </c>
      <c r="LYQ190" s="362"/>
      <c r="LYR190" s="362"/>
      <c r="LYS190" s="362"/>
      <c r="LYT190" s="362"/>
      <c r="LYU190" s="362"/>
      <c r="LYV190" s="363"/>
      <c r="LYW190" s="12"/>
      <c r="LYX190" s="362" t="s">
        <v>80</v>
      </c>
      <c r="LYY190" s="362"/>
      <c r="LYZ190" s="362"/>
      <c r="LZA190" s="362"/>
      <c r="LZB190" s="362"/>
      <c r="LZC190" s="362"/>
      <c r="LZD190" s="363"/>
      <c r="LZE190" s="12"/>
      <c r="LZF190" s="362" t="s">
        <v>80</v>
      </c>
      <c r="LZG190" s="362"/>
      <c r="LZH190" s="362"/>
      <c r="LZI190" s="362"/>
      <c r="LZJ190" s="362"/>
      <c r="LZK190" s="362"/>
      <c r="LZL190" s="363"/>
      <c r="LZM190" s="12"/>
      <c r="LZN190" s="362" t="s">
        <v>80</v>
      </c>
      <c r="LZO190" s="362"/>
      <c r="LZP190" s="362"/>
      <c r="LZQ190" s="362"/>
      <c r="LZR190" s="362"/>
      <c r="LZS190" s="362"/>
      <c r="LZT190" s="363"/>
      <c r="LZU190" s="12"/>
      <c r="LZV190" s="362" t="s">
        <v>80</v>
      </c>
      <c r="LZW190" s="362"/>
      <c r="LZX190" s="362"/>
      <c r="LZY190" s="362"/>
      <c r="LZZ190" s="362"/>
      <c r="MAA190" s="362"/>
      <c r="MAB190" s="363"/>
      <c r="MAC190" s="12"/>
      <c r="MAD190" s="362" t="s">
        <v>80</v>
      </c>
      <c r="MAE190" s="362"/>
      <c r="MAF190" s="362"/>
      <c r="MAG190" s="362"/>
      <c r="MAH190" s="362"/>
      <c r="MAI190" s="362"/>
      <c r="MAJ190" s="363"/>
      <c r="MAK190" s="12"/>
      <c r="MAL190" s="362" t="s">
        <v>80</v>
      </c>
      <c r="MAM190" s="362"/>
      <c r="MAN190" s="362"/>
      <c r="MAO190" s="362"/>
      <c r="MAP190" s="362"/>
      <c r="MAQ190" s="362"/>
      <c r="MAR190" s="363"/>
      <c r="MAS190" s="12"/>
      <c r="MAT190" s="362" t="s">
        <v>80</v>
      </c>
      <c r="MAU190" s="362"/>
      <c r="MAV190" s="362"/>
      <c r="MAW190" s="362"/>
      <c r="MAX190" s="362"/>
      <c r="MAY190" s="362"/>
      <c r="MAZ190" s="363"/>
      <c r="MBA190" s="12"/>
      <c r="MBB190" s="362" t="s">
        <v>80</v>
      </c>
      <c r="MBC190" s="362"/>
      <c r="MBD190" s="362"/>
      <c r="MBE190" s="362"/>
      <c r="MBF190" s="362"/>
      <c r="MBG190" s="362"/>
      <c r="MBH190" s="363"/>
      <c r="MBI190" s="12"/>
      <c r="MBJ190" s="362" t="s">
        <v>80</v>
      </c>
      <c r="MBK190" s="362"/>
      <c r="MBL190" s="362"/>
      <c r="MBM190" s="362"/>
      <c r="MBN190" s="362"/>
      <c r="MBO190" s="362"/>
      <c r="MBP190" s="363"/>
      <c r="MBQ190" s="12"/>
      <c r="MBR190" s="362" t="s">
        <v>80</v>
      </c>
      <c r="MBS190" s="362"/>
      <c r="MBT190" s="362"/>
      <c r="MBU190" s="362"/>
      <c r="MBV190" s="362"/>
      <c r="MBW190" s="362"/>
      <c r="MBX190" s="363"/>
      <c r="MBY190" s="12"/>
      <c r="MBZ190" s="362" t="s">
        <v>80</v>
      </c>
      <c r="MCA190" s="362"/>
      <c r="MCB190" s="362"/>
      <c r="MCC190" s="362"/>
      <c r="MCD190" s="362"/>
      <c r="MCE190" s="362"/>
      <c r="MCF190" s="363"/>
      <c r="MCG190" s="12"/>
      <c r="MCH190" s="362" t="s">
        <v>80</v>
      </c>
      <c r="MCI190" s="362"/>
      <c r="MCJ190" s="362"/>
      <c r="MCK190" s="362"/>
      <c r="MCL190" s="362"/>
      <c r="MCM190" s="362"/>
      <c r="MCN190" s="363"/>
      <c r="MCO190" s="12"/>
      <c r="MCP190" s="362" t="s">
        <v>80</v>
      </c>
      <c r="MCQ190" s="362"/>
      <c r="MCR190" s="362"/>
      <c r="MCS190" s="362"/>
      <c r="MCT190" s="362"/>
      <c r="MCU190" s="362"/>
      <c r="MCV190" s="363"/>
      <c r="MCW190" s="12"/>
      <c r="MCX190" s="362" t="s">
        <v>80</v>
      </c>
      <c r="MCY190" s="362"/>
      <c r="MCZ190" s="362"/>
      <c r="MDA190" s="362"/>
      <c r="MDB190" s="362"/>
      <c r="MDC190" s="362"/>
      <c r="MDD190" s="363"/>
      <c r="MDE190" s="12"/>
      <c r="MDF190" s="362" t="s">
        <v>80</v>
      </c>
      <c r="MDG190" s="362"/>
      <c r="MDH190" s="362"/>
      <c r="MDI190" s="362"/>
      <c r="MDJ190" s="362"/>
      <c r="MDK190" s="362"/>
      <c r="MDL190" s="363"/>
      <c r="MDM190" s="12"/>
      <c r="MDN190" s="362" t="s">
        <v>80</v>
      </c>
      <c r="MDO190" s="362"/>
      <c r="MDP190" s="362"/>
      <c r="MDQ190" s="362"/>
      <c r="MDR190" s="362"/>
      <c r="MDS190" s="362"/>
      <c r="MDT190" s="363"/>
      <c r="MDU190" s="12"/>
      <c r="MDV190" s="362" t="s">
        <v>80</v>
      </c>
      <c r="MDW190" s="362"/>
      <c r="MDX190" s="362"/>
      <c r="MDY190" s="362"/>
      <c r="MDZ190" s="362"/>
      <c r="MEA190" s="362"/>
      <c r="MEB190" s="363"/>
      <c r="MEC190" s="12"/>
      <c r="MED190" s="362" t="s">
        <v>80</v>
      </c>
      <c r="MEE190" s="362"/>
      <c r="MEF190" s="362"/>
      <c r="MEG190" s="362"/>
      <c r="MEH190" s="362"/>
      <c r="MEI190" s="362"/>
      <c r="MEJ190" s="363"/>
      <c r="MEK190" s="12"/>
      <c r="MEL190" s="362" t="s">
        <v>80</v>
      </c>
      <c r="MEM190" s="362"/>
      <c r="MEN190" s="362"/>
      <c r="MEO190" s="362"/>
      <c r="MEP190" s="362"/>
      <c r="MEQ190" s="362"/>
      <c r="MER190" s="363"/>
      <c r="MES190" s="12"/>
      <c r="MET190" s="362" t="s">
        <v>80</v>
      </c>
      <c r="MEU190" s="362"/>
      <c r="MEV190" s="362"/>
      <c r="MEW190" s="362"/>
      <c r="MEX190" s="362"/>
      <c r="MEY190" s="362"/>
      <c r="MEZ190" s="363"/>
      <c r="MFA190" s="12"/>
      <c r="MFB190" s="362" t="s">
        <v>80</v>
      </c>
      <c r="MFC190" s="362"/>
      <c r="MFD190" s="362"/>
      <c r="MFE190" s="362"/>
      <c r="MFF190" s="362"/>
      <c r="MFG190" s="362"/>
      <c r="MFH190" s="363"/>
      <c r="MFI190" s="12"/>
      <c r="MFJ190" s="362" t="s">
        <v>80</v>
      </c>
      <c r="MFK190" s="362"/>
      <c r="MFL190" s="362"/>
      <c r="MFM190" s="362"/>
      <c r="MFN190" s="362"/>
      <c r="MFO190" s="362"/>
      <c r="MFP190" s="363"/>
      <c r="MFQ190" s="12"/>
      <c r="MFR190" s="362" t="s">
        <v>80</v>
      </c>
      <c r="MFS190" s="362"/>
      <c r="MFT190" s="362"/>
      <c r="MFU190" s="362"/>
      <c r="MFV190" s="362"/>
      <c r="MFW190" s="362"/>
      <c r="MFX190" s="363"/>
      <c r="MFY190" s="12"/>
      <c r="MFZ190" s="362" t="s">
        <v>80</v>
      </c>
      <c r="MGA190" s="362"/>
      <c r="MGB190" s="362"/>
      <c r="MGC190" s="362"/>
      <c r="MGD190" s="362"/>
      <c r="MGE190" s="362"/>
      <c r="MGF190" s="363"/>
      <c r="MGG190" s="12"/>
      <c r="MGH190" s="362" t="s">
        <v>80</v>
      </c>
      <c r="MGI190" s="362"/>
      <c r="MGJ190" s="362"/>
      <c r="MGK190" s="362"/>
      <c r="MGL190" s="362"/>
      <c r="MGM190" s="362"/>
      <c r="MGN190" s="363"/>
      <c r="MGO190" s="12"/>
      <c r="MGP190" s="362" t="s">
        <v>80</v>
      </c>
      <c r="MGQ190" s="362"/>
      <c r="MGR190" s="362"/>
      <c r="MGS190" s="362"/>
      <c r="MGT190" s="362"/>
      <c r="MGU190" s="362"/>
      <c r="MGV190" s="363"/>
      <c r="MGW190" s="12"/>
      <c r="MGX190" s="362" t="s">
        <v>80</v>
      </c>
      <c r="MGY190" s="362"/>
      <c r="MGZ190" s="362"/>
      <c r="MHA190" s="362"/>
      <c r="MHB190" s="362"/>
      <c r="MHC190" s="362"/>
      <c r="MHD190" s="363"/>
      <c r="MHE190" s="12"/>
      <c r="MHF190" s="362" t="s">
        <v>80</v>
      </c>
      <c r="MHG190" s="362"/>
      <c r="MHH190" s="362"/>
      <c r="MHI190" s="362"/>
      <c r="MHJ190" s="362"/>
      <c r="MHK190" s="362"/>
      <c r="MHL190" s="363"/>
      <c r="MHM190" s="12"/>
      <c r="MHN190" s="362" t="s">
        <v>80</v>
      </c>
      <c r="MHO190" s="362"/>
      <c r="MHP190" s="362"/>
      <c r="MHQ190" s="362"/>
      <c r="MHR190" s="362"/>
      <c r="MHS190" s="362"/>
      <c r="MHT190" s="363"/>
      <c r="MHU190" s="12"/>
      <c r="MHV190" s="362" t="s">
        <v>80</v>
      </c>
      <c r="MHW190" s="362"/>
      <c r="MHX190" s="362"/>
      <c r="MHY190" s="362"/>
      <c r="MHZ190" s="362"/>
      <c r="MIA190" s="362"/>
      <c r="MIB190" s="363"/>
      <c r="MIC190" s="12"/>
      <c r="MID190" s="362" t="s">
        <v>80</v>
      </c>
      <c r="MIE190" s="362"/>
      <c r="MIF190" s="362"/>
      <c r="MIG190" s="362"/>
      <c r="MIH190" s="362"/>
      <c r="MII190" s="362"/>
      <c r="MIJ190" s="363"/>
      <c r="MIK190" s="12"/>
      <c r="MIL190" s="362" t="s">
        <v>80</v>
      </c>
      <c r="MIM190" s="362"/>
      <c r="MIN190" s="362"/>
      <c r="MIO190" s="362"/>
      <c r="MIP190" s="362"/>
      <c r="MIQ190" s="362"/>
      <c r="MIR190" s="363"/>
      <c r="MIS190" s="12"/>
      <c r="MIT190" s="362" t="s">
        <v>80</v>
      </c>
      <c r="MIU190" s="362"/>
      <c r="MIV190" s="362"/>
      <c r="MIW190" s="362"/>
      <c r="MIX190" s="362"/>
      <c r="MIY190" s="362"/>
      <c r="MIZ190" s="363"/>
      <c r="MJA190" s="12"/>
      <c r="MJB190" s="362" t="s">
        <v>80</v>
      </c>
      <c r="MJC190" s="362"/>
      <c r="MJD190" s="362"/>
      <c r="MJE190" s="362"/>
      <c r="MJF190" s="362"/>
      <c r="MJG190" s="362"/>
      <c r="MJH190" s="363"/>
      <c r="MJI190" s="12"/>
      <c r="MJJ190" s="362" t="s">
        <v>80</v>
      </c>
      <c r="MJK190" s="362"/>
      <c r="MJL190" s="362"/>
      <c r="MJM190" s="362"/>
      <c r="MJN190" s="362"/>
      <c r="MJO190" s="362"/>
      <c r="MJP190" s="363"/>
      <c r="MJQ190" s="12"/>
      <c r="MJR190" s="362" t="s">
        <v>80</v>
      </c>
      <c r="MJS190" s="362"/>
      <c r="MJT190" s="362"/>
      <c r="MJU190" s="362"/>
      <c r="MJV190" s="362"/>
      <c r="MJW190" s="362"/>
      <c r="MJX190" s="363"/>
      <c r="MJY190" s="12"/>
      <c r="MJZ190" s="362" t="s">
        <v>80</v>
      </c>
      <c r="MKA190" s="362"/>
      <c r="MKB190" s="362"/>
      <c r="MKC190" s="362"/>
      <c r="MKD190" s="362"/>
      <c r="MKE190" s="362"/>
      <c r="MKF190" s="363"/>
      <c r="MKG190" s="12"/>
      <c r="MKH190" s="362" t="s">
        <v>80</v>
      </c>
      <c r="MKI190" s="362"/>
      <c r="MKJ190" s="362"/>
      <c r="MKK190" s="362"/>
      <c r="MKL190" s="362"/>
      <c r="MKM190" s="362"/>
      <c r="MKN190" s="363"/>
      <c r="MKO190" s="12"/>
      <c r="MKP190" s="362" t="s">
        <v>80</v>
      </c>
      <c r="MKQ190" s="362"/>
      <c r="MKR190" s="362"/>
      <c r="MKS190" s="362"/>
      <c r="MKT190" s="362"/>
      <c r="MKU190" s="362"/>
      <c r="MKV190" s="363"/>
      <c r="MKW190" s="12"/>
      <c r="MKX190" s="362" t="s">
        <v>80</v>
      </c>
      <c r="MKY190" s="362"/>
      <c r="MKZ190" s="362"/>
      <c r="MLA190" s="362"/>
      <c r="MLB190" s="362"/>
      <c r="MLC190" s="362"/>
      <c r="MLD190" s="363"/>
      <c r="MLE190" s="12"/>
      <c r="MLF190" s="362" t="s">
        <v>80</v>
      </c>
      <c r="MLG190" s="362"/>
      <c r="MLH190" s="362"/>
      <c r="MLI190" s="362"/>
      <c r="MLJ190" s="362"/>
      <c r="MLK190" s="362"/>
      <c r="MLL190" s="363"/>
      <c r="MLM190" s="12"/>
      <c r="MLN190" s="362" t="s">
        <v>80</v>
      </c>
      <c r="MLO190" s="362"/>
      <c r="MLP190" s="362"/>
      <c r="MLQ190" s="362"/>
      <c r="MLR190" s="362"/>
      <c r="MLS190" s="362"/>
      <c r="MLT190" s="363"/>
      <c r="MLU190" s="12"/>
      <c r="MLV190" s="362" t="s">
        <v>80</v>
      </c>
      <c r="MLW190" s="362"/>
      <c r="MLX190" s="362"/>
      <c r="MLY190" s="362"/>
      <c r="MLZ190" s="362"/>
      <c r="MMA190" s="362"/>
      <c r="MMB190" s="363"/>
      <c r="MMC190" s="12"/>
      <c r="MMD190" s="362" t="s">
        <v>80</v>
      </c>
      <c r="MME190" s="362"/>
      <c r="MMF190" s="362"/>
      <c r="MMG190" s="362"/>
      <c r="MMH190" s="362"/>
      <c r="MMI190" s="362"/>
      <c r="MMJ190" s="363"/>
      <c r="MMK190" s="12"/>
      <c r="MML190" s="362" t="s">
        <v>80</v>
      </c>
      <c r="MMM190" s="362"/>
      <c r="MMN190" s="362"/>
      <c r="MMO190" s="362"/>
      <c r="MMP190" s="362"/>
      <c r="MMQ190" s="362"/>
      <c r="MMR190" s="363"/>
      <c r="MMS190" s="12"/>
      <c r="MMT190" s="362" t="s">
        <v>80</v>
      </c>
      <c r="MMU190" s="362"/>
      <c r="MMV190" s="362"/>
      <c r="MMW190" s="362"/>
      <c r="MMX190" s="362"/>
      <c r="MMY190" s="362"/>
      <c r="MMZ190" s="363"/>
      <c r="MNA190" s="12"/>
      <c r="MNB190" s="362" t="s">
        <v>80</v>
      </c>
      <c r="MNC190" s="362"/>
      <c r="MND190" s="362"/>
      <c r="MNE190" s="362"/>
      <c r="MNF190" s="362"/>
      <c r="MNG190" s="362"/>
      <c r="MNH190" s="363"/>
      <c r="MNI190" s="12"/>
      <c r="MNJ190" s="362" t="s">
        <v>80</v>
      </c>
      <c r="MNK190" s="362"/>
      <c r="MNL190" s="362"/>
      <c r="MNM190" s="362"/>
      <c r="MNN190" s="362"/>
      <c r="MNO190" s="362"/>
      <c r="MNP190" s="363"/>
      <c r="MNQ190" s="12"/>
      <c r="MNR190" s="362" t="s">
        <v>80</v>
      </c>
      <c r="MNS190" s="362"/>
      <c r="MNT190" s="362"/>
      <c r="MNU190" s="362"/>
      <c r="MNV190" s="362"/>
      <c r="MNW190" s="362"/>
      <c r="MNX190" s="363"/>
      <c r="MNY190" s="12"/>
      <c r="MNZ190" s="362" t="s">
        <v>80</v>
      </c>
      <c r="MOA190" s="362"/>
      <c r="MOB190" s="362"/>
      <c r="MOC190" s="362"/>
      <c r="MOD190" s="362"/>
      <c r="MOE190" s="362"/>
      <c r="MOF190" s="363"/>
      <c r="MOG190" s="12"/>
      <c r="MOH190" s="362" t="s">
        <v>80</v>
      </c>
      <c r="MOI190" s="362"/>
      <c r="MOJ190" s="362"/>
      <c r="MOK190" s="362"/>
      <c r="MOL190" s="362"/>
      <c r="MOM190" s="362"/>
      <c r="MON190" s="363"/>
      <c r="MOO190" s="12"/>
      <c r="MOP190" s="362" t="s">
        <v>80</v>
      </c>
      <c r="MOQ190" s="362"/>
      <c r="MOR190" s="362"/>
      <c r="MOS190" s="362"/>
      <c r="MOT190" s="362"/>
      <c r="MOU190" s="362"/>
      <c r="MOV190" s="363"/>
      <c r="MOW190" s="12"/>
      <c r="MOX190" s="362" t="s">
        <v>80</v>
      </c>
      <c r="MOY190" s="362"/>
      <c r="MOZ190" s="362"/>
      <c r="MPA190" s="362"/>
      <c r="MPB190" s="362"/>
      <c r="MPC190" s="362"/>
      <c r="MPD190" s="363"/>
      <c r="MPE190" s="12"/>
      <c r="MPF190" s="362" t="s">
        <v>80</v>
      </c>
      <c r="MPG190" s="362"/>
      <c r="MPH190" s="362"/>
      <c r="MPI190" s="362"/>
      <c r="MPJ190" s="362"/>
      <c r="MPK190" s="362"/>
      <c r="MPL190" s="363"/>
      <c r="MPM190" s="12"/>
      <c r="MPN190" s="362" t="s">
        <v>80</v>
      </c>
      <c r="MPO190" s="362"/>
      <c r="MPP190" s="362"/>
      <c r="MPQ190" s="362"/>
      <c r="MPR190" s="362"/>
      <c r="MPS190" s="362"/>
      <c r="MPT190" s="363"/>
      <c r="MPU190" s="12"/>
      <c r="MPV190" s="362" t="s">
        <v>80</v>
      </c>
      <c r="MPW190" s="362"/>
      <c r="MPX190" s="362"/>
      <c r="MPY190" s="362"/>
      <c r="MPZ190" s="362"/>
      <c r="MQA190" s="362"/>
      <c r="MQB190" s="363"/>
      <c r="MQC190" s="12"/>
      <c r="MQD190" s="362" t="s">
        <v>80</v>
      </c>
      <c r="MQE190" s="362"/>
      <c r="MQF190" s="362"/>
      <c r="MQG190" s="362"/>
      <c r="MQH190" s="362"/>
      <c r="MQI190" s="362"/>
      <c r="MQJ190" s="363"/>
      <c r="MQK190" s="12"/>
      <c r="MQL190" s="362" t="s">
        <v>80</v>
      </c>
      <c r="MQM190" s="362"/>
      <c r="MQN190" s="362"/>
      <c r="MQO190" s="362"/>
      <c r="MQP190" s="362"/>
      <c r="MQQ190" s="362"/>
      <c r="MQR190" s="363"/>
      <c r="MQS190" s="12"/>
      <c r="MQT190" s="362" t="s">
        <v>80</v>
      </c>
      <c r="MQU190" s="362"/>
      <c r="MQV190" s="362"/>
      <c r="MQW190" s="362"/>
      <c r="MQX190" s="362"/>
      <c r="MQY190" s="362"/>
      <c r="MQZ190" s="363"/>
      <c r="MRA190" s="12"/>
      <c r="MRB190" s="362" t="s">
        <v>80</v>
      </c>
      <c r="MRC190" s="362"/>
      <c r="MRD190" s="362"/>
      <c r="MRE190" s="362"/>
      <c r="MRF190" s="362"/>
      <c r="MRG190" s="362"/>
      <c r="MRH190" s="363"/>
      <c r="MRI190" s="12"/>
      <c r="MRJ190" s="362" t="s">
        <v>80</v>
      </c>
      <c r="MRK190" s="362"/>
      <c r="MRL190" s="362"/>
      <c r="MRM190" s="362"/>
      <c r="MRN190" s="362"/>
      <c r="MRO190" s="362"/>
      <c r="MRP190" s="363"/>
      <c r="MRQ190" s="12"/>
      <c r="MRR190" s="362" t="s">
        <v>80</v>
      </c>
      <c r="MRS190" s="362"/>
      <c r="MRT190" s="362"/>
      <c r="MRU190" s="362"/>
      <c r="MRV190" s="362"/>
      <c r="MRW190" s="362"/>
      <c r="MRX190" s="363"/>
      <c r="MRY190" s="12"/>
      <c r="MRZ190" s="362" t="s">
        <v>80</v>
      </c>
      <c r="MSA190" s="362"/>
      <c r="MSB190" s="362"/>
      <c r="MSC190" s="362"/>
      <c r="MSD190" s="362"/>
      <c r="MSE190" s="362"/>
      <c r="MSF190" s="363"/>
      <c r="MSG190" s="12"/>
      <c r="MSH190" s="362" t="s">
        <v>80</v>
      </c>
      <c r="MSI190" s="362"/>
      <c r="MSJ190" s="362"/>
      <c r="MSK190" s="362"/>
      <c r="MSL190" s="362"/>
      <c r="MSM190" s="362"/>
      <c r="MSN190" s="363"/>
      <c r="MSO190" s="12"/>
      <c r="MSP190" s="362" t="s">
        <v>80</v>
      </c>
      <c r="MSQ190" s="362"/>
      <c r="MSR190" s="362"/>
      <c r="MSS190" s="362"/>
      <c r="MST190" s="362"/>
      <c r="MSU190" s="362"/>
      <c r="MSV190" s="363"/>
      <c r="MSW190" s="12"/>
      <c r="MSX190" s="362" t="s">
        <v>80</v>
      </c>
      <c r="MSY190" s="362"/>
      <c r="MSZ190" s="362"/>
      <c r="MTA190" s="362"/>
      <c r="MTB190" s="362"/>
      <c r="MTC190" s="362"/>
      <c r="MTD190" s="363"/>
      <c r="MTE190" s="12"/>
      <c r="MTF190" s="362" t="s">
        <v>80</v>
      </c>
      <c r="MTG190" s="362"/>
      <c r="MTH190" s="362"/>
      <c r="MTI190" s="362"/>
      <c r="MTJ190" s="362"/>
      <c r="MTK190" s="362"/>
      <c r="MTL190" s="363"/>
      <c r="MTM190" s="12"/>
      <c r="MTN190" s="362" t="s">
        <v>80</v>
      </c>
      <c r="MTO190" s="362"/>
      <c r="MTP190" s="362"/>
      <c r="MTQ190" s="362"/>
      <c r="MTR190" s="362"/>
      <c r="MTS190" s="362"/>
      <c r="MTT190" s="363"/>
      <c r="MTU190" s="12"/>
      <c r="MTV190" s="362" t="s">
        <v>80</v>
      </c>
      <c r="MTW190" s="362"/>
      <c r="MTX190" s="362"/>
      <c r="MTY190" s="362"/>
      <c r="MTZ190" s="362"/>
      <c r="MUA190" s="362"/>
      <c r="MUB190" s="363"/>
      <c r="MUC190" s="12"/>
      <c r="MUD190" s="362" t="s">
        <v>80</v>
      </c>
      <c r="MUE190" s="362"/>
      <c r="MUF190" s="362"/>
      <c r="MUG190" s="362"/>
      <c r="MUH190" s="362"/>
      <c r="MUI190" s="362"/>
      <c r="MUJ190" s="363"/>
      <c r="MUK190" s="12"/>
      <c r="MUL190" s="362" t="s">
        <v>80</v>
      </c>
      <c r="MUM190" s="362"/>
      <c r="MUN190" s="362"/>
      <c r="MUO190" s="362"/>
      <c r="MUP190" s="362"/>
      <c r="MUQ190" s="362"/>
      <c r="MUR190" s="363"/>
      <c r="MUS190" s="12"/>
      <c r="MUT190" s="362" t="s">
        <v>80</v>
      </c>
      <c r="MUU190" s="362"/>
      <c r="MUV190" s="362"/>
      <c r="MUW190" s="362"/>
      <c r="MUX190" s="362"/>
      <c r="MUY190" s="362"/>
      <c r="MUZ190" s="363"/>
      <c r="MVA190" s="12"/>
      <c r="MVB190" s="362" t="s">
        <v>80</v>
      </c>
      <c r="MVC190" s="362"/>
      <c r="MVD190" s="362"/>
      <c r="MVE190" s="362"/>
      <c r="MVF190" s="362"/>
      <c r="MVG190" s="362"/>
      <c r="MVH190" s="363"/>
      <c r="MVI190" s="12"/>
      <c r="MVJ190" s="362" t="s">
        <v>80</v>
      </c>
      <c r="MVK190" s="362"/>
      <c r="MVL190" s="362"/>
      <c r="MVM190" s="362"/>
      <c r="MVN190" s="362"/>
      <c r="MVO190" s="362"/>
      <c r="MVP190" s="363"/>
      <c r="MVQ190" s="12"/>
      <c r="MVR190" s="362" t="s">
        <v>80</v>
      </c>
      <c r="MVS190" s="362"/>
      <c r="MVT190" s="362"/>
      <c r="MVU190" s="362"/>
      <c r="MVV190" s="362"/>
      <c r="MVW190" s="362"/>
      <c r="MVX190" s="363"/>
      <c r="MVY190" s="12"/>
      <c r="MVZ190" s="362" t="s">
        <v>80</v>
      </c>
      <c r="MWA190" s="362"/>
      <c r="MWB190" s="362"/>
      <c r="MWC190" s="362"/>
      <c r="MWD190" s="362"/>
      <c r="MWE190" s="362"/>
      <c r="MWF190" s="363"/>
      <c r="MWG190" s="12"/>
      <c r="MWH190" s="362" t="s">
        <v>80</v>
      </c>
      <c r="MWI190" s="362"/>
      <c r="MWJ190" s="362"/>
      <c r="MWK190" s="362"/>
      <c r="MWL190" s="362"/>
      <c r="MWM190" s="362"/>
      <c r="MWN190" s="363"/>
      <c r="MWO190" s="12"/>
      <c r="MWP190" s="362" t="s">
        <v>80</v>
      </c>
      <c r="MWQ190" s="362"/>
      <c r="MWR190" s="362"/>
      <c r="MWS190" s="362"/>
      <c r="MWT190" s="362"/>
      <c r="MWU190" s="362"/>
      <c r="MWV190" s="363"/>
      <c r="MWW190" s="12"/>
      <c r="MWX190" s="362" t="s">
        <v>80</v>
      </c>
      <c r="MWY190" s="362"/>
      <c r="MWZ190" s="362"/>
      <c r="MXA190" s="362"/>
      <c r="MXB190" s="362"/>
      <c r="MXC190" s="362"/>
      <c r="MXD190" s="363"/>
      <c r="MXE190" s="12"/>
      <c r="MXF190" s="362" t="s">
        <v>80</v>
      </c>
      <c r="MXG190" s="362"/>
      <c r="MXH190" s="362"/>
      <c r="MXI190" s="362"/>
      <c r="MXJ190" s="362"/>
      <c r="MXK190" s="362"/>
      <c r="MXL190" s="363"/>
      <c r="MXM190" s="12"/>
      <c r="MXN190" s="362" t="s">
        <v>80</v>
      </c>
      <c r="MXO190" s="362"/>
      <c r="MXP190" s="362"/>
      <c r="MXQ190" s="362"/>
      <c r="MXR190" s="362"/>
      <c r="MXS190" s="362"/>
      <c r="MXT190" s="363"/>
      <c r="MXU190" s="12"/>
      <c r="MXV190" s="362" t="s">
        <v>80</v>
      </c>
      <c r="MXW190" s="362"/>
      <c r="MXX190" s="362"/>
      <c r="MXY190" s="362"/>
      <c r="MXZ190" s="362"/>
      <c r="MYA190" s="362"/>
      <c r="MYB190" s="363"/>
      <c r="MYC190" s="12"/>
      <c r="MYD190" s="362" t="s">
        <v>80</v>
      </c>
      <c r="MYE190" s="362"/>
      <c r="MYF190" s="362"/>
      <c r="MYG190" s="362"/>
      <c r="MYH190" s="362"/>
      <c r="MYI190" s="362"/>
      <c r="MYJ190" s="363"/>
      <c r="MYK190" s="12"/>
      <c r="MYL190" s="362" t="s">
        <v>80</v>
      </c>
      <c r="MYM190" s="362"/>
      <c r="MYN190" s="362"/>
      <c r="MYO190" s="362"/>
      <c r="MYP190" s="362"/>
      <c r="MYQ190" s="362"/>
      <c r="MYR190" s="363"/>
      <c r="MYS190" s="12"/>
      <c r="MYT190" s="362" t="s">
        <v>80</v>
      </c>
      <c r="MYU190" s="362"/>
      <c r="MYV190" s="362"/>
      <c r="MYW190" s="362"/>
      <c r="MYX190" s="362"/>
      <c r="MYY190" s="362"/>
      <c r="MYZ190" s="363"/>
      <c r="MZA190" s="12"/>
      <c r="MZB190" s="362" t="s">
        <v>80</v>
      </c>
      <c r="MZC190" s="362"/>
      <c r="MZD190" s="362"/>
      <c r="MZE190" s="362"/>
      <c r="MZF190" s="362"/>
      <c r="MZG190" s="362"/>
      <c r="MZH190" s="363"/>
      <c r="MZI190" s="12"/>
      <c r="MZJ190" s="362" t="s">
        <v>80</v>
      </c>
      <c r="MZK190" s="362"/>
      <c r="MZL190" s="362"/>
      <c r="MZM190" s="362"/>
      <c r="MZN190" s="362"/>
      <c r="MZO190" s="362"/>
      <c r="MZP190" s="363"/>
      <c r="MZQ190" s="12"/>
      <c r="MZR190" s="362" t="s">
        <v>80</v>
      </c>
      <c r="MZS190" s="362"/>
      <c r="MZT190" s="362"/>
      <c r="MZU190" s="362"/>
      <c r="MZV190" s="362"/>
      <c r="MZW190" s="362"/>
      <c r="MZX190" s="363"/>
      <c r="MZY190" s="12"/>
      <c r="MZZ190" s="362" t="s">
        <v>80</v>
      </c>
      <c r="NAA190" s="362"/>
      <c r="NAB190" s="362"/>
      <c r="NAC190" s="362"/>
      <c r="NAD190" s="362"/>
      <c r="NAE190" s="362"/>
      <c r="NAF190" s="363"/>
      <c r="NAG190" s="12"/>
      <c r="NAH190" s="362" t="s">
        <v>80</v>
      </c>
      <c r="NAI190" s="362"/>
      <c r="NAJ190" s="362"/>
      <c r="NAK190" s="362"/>
      <c r="NAL190" s="362"/>
      <c r="NAM190" s="362"/>
      <c r="NAN190" s="363"/>
      <c r="NAO190" s="12"/>
      <c r="NAP190" s="362" t="s">
        <v>80</v>
      </c>
      <c r="NAQ190" s="362"/>
      <c r="NAR190" s="362"/>
      <c r="NAS190" s="362"/>
      <c r="NAT190" s="362"/>
      <c r="NAU190" s="362"/>
      <c r="NAV190" s="363"/>
      <c r="NAW190" s="12"/>
      <c r="NAX190" s="362" t="s">
        <v>80</v>
      </c>
      <c r="NAY190" s="362"/>
      <c r="NAZ190" s="362"/>
      <c r="NBA190" s="362"/>
      <c r="NBB190" s="362"/>
      <c r="NBC190" s="362"/>
      <c r="NBD190" s="363"/>
      <c r="NBE190" s="12"/>
      <c r="NBF190" s="362" t="s">
        <v>80</v>
      </c>
      <c r="NBG190" s="362"/>
      <c r="NBH190" s="362"/>
      <c r="NBI190" s="362"/>
      <c r="NBJ190" s="362"/>
      <c r="NBK190" s="362"/>
      <c r="NBL190" s="363"/>
      <c r="NBM190" s="12"/>
      <c r="NBN190" s="362" t="s">
        <v>80</v>
      </c>
      <c r="NBO190" s="362"/>
      <c r="NBP190" s="362"/>
      <c r="NBQ190" s="362"/>
      <c r="NBR190" s="362"/>
      <c r="NBS190" s="362"/>
      <c r="NBT190" s="363"/>
      <c r="NBU190" s="12"/>
      <c r="NBV190" s="362" t="s">
        <v>80</v>
      </c>
      <c r="NBW190" s="362"/>
      <c r="NBX190" s="362"/>
      <c r="NBY190" s="362"/>
      <c r="NBZ190" s="362"/>
      <c r="NCA190" s="362"/>
      <c r="NCB190" s="363"/>
      <c r="NCC190" s="12"/>
      <c r="NCD190" s="362" t="s">
        <v>80</v>
      </c>
      <c r="NCE190" s="362"/>
      <c r="NCF190" s="362"/>
      <c r="NCG190" s="362"/>
      <c r="NCH190" s="362"/>
      <c r="NCI190" s="362"/>
      <c r="NCJ190" s="363"/>
      <c r="NCK190" s="12"/>
      <c r="NCL190" s="362" t="s">
        <v>80</v>
      </c>
      <c r="NCM190" s="362"/>
      <c r="NCN190" s="362"/>
      <c r="NCO190" s="362"/>
      <c r="NCP190" s="362"/>
      <c r="NCQ190" s="362"/>
      <c r="NCR190" s="363"/>
      <c r="NCS190" s="12"/>
      <c r="NCT190" s="362" t="s">
        <v>80</v>
      </c>
      <c r="NCU190" s="362"/>
      <c r="NCV190" s="362"/>
      <c r="NCW190" s="362"/>
      <c r="NCX190" s="362"/>
      <c r="NCY190" s="362"/>
      <c r="NCZ190" s="363"/>
      <c r="NDA190" s="12"/>
      <c r="NDB190" s="362" t="s">
        <v>80</v>
      </c>
      <c r="NDC190" s="362"/>
      <c r="NDD190" s="362"/>
      <c r="NDE190" s="362"/>
      <c r="NDF190" s="362"/>
      <c r="NDG190" s="362"/>
      <c r="NDH190" s="363"/>
      <c r="NDI190" s="12"/>
      <c r="NDJ190" s="362" t="s">
        <v>80</v>
      </c>
      <c r="NDK190" s="362"/>
      <c r="NDL190" s="362"/>
      <c r="NDM190" s="362"/>
      <c r="NDN190" s="362"/>
      <c r="NDO190" s="362"/>
      <c r="NDP190" s="363"/>
      <c r="NDQ190" s="12"/>
      <c r="NDR190" s="362" t="s">
        <v>80</v>
      </c>
      <c r="NDS190" s="362"/>
      <c r="NDT190" s="362"/>
      <c r="NDU190" s="362"/>
      <c r="NDV190" s="362"/>
      <c r="NDW190" s="362"/>
      <c r="NDX190" s="363"/>
      <c r="NDY190" s="12"/>
      <c r="NDZ190" s="362" t="s">
        <v>80</v>
      </c>
      <c r="NEA190" s="362"/>
      <c r="NEB190" s="362"/>
      <c r="NEC190" s="362"/>
      <c r="NED190" s="362"/>
      <c r="NEE190" s="362"/>
      <c r="NEF190" s="363"/>
      <c r="NEG190" s="12"/>
      <c r="NEH190" s="362" t="s">
        <v>80</v>
      </c>
      <c r="NEI190" s="362"/>
      <c r="NEJ190" s="362"/>
      <c r="NEK190" s="362"/>
      <c r="NEL190" s="362"/>
      <c r="NEM190" s="362"/>
      <c r="NEN190" s="363"/>
      <c r="NEO190" s="12"/>
      <c r="NEP190" s="362" t="s">
        <v>80</v>
      </c>
      <c r="NEQ190" s="362"/>
      <c r="NER190" s="362"/>
      <c r="NES190" s="362"/>
      <c r="NET190" s="362"/>
      <c r="NEU190" s="362"/>
      <c r="NEV190" s="363"/>
      <c r="NEW190" s="12"/>
      <c r="NEX190" s="362" t="s">
        <v>80</v>
      </c>
      <c r="NEY190" s="362"/>
      <c r="NEZ190" s="362"/>
      <c r="NFA190" s="362"/>
      <c r="NFB190" s="362"/>
      <c r="NFC190" s="362"/>
      <c r="NFD190" s="363"/>
      <c r="NFE190" s="12"/>
      <c r="NFF190" s="362" t="s">
        <v>80</v>
      </c>
      <c r="NFG190" s="362"/>
      <c r="NFH190" s="362"/>
      <c r="NFI190" s="362"/>
      <c r="NFJ190" s="362"/>
      <c r="NFK190" s="362"/>
      <c r="NFL190" s="363"/>
      <c r="NFM190" s="12"/>
      <c r="NFN190" s="362" t="s">
        <v>80</v>
      </c>
      <c r="NFO190" s="362"/>
      <c r="NFP190" s="362"/>
      <c r="NFQ190" s="362"/>
      <c r="NFR190" s="362"/>
      <c r="NFS190" s="362"/>
      <c r="NFT190" s="363"/>
      <c r="NFU190" s="12"/>
      <c r="NFV190" s="362" t="s">
        <v>80</v>
      </c>
      <c r="NFW190" s="362"/>
      <c r="NFX190" s="362"/>
      <c r="NFY190" s="362"/>
      <c r="NFZ190" s="362"/>
      <c r="NGA190" s="362"/>
      <c r="NGB190" s="363"/>
      <c r="NGC190" s="12"/>
      <c r="NGD190" s="362" t="s">
        <v>80</v>
      </c>
      <c r="NGE190" s="362"/>
      <c r="NGF190" s="362"/>
      <c r="NGG190" s="362"/>
      <c r="NGH190" s="362"/>
      <c r="NGI190" s="362"/>
      <c r="NGJ190" s="363"/>
      <c r="NGK190" s="12"/>
      <c r="NGL190" s="362" t="s">
        <v>80</v>
      </c>
      <c r="NGM190" s="362"/>
      <c r="NGN190" s="362"/>
      <c r="NGO190" s="362"/>
      <c r="NGP190" s="362"/>
      <c r="NGQ190" s="362"/>
      <c r="NGR190" s="363"/>
      <c r="NGS190" s="12"/>
      <c r="NGT190" s="362" t="s">
        <v>80</v>
      </c>
      <c r="NGU190" s="362"/>
      <c r="NGV190" s="362"/>
      <c r="NGW190" s="362"/>
      <c r="NGX190" s="362"/>
      <c r="NGY190" s="362"/>
      <c r="NGZ190" s="363"/>
      <c r="NHA190" s="12"/>
      <c r="NHB190" s="362" t="s">
        <v>80</v>
      </c>
      <c r="NHC190" s="362"/>
      <c r="NHD190" s="362"/>
      <c r="NHE190" s="362"/>
      <c r="NHF190" s="362"/>
      <c r="NHG190" s="362"/>
      <c r="NHH190" s="363"/>
      <c r="NHI190" s="12"/>
      <c r="NHJ190" s="362" t="s">
        <v>80</v>
      </c>
      <c r="NHK190" s="362"/>
      <c r="NHL190" s="362"/>
      <c r="NHM190" s="362"/>
      <c r="NHN190" s="362"/>
      <c r="NHO190" s="362"/>
      <c r="NHP190" s="363"/>
      <c r="NHQ190" s="12"/>
      <c r="NHR190" s="362" t="s">
        <v>80</v>
      </c>
      <c r="NHS190" s="362"/>
      <c r="NHT190" s="362"/>
      <c r="NHU190" s="362"/>
      <c r="NHV190" s="362"/>
      <c r="NHW190" s="362"/>
      <c r="NHX190" s="363"/>
      <c r="NHY190" s="12"/>
      <c r="NHZ190" s="362" t="s">
        <v>80</v>
      </c>
      <c r="NIA190" s="362"/>
      <c r="NIB190" s="362"/>
      <c r="NIC190" s="362"/>
      <c r="NID190" s="362"/>
      <c r="NIE190" s="362"/>
      <c r="NIF190" s="363"/>
      <c r="NIG190" s="12"/>
      <c r="NIH190" s="362" t="s">
        <v>80</v>
      </c>
      <c r="NII190" s="362"/>
      <c r="NIJ190" s="362"/>
      <c r="NIK190" s="362"/>
      <c r="NIL190" s="362"/>
      <c r="NIM190" s="362"/>
      <c r="NIN190" s="363"/>
      <c r="NIO190" s="12"/>
      <c r="NIP190" s="362" t="s">
        <v>80</v>
      </c>
      <c r="NIQ190" s="362"/>
      <c r="NIR190" s="362"/>
      <c r="NIS190" s="362"/>
      <c r="NIT190" s="362"/>
      <c r="NIU190" s="362"/>
      <c r="NIV190" s="363"/>
      <c r="NIW190" s="12"/>
      <c r="NIX190" s="362" t="s">
        <v>80</v>
      </c>
      <c r="NIY190" s="362"/>
      <c r="NIZ190" s="362"/>
      <c r="NJA190" s="362"/>
      <c r="NJB190" s="362"/>
      <c r="NJC190" s="362"/>
      <c r="NJD190" s="363"/>
      <c r="NJE190" s="12"/>
      <c r="NJF190" s="362" t="s">
        <v>80</v>
      </c>
      <c r="NJG190" s="362"/>
      <c r="NJH190" s="362"/>
      <c r="NJI190" s="362"/>
      <c r="NJJ190" s="362"/>
      <c r="NJK190" s="362"/>
      <c r="NJL190" s="363"/>
      <c r="NJM190" s="12"/>
      <c r="NJN190" s="362" t="s">
        <v>80</v>
      </c>
      <c r="NJO190" s="362"/>
      <c r="NJP190" s="362"/>
      <c r="NJQ190" s="362"/>
      <c r="NJR190" s="362"/>
      <c r="NJS190" s="362"/>
      <c r="NJT190" s="363"/>
      <c r="NJU190" s="12"/>
      <c r="NJV190" s="362" t="s">
        <v>80</v>
      </c>
      <c r="NJW190" s="362"/>
      <c r="NJX190" s="362"/>
      <c r="NJY190" s="362"/>
      <c r="NJZ190" s="362"/>
      <c r="NKA190" s="362"/>
      <c r="NKB190" s="363"/>
      <c r="NKC190" s="12"/>
      <c r="NKD190" s="362" t="s">
        <v>80</v>
      </c>
      <c r="NKE190" s="362"/>
      <c r="NKF190" s="362"/>
      <c r="NKG190" s="362"/>
      <c r="NKH190" s="362"/>
      <c r="NKI190" s="362"/>
      <c r="NKJ190" s="363"/>
      <c r="NKK190" s="12"/>
      <c r="NKL190" s="362" t="s">
        <v>80</v>
      </c>
      <c r="NKM190" s="362"/>
      <c r="NKN190" s="362"/>
      <c r="NKO190" s="362"/>
      <c r="NKP190" s="362"/>
      <c r="NKQ190" s="362"/>
      <c r="NKR190" s="363"/>
      <c r="NKS190" s="12"/>
      <c r="NKT190" s="362" t="s">
        <v>80</v>
      </c>
      <c r="NKU190" s="362"/>
      <c r="NKV190" s="362"/>
      <c r="NKW190" s="362"/>
      <c r="NKX190" s="362"/>
      <c r="NKY190" s="362"/>
      <c r="NKZ190" s="363"/>
      <c r="NLA190" s="12"/>
      <c r="NLB190" s="362" t="s">
        <v>80</v>
      </c>
      <c r="NLC190" s="362"/>
      <c r="NLD190" s="362"/>
      <c r="NLE190" s="362"/>
      <c r="NLF190" s="362"/>
      <c r="NLG190" s="362"/>
      <c r="NLH190" s="363"/>
      <c r="NLI190" s="12"/>
      <c r="NLJ190" s="362" t="s">
        <v>80</v>
      </c>
      <c r="NLK190" s="362"/>
      <c r="NLL190" s="362"/>
      <c r="NLM190" s="362"/>
      <c r="NLN190" s="362"/>
      <c r="NLO190" s="362"/>
      <c r="NLP190" s="363"/>
      <c r="NLQ190" s="12"/>
      <c r="NLR190" s="362" t="s">
        <v>80</v>
      </c>
      <c r="NLS190" s="362"/>
      <c r="NLT190" s="362"/>
      <c r="NLU190" s="362"/>
      <c r="NLV190" s="362"/>
      <c r="NLW190" s="362"/>
      <c r="NLX190" s="363"/>
      <c r="NLY190" s="12"/>
      <c r="NLZ190" s="362" t="s">
        <v>80</v>
      </c>
      <c r="NMA190" s="362"/>
      <c r="NMB190" s="362"/>
      <c r="NMC190" s="362"/>
      <c r="NMD190" s="362"/>
      <c r="NME190" s="362"/>
      <c r="NMF190" s="363"/>
      <c r="NMG190" s="12"/>
      <c r="NMH190" s="362" t="s">
        <v>80</v>
      </c>
      <c r="NMI190" s="362"/>
      <c r="NMJ190" s="362"/>
      <c r="NMK190" s="362"/>
      <c r="NML190" s="362"/>
      <c r="NMM190" s="362"/>
      <c r="NMN190" s="363"/>
      <c r="NMO190" s="12"/>
      <c r="NMP190" s="362" t="s">
        <v>80</v>
      </c>
      <c r="NMQ190" s="362"/>
      <c r="NMR190" s="362"/>
      <c r="NMS190" s="362"/>
      <c r="NMT190" s="362"/>
      <c r="NMU190" s="362"/>
      <c r="NMV190" s="363"/>
      <c r="NMW190" s="12"/>
      <c r="NMX190" s="362" t="s">
        <v>80</v>
      </c>
      <c r="NMY190" s="362"/>
      <c r="NMZ190" s="362"/>
      <c r="NNA190" s="362"/>
      <c r="NNB190" s="362"/>
      <c r="NNC190" s="362"/>
      <c r="NND190" s="363"/>
      <c r="NNE190" s="12"/>
      <c r="NNF190" s="362" t="s">
        <v>80</v>
      </c>
      <c r="NNG190" s="362"/>
      <c r="NNH190" s="362"/>
      <c r="NNI190" s="362"/>
      <c r="NNJ190" s="362"/>
      <c r="NNK190" s="362"/>
      <c r="NNL190" s="363"/>
      <c r="NNM190" s="12"/>
      <c r="NNN190" s="362" t="s">
        <v>80</v>
      </c>
      <c r="NNO190" s="362"/>
      <c r="NNP190" s="362"/>
      <c r="NNQ190" s="362"/>
      <c r="NNR190" s="362"/>
      <c r="NNS190" s="362"/>
      <c r="NNT190" s="363"/>
      <c r="NNU190" s="12"/>
      <c r="NNV190" s="362" t="s">
        <v>80</v>
      </c>
      <c r="NNW190" s="362"/>
      <c r="NNX190" s="362"/>
      <c r="NNY190" s="362"/>
      <c r="NNZ190" s="362"/>
      <c r="NOA190" s="362"/>
      <c r="NOB190" s="363"/>
      <c r="NOC190" s="12"/>
      <c r="NOD190" s="362" t="s">
        <v>80</v>
      </c>
      <c r="NOE190" s="362"/>
      <c r="NOF190" s="362"/>
      <c r="NOG190" s="362"/>
      <c r="NOH190" s="362"/>
      <c r="NOI190" s="362"/>
      <c r="NOJ190" s="363"/>
      <c r="NOK190" s="12"/>
      <c r="NOL190" s="362" t="s">
        <v>80</v>
      </c>
      <c r="NOM190" s="362"/>
      <c r="NON190" s="362"/>
      <c r="NOO190" s="362"/>
      <c r="NOP190" s="362"/>
      <c r="NOQ190" s="362"/>
      <c r="NOR190" s="363"/>
      <c r="NOS190" s="12"/>
      <c r="NOT190" s="362" t="s">
        <v>80</v>
      </c>
      <c r="NOU190" s="362"/>
      <c r="NOV190" s="362"/>
      <c r="NOW190" s="362"/>
      <c r="NOX190" s="362"/>
      <c r="NOY190" s="362"/>
      <c r="NOZ190" s="363"/>
      <c r="NPA190" s="12"/>
      <c r="NPB190" s="362" t="s">
        <v>80</v>
      </c>
      <c r="NPC190" s="362"/>
      <c r="NPD190" s="362"/>
      <c r="NPE190" s="362"/>
      <c r="NPF190" s="362"/>
      <c r="NPG190" s="362"/>
      <c r="NPH190" s="363"/>
      <c r="NPI190" s="12"/>
      <c r="NPJ190" s="362" t="s">
        <v>80</v>
      </c>
      <c r="NPK190" s="362"/>
      <c r="NPL190" s="362"/>
      <c r="NPM190" s="362"/>
      <c r="NPN190" s="362"/>
      <c r="NPO190" s="362"/>
      <c r="NPP190" s="363"/>
      <c r="NPQ190" s="12"/>
      <c r="NPR190" s="362" t="s">
        <v>80</v>
      </c>
      <c r="NPS190" s="362"/>
      <c r="NPT190" s="362"/>
      <c r="NPU190" s="362"/>
      <c r="NPV190" s="362"/>
      <c r="NPW190" s="362"/>
      <c r="NPX190" s="363"/>
      <c r="NPY190" s="12"/>
      <c r="NPZ190" s="362" t="s">
        <v>80</v>
      </c>
      <c r="NQA190" s="362"/>
      <c r="NQB190" s="362"/>
      <c r="NQC190" s="362"/>
      <c r="NQD190" s="362"/>
      <c r="NQE190" s="362"/>
      <c r="NQF190" s="363"/>
      <c r="NQG190" s="12"/>
      <c r="NQH190" s="362" t="s">
        <v>80</v>
      </c>
      <c r="NQI190" s="362"/>
      <c r="NQJ190" s="362"/>
      <c r="NQK190" s="362"/>
      <c r="NQL190" s="362"/>
      <c r="NQM190" s="362"/>
      <c r="NQN190" s="363"/>
      <c r="NQO190" s="12"/>
      <c r="NQP190" s="362" t="s">
        <v>80</v>
      </c>
      <c r="NQQ190" s="362"/>
      <c r="NQR190" s="362"/>
      <c r="NQS190" s="362"/>
      <c r="NQT190" s="362"/>
      <c r="NQU190" s="362"/>
      <c r="NQV190" s="363"/>
      <c r="NQW190" s="12"/>
      <c r="NQX190" s="362" t="s">
        <v>80</v>
      </c>
      <c r="NQY190" s="362"/>
      <c r="NQZ190" s="362"/>
      <c r="NRA190" s="362"/>
      <c r="NRB190" s="362"/>
      <c r="NRC190" s="362"/>
      <c r="NRD190" s="363"/>
      <c r="NRE190" s="12"/>
      <c r="NRF190" s="362" t="s">
        <v>80</v>
      </c>
      <c r="NRG190" s="362"/>
      <c r="NRH190" s="362"/>
      <c r="NRI190" s="362"/>
      <c r="NRJ190" s="362"/>
      <c r="NRK190" s="362"/>
      <c r="NRL190" s="363"/>
      <c r="NRM190" s="12"/>
      <c r="NRN190" s="362" t="s">
        <v>80</v>
      </c>
      <c r="NRO190" s="362"/>
      <c r="NRP190" s="362"/>
      <c r="NRQ190" s="362"/>
      <c r="NRR190" s="362"/>
      <c r="NRS190" s="362"/>
      <c r="NRT190" s="363"/>
      <c r="NRU190" s="12"/>
      <c r="NRV190" s="362" t="s">
        <v>80</v>
      </c>
      <c r="NRW190" s="362"/>
      <c r="NRX190" s="362"/>
      <c r="NRY190" s="362"/>
      <c r="NRZ190" s="362"/>
      <c r="NSA190" s="362"/>
      <c r="NSB190" s="363"/>
      <c r="NSC190" s="12"/>
      <c r="NSD190" s="362" t="s">
        <v>80</v>
      </c>
      <c r="NSE190" s="362"/>
      <c r="NSF190" s="362"/>
      <c r="NSG190" s="362"/>
      <c r="NSH190" s="362"/>
      <c r="NSI190" s="362"/>
      <c r="NSJ190" s="363"/>
      <c r="NSK190" s="12"/>
      <c r="NSL190" s="362" t="s">
        <v>80</v>
      </c>
      <c r="NSM190" s="362"/>
      <c r="NSN190" s="362"/>
      <c r="NSO190" s="362"/>
      <c r="NSP190" s="362"/>
      <c r="NSQ190" s="362"/>
      <c r="NSR190" s="363"/>
      <c r="NSS190" s="12"/>
      <c r="NST190" s="362" t="s">
        <v>80</v>
      </c>
      <c r="NSU190" s="362"/>
      <c r="NSV190" s="362"/>
      <c r="NSW190" s="362"/>
      <c r="NSX190" s="362"/>
      <c r="NSY190" s="362"/>
      <c r="NSZ190" s="363"/>
      <c r="NTA190" s="12"/>
      <c r="NTB190" s="362" t="s">
        <v>80</v>
      </c>
      <c r="NTC190" s="362"/>
      <c r="NTD190" s="362"/>
      <c r="NTE190" s="362"/>
      <c r="NTF190" s="362"/>
      <c r="NTG190" s="362"/>
      <c r="NTH190" s="363"/>
      <c r="NTI190" s="12"/>
      <c r="NTJ190" s="362" t="s">
        <v>80</v>
      </c>
      <c r="NTK190" s="362"/>
      <c r="NTL190" s="362"/>
      <c r="NTM190" s="362"/>
      <c r="NTN190" s="362"/>
      <c r="NTO190" s="362"/>
      <c r="NTP190" s="363"/>
      <c r="NTQ190" s="12"/>
      <c r="NTR190" s="362" t="s">
        <v>80</v>
      </c>
      <c r="NTS190" s="362"/>
      <c r="NTT190" s="362"/>
      <c r="NTU190" s="362"/>
      <c r="NTV190" s="362"/>
      <c r="NTW190" s="362"/>
      <c r="NTX190" s="363"/>
      <c r="NTY190" s="12"/>
      <c r="NTZ190" s="362" t="s">
        <v>80</v>
      </c>
      <c r="NUA190" s="362"/>
      <c r="NUB190" s="362"/>
      <c r="NUC190" s="362"/>
      <c r="NUD190" s="362"/>
      <c r="NUE190" s="362"/>
      <c r="NUF190" s="363"/>
      <c r="NUG190" s="12"/>
      <c r="NUH190" s="362" t="s">
        <v>80</v>
      </c>
      <c r="NUI190" s="362"/>
      <c r="NUJ190" s="362"/>
      <c r="NUK190" s="362"/>
      <c r="NUL190" s="362"/>
      <c r="NUM190" s="362"/>
      <c r="NUN190" s="363"/>
      <c r="NUO190" s="12"/>
      <c r="NUP190" s="362" t="s">
        <v>80</v>
      </c>
      <c r="NUQ190" s="362"/>
      <c r="NUR190" s="362"/>
      <c r="NUS190" s="362"/>
      <c r="NUT190" s="362"/>
      <c r="NUU190" s="362"/>
      <c r="NUV190" s="363"/>
      <c r="NUW190" s="12"/>
      <c r="NUX190" s="362" t="s">
        <v>80</v>
      </c>
      <c r="NUY190" s="362"/>
      <c r="NUZ190" s="362"/>
      <c r="NVA190" s="362"/>
      <c r="NVB190" s="362"/>
      <c r="NVC190" s="362"/>
      <c r="NVD190" s="363"/>
      <c r="NVE190" s="12"/>
      <c r="NVF190" s="362" t="s">
        <v>80</v>
      </c>
      <c r="NVG190" s="362"/>
      <c r="NVH190" s="362"/>
      <c r="NVI190" s="362"/>
      <c r="NVJ190" s="362"/>
      <c r="NVK190" s="362"/>
      <c r="NVL190" s="363"/>
      <c r="NVM190" s="12"/>
      <c r="NVN190" s="362" t="s">
        <v>80</v>
      </c>
      <c r="NVO190" s="362"/>
      <c r="NVP190" s="362"/>
      <c r="NVQ190" s="362"/>
      <c r="NVR190" s="362"/>
      <c r="NVS190" s="362"/>
      <c r="NVT190" s="363"/>
      <c r="NVU190" s="12"/>
      <c r="NVV190" s="362" t="s">
        <v>80</v>
      </c>
      <c r="NVW190" s="362"/>
      <c r="NVX190" s="362"/>
      <c r="NVY190" s="362"/>
      <c r="NVZ190" s="362"/>
      <c r="NWA190" s="362"/>
      <c r="NWB190" s="363"/>
      <c r="NWC190" s="12"/>
      <c r="NWD190" s="362" t="s">
        <v>80</v>
      </c>
      <c r="NWE190" s="362"/>
      <c r="NWF190" s="362"/>
      <c r="NWG190" s="362"/>
      <c r="NWH190" s="362"/>
      <c r="NWI190" s="362"/>
      <c r="NWJ190" s="363"/>
      <c r="NWK190" s="12"/>
      <c r="NWL190" s="362" t="s">
        <v>80</v>
      </c>
      <c r="NWM190" s="362"/>
      <c r="NWN190" s="362"/>
      <c r="NWO190" s="362"/>
      <c r="NWP190" s="362"/>
      <c r="NWQ190" s="362"/>
      <c r="NWR190" s="363"/>
      <c r="NWS190" s="12"/>
      <c r="NWT190" s="362" t="s">
        <v>80</v>
      </c>
      <c r="NWU190" s="362"/>
      <c r="NWV190" s="362"/>
      <c r="NWW190" s="362"/>
      <c r="NWX190" s="362"/>
      <c r="NWY190" s="362"/>
      <c r="NWZ190" s="363"/>
      <c r="NXA190" s="12"/>
      <c r="NXB190" s="362" t="s">
        <v>80</v>
      </c>
      <c r="NXC190" s="362"/>
      <c r="NXD190" s="362"/>
      <c r="NXE190" s="362"/>
      <c r="NXF190" s="362"/>
      <c r="NXG190" s="362"/>
      <c r="NXH190" s="363"/>
      <c r="NXI190" s="12"/>
      <c r="NXJ190" s="362" t="s">
        <v>80</v>
      </c>
      <c r="NXK190" s="362"/>
      <c r="NXL190" s="362"/>
      <c r="NXM190" s="362"/>
      <c r="NXN190" s="362"/>
      <c r="NXO190" s="362"/>
      <c r="NXP190" s="363"/>
      <c r="NXQ190" s="12"/>
      <c r="NXR190" s="362" t="s">
        <v>80</v>
      </c>
      <c r="NXS190" s="362"/>
      <c r="NXT190" s="362"/>
      <c r="NXU190" s="362"/>
      <c r="NXV190" s="362"/>
      <c r="NXW190" s="362"/>
      <c r="NXX190" s="363"/>
      <c r="NXY190" s="12"/>
      <c r="NXZ190" s="362" t="s">
        <v>80</v>
      </c>
      <c r="NYA190" s="362"/>
      <c r="NYB190" s="362"/>
      <c r="NYC190" s="362"/>
      <c r="NYD190" s="362"/>
      <c r="NYE190" s="362"/>
      <c r="NYF190" s="363"/>
      <c r="NYG190" s="12"/>
      <c r="NYH190" s="362" t="s">
        <v>80</v>
      </c>
      <c r="NYI190" s="362"/>
      <c r="NYJ190" s="362"/>
      <c r="NYK190" s="362"/>
      <c r="NYL190" s="362"/>
      <c r="NYM190" s="362"/>
      <c r="NYN190" s="363"/>
      <c r="NYO190" s="12"/>
      <c r="NYP190" s="362" t="s">
        <v>80</v>
      </c>
      <c r="NYQ190" s="362"/>
      <c r="NYR190" s="362"/>
      <c r="NYS190" s="362"/>
      <c r="NYT190" s="362"/>
      <c r="NYU190" s="362"/>
      <c r="NYV190" s="363"/>
      <c r="NYW190" s="12"/>
      <c r="NYX190" s="362" t="s">
        <v>80</v>
      </c>
      <c r="NYY190" s="362"/>
      <c r="NYZ190" s="362"/>
      <c r="NZA190" s="362"/>
      <c r="NZB190" s="362"/>
      <c r="NZC190" s="362"/>
      <c r="NZD190" s="363"/>
      <c r="NZE190" s="12"/>
      <c r="NZF190" s="362" t="s">
        <v>80</v>
      </c>
      <c r="NZG190" s="362"/>
      <c r="NZH190" s="362"/>
      <c r="NZI190" s="362"/>
      <c r="NZJ190" s="362"/>
      <c r="NZK190" s="362"/>
      <c r="NZL190" s="363"/>
      <c r="NZM190" s="12"/>
      <c r="NZN190" s="362" t="s">
        <v>80</v>
      </c>
      <c r="NZO190" s="362"/>
      <c r="NZP190" s="362"/>
      <c r="NZQ190" s="362"/>
      <c r="NZR190" s="362"/>
      <c r="NZS190" s="362"/>
      <c r="NZT190" s="363"/>
      <c r="NZU190" s="12"/>
      <c r="NZV190" s="362" t="s">
        <v>80</v>
      </c>
      <c r="NZW190" s="362"/>
      <c r="NZX190" s="362"/>
      <c r="NZY190" s="362"/>
      <c r="NZZ190" s="362"/>
      <c r="OAA190" s="362"/>
      <c r="OAB190" s="363"/>
      <c r="OAC190" s="12"/>
      <c r="OAD190" s="362" t="s">
        <v>80</v>
      </c>
      <c r="OAE190" s="362"/>
      <c r="OAF190" s="362"/>
      <c r="OAG190" s="362"/>
      <c r="OAH190" s="362"/>
      <c r="OAI190" s="362"/>
      <c r="OAJ190" s="363"/>
      <c r="OAK190" s="12"/>
      <c r="OAL190" s="362" t="s">
        <v>80</v>
      </c>
      <c r="OAM190" s="362"/>
      <c r="OAN190" s="362"/>
      <c r="OAO190" s="362"/>
      <c r="OAP190" s="362"/>
      <c r="OAQ190" s="362"/>
      <c r="OAR190" s="363"/>
      <c r="OAS190" s="12"/>
      <c r="OAT190" s="362" t="s">
        <v>80</v>
      </c>
      <c r="OAU190" s="362"/>
      <c r="OAV190" s="362"/>
      <c r="OAW190" s="362"/>
      <c r="OAX190" s="362"/>
      <c r="OAY190" s="362"/>
      <c r="OAZ190" s="363"/>
      <c r="OBA190" s="12"/>
      <c r="OBB190" s="362" t="s">
        <v>80</v>
      </c>
      <c r="OBC190" s="362"/>
      <c r="OBD190" s="362"/>
      <c r="OBE190" s="362"/>
      <c r="OBF190" s="362"/>
      <c r="OBG190" s="362"/>
      <c r="OBH190" s="363"/>
      <c r="OBI190" s="12"/>
      <c r="OBJ190" s="362" t="s">
        <v>80</v>
      </c>
      <c r="OBK190" s="362"/>
      <c r="OBL190" s="362"/>
      <c r="OBM190" s="362"/>
      <c r="OBN190" s="362"/>
      <c r="OBO190" s="362"/>
      <c r="OBP190" s="363"/>
      <c r="OBQ190" s="12"/>
      <c r="OBR190" s="362" t="s">
        <v>80</v>
      </c>
      <c r="OBS190" s="362"/>
      <c r="OBT190" s="362"/>
      <c r="OBU190" s="362"/>
      <c r="OBV190" s="362"/>
      <c r="OBW190" s="362"/>
      <c r="OBX190" s="363"/>
      <c r="OBY190" s="12"/>
      <c r="OBZ190" s="362" t="s">
        <v>80</v>
      </c>
      <c r="OCA190" s="362"/>
      <c r="OCB190" s="362"/>
      <c r="OCC190" s="362"/>
      <c r="OCD190" s="362"/>
      <c r="OCE190" s="362"/>
      <c r="OCF190" s="363"/>
      <c r="OCG190" s="12"/>
      <c r="OCH190" s="362" t="s">
        <v>80</v>
      </c>
      <c r="OCI190" s="362"/>
      <c r="OCJ190" s="362"/>
      <c r="OCK190" s="362"/>
      <c r="OCL190" s="362"/>
      <c r="OCM190" s="362"/>
      <c r="OCN190" s="363"/>
      <c r="OCO190" s="12"/>
      <c r="OCP190" s="362" t="s">
        <v>80</v>
      </c>
      <c r="OCQ190" s="362"/>
      <c r="OCR190" s="362"/>
      <c r="OCS190" s="362"/>
      <c r="OCT190" s="362"/>
      <c r="OCU190" s="362"/>
      <c r="OCV190" s="363"/>
      <c r="OCW190" s="12"/>
      <c r="OCX190" s="362" t="s">
        <v>80</v>
      </c>
      <c r="OCY190" s="362"/>
      <c r="OCZ190" s="362"/>
      <c r="ODA190" s="362"/>
      <c r="ODB190" s="362"/>
      <c r="ODC190" s="362"/>
      <c r="ODD190" s="363"/>
      <c r="ODE190" s="12"/>
      <c r="ODF190" s="362" t="s">
        <v>80</v>
      </c>
      <c r="ODG190" s="362"/>
      <c r="ODH190" s="362"/>
      <c r="ODI190" s="362"/>
      <c r="ODJ190" s="362"/>
      <c r="ODK190" s="362"/>
      <c r="ODL190" s="363"/>
      <c r="ODM190" s="12"/>
      <c r="ODN190" s="362" t="s">
        <v>80</v>
      </c>
      <c r="ODO190" s="362"/>
      <c r="ODP190" s="362"/>
      <c r="ODQ190" s="362"/>
      <c r="ODR190" s="362"/>
      <c r="ODS190" s="362"/>
      <c r="ODT190" s="363"/>
      <c r="ODU190" s="12"/>
      <c r="ODV190" s="362" t="s">
        <v>80</v>
      </c>
      <c r="ODW190" s="362"/>
      <c r="ODX190" s="362"/>
      <c r="ODY190" s="362"/>
      <c r="ODZ190" s="362"/>
      <c r="OEA190" s="362"/>
      <c r="OEB190" s="363"/>
      <c r="OEC190" s="12"/>
      <c r="OED190" s="362" t="s">
        <v>80</v>
      </c>
      <c r="OEE190" s="362"/>
      <c r="OEF190" s="362"/>
      <c r="OEG190" s="362"/>
      <c r="OEH190" s="362"/>
      <c r="OEI190" s="362"/>
      <c r="OEJ190" s="363"/>
      <c r="OEK190" s="12"/>
      <c r="OEL190" s="362" t="s">
        <v>80</v>
      </c>
      <c r="OEM190" s="362"/>
      <c r="OEN190" s="362"/>
      <c r="OEO190" s="362"/>
      <c r="OEP190" s="362"/>
      <c r="OEQ190" s="362"/>
      <c r="OER190" s="363"/>
      <c r="OES190" s="12"/>
      <c r="OET190" s="362" t="s">
        <v>80</v>
      </c>
      <c r="OEU190" s="362"/>
      <c r="OEV190" s="362"/>
      <c r="OEW190" s="362"/>
      <c r="OEX190" s="362"/>
      <c r="OEY190" s="362"/>
      <c r="OEZ190" s="363"/>
      <c r="OFA190" s="12"/>
      <c r="OFB190" s="362" t="s">
        <v>80</v>
      </c>
      <c r="OFC190" s="362"/>
      <c r="OFD190" s="362"/>
      <c r="OFE190" s="362"/>
      <c r="OFF190" s="362"/>
      <c r="OFG190" s="362"/>
      <c r="OFH190" s="363"/>
      <c r="OFI190" s="12"/>
      <c r="OFJ190" s="362" t="s">
        <v>80</v>
      </c>
      <c r="OFK190" s="362"/>
      <c r="OFL190" s="362"/>
      <c r="OFM190" s="362"/>
      <c r="OFN190" s="362"/>
      <c r="OFO190" s="362"/>
      <c r="OFP190" s="363"/>
      <c r="OFQ190" s="12"/>
      <c r="OFR190" s="362" t="s">
        <v>80</v>
      </c>
      <c r="OFS190" s="362"/>
      <c r="OFT190" s="362"/>
      <c r="OFU190" s="362"/>
      <c r="OFV190" s="362"/>
      <c r="OFW190" s="362"/>
      <c r="OFX190" s="363"/>
      <c r="OFY190" s="12"/>
      <c r="OFZ190" s="362" t="s">
        <v>80</v>
      </c>
      <c r="OGA190" s="362"/>
      <c r="OGB190" s="362"/>
      <c r="OGC190" s="362"/>
      <c r="OGD190" s="362"/>
      <c r="OGE190" s="362"/>
      <c r="OGF190" s="363"/>
      <c r="OGG190" s="12"/>
      <c r="OGH190" s="362" t="s">
        <v>80</v>
      </c>
      <c r="OGI190" s="362"/>
      <c r="OGJ190" s="362"/>
      <c r="OGK190" s="362"/>
      <c r="OGL190" s="362"/>
      <c r="OGM190" s="362"/>
      <c r="OGN190" s="363"/>
      <c r="OGO190" s="12"/>
      <c r="OGP190" s="362" t="s">
        <v>80</v>
      </c>
      <c r="OGQ190" s="362"/>
      <c r="OGR190" s="362"/>
      <c r="OGS190" s="362"/>
      <c r="OGT190" s="362"/>
      <c r="OGU190" s="362"/>
      <c r="OGV190" s="363"/>
      <c r="OGW190" s="12"/>
      <c r="OGX190" s="362" t="s">
        <v>80</v>
      </c>
      <c r="OGY190" s="362"/>
      <c r="OGZ190" s="362"/>
      <c r="OHA190" s="362"/>
      <c r="OHB190" s="362"/>
      <c r="OHC190" s="362"/>
      <c r="OHD190" s="363"/>
      <c r="OHE190" s="12"/>
      <c r="OHF190" s="362" t="s">
        <v>80</v>
      </c>
      <c r="OHG190" s="362"/>
      <c r="OHH190" s="362"/>
      <c r="OHI190" s="362"/>
      <c r="OHJ190" s="362"/>
      <c r="OHK190" s="362"/>
      <c r="OHL190" s="363"/>
      <c r="OHM190" s="12"/>
      <c r="OHN190" s="362" t="s">
        <v>80</v>
      </c>
      <c r="OHO190" s="362"/>
      <c r="OHP190" s="362"/>
      <c r="OHQ190" s="362"/>
      <c r="OHR190" s="362"/>
      <c r="OHS190" s="362"/>
      <c r="OHT190" s="363"/>
      <c r="OHU190" s="12"/>
      <c r="OHV190" s="362" t="s">
        <v>80</v>
      </c>
      <c r="OHW190" s="362"/>
      <c r="OHX190" s="362"/>
      <c r="OHY190" s="362"/>
      <c r="OHZ190" s="362"/>
      <c r="OIA190" s="362"/>
      <c r="OIB190" s="363"/>
      <c r="OIC190" s="12"/>
      <c r="OID190" s="362" t="s">
        <v>80</v>
      </c>
      <c r="OIE190" s="362"/>
      <c r="OIF190" s="362"/>
      <c r="OIG190" s="362"/>
      <c r="OIH190" s="362"/>
      <c r="OII190" s="362"/>
      <c r="OIJ190" s="363"/>
      <c r="OIK190" s="12"/>
      <c r="OIL190" s="362" t="s">
        <v>80</v>
      </c>
      <c r="OIM190" s="362"/>
      <c r="OIN190" s="362"/>
      <c r="OIO190" s="362"/>
      <c r="OIP190" s="362"/>
      <c r="OIQ190" s="362"/>
      <c r="OIR190" s="363"/>
      <c r="OIS190" s="12"/>
      <c r="OIT190" s="362" t="s">
        <v>80</v>
      </c>
      <c r="OIU190" s="362"/>
      <c r="OIV190" s="362"/>
      <c r="OIW190" s="362"/>
      <c r="OIX190" s="362"/>
      <c r="OIY190" s="362"/>
      <c r="OIZ190" s="363"/>
      <c r="OJA190" s="12"/>
      <c r="OJB190" s="362" t="s">
        <v>80</v>
      </c>
      <c r="OJC190" s="362"/>
      <c r="OJD190" s="362"/>
      <c r="OJE190" s="362"/>
      <c r="OJF190" s="362"/>
      <c r="OJG190" s="362"/>
      <c r="OJH190" s="363"/>
      <c r="OJI190" s="12"/>
      <c r="OJJ190" s="362" t="s">
        <v>80</v>
      </c>
      <c r="OJK190" s="362"/>
      <c r="OJL190" s="362"/>
      <c r="OJM190" s="362"/>
      <c r="OJN190" s="362"/>
      <c r="OJO190" s="362"/>
      <c r="OJP190" s="363"/>
      <c r="OJQ190" s="12"/>
      <c r="OJR190" s="362" t="s">
        <v>80</v>
      </c>
      <c r="OJS190" s="362"/>
      <c r="OJT190" s="362"/>
      <c r="OJU190" s="362"/>
      <c r="OJV190" s="362"/>
      <c r="OJW190" s="362"/>
      <c r="OJX190" s="363"/>
      <c r="OJY190" s="12"/>
      <c r="OJZ190" s="362" t="s">
        <v>80</v>
      </c>
      <c r="OKA190" s="362"/>
      <c r="OKB190" s="362"/>
      <c r="OKC190" s="362"/>
      <c r="OKD190" s="362"/>
      <c r="OKE190" s="362"/>
      <c r="OKF190" s="363"/>
      <c r="OKG190" s="12"/>
      <c r="OKH190" s="362" t="s">
        <v>80</v>
      </c>
      <c r="OKI190" s="362"/>
      <c r="OKJ190" s="362"/>
      <c r="OKK190" s="362"/>
      <c r="OKL190" s="362"/>
      <c r="OKM190" s="362"/>
      <c r="OKN190" s="363"/>
      <c r="OKO190" s="12"/>
      <c r="OKP190" s="362" t="s">
        <v>80</v>
      </c>
      <c r="OKQ190" s="362"/>
      <c r="OKR190" s="362"/>
      <c r="OKS190" s="362"/>
      <c r="OKT190" s="362"/>
      <c r="OKU190" s="362"/>
      <c r="OKV190" s="363"/>
      <c r="OKW190" s="12"/>
      <c r="OKX190" s="362" t="s">
        <v>80</v>
      </c>
      <c r="OKY190" s="362"/>
      <c r="OKZ190" s="362"/>
      <c r="OLA190" s="362"/>
      <c r="OLB190" s="362"/>
      <c r="OLC190" s="362"/>
      <c r="OLD190" s="363"/>
      <c r="OLE190" s="12"/>
      <c r="OLF190" s="362" t="s">
        <v>80</v>
      </c>
      <c r="OLG190" s="362"/>
      <c r="OLH190" s="362"/>
      <c r="OLI190" s="362"/>
      <c r="OLJ190" s="362"/>
      <c r="OLK190" s="362"/>
      <c r="OLL190" s="363"/>
      <c r="OLM190" s="12"/>
      <c r="OLN190" s="362" t="s">
        <v>80</v>
      </c>
      <c r="OLO190" s="362"/>
      <c r="OLP190" s="362"/>
      <c r="OLQ190" s="362"/>
      <c r="OLR190" s="362"/>
      <c r="OLS190" s="362"/>
      <c r="OLT190" s="363"/>
      <c r="OLU190" s="12"/>
      <c r="OLV190" s="362" t="s">
        <v>80</v>
      </c>
      <c r="OLW190" s="362"/>
      <c r="OLX190" s="362"/>
      <c r="OLY190" s="362"/>
      <c r="OLZ190" s="362"/>
      <c r="OMA190" s="362"/>
      <c r="OMB190" s="363"/>
      <c r="OMC190" s="12"/>
      <c r="OMD190" s="362" t="s">
        <v>80</v>
      </c>
      <c r="OME190" s="362"/>
      <c r="OMF190" s="362"/>
      <c r="OMG190" s="362"/>
      <c r="OMH190" s="362"/>
      <c r="OMI190" s="362"/>
      <c r="OMJ190" s="363"/>
      <c r="OMK190" s="12"/>
      <c r="OML190" s="362" t="s">
        <v>80</v>
      </c>
      <c r="OMM190" s="362"/>
      <c r="OMN190" s="362"/>
      <c r="OMO190" s="362"/>
      <c r="OMP190" s="362"/>
      <c r="OMQ190" s="362"/>
      <c r="OMR190" s="363"/>
      <c r="OMS190" s="12"/>
      <c r="OMT190" s="362" t="s">
        <v>80</v>
      </c>
      <c r="OMU190" s="362"/>
      <c r="OMV190" s="362"/>
      <c r="OMW190" s="362"/>
      <c r="OMX190" s="362"/>
      <c r="OMY190" s="362"/>
      <c r="OMZ190" s="363"/>
      <c r="ONA190" s="12"/>
      <c r="ONB190" s="362" t="s">
        <v>80</v>
      </c>
      <c r="ONC190" s="362"/>
      <c r="OND190" s="362"/>
      <c r="ONE190" s="362"/>
      <c r="ONF190" s="362"/>
      <c r="ONG190" s="362"/>
      <c r="ONH190" s="363"/>
      <c r="ONI190" s="12"/>
      <c r="ONJ190" s="362" t="s">
        <v>80</v>
      </c>
      <c r="ONK190" s="362"/>
      <c r="ONL190" s="362"/>
      <c r="ONM190" s="362"/>
      <c r="ONN190" s="362"/>
      <c r="ONO190" s="362"/>
      <c r="ONP190" s="363"/>
      <c r="ONQ190" s="12"/>
      <c r="ONR190" s="362" t="s">
        <v>80</v>
      </c>
      <c r="ONS190" s="362"/>
      <c r="ONT190" s="362"/>
      <c r="ONU190" s="362"/>
      <c r="ONV190" s="362"/>
      <c r="ONW190" s="362"/>
      <c r="ONX190" s="363"/>
      <c r="ONY190" s="12"/>
      <c r="ONZ190" s="362" t="s">
        <v>80</v>
      </c>
      <c r="OOA190" s="362"/>
      <c r="OOB190" s="362"/>
      <c r="OOC190" s="362"/>
      <c r="OOD190" s="362"/>
      <c r="OOE190" s="362"/>
      <c r="OOF190" s="363"/>
      <c r="OOG190" s="12"/>
      <c r="OOH190" s="362" t="s">
        <v>80</v>
      </c>
      <c r="OOI190" s="362"/>
      <c r="OOJ190" s="362"/>
      <c r="OOK190" s="362"/>
      <c r="OOL190" s="362"/>
      <c r="OOM190" s="362"/>
      <c r="OON190" s="363"/>
      <c r="OOO190" s="12"/>
      <c r="OOP190" s="362" t="s">
        <v>80</v>
      </c>
      <c r="OOQ190" s="362"/>
      <c r="OOR190" s="362"/>
      <c r="OOS190" s="362"/>
      <c r="OOT190" s="362"/>
      <c r="OOU190" s="362"/>
      <c r="OOV190" s="363"/>
      <c r="OOW190" s="12"/>
      <c r="OOX190" s="362" t="s">
        <v>80</v>
      </c>
      <c r="OOY190" s="362"/>
      <c r="OOZ190" s="362"/>
      <c r="OPA190" s="362"/>
      <c r="OPB190" s="362"/>
      <c r="OPC190" s="362"/>
      <c r="OPD190" s="363"/>
      <c r="OPE190" s="12"/>
      <c r="OPF190" s="362" t="s">
        <v>80</v>
      </c>
      <c r="OPG190" s="362"/>
      <c r="OPH190" s="362"/>
      <c r="OPI190" s="362"/>
      <c r="OPJ190" s="362"/>
      <c r="OPK190" s="362"/>
      <c r="OPL190" s="363"/>
      <c r="OPM190" s="12"/>
      <c r="OPN190" s="362" t="s">
        <v>80</v>
      </c>
      <c r="OPO190" s="362"/>
      <c r="OPP190" s="362"/>
      <c r="OPQ190" s="362"/>
      <c r="OPR190" s="362"/>
      <c r="OPS190" s="362"/>
      <c r="OPT190" s="363"/>
      <c r="OPU190" s="12"/>
      <c r="OPV190" s="362" t="s">
        <v>80</v>
      </c>
      <c r="OPW190" s="362"/>
      <c r="OPX190" s="362"/>
      <c r="OPY190" s="362"/>
      <c r="OPZ190" s="362"/>
      <c r="OQA190" s="362"/>
      <c r="OQB190" s="363"/>
      <c r="OQC190" s="12"/>
      <c r="OQD190" s="362" t="s">
        <v>80</v>
      </c>
      <c r="OQE190" s="362"/>
      <c r="OQF190" s="362"/>
      <c r="OQG190" s="362"/>
      <c r="OQH190" s="362"/>
      <c r="OQI190" s="362"/>
      <c r="OQJ190" s="363"/>
      <c r="OQK190" s="12"/>
      <c r="OQL190" s="362" t="s">
        <v>80</v>
      </c>
      <c r="OQM190" s="362"/>
      <c r="OQN190" s="362"/>
      <c r="OQO190" s="362"/>
      <c r="OQP190" s="362"/>
      <c r="OQQ190" s="362"/>
      <c r="OQR190" s="363"/>
      <c r="OQS190" s="12"/>
      <c r="OQT190" s="362" t="s">
        <v>80</v>
      </c>
      <c r="OQU190" s="362"/>
      <c r="OQV190" s="362"/>
      <c r="OQW190" s="362"/>
      <c r="OQX190" s="362"/>
      <c r="OQY190" s="362"/>
      <c r="OQZ190" s="363"/>
      <c r="ORA190" s="12"/>
      <c r="ORB190" s="362" t="s">
        <v>80</v>
      </c>
      <c r="ORC190" s="362"/>
      <c r="ORD190" s="362"/>
      <c r="ORE190" s="362"/>
      <c r="ORF190" s="362"/>
      <c r="ORG190" s="362"/>
      <c r="ORH190" s="363"/>
      <c r="ORI190" s="12"/>
      <c r="ORJ190" s="362" t="s">
        <v>80</v>
      </c>
      <c r="ORK190" s="362"/>
      <c r="ORL190" s="362"/>
      <c r="ORM190" s="362"/>
      <c r="ORN190" s="362"/>
      <c r="ORO190" s="362"/>
      <c r="ORP190" s="363"/>
      <c r="ORQ190" s="12"/>
      <c r="ORR190" s="362" t="s">
        <v>80</v>
      </c>
      <c r="ORS190" s="362"/>
      <c r="ORT190" s="362"/>
      <c r="ORU190" s="362"/>
      <c r="ORV190" s="362"/>
      <c r="ORW190" s="362"/>
      <c r="ORX190" s="363"/>
      <c r="ORY190" s="12"/>
      <c r="ORZ190" s="362" t="s">
        <v>80</v>
      </c>
      <c r="OSA190" s="362"/>
      <c r="OSB190" s="362"/>
      <c r="OSC190" s="362"/>
      <c r="OSD190" s="362"/>
      <c r="OSE190" s="362"/>
      <c r="OSF190" s="363"/>
      <c r="OSG190" s="12"/>
      <c r="OSH190" s="362" t="s">
        <v>80</v>
      </c>
      <c r="OSI190" s="362"/>
      <c r="OSJ190" s="362"/>
      <c r="OSK190" s="362"/>
      <c r="OSL190" s="362"/>
      <c r="OSM190" s="362"/>
      <c r="OSN190" s="363"/>
      <c r="OSO190" s="12"/>
      <c r="OSP190" s="362" t="s">
        <v>80</v>
      </c>
      <c r="OSQ190" s="362"/>
      <c r="OSR190" s="362"/>
      <c r="OSS190" s="362"/>
      <c r="OST190" s="362"/>
      <c r="OSU190" s="362"/>
      <c r="OSV190" s="363"/>
      <c r="OSW190" s="12"/>
      <c r="OSX190" s="362" t="s">
        <v>80</v>
      </c>
      <c r="OSY190" s="362"/>
      <c r="OSZ190" s="362"/>
      <c r="OTA190" s="362"/>
      <c r="OTB190" s="362"/>
      <c r="OTC190" s="362"/>
      <c r="OTD190" s="363"/>
      <c r="OTE190" s="12"/>
      <c r="OTF190" s="362" t="s">
        <v>80</v>
      </c>
      <c r="OTG190" s="362"/>
      <c r="OTH190" s="362"/>
      <c r="OTI190" s="362"/>
      <c r="OTJ190" s="362"/>
      <c r="OTK190" s="362"/>
      <c r="OTL190" s="363"/>
      <c r="OTM190" s="12"/>
      <c r="OTN190" s="362" t="s">
        <v>80</v>
      </c>
      <c r="OTO190" s="362"/>
      <c r="OTP190" s="362"/>
      <c r="OTQ190" s="362"/>
      <c r="OTR190" s="362"/>
      <c r="OTS190" s="362"/>
      <c r="OTT190" s="363"/>
      <c r="OTU190" s="12"/>
      <c r="OTV190" s="362" t="s">
        <v>80</v>
      </c>
      <c r="OTW190" s="362"/>
      <c r="OTX190" s="362"/>
      <c r="OTY190" s="362"/>
      <c r="OTZ190" s="362"/>
      <c r="OUA190" s="362"/>
      <c r="OUB190" s="363"/>
      <c r="OUC190" s="12"/>
      <c r="OUD190" s="362" t="s">
        <v>80</v>
      </c>
      <c r="OUE190" s="362"/>
      <c r="OUF190" s="362"/>
      <c r="OUG190" s="362"/>
      <c r="OUH190" s="362"/>
      <c r="OUI190" s="362"/>
      <c r="OUJ190" s="363"/>
      <c r="OUK190" s="12"/>
      <c r="OUL190" s="362" t="s">
        <v>80</v>
      </c>
      <c r="OUM190" s="362"/>
      <c r="OUN190" s="362"/>
      <c r="OUO190" s="362"/>
      <c r="OUP190" s="362"/>
      <c r="OUQ190" s="362"/>
      <c r="OUR190" s="363"/>
      <c r="OUS190" s="12"/>
      <c r="OUT190" s="362" t="s">
        <v>80</v>
      </c>
      <c r="OUU190" s="362"/>
      <c r="OUV190" s="362"/>
      <c r="OUW190" s="362"/>
      <c r="OUX190" s="362"/>
      <c r="OUY190" s="362"/>
      <c r="OUZ190" s="363"/>
      <c r="OVA190" s="12"/>
      <c r="OVB190" s="362" t="s">
        <v>80</v>
      </c>
      <c r="OVC190" s="362"/>
      <c r="OVD190" s="362"/>
      <c r="OVE190" s="362"/>
      <c r="OVF190" s="362"/>
      <c r="OVG190" s="362"/>
      <c r="OVH190" s="363"/>
      <c r="OVI190" s="12"/>
      <c r="OVJ190" s="362" t="s">
        <v>80</v>
      </c>
      <c r="OVK190" s="362"/>
      <c r="OVL190" s="362"/>
      <c r="OVM190" s="362"/>
      <c r="OVN190" s="362"/>
      <c r="OVO190" s="362"/>
      <c r="OVP190" s="363"/>
      <c r="OVQ190" s="12"/>
      <c r="OVR190" s="362" t="s">
        <v>80</v>
      </c>
      <c r="OVS190" s="362"/>
      <c r="OVT190" s="362"/>
      <c r="OVU190" s="362"/>
      <c r="OVV190" s="362"/>
      <c r="OVW190" s="362"/>
      <c r="OVX190" s="363"/>
      <c r="OVY190" s="12"/>
      <c r="OVZ190" s="362" t="s">
        <v>80</v>
      </c>
      <c r="OWA190" s="362"/>
      <c r="OWB190" s="362"/>
      <c r="OWC190" s="362"/>
      <c r="OWD190" s="362"/>
      <c r="OWE190" s="362"/>
      <c r="OWF190" s="363"/>
      <c r="OWG190" s="12"/>
      <c r="OWH190" s="362" t="s">
        <v>80</v>
      </c>
      <c r="OWI190" s="362"/>
      <c r="OWJ190" s="362"/>
      <c r="OWK190" s="362"/>
      <c r="OWL190" s="362"/>
      <c r="OWM190" s="362"/>
      <c r="OWN190" s="363"/>
      <c r="OWO190" s="12"/>
      <c r="OWP190" s="362" t="s">
        <v>80</v>
      </c>
      <c r="OWQ190" s="362"/>
      <c r="OWR190" s="362"/>
      <c r="OWS190" s="362"/>
      <c r="OWT190" s="362"/>
      <c r="OWU190" s="362"/>
      <c r="OWV190" s="363"/>
      <c r="OWW190" s="12"/>
      <c r="OWX190" s="362" t="s">
        <v>80</v>
      </c>
      <c r="OWY190" s="362"/>
      <c r="OWZ190" s="362"/>
      <c r="OXA190" s="362"/>
      <c r="OXB190" s="362"/>
      <c r="OXC190" s="362"/>
      <c r="OXD190" s="363"/>
      <c r="OXE190" s="12"/>
      <c r="OXF190" s="362" t="s">
        <v>80</v>
      </c>
      <c r="OXG190" s="362"/>
      <c r="OXH190" s="362"/>
      <c r="OXI190" s="362"/>
      <c r="OXJ190" s="362"/>
      <c r="OXK190" s="362"/>
      <c r="OXL190" s="363"/>
      <c r="OXM190" s="12"/>
      <c r="OXN190" s="362" t="s">
        <v>80</v>
      </c>
      <c r="OXO190" s="362"/>
      <c r="OXP190" s="362"/>
      <c r="OXQ190" s="362"/>
      <c r="OXR190" s="362"/>
      <c r="OXS190" s="362"/>
      <c r="OXT190" s="363"/>
      <c r="OXU190" s="12"/>
      <c r="OXV190" s="362" t="s">
        <v>80</v>
      </c>
      <c r="OXW190" s="362"/>
      <c r="OXX190" s="362"/>
      <c r="OXY190" s="362"/>
      <c r="OXZ190" s="362"/>
      <c r="OYA190" s="362"/>
      <c r="OYB190" s="363"/>
      <c r="OYC190" s="12"/>
      <c r="OYD190" s="362" t="s">
        <v>80</v>
      </c>
      <c r="OYE190" s="362"/>
      <c r="OYF190" s="362"/>
      <c r="OYG190" s="362"/>
      <c r="OYH190" s="362"/>
      <c r="OYI190" s="362"/>
      <c r="OYJ190" s="363"/>
      <c r="OYK190" s="12"/>
      <c r="OYL190" s="362" t="s">
        <v>80</v>
      </c>
      <c r="OYM190" s="362"/>
      <c r="OYN190" s="362"/>
      <c r="OYO190" s="362"/>
      <c r="OYP190" s="362"/>
      <c r="OYQ190" s="362"/>
      <c r="OYR190" s="363"/>
      <c r="OYS190" s="12"/>
      <c r="OYT190" s="362" t="s">
        <v>80</v>
      </c>
      <c r="OYU190" s="362"/>
      <c r="OYV190" s="362"/>
      <c r="OYW190" s="362"/>
      <c r="OYX190" s="362"/>
      <c r="OYY190" s="362"/>
      <c r="OYZ190" s="363"/>
      <c r="OZA190" s="12"/>
      <c r="OZB190" s="362" t="s">
        <v>80</v>
      </c>
      <c r="OZC190" s="362"/>
      <c r="OZD190" s="362"/>
      <c r="OZE190" s="362"/>
      <c r="OZF190" s="362"/>
      <c r="OZG190" s="362"/>
      <c r="OZH190" s="363"/>
      <c r="OZI190" s="12"/>
      <c r="OZJ190" s="362" t="s">
        <v>80</v>
      </c>
      <c r="OZK190" s="362"/>
      <c r="OZL190" s="362"/>
      <c r="OZM190" s="362"/>
      <c r="OZN190" s="362"/>
      <c r="OZO190" s="362"/>
      <c r="OZP190" s="363"/>
      <c r="OZQ190" s="12"/>
      <c r="OZR190" s="362" t="s">
        <v>80</v>
      </c>
      <c r="OZS190" s="362"/>
      <c r="OZT190" s="362"/>
      <c r="OZU190" s="362"/>
      <c r="OZV190" s="362"/>
      <c r="OZW190" s="362"/>
      <c r="OZX190" s="363"/>
      <c r="OZY190" s="12"/>
      <c r="OZZ190" s="362" t="s">
        <v>80</v>
      </c>
      <c r="PAA190" s="362"/>
      <c r="PAB190" s="362"/>
      <c r="PAC190" s="362"/>
      <c r="PAD190" s="362"/>
      <c r="PAE190" s="362"/>
      <c r="PAF190" s="363"/>
      <c r="PAG190" s="12"/>
      <c r="PAH190" s="362" t="s">
        <v>80</v>
      </c>
      <c r="PAI190" s="362"/>
      <c r="PAJ190" s="362"/>
      <c r="PAK190" s="362"/>
      <c r="PAL190" s="362"/>
      <c r="PAM190" s="362"/>
      <c r="PAN190" s="363"/>
      <c r="PAO190" s="12"/>
      <c r="PAP190" s="362" t="s">
        <v>80</v>
      </c>
      <c r="PAQ190" s="362"/>
      <c r="PAR190" s="362"/>
      <c r="PAS190" s="362"/>
      <c r="PAT190" s="362"/>
      <c r="PAU190" s="362"/>
      <c r="PAV190" s="363"/>
      <c r="PAW190" s="12"/>
      <c r="PAX190" s="362" t="s">
        <v>80</v>
      </c>
      <c r="PAY190" s="362"/>
      <c r="PAZ190" s="362"/>
      <c r="PBA190" s="362"/>
      <c r="PBB190" s="362"/>
      <c r="PBC190" s="362"/>
      <c r="PBD190" s="363"/>
      <c r="PBE190" s="12"/>
      <c r="PBF190" s="362" t="s">
        <v>80</v>
      </c>
      <c r="PBG190" s="362"/>
      <c r="PBH190" s="362"/>
      <c r="PBI190" s="362"/>
      <c r="PBJ190" s="362"/>
      <c r="PBK190" s="362"/>
      <c r="PBL190" s="363"/>
      <c r="PBM190" s="12"/>
      <c r="PBN190" s="362" t="s">
        <v>80</v>
      </c>
      <c r="PBO190" s="362"/>
      <c r="PBP190" s="362"/>
      <c r="PBQ190" s="362"/>
      <c r="PBR190" s="362"/>
      <c r="PBS190" s="362"/>
      <c r="PBT190" s="363"/>
      <c r="PBU190" s="12"/>
      <c r="PBV190" s="362" t="s">
        <v>80</v>
      </c>
      <c r="PBW190" s="362"/>
      <c r="PBX190" s="362"/>
      <c r="PBY190" s="362"/>
      <c r="PBZ190" s="362"/>
      <c r="PCA190" s="362"/>
      <c r="PCB190" s="363"/>
      <c r="PCC190" s="12"/>
      <c r="PCD190" s="362" t="s">
        <v>80</v>
      </c>
      <c r="PCE190" s="362"/>
      <c r="PCF190" s="362"/>
      <c r="PCG190" s="362"/>
      <c r="PCH190" s="362"/>
      <c r="PCI190" s="362"/>
      <c r="PCJ190" s="363"/>
      <c r="PCK190" s="12"/>
      <c r="PCL190" s="362" t="s">
        <v>80</v>
      </c>
      <c r="PCM190" s="362"/>
      <c r="PCN190" s="362"/>
      <c r="PCO190" s="362"/>
      <c r="PCP190" s="362"/>
      <c r="PCQ190" s="362"/>
      <c r="PCR190" s="363"/>
      <c r="PCS190" s="12"/>
      <c r="PCT190" s="362" t="s">
        <v>80</v>
      </c>
      <c r="PCU190" s="362"/>
      <c r="PCV190" s="362"/>
      <c r="PCW190" s="362"/>
      <c r="PCX190" s="362"/>
      <c r="PCY190" s="362"/>
      <c r="PCZ190" s="363"/>
      <c r="PDA190" s="12"/>
      <c r="PDB190" s="362" t="s">
        <v>80</v>
      </c>
      <c r="PDC190" s="362"/>
      <c r="PDD190" s="362"/>
      <c r="PDE190" s="362"/>
      <c r="PDF190" s="362"/>
      <c r="PDG190" s="362"/>
      <c r="PDH190" s="363"/>
      <c r="PDI190" s="12"/>
      <c r="PDJ190" s="362" t="s">
        <v>80</v>
      </c>
      <c r="PDK190" s="362"/>
      <c r="PDL190" s="362"/>
      <c r="PDM190" s="362"/>
      <c r="PDN190" s="362"/>
      <c r="PDO190" s="362"/>
      <c r="PDP190" s="363"/>
      <c r="PDQ190" s="12"/>
      <c r="PDR190" s="362" t="s">
        <v>80</v>
      </c>
      <c r="PDS190" s="362"/>
      <c r="PDT190" s="362"/>
      <c r="PDU190" s="362"/>
      <c r="PDV190" s="362"/>
      <c r="PDW190" s="362"/>
      <c r="PDX190" s="363"/>
      <c r="PDY190" s="12"/>
      <c r="PDZ190" s="362" t="s">
        <v>80</v>
      </c>
      <c r="PEA190" s="362"/>
      <c r="PEB190" s="362"/>
      <c r="PEC190" s="362"/>
      <c r="PED190" s="362"/>
      <c r="PEE190" s="362"/>
      <c r="PEF190" s="363"/>
      <c r="PEG190" s="12"/>
      <c r="PEH190" s="362" t="s">
        <v>80</v>
      </c>
      <c r="PEI190" s="362"/>
      <c r="PEJ190" s="362"/>
      <c r="PEK190" s="362"/>
      <c r="PEL190" s="362"/>
      <c r="PEM190" s="362"/>
      <c r="PEN190" s="363"/>
      <c r="PEO190" s="12"/>
      <c r="PEP190" s="362" t="s">
        <v>80</v>
      </c>
      <c r="PEQ190" s="362"/>
      <c r="PER190" s="362"/>
      <c r="PES190" s="362"/>
      <c r="PET190" s="362"/>
      <c r="PEU190" s="362"/>
      <c r="PEV190" s="363"/>
      <c r="PEW190" s="12"/>
      <c r="PEX190" s="362" t="s">
        <v>80</v>
      </c>
      <c r="PEY190" s="362"/>
      <c r="PEZ190" s="362"/>
      <c r="PFA190" s="362"/>
      <c r="PFB190" s="362"/>
      <c r="PFC190" s="362"/>
      <c r="PFD190" s="363"/>
      <c r="PFE190" s="12"/>
      <c r="PFF190" s="362" t="s">
        <v>80</v>
      </c>
      <c r="PFG190" s="362"/>
      <c r="PFH190" s="362"/>
      <c r="PFI190" s="362"/>
      <c r="PFJ190" s="362"/>
      <c r="PFK190" s="362"/>
      <c r="PFL190" s="363"/>
      <c r="PFM190" s="12"/>
      <c r="PFN190" s="362" t="s">
        <v>80</v>
      </c>
      <c r="PFO190" s="362"/>
      <c r="PFP190" s="362"/>
      <c r="PFQ190" s="362"/>
      <c r="PFR190" s="362"/>
      <c r="PFS190" s="362"/>
      <c r="PFT190" s="363"/>
      <c r="PFU190" s="12"/>
      <c r="PFV190" s="362" t="s">
        <v>80</v>
      </c>
      <c r="PFW190" s="362"/>
      <c r="PFX190" s="362"/>
      <c r="PFY190" s="362"/>
      <c r="PFZ190" s="362"/>
      <c r="PGA190" s="362"/>
      <c r="PGB190" s="363"/>
      <c r="PGC190" s="12"/>
      <c r="PGD190" s="362" t="s">
        <v>80</v>
      </c>
      <c r="PGE190" s="362"/>
      <c r="PGF190" s="362"/>
      <c r="PGG190" s="362"/>
      <c r="PGH190" s="362"/>
      <c r="PGI190" s="362"/>
      <c r="PGJ190" s="363"/>
      <c r="PGK190" s="12"/>
      <c r="PGL190" s="362" t="s">
        <v>80</v>
      </c>
      <c r="PGM190" s="362"/>
      <c r="PGN190" s="362"/>
      <c r="PGO190" s="362"/>
      <c r="PGP190" s="362"/>
      <c r="PGQ190" s="362"/>
      <c r="PGR190" s="363"/>
      <c r="PGS190" s="12"/>
      <c r="PGT190" s="362" t="s">
        <v>80</v>
      </c>
      <c r="PGU190" s="362"/>
      <c r="PGV190" s="362"/>
      <c r="PGW190" s="362"/>
      <c r="PGX190" s="362"/>
      <c r="PGY190" s="362"/>
      <c r="PGZ190" s="363"/>
      <c r="PHA190" s="12"/>
      <c r="PHB190" s="362" t="s">
        <v>80</v>
      </c>
      <c r="PHC190" s="362"/>
      <c r="PHD190" s="362"/>
      <c r="PHE190" s="362"/>
      <c r="PHF190" s="362"/>
      <c r="PHG190" s="362"/>
      <c r="PHH190" s="363"/>
      <c r="PHI190" s="12"/>
      <c r="PHJ190" s="362" t="s">
        <v>80</v>
      </c>
      <c r="PHK190" s="362"/>
      <c r="PHL190" s="362"/>
      <c r="PHM190" s="362"/>
      <c r="PHN190" s="362"/>
      <c r="PHO190" s="362"/>
      <c r="PHP190" s="363"/>
      <c r="PHQ190" s="12"/>
      <c r="PHR190" s="362" t="s">
        <v>80</v>
      </c>
      <c r="PHS190" s="362"/>
      <c r="PHT190" s="362"/>
      <c r="PHU190" s="362"/>
      <c r="PHV190" s="362"/>
      <c r="PHW190" s="362"/>
      <c r="PHX190" s="363"/>
      <c r="PHY190" s="12"/>
      <c r="PHZ190" s="362" t="s">
        <v>80</v>
      </c>
      <c r="PIA190" s="362"/>
      <c r="PIB190" s="362"/>
      <c r="PIC190" s="362"/>
      <c r="PID190" s="362"/>
      <c r="PIE190" s="362"/>
      <c r="PIF190" s="363"/>
      <c r="PIG190" s="12"/>
      <c r="PIH190" s="362" t="s">
        <v>80</v>
      </c>
      <c r="PII190" s="362"/>
      <c r="PIJ190" s="362"/>
      <c r="PIK190" s="362"/>
      <c r="PIL190" s="362"/>
      <c r="PIM190" s="362"/>
      <c r="PIN190" s="363"/>
      <c r="PIO190" s="12"/>
      <c r="PIP190" s="362" t="s">
        <v>80</v>
      </c>
      <c r="PIQ190" s="362"/>
      <c r="PIR190" s="362"/>
      <c r="PIS190" s="362"/>
      <c r="PIT190" s="362"/>
      <c r="PIU190" s="362"/>
      <c r="PIV190" s="363"/>
      <c r="PIW190" s="12"/>
      <c r="PIX190" s="362" t="s">
        <v>80</v>
      </c>
      <c r="PIY190" s="362"/>
      <c r="PIZ190" s="362"/>
      <c r="PJA190" s="362"/>
      <c r="PJB190" s="362"/>
      <c r="PJC190" s="362"/>
      <c r="PJD190" s="363"/>
      <c r="PJE190" s="12"/>
      <c r="PJF190" s="362" t="s">
        <v>80</v>
      </c>
      <c r="PJG190" s="362"/>
      <c r="PJH190" s="362"/>
      <c r="PJI190" s="362"/>
      <c r="PJJ190" s="362"/>
      <c r="PJK190" s="362"/>
      <c r="PJL190" s="363"/>
      <c r="PJM190" s="12"/>
      <c r="PJN190" s="362" t="s">
        <v>80</v>
      </c>
      <c r="PJO190" s="362"/>
      <c r="PJP190" s="362"/>
      <c r="PJQ190" s="362"/>
      <c r="PJR190" s="362"/>
      <c r="PJS190" s="362"/>
      <c r="PJT190" s="363"/>
      <c r="PJU190" s="12"/>
      <c r="PJV190" s="362" t="s">
        <v>80</v>
      </c>
      <c r="PJW190" s="362"/>
      <c r="PJX190" s="362"/>
      <c r="PJY190" s="362"/>
      <c r="PJZ190" s="362"/>
      <c r="PKA190" s="362"/>
      <c r="PKB190" s="363"/>
      <c r="PKC190" s="12"/>
      <c r="PKD190" s="362" t="s">
        <v>80</v>
      </c>
      <c r="PKE190" s="362"/>
      <c r="PKF190" s="362"/>
      <c r="PKG190" s="362"/>
      <c r="PKH190" s="362"/>
      <c r="PKI190" s="362"/>
      <c r="PKJ190" s="363"/>
      <c r="PKK190" s="12"/>
      <c r="PKL190" s="362" t="s">
        <v>80</v>
      </c>
      <c r="PKM190" s="362"/>
      <c r="PKN190" s="362"/>
      <c r="PKO190" s="362"/>
      <c r="PKP190" s="362"/>
      <c r="PKQ190" s="362"/>
      <c r="PKR190" s="363"/>
      <c r="PKS190" s="12"/>
      <c r="PKT190" s="362" t="s">
        <v>80</v>
      </c>
      <c r="PKU190" s="362"/>
      <c r="PKV190" s="362"/>
      <c r="PKW190" s="362"/>
      <c r="PKX190" s="362"/>
      <c r="PKY190" s="362"/>
      <c r="PKZ190" s="363"/>
      <c r="PLA190" s="12"/>
      <c r="PLB190" s="362" t="s">
        <v>80</v>
      </c>
      <c r="PLC190" s="362"/>
      <c r="PLD190" s="362"/>
      <c r="PLE190" s="362"/>
      <c r="PLF190" s="362"/>
      <c r="PLG190" s="362"/>
      <c r="PLH190" s="363"/>
      <c r="PLI190" s="12"/>
      <c r="PLJ190" s="362" t="s">
        <v>80</v>
      </c>
      <c r="PLK190" s="362"/>
      <c r="PLL190" s="362"/>
      <c r="PLM190" s="362"/>
      <c r="PLN190" s="362"/>
      <c r="PLO190" s="362"/>
      <c r="PLP190" s="363"/>
      <c r="PLQ190" s="12"/>
      <c r="PLR190" s="362" t="s">
        <v>80</v>
      </c>
      <c r="PLS190" s="362"/>
      <c r="PLT190" s="362"/>
      <c r="PLU190" s="362"/>
      <c r="PLV190" s="362"/>
      <c r="PLW190" s="362"/>
      <c r="PLX190" s="363"/>
      <c r="PLY190" s="12"/>
      <c r="PLZ190" s="362" t="s">
        <v>80</v>
      </c>
      <c r="PMA190" s="362"/>
      <c r="PMB190" s="362"/>
      <c r="PMC190" s="362"/>
      <c r="PMD190" s="362"/>
      <c r="PME190" s="362"/>
      <c r="PMF190" s="363"/>
      <c r="PMG190" s="12"/>
      <c r="PMH190" s="362" t="s">
        <v>80</v>
      </c>
      <c r="PMI190" s="362"/>
      <c r="PMJ190" s="362"/>
      <c r="PMK190" s="362"/>
      <c r="PML190" s="362"/>
      <c r="PMM190" s="362"/>
      <c r="PMN190" s="363"/>
      <c r="PMO190" s="12"/>
      <c r="PMP190" s="362" t="s">
        <v>80</v>
      </c>
      <c r="PMQ190" s="362"/>
      <c r="PMR190" s="362"/>
      <c r="PMS190" s="362"/>
      <c r="PMT190" s="362"/>
      <c r="PMU190" s="362"/>
      <c r="PMV190" s="363"/>
      <c r="PMW190" s="12"/>
      <c r="PMX190" s="362" t="s">
        <v>80</v>
      </c>
      <c r="PMY190" s="362"/>
      <c r="PMZ190" s="362"/>
      <c r="PNA190" s="362"/>
      <c r="PNB190" s="362"/>
      <c r="PNC190" s="362"/>
      <c r="PND190" s="363"/>
      <c r="PNE190" s="12"/>
      <c r="PNF190" s="362" t="s">
        <v>80</v>
      </c>
      <c r="PNG190" s="362"/>
      <c r="PNH190" s="362"/>
      <c r="PNI190" s="362"/>
      <c r="PNJ190" s="362"/>
      <c r="PNK190" s="362"/>
      <c r="PNL190" s="363"/>
      <c r="PNM190" s="12"/>
      <c r="PNN190" s="362" t="s">
        <v>80</v>
      </c>
      <c r="PNO190" s="362"/>
      <c r="PNP190" s="362"/>
      <c r="PNQ190" s="362"/>
      <c r="PNR190" s="362"/>
      <c r="PNS190" s="362"/>
      <c r="PNT190" s="363"/>
      <c r="PNU190" s="12"/>
      <c r="PNV190" s="362" t="s">
        <v>80</v>
      </c>
      <c r="PNW190" s="362"/>
      <c r="PNX190" s="362"/>
      <c r="PNY190" s="362"/>
      <c r="PNZ190" s="362"/>
      <c r="POA190" s="362"/>
      <c r="POB190" s="363"/>
      <c r="POC190" s="12"/>
      <c r="POD190" s="362" t="s">
        <v>80</v>
      </c>
      <c r="POE190" s="362"/>
      <c r="POF190" s="362"/>
      <c r="POG190" s="362"/>
      <c r="POH190" s="362"/>
      <c r="POI190" s="362"/>
      <c r="POJ190" s="363"/>
      <c r="POK190" s="12"/>
      <c r="POL190" s="362" t="s">
        <v>80</v>
      </c>
      <c r="POM190" s="362"/>
      <c r="PON190" s="362"/>
      <c r="POO190" s="362"/>
      <c r="POP190" s="362"/>
      <c r="POQ190" s="362"/>
      <c r="POR190" s="363"/>
      <c r="POS190" s="12"/>
      <c r="POT190" s="362" t="s">
        <v>80</v>
      </c>
      <c r="POU190" s="362"/>
      <c r="POV190" s="362"/>
      <c r="POW190" s="362"/>
      <c r="POX190" s="362"/>
      <c r="POY190" s="362"/>
      <c r="POZ190" s="363"/>
      <c r="PPA190" s="12"/>
      <c r="PPB190" s="362" t="s">
        <v>80</v>
      </c>
      <c r="PPC190" s="362"/>
      <c r="PPD190" s="362"/>
      <c r="PPE190" s="362"/>
      <c r="PPF190" s="362"/>
      <c r="PPG190" s="362"/>
      <c r="PPH190" s="363"/>
      <c r="PPI190" s="12"/>
      <c r="PPJ190" s="362" t="s">
        <v>80</v>
      </c>
      <c r="PPK190" s="362"/>
      <c r="PPL190" s="362"/>
      <c r="PPM190" s="362"/>
      <c r="PPN190" s="362"/>
      <c r="PPO190" s="362"/>
      <c r="PPP190" s="363"/>
      <c r="PPQ190" s="12"/>
      <c r="PPR190" s="362" t="s">
        <v>80</v>
      </c>
      <c r="PPS190" s="362"/>
      <c r="PPT190" s="362"/>
      <c r="PPU190" s="362"/>
      <c r="PPV190" s="362"/>
      <c r="PPW190" s="362"/>
      <c r="PPX190" s="363"/>
      <c r="PPY190" s="12"/>
      <c r="PPZ190" s="362" t="s">
        <v>80</v>
      </c>
      <c r="PQA190" s="362"/>
      <c r="PQB190" s="362"/>
      <c r="PQC190" s="362"/>
      <c r="PQD190" s="362"/>
      <c r="PQE190" s="362"/>
      <c r="PQF190" s="363"/>
      <c r="PQG190" s="12"/>
      <c r="PQH190" s="362" t="s">
        <v>80</v>
      </c>
      <c r="PQI190" s="362"/>
      <c r="PQJ190" s="362"/>
      <c r="PQK190" s="362"/>
      <c r="PQL190" s="362"/>
      <c r="PQM190" s="362"/>
      <c r="PQN190" s="363"/>
      <c r="PQO190" s="12"/>
      <c r="PQP190" s="362" t="s">
        <v>80</v>
      </c>
      <c r="PQQ190" s="362"/>
      <c r="PQR190" s="362"/>
      <c r="PQS190" s="362"/>
      <c r="PQT190" s="362"/>
      <c r="PQU190" s="362"/>
      <c r="PQV190" s="363"/>
      <c r="PQW190" s="12"/>
      <c r="PQX190" s="362" t="s">
        <v>80</v>
      </c>
      <c r="PQY190" s="362"/>
      <c r="PQZ190" s="362"/>
      <c r="PRA190" s="362"/>
      <c r="PRB190" s="362"/>
      <c r="PRC190" s="362"/>
      <c r="PRD190" s="363"/>
      <c r="PRE190" s="12"/>
      <c r="PRF190" s="362" t="s">
        <v>80</v>
      </c>
      <c r="PRG190" s="362"/>
      <c r="PRH190" s="362"/>
      <c r="PRI190" s="362"/>
      <c r="PRJ190" s="362"/>
      <c r="PRK190" s="362"/>
      <c r="PRL190" s="363"/>
      <c r="PRM190" s="12"/>
      <c r="PRN190" s="362" t="s">
        <v>80</v>
      </c>
      <c r="PRO190" s="362"/>
      <c r="PRP190" s="362"/>
      <c r="PRQ190" s="362"/>
      <c r="PRR190" s="362"/>
      <c r="PRS190" s="362"/>
      <c r="PRT190" s="363"/>
      <c r="PRU190" s="12"/>
      <c r="PRV190" s="362" t="s">
        <v>80</v>
      </c>
      <c r="PRW190" s="362"/>
      <c r="PRX190" s="362"/>
      <c r="PRY190" s="362"/>
      <c r="PRZ190" s="362"/>
      <c r="PSA190" s="362"/>
      <c r="PSB190" s="363"/>
      <c r="PSC190" s="12"/>
      <c r="PSD190" s="362" t="s">
        <v>80</v>
      </c>
      <c r="PSE190" s="362"/>
      <c r="PSF190" s="362"/>
      <c r="PSG190" s="362"/>
      <c r="PSH190" s="362"/>
      <c r="PSI190" s="362"/>
      <c r="PSJ190" s="363"/>
      <c r="PSK190" s="12"/>
      <c r="PSL190" s="362" t="s">
        <v>80</v>
      </c>
      <c r="PSM190" s="362"/>
      <c r="PSN190" s="362"/>
      <c r="PSO190" s="362"/>
      <c r="PSP190" s="362"/>
      <c r="PSQ190" s="362"/>
      <c r="PSR190" s="363"/>
      <c r="PSS190" s="12"/>
      <c r="PST190" s="362" t="s">
        <v>80</v>
      </c>
      <c r="PSU190" s="362"/>
      <c r="PSV190" s="362"/>
      <c r="PSW190" s="362"/>
      <c r="PSX190" s="362"/>
      <c r="PSY190" s="362"/>
      <c r="PSZ190" s="363"/>
      <c r="PTA190" s="12"/>
      <c r="PTB190" s="362" t="s">
        <v>80</v>
      </c>
      <c r="PTC190" s="362"/>
      <c r="PTD190" s="362"/>
      <c r="PTE190" s="362"/>
      <c r="PTF190" s="362"/>
      <c r="PTG190" s="362"/>
      <c r="PTH190" s="363"/>
      <c r="PTI190" s="12"/>
      <c r="PTJ190" s="362" t="s">
        <v>80</v>
      </c>
      <c r="PTK190" s="362"/>
      <c r="PTL190" s="362"/>
      <c r="PTM190" s="362"/>
      <c r="PTN190" s="362"/>
      <c r="PTO190" s="362"/>
      <c r="PTP190" s="363"/>
      <c r="PTQ190" s="12"/>
      <c r="PTR190" s="362" t="s">
        <v>80</v>
      </c>
      <c r="PTS190" s="362"/>
      <c r="PTT190" s="362"/>
      <c r="PTU190" s="362"/>
      <c r="PTV190" s="362"/>
      <c r="PTW190" s="362"/>
      <c r="PTX190" s="363"/>
      <c r="PTY190" s="12"/>
      <c r="PTZ190" s="362" t="s">
        <v>80</v>
      </c>
      <c r="PUA190" s="362"/>
      <c r="PUB190" s="362"/>
      <c r="PUC190" s="362"/>
      <c r="PUD190" s="362"/>
      <c r="PUE190" s="362"/>
      <c r="PUF190" s="363"/>
      <c r="PUG190" s="12"/>
      <c r="PUH190" s="362" t="s">
        <v>80</v>
      </c>
      <c r="PUI190" s="362"/>
      <c r="PUJ190" s="362"/>
      <c r="PUK190" s="362"/>
      <c r="PUL190" s="362"/>
      <c r="PUM190" s="362"/>
      <c r="PUN190" s="363"/>
      <c r="PUO190" s="12"/>
      <c r="PUP190" s="362" t="s">
        <v>80</v>
      </c>
      <c r="PUQ190" s="362"/>
      <c r="PUR190" s="362"/>
      <c r="PUS190" s="362"/>
      <c r="PUT190" s="362"/>
      <c r="PUU190" s="362"/>
      <c r="PUV190" s="363"/>
      <c r="PUW190" s="12"/>
      <c r="PUX190" s="362" t="s">
        <v>80</v>
      </c>
      <c r="PUY190" s="362"/>
      <c r="PUZ190" s="362"/>
      <c r="PVA190" s="362"/>
      <c r="PVB190" s="362"/>
      <c r="PVC190" s="362"/>
      <c r="PVD190" s="363"/>
      <c r="PVE190" s="12"/>
      <c r="PVF190" s="362" t="s">
        <v>80</v>
      </c>
      <c r="PVG190" s="362"/>
      <c r="PVH190" s="362"/>
      <c r="PVI190" s="362"/>
      <c r="PVJ190" s="362"/>
      <c r="PVK190" s="362"/>
      <c r="PVL190" s="363"/>
      <c r="PVM190" s="12"/>
      <c r="PVN190" s="362" t="s">
        <v>80</v>
      </c>
      <c r="PVO190" s="362"/>
      <c r="PVP190" s="362"/>
      <c r="PVQ190" s="362"/>
      <c r="PVR190" s="362"/>
      <c r="PVS190" s="362"/>
      <c r="PVT190" s="363"/>
      <c r="PVU190" s="12"/>
      <c r="PVV190" s="362" t="s">
        <v>80</v>
      </c>
      <c r="PVW190" s="362"/>
      <c r="PVX190" s="362"/>
      <c r="PVY190" s="362"/>
      <c r="PVZ190" s="362"/>
      <c r="PWA190" s="362"/>
      <c r="PWB190" s="363"/>
      <c r="PWC190" s="12"/>
      <c r="PWD190" s="362" t="s">
        <v>80</v>
      </c>
      <c r="PWE190" s="362"/>
      <c r="PWF190" s="362"/>
      <c r="PWG190" s="362"/>
      <c r="PWH190" s="362"/>
      <c r="PWI190" s="362"/>
      <c r="PWJ190" s="363"/>
      <c r="PWK190" s="12"/>
      <c r="PWL190" s="362" t="s">
        <v>80</v>
      </c>
      <c r="PWM190" s="362"/>
      <c r="PWN190" s="362"/>
      <c r="PWO190" s="362"/>
      <c r="PWP190" s="362"/>
      <c r="PWQ190" s="362"/>
      <c r="PWR190" s="363"/>
      <c r="PWS190" s="12"/>
      <c r="PWT190" s="362" t="s">
        <v>80</v>
      </c>
      <c r="PWU190" s="362"/>
      <c r="PWV190" s="362"/>
      <c r="PWW190" s="362"/>
      <c r="PWX190" s="362"/>
      <c r="PWY190" s="362"/>
      <c r="PWZ190" s="363"/>
      <c r="PXA190" s="12"/>
      <c r="PXB190" s="362" t="s">
        <v>80</v>
      </c>
      <c r="PXC190" s="362"/>
      <c r="PXD190" s="362"/>
      <c r="PXE190" s="362"/>
      <c r="PXF190" s="362"/>
      <c r="PXG190" s="362"/>
      <c r="PXH190" s="363"/>
      <c r="PXI190" s="12"/>
      <c r="PXJ190" s="362" t="s">
        <v>80</v>
      </c>
      <c r="PXK190" s="362"/>
      <c r="PXL190" s="362"/>
      <c r="PXM190" s="362"/>
      <c r="PXN190" s="362"/>
      <c r="PXO190" s="362"/>
      <c r="PXP190" s="363"/>
      <c r="PXQ190" s="12"/>
      <c r="PXR190" s="362" t="s">
        <v>80</v>
      </c>
      <c r="PXS190" s="362"/>
      <c r="PXT190" s="362"/>
      <c r="PXU190" s="362"/>
      <c r="PXV190" s="362"/>
      <c r="PXW190" s="362"/>
      <c r="PXX190" s="363"/>
      <c r="PXY190" s="12"/>
      <c r="PXZ190" s="362" t="s">
        <v>80</v>
      </c>
      <c r="PYA190" s="362"/>
      <c r="PYB190" s="362"/>
      <c r="PYC190" s="362"/>
      <c r="PYD190" s="362"/>
      <c r="PYE190" s="362"/>
      <c r="PYF190" s="363"/>
      <c r="PYG190" s="12"/>
      <c r="PYH190" s="362" t="s">
        <v>80</v>
      </c>
      <c r="PYI190" s="362"/>
      <c r="PYJ190" s="362"/>
      <c r="PYK190" s="362"/>
      <c r="PYL190" s="362"/>
      <c r="PYM190" s="362"/>
      <c r="PYN190" s="363"/>
      <c r="PYO190" s="12"/>
      <c r="PYP190" s="362" t="s">
        <v>80</v>
      </c>
      <c r="PYQ190" s="362"/>
      <c r="PYR190" s="362"/>
      <c r="PYS190" s="362"/>
      <c r="PYT190" s="362"/>
      <c r="PYU190" s="362"/>
      <c r="PYV190" s="363"/>
      <c r="PYW190" s="12"/>
      <c r="PYX190" s="362" t="s">
        <v>80</v>
      </c>
      <c r="PYY190" s="362"/>
      <c r="PYZ190" s="362"/>
      <c r="PZA190" s="362"/>
      <c r="PZB190" s="362"/>
      <c r="PZC190" s="362"/>
      <c r="PZD190" s="363"/>
      <c r="PZE190" s="12"/>
      <c r="PZF190" s="362" t="s">
        <v>80</v>
      </c>
      <c r="PZG190" s="362"/>
      <c r="PZH190" s="362"/>
      <c r="PZI190" s="362"/>
      <c r="PZJ190" s="362"/>
      <c r="PZK190" s="362"/>
      <c r="PZL190" s="363"/>
      <c r="PZM190" s="12"/>
      <c r="PZN190" s="362" t="s">
        <v>80</v>
      </c>
      <c r="PZO190" s="362"/>
      <c r="PZP190" s="362"/>
      <c r="PZQ190" s="362"/>
      <c r="PZR190" s="362"/>
      <c r="PZS190" s="362"/>
      <c r="PZT190" s="363"/>
      <c r="PZU190" s="12"/>
      <c r="PZV190" s="362" t="s">
        <v>80</v>
      </c>
      <c r="PZW190" s="362"/>
      <c r="PZX190" s="362"/>
      <c r="PZY190" s="362"/>
      <c r="PZZ190" s="362"/>
      <c r="QAA190" s="362"/>
      <c r="QAB190" s="363"/>
      <c r="QAC190" s="12"/>
      <c r="QAD190" s="362" t="s">
        <v>80</v>
      </c>
      <c r="QAE190" s="362"/>
      <c r="QAF190" s="362"/>
      <c r="QAG190" s="362"/>
      <c r="QAH190" s="362"/>
      <c r="QAI190" s="362"/>
      <c r="QAJ190" s="363"/>
      <c r="QAK190" s="12"/>
      <c r="QAL190" s="362" t="s">
        <v>80</v>
      </c>
      <c r="QAM190" s="362"/>
      <c r="QAN190" s="362"/>
      <c r="QAO190" s="362"/>
      <c r="QAP190" s="362"/>
      <c r="QAQ190" s="362"/>
      <c r="QAR190" s="363"/>
      <c r="QAS190" s="12"/>
      <c r="QAT190" s="362" t="s">
        <v>80</v>
      </c>
      <c r="QAU190" s="362"/>
      <c r="QAV190" s="362"/>
      <c r="QAW190" s="362"/>
      <c r="QAX190" s="362"/>
      <c r="QAY190" s="362"/>
      <c r="QAZ190" s="363"/>
      <c r="QBA190" s="12"/>
      <c r="QBB190" s="362" t="s">
        <v>80</v>
      </c>
      <c r="QBC190" s="362"/>
      <c r="QBD190" s="362"/>
      <c r="QBE190" s="362"/>
      <c r="QBF190" s="362"/>
      <c r="QBG190" s="362"/>
      <c r="QBH190" s="363"/>
      <c r="QBI190" s="12"/>
      <c r="QBJ190" s="362" t="s">
        <v>80</v>
      </c>
      <c r="QBK190" s="362"/>
      <c r="QBL190" s="362"/>
      <c r="QBM190" s="362"/>
      <c r="QBN190" s="362"/>
      <c r="QBO190" s="362"/>
      <c r="QBP190" s="363"/>
      <c r="QBQ190" s="12"/>
      <c r="QBR190" s="362" t="s">
        <v>80</v>
      </c>
      <c r="QBS190" s="362"/>
      <c r="QBT190" s="362"/>
      <c r="QBU190" s="362"/>
      <c r="QBV190" s="362"/>
      <c r="QBW190" s="362"/>
      <c r="QBX190" s="363"/>
      <c r="QBY190" s="12"/>
      <c r="QBZ190" s="362" t="s">
        <v>80</v>
      </c>
      <c r="QCA190" s="362"/>
      <c r="QCB190" s="362"/>
      <c r="QCC190" s="362"/>
      <c r="QCD190" s="362"/>
      <c r="QCE190" s="362"/>
      <c r="QCF190" s="363"/>
      <c r="QCG190" s="12"/>
      <c r="QCH190" s="362" t="s">
        <v>80</v>
      </c>
      <c r="QCI190" s="362"/>
      <c r="QCJ190" s="362"/>
      <c r="QCK190" s="362"/>
      <c r="QCL190" s="362"/>
      <c r="QCM190" s="362"/>
      <c r="QCN190" s="363"/>
      <c r="QCO190" s="12"/>
      <c r="QCP190" s="362" t="s">
        <v>80</v>
      </c>
      <c r="QCQ190" s="362"/>
      <c r="QCR190" s="362"/>
      <c r="QCS190" s="362"/>
      <c r="QCT190" s="362"/>
      <c r="QCU190" s="362"/>
      <c r="QCV190" s="363"/>
      <c r="QCW190" s="12"/>
      <c r="QCX190" s="362" t="s">
        <v>80</v>
      </c>
      <c r="QCY190" s="362"/>
      <c r="QCZ190" s="362"/>
      <c r="QDA190" s="362"/>
      <c r="QDB190" s="362"/>
      <c r="QDC190" s="362"/>
      <c r="QDD190" s="363"/>
      <c r="QDE190" s="12"/>
      <c r="QDF190" s="362" t="s">
        <v>80</v>
      </c>
      <c r="QDG190" s="362"/>
      <c r="QDH190" s="362"/>
      <c r="QDI190" s="362"/>
      <c r="QDJ190" s="362"/>
      <c r="QDK190" s="362"/>
      <c r="QDL190" s="363"/>
      <c r="QDM190" s="12"/>
      <c r="QDN190" s="362" t="s">
        <v>80</v>
      </c>
      <c r="QDO190" s="362"/>
      <c r="QDP190" s="362"/>
      <c r="QDQ190" s="362"/>
      <c r="QDR190" s="362"/>
      <c r="QDS190" s="362"/>
      <c r="QDT190" s="363"/>
      <c r="QDU190" s="12"/>
      <c r="QDV190" s="362" t="s">
        <v>80</v>
      </c>
      <c r="QDW190" s="362"/>
      <c r="QDX190" s="362"/>
      <c r="QDY190" s="362"/>
      <c r="QDZ190" s="362"/>
      <c r="QEA190" s="362"/>
      <c r="QEB190" s="363"/>
      <c r="QEC190" s="12"/>
      <c r="QED190" s="362" t="s">
        <v>80</v>
      </c>
      <c r="QEE190" s="362"/>
      <c r="QEF190" s="362"/>
      <c r="QEG190" s="362"/>
      <c r="QEH190" s="362"/>
      <c r="QEI190" s="362"/>
      <c r="QEJ190" s="363"/>
      <c r="QEK190" s="12"/>
      <c r="QEL190" s="362" t="s">
        <v>80</v>
      </c>
      <c r="QEM190" s="362"/>
      <c r="QEN190" s="362"/>
      <c r="QEO190" s="362"/>
      <c r="QEP190" s="362"/>
      <c r="QEQ190" s="362"/>
      <c r="QER190" s="363"/>
      <c r="QES190" s="12"/>
      <c r="QET190" s="362" t="s">
        <v>80</v>
      </c>
      <c r="QEU190" s="362"/>
      <c r="QEV190" s="362"/>
      <c r="QEW190" s="362"/>
      <c r="QEX190" s="362"/>
      <c r="QEY190" s="362"/>
      <c r="QEZ190" s="363"/>
      <c r="QFA190" s="12"/>
      <c r="QFB190" s="362" t="s">
        <v>80</v>
      </c>
      <c r="QFC190" s="362"/>
      <c r="QFD190" s="362"/>
      <c r="QFE190" s="362"/>
      <c r="QFF190" s="362"/>
      <c r="QFG190" s="362"/>
      <c r="QFH190" s="363"/>
      <c r="QFI190" s="12"/>
      <c r="QFJ190" s="362" t="s">
        <v>80</v>
      </c>
      <c r="QFK190" s="362"/>
      <c r="QFL190" s="362"/>
      <c r="QFM190" s="362"/>
      <c r="QFN190" s="362"/>
      <c r="QFO190" s="362"/>
      <c r="QFP190" s="363"/>
      <c r="QFQ190" s="12"/>
      <c r="QFR190" s="362" t="s">
        <v>80</v>
      </c>
      <c r="QFS190" s="362"/>
      <c r="QFT190" s="362"/>
      <c r="QFU190" s="362"/>
      <c r="QFV190" s="362"/>
      <c r="QFW190" s="362"/>
      <c r="QFX190" s="363"/>
      <c r="QFY190" s="12"/>
      <c r="QFZ190" s="362" t="s">
        <v>80</v>
      </c>
      <c r="QGA190" s="362"/>
      <c r="QGB190" s="362"/>
      <c r="QGC190" s="362"/>
      <c r="QGD190" s="362"/>
      <c r="QGE190" s="362"/>
      <c r="QGF190" s="363"/>
      <c r="QGG190" s="12"/>
      <c r="QGH190" s="362" t="s">
        <v>80</v>
      </c>
      <c r="QGI190" s="362"/>
      <c r="QGJ190" s="362"/>
      <c r="QGK190" s="362"/>
      <c r="QGL190" s="362"/>
      <c r="QGM190" s="362"/>
      <c r="QGN190" s="363"/>
      <c r="QGO190" s="12"/>
      <c r="QGP190" s="362" t="s">
        <v>80</v>
      </c>
      <c r="QGQ190" s="362"/>
      <c r="QGR190" s="362"/>
      <c r="QGS190" s="362"/>
      <c r="QGT190" s="362"/>
      <c r="QGU190" s="362"/>
      <c r="QGV190" s="363"/>
      <c r="QGW190" s="12"/>
      <c r="QGX190" s="362" t="s">
        <v>80</v>
      </c>
      <c r="QGY190" s="362"/>
      <c r="QGZ190" s="362"/>
      <c r="QHA190" s="362"/>
      <c r="QHB190" s="362"/>
      <c r="QHC190" s="362"/>
      <c r="QHD190" s="363"/>
      <c r="QHE190" s="12"/>
      <c r="QHF190" s="362" t="s">
        <v>80</v>
      </c>
      <c r="QHG190" s="362"/>
      <c r="QHH190" s="362"/>
      <c r="QHI190" s="362"/>
      <c r="QHJ190" s="362"/>
      <c r="QHK190" s="362"/>
      <c r="QHL190" s="363"/>
      <c r="QHM190" s="12"/>
      <c r="QHN190" s="362" t="s">
        <v>80</v>
      </c>
      <c r="QHO190" s="362"/>
      <c r="QHP190" s="362"/>
      <c r="QHQ190" s="362"/>
      <c r="QHR190" s="362"/>
      <c r="QHS190" s="362"/>
      <c r="QHT190" s="363"/>
      <c r="QHU190" s="12"/>
      <c r="QHV190" s="362" t="s">
        <v>80</v>
      </c>
      <c r="QHW190" s="362"/>
      <c r="QHX190" s="362"/>
      <c r="QHY190" s="362"/>
      <c r="QHZ190" s="362"/>
      <c r="QIA190" s="362"/>
      <c r="QIB190" s="363"/>
      <c r="QIC190" s="12"/>
      <c r="QID190" s="362" t="s">
        <v>80</v>
      </c>
      <c r="QIE190" s="362"/>
      <c r="QIF190" s="362"/>
      <c r="QIG190" s="362"/>
      <c r="QIH190" s="362"/>
      <c r="QII190" s="362"/>
      <c r="QIJ190" s="363"/>
      <c r="QIK190" s="12"/>
      <c r="QIL190" s="362" t="s">
        <v>80</v>
      </c>
      <c r="QIM190" s="362"/>
      <c r="QIN190" s="362"/>
      <c r="QIO190" s="362"/>
      <c r="QIP190" s="362"/>
      <c r="QIQ190" s="362"/>
      <c r="QIR190" s="363"/>
      <c r="QIS190" s="12"/>
      <c r="QIT190" s="362" t="s">
        <v>80</v>
      </c>
      <c r="QIU190" s="362"/>
      <c r="QIV190" s="362"/>
      <c r="QIW190" s="362"/>
      <c r="QIX190" s="362"/>
      <c r="QIY190" s="362"/>
      <c r="QIZ190" s="363"/>
      <c r="QJA190" s="12"/>
      <c r="QJB190" s="362" t="s">
        <v>80</v>
      </c>
      <c r="QJC190" s="362"/>
      <c r="QJD190" s="362"/>
      <c r="QJE190" s="362"/>
      <c r="QJF190" s="362"/>
      <c r="QJG190" s="362"/>
      <c r="QJH190" s="363"/>
      <c r="QJI190" s="12"/>
      <c r="QJJ190" s="362" t="s">
        <v>80</v>
      </c>
      <c r="QJK190" s="362"/>
      <c r="QJL190" s="362"/>
      <c r="QJM190" s="362"/>
      <c r="QJN190" s="362"/>
      <c r="QJO190" s="362"/>
      <c r="QJP190" s="363"/>
      <c r="QJQ190" s="12"/>
      <c r="QJR190" s="362" t="s">
        <v>80</v>
      </c>
      <c r="QJS190" s="362"/>
      <c r="QJT190" s="362"/>
      <c r="QJU190" s="362"/>
      <c r="QJV190" s="362"/>
      <c r="QJW190" s="362"/>
      <c r="QJX190" s="363"/>
      <c r="QJY190" s="12"/>
      <c r="QJZ190" s="362" t="s">
        <v>80</v>
      </c>
      <c r="QKA190" s="362"/>
      <c r="QKB190" s="362"/>
      <c r="QKC190" s="362"/>
      <c r="QKD190" s="362"/>
      <c r="QKE190" s="362"/>
      <c r="QKF190" s="363"/>
      <c r="QKG190" s="12"/>
      <c r="QKH190" s="362" t="s">
        <v>80</v>
      </c>
      <c r="QKI190" s="362"/>
      <c r="QKJ190" s="362"/>
      <c r="QKK190" s="362"/>
      <c r="QKL190" s="362"/>
      <c r="QKM190" s="362"/>
      <c r="QKN190" s="363"/>
      <c r="QKO190" s="12"/>
      <c r="QKP190" s="362" t="s">
        <v>80</v>
      </c>
      <c r="QKQ190" s="362"/>
      <c r="QKR190" s="362"/>
      <c r="QKS190" s="362"/>
      <c r="QKT190" s="362"/>
      <c r="QKU190" s="362"/>
      <c r="QKV190" s="363"/>
      <c r="QKW190" s="12"/>
      <c r="QKX190" s="362" t="s">
        <v>80</v>
      </c>
      <c r="QKY190" s="362"/>
      <c r="QKZ190" s="362"/>
      <c r="QLA190" s="362"/>
      <c r="QLB190" s="362"/>
      <c r="QLC190" s="362"/>
      <c r="QLD190" s="363"/>
      <c r="QLE190" s="12"/>
      <c r="QLF190" s="362" t="s">
        <v>80</v>
      </c>
      <c r="QLG190" s="362"/>
      <c r="QLH190" s="362"/>
      <c r="QLI190" s="362"/>
      <c r="QLJ190" s="362"/>
      <c r="QLK190" s="362"/>
      <c r="QLL190" s="363"/>
      <c r="QLM190" s="12"/>
      <c r="QLN190" s="362" t="s">
        <v>80</v>
      </c>
      <c r="QLO190" s="362"/>
      <c r="QLP190" s="362"/>
      <c r="QLQ190" s="362"/>
      <c r="QLR190" s="362"/>
      <c r="QLS190" s="362"/>
      <c r="QLT190" s="363"/>
      <c r="QLU190" s="12"/>
      <c r="QLV190" s="362" t="s">
        <v>80</v>
      </c>
      <c r="QLW190" s="362"/>
      <c r="QLX190" s="362"/>
      <c r="QLY190" s="362"/>
      <c r="QLZ190" s="362"/>
      <c r="QMA190" s="362"/>
      <c r="QMB190" s="363"/>
      <c r="QMC190" s="12"/>
      <c r="QMD190" s="362" t="s">
        <v>80</v>
      </c>
      <c r="QME190" s="362"/>
      <c r="QMF190" s="362"/>
      <c r="QMG190" s="362"/>
      <c r="QMH190" s="362"/>
      <c r="QMI190" s="362"/>
      <c r="QMJ190" s="363"/>
      <c r="QMK190" s="12"/>
      <c r="QML190" s="362" t="s">
        <v>80</v>
      </c>
      <c r="QMM190" s="362"/>
      <c r="QMN190" s="362"/>
      <c r="QMO190" s="362"/>
      <c r="QMP190" s="362"/>
      <c r="QMQ190" s="362"/>
      <c r="QMR190" s="363"/>
      <c r="QMS190" s="12"/>
      <c r="QMT190" s="362" t="s">
        <v>80</v>
      </c>
      <c r="QMU190" s="362"/>
      <c r="QMV190" s="362"/>
      <c r="QMW190" s="362"/>
      <c r="QMX190" s="362"/>
      <c r="QMY190" s="362"/>
      <c r="QMZ190" s="363"/>
      <c r="QNA190" s="12"/>
      <c r="QNB190" s="362" t="s">
        <v>80</v>
      </c>
      <c r="QNC190" s="362"/>
      <c r="QND190" s="362"/>
      <c r="QNE190" s="362"/>
      <c r="QNF190" s="362"/>
      <c r="QNG190" s="362"/>
      <c r="QNH190" s="363"/>
      <c r="QNI190" s="12"/>
      <c r="QNJ190" s="362" t="s">
        <v>80</v>
      </c>
      <c r="QNK190" s="362"/>
      <c r="QNL190" s="362"/>
      <c r="QNM190" s="362"/>
      <c r="QNN190" s="362"/>
      <c r="QNO190" s="362"/>
      <c r="QNP190" s="363"/>
      <c r="QNQ190" s="12"/>
      <c r="QNR190" s="362" t="s">
        <v>80</v>
      </c>
      <c r="QNS190" s="362"/>
      <c r="QNT190" s="362"/>
      <c r="QNU190" s="362"/>
      <c r="QNV190" s="362"/>
      <c r="QNW190" s="362"/>
      <c r="QNX190" s="363"/>
      <c r="QNY190" s="12"/>
      <c r="QNZ190" s="362" t="s">
        <v>80</v>
      </c>
      <c r="QOA190" s="362"/>
      <c r="QOB190" s="362"/>
      <c r="QOC190" s="362"/>
      <c r="QOD190" s="362"/>
      <c r="QOE190" s="362"/>
      <c r="QOF190" s="363"/>
      <c r="QOG190" s="12"/>
      <c r="QOH190" s="362" t="s">
        <v>80</v>
      </c>
      <c r="QOI190" s="362"/>
      <c r="QOJ190" s="362"/>
      <c r="QOK190" s="362"/>
      <c r="QOL190" s="362"/>
      <c r="QOM190" s="362"/>
      <c r="QON190" s="363"/>
      <c r="QOO190" s="12"/>
      <c r="QOP190" s="362" t="s">
        <v>80</v>
      </c>
      <c r="QOQ190" s="362"/>
      <c r="QOR190" s="362"/>
      <c r="QOS190" s="362"/>
      <c r="QOT190" s="362"/>
      <c r="QOU190" s="362"/>
      <c r="QOV190" s="363"/>
      <c r="QOW190" s="12"/>
      <c r="QOX190" s="362" t="s">
        <v>80</v>
      </c>
      <c r="QOY190" s="362"/>
      <c r="QOZ190" s="362"/>
      <c r="QPA190" s="362"/>
      <c r="QPB190" s="362"/>
      <c r="QPC190" s="362"/>
      <c r="QPD190" s="363"/>
      <c r="QPE190" s="12"/>
      <c r="QPF190" s="362" t="s">
        <v>80</v>
      </c>
      <c r="QPG190" s="362"/>
      <c r="QPH190" s="362"/>
      <c r="QPI190" s="362"/>
      <c r="QPJ190" s="362"/>
      <c r="QPK190" s="362"/>
      <c r="QPL190" s="363"/>
      <c r="QPM190" s="12"/>
      <c r="QPN190" s="362" t="s">
        <v>80</v>
      </c>
      <c r="QPO190" s="362"/>
      <c r="QPP190" s="362"/>
      <c r="QPQ190" s="362"/>
      <c r="QPR190" s="362"/>
      <c r="QPS190" s="362"/>
      <c r="QPT190" s="363"/>
      <c r="QPU190" s="12"/>
      <c r="QPV190" s="362" t="s">
        <v>80</v>
      </c>
      <c r="QPW190" s="362"/>
      <c r="QPX190" s="362"/>
      <c r="QPY190" s="362"/>
      <c r="QPZ190" s="362"/>
      <c r="QQA190" s="362"/>
      <c r="QQB190" s="363"/>
      <c r="QQC190" s="12"/>
      <c r="QQD190" s="362" t="s">
        <v>80</v>
      </c>
      <c r="QQE190" s="362"/>
      <c r="QQF190" s="362"/>
      <c r="QQG190" s="362"/>
      <c r="QQH190" s="362"/>
      <c r="QQI190" s="362"/>
      <c r="QQJ190" s="363"/>
      <c r="QQK190" s="12"/>
      <c r="QQL190" s="362" t="s">
        <v>80</v>
      </c>
      <c r="QQM190" s="362"/>
      <c r="QQN190" s="362"/>
      <c r="QQO190" s="362"/>
      <c r="QQP190" s="362"/>
      <c r="QQQ190" s="362"/>
      <c r="QQR190" s="363"/>
      <c r="QQS190" s="12"/>
      <c r="QQT190" s="362" t="s">
        <v>80</v>
      </c>
      <c r="QQU190" s="362"/>
      <c r="QQV190" s="362"/>
      <c r="QQW190" s="362"/>
      <c r="QQX190" s="362"/>
      <c r="QQY190" s="362"/>
      <c r="QQZ190" s="363"/>
      <c r="QRA190" s="12"/>
      <c r="QRB190" s="362" t="s">
        <v>80</v>
      </c>
      <c r="QRC190" s="362"/>
      <c r="QRD190" s="362"/>
      <c r="QRE190" s="362"/>
      <c r="QRF190" s="362"/>
      <c r="QRG190" s="362"/>
      <c r="QRH190" s="363"/>
      <c r="QRI190" s="12"/>
      <c r="QRJ190" s="362" t="s">
        <v>80</v>
      </c>
      <c r="QRK190" s="362"/>
      <c r="QRL190" s="362"/>
      <c r="QRM190" s="362"/>
      <c r="QRN190" s="362"/>
      <c r="QRO190" s="362"/>
      <c r="QRP190" s="363"/>
      <c r="QRQ190" s="12"/>
      <c r="QRR190" s="362" t="s">
        <v>80</v>
      </c>
      <c r="QRS190" s="362"/>
      <c r="QRT190" s="362"/>
      <c r="QRU190" s="362"/>
      <c r="QRV190" s="362"/>
      <c r="QRW190" s="362"/>
      <c r="QRX190" s="363"/>
      <c r="QRY190" s="12"/>
      <c r="QRZ190" s="362" t="s">
        <v>80</v>
      </c>
      <c r="QSA190" s="362"/>
      <c r="QSB190" s="362"/>
      <c r="QSC190" s="362"/>
      <c r="QSD190" s="362"/>
      <c r="QSE190" s="362"/>
      <c r="QSF190" s="363"/>
      <c r="QSG190" s="12"/>
      <c r="QSH190" s="362" t="s">
        <v>80</v>
      </c>
      <c r="QSI190" s="362"/>
      <c r="QSJ190" s="362"/>
      <c r="QSK190" s="362"/>
      <c r="QSL190" s="362"/>
      <c r="QSM190" s="362"/>
      <c r="QSN190" s="363"/>
      <c r="QSO190" s="12"/>
      <c r="QSP190" s="362" t="s">
        <v>80</v>
      </c>
      <c r="QSQ190" s="362"/>
      <c r="QSR190" s="362"/>
      <c r="QSS190" s="362"/>
      <c r="QST190" s="362"/>
      <c r="QSU190" s="362"/>
      <c r="QSV190" s="363"/>
      <c r="QSW190" s="12"/>
      <c r="QSX190" s="362" t="s">
        <v>80</v>
      </c>
      <c r="QSY190" s="362"/>
      <c r="QSZ190" s="362"/>
      <c r="QTA190" s="362"/>
      <c r="QTB190" s="362"/>
      <c r="QTC190" s="362"/>
      <c r="QTD190" s="363"/>
      <c r="QTE190" s="12"/>
      <c r="QTF190" s="362" t="s">
        <v>80</v>
      </c>
      <c r="QTG190" s="362"/>
      <c r="QTH190" s="362"/>
      <c r="QTI190" s="362"/>
      <c r="QTJ190" s="362"/>
      <c r="QTK190" s="362"/>
      <c r="QTL190" s="363"/>
      <c r="QTM190" s="12"/>
      <c r="QTN190" s="362" t="s">
        <v>80</v>
      </c>
      <c r="QTO190" s="362"/>
      <c r="QTP190" s="362"/>
      <c r="QTQ190" s="362"/>
      <c r="QTR190" s="362"/>
      <c r="QTS190" s="362"/>
      <c r="QTT190" s="363"/>
      <c r="QTU190" s="12"/>
      <c r="QTV190" s="362" t="s">
        <v>80</v>
      </c>
      <c r="QTW190" s="362"/>
      <c r="QTX190" s="362"/>
      <c r="QTY190" s="362"/>
      <c r="QTZ190" s="362"/>
      <c r="QUA190" s="362"/>
      <c r="QUB190" s="363"/>
      <c r="QUC190" s="12"/>
      <c r="QUD190" s="362" t="s">
        <v>80</v>
      </c>
      <c r="QUE190" s="362"/>
      <c r="QUF190" s="362"/>
      <c r="QUG190" s="362"/>
      <c r="QUH190" s="362"/>
      <c r="QUI190" s="362"/>
      <c r="QUJ190" s="363"/>
      <c r="QUK190" s="12"/>
      <c r="QUL190" s="362" t="s">
        <v>80</v>
      </c>
      <c r="QUM190" s="362"/>
      <c r="QUN190" s="362"/>
      <c r="QUO190" s="362"/>
      <c r="QUP190" s="362"/>
      <c r="QUQ190" s="362"/>
      <c r="QUR190" s="363"/>
      <c r="QUS190" s="12"/>
      <c r="QUT190" s="362" t="s">
        <v>80</v>
      </c>
      <c r="QUU190" s="362"/>
      <c r="QUV190" s="362"/>
      <c r="QUW190" s="362"/>
      <c r="QUX190" s="362"/>
      <c r="QUY190" s="362"/>
      <c r="QUZ190" s="363"/>
      <c r="QVA190" s="12"/>
      <c r="QVB190" s="362" t="s">
        <v>80</v>
      </c>
      <c r="QVC190" s="362"/>
      <c r="QVD190" s="362"/>
      <c r="QVE190" s="362"/>
      <c r="QVF190" s="362"/>
      <c r="QVG190" s="362"/>
      <c r="QVH190" s="363"/>
      <c r="QVI190" s="12"/>
      <c r="QVJ190" s="362" t="s">
        <v>80</v>
      </c>
      <c r="QVK190" s="362"/>
      <c r="QVL190" s="362"/>
      <c r="QVM190" s="362"/>
      <c r="QVN190" s="362"/>
      <c r="QVO190" s="362"/>
      <c r="QVP190" s="363"/>
      <c r="QVQ190" s="12"/>
      <c r="QVR190" s="362" t="s">
        <v>80</v>
      </c>
      <c r="QVS190" s="362"/>
      <c r="QVT190" s="362"/>
      <c r="QVU190" s="362"/>
      <c r="QVV190" s="362"/>
      <c r="QVW190" s="362"/>
      <c r="QVX190" s="363"/>
      <c r="QVY190" s="12"/>
      <c r="QVZ190" s="362" t="s">
        <v>80</v>
      </c>
      <c r="QWA190" s="362"/>
      <c r="QWB190" s="362"/>
      <c r="QWC190" s="362"/>
      <c r="QWD190" s="362"/>
      <c r="QWE190" s="362"/>
      <c r="QWF190" s="363"/>
      <c r="QWG190" s="12"/>
      <c r="QWH190" s="362" t="s">
        <v>80</v>
      </c>
      <c r="QWI190" s="362"/>
      <c r="QWJ190" s="362"/>
      <c r="QWK190" s="362"/>
      <c r="QWL190" s="362"/>
      <c r="QWM190" s="362"/>
      <c r="QWN190" s="363"/>
      <c r="QWO190" s="12"/>
      <c r="QWP190" s="362" t="s">
        <v>80</v>
      </c>
      <c r="QWQ190" s="362"/>
      <c r="QWR190" s="362"/>
      <c r="QWS190" s="362"/>
      <c r="QWT190" s="362"/>
      <c r="QWU190" s="362"/>
      <c r="QWV190" s="363"/>
      <c r="QWW190" s="12"/>
      <c r="QWX190" s="362" t="s">
        <v>80</v>
      </c>
      <c r="QWY190" s="362"/>
      <c r="QWZ190" s="362"/>
      <c r="QXA190" s="362"/>
      <c r="QXB190" s="362"/>
      <c r="QXC190" s="362"/>
      <c r="QXD190" s="363"/>
      <c r="QXE190" s="12"/>
      <c r="QXF190" s="362" t="s">
        <v>80</v>
      </c>
      <c r="QXG190" s="362"/>
      <c r="QXH190" s="362"/>
      <c r="QXI190" s="362"/>
      <c r="QXJ190" s="362"/>
      <c r="QXK190" s="362"/>
      <c r="QXL190" s="363"/>
      <c r="QXM190" s="12"/>
      <c r="QXN190" s="362" t="s">
        <v>80</v>
      </c>
      <c r="QXO190" s="362"/>
      <c r="QXP190" s="362"/>
      <c r="QXQ190" s="362"/>
      <c r="QXR190" s="362"/>
      <c r="QXS190" s="362"/>
      <c r="QXT190" s="363"/>
      <c r="QXU190" s="12"/>
      <c r="QXV190" s="362" t="s">
        <v>80</v>
      </c>
      <c r="QXW190" s="362"/>
      <c r="QXX190" s="362"/>
      <c r="QXY190" s="362"/>
      <c r="QXZ190" s="362"/>
      <c r="QYA190" s="362"/>
      <c r="QYB190" s="363"/>
      <c r="QYC190" s="12"/>
      <c r="QYD190" s="362" t="s">
        <v>80</v>
      </c>
      <c r="QYE190" s="362"/>
      <c r="QYF190" s="362"/>
      <c r="QYG190" s="362"/>
      <c r="QYH190" s="362"/>
      <c r="QYI190" s="362"/>
      <c r="QYJ190" s="363"/>
      <c r="QYK190" s="12"/>
      <c r="QYL190" s="362" t="s">
        <v>80</v>
      </c>
      <c r="QYM190" s="362"/>
      <c r="QYN190" s="362"/>
      <c r="QYO190" s="362"/>
      <c r="QYP190" s="362"/>
      <c r="QYQ190" s="362"/>
      <c r="QYR190" s="363"/>
      <c r="QYS190" s="12"/>
      <c r="QYT190" s="362" t="s">
        <v>80</v>
      </c>
      <c r="QYU190" s="362"/>
      <c r="QYV190" s="362"/>
      <c r="QYW190" s="362"/>
      <c r="QYX190" s="362"/>
      <c r="QYY190" s="362"/>
      <c r="QYZ190" s="363"/>
      <c r="QZA190" s="12"/>
      <c r="QZB190" s="362" t="s">
        <v>80</v>
      </c>
      <c r="QZC190" s="362"/>
      <c r="QZD190" s="362"/>
      <c r="QZE190" s="362"/>
      <c r="QZF190" s="362"/>
      <c r="QZG190" s="362"/>
      <c r="QZH190" s="363"/>
      <c r="QZI190" s="12"/>
      <c r="QZJ190" s="362" t="s">
        <v>80</v>
      </c>
      <c r="QZK190" s="362"/>
      <c r="QZL190" s="362"/>
      <c r="QZM190" s="362"/>
      <c r="QZN190" s="362"/>
      <c r="QZO190" s="362"/>
      <c r="QZP190" s="363"/>
      <c r="QZQ190" s="12"/>
      <c r="QZR190" s="362" t="s">
        <v>80</v>
      </c>
      <c r="QZS190" s="362"/>
      <c r="QZT190" s="362"/>
      <c r="QZU190" s="362"/>
      <c r="QZV190" s="362"/>
      <c r="QZW190" s="362"/>
      <c r="QZX190" s="363"/>
      <c r="QZY190" s="12"/>
      <c r="QZZ190" s="362" t="s">
        <v>80</v>
      </c>
      <c r="RAA190" s="362"/>
      <c r="RAB190" s="362"/>
      <c r="RAC190" s="362"/>
      <c r="RAD190" s="362"/>
      <c r="RAE190" s="362"/>
      <c r="RAF190" s="363"/>
      <c r="RAG190" s="12"/>
      <c r="RAH190" s="362" t="s">
        <v>80</v>
      </c>
      <c r="RAI190" s="362"/>
      <c r="RAJ190" s="362"/>
      <c r="RAK190" s="362"/>
      <c r="RAL190" s="362"/>
      <c r="RAM190" s="362"/>
      <c r="RAN190" s="363"/>
      <c r="RAO190" s="12"/>
      <c r="RAP190" s="362" t="s">
        <v>80</v>
      </c>
      <c r="RAQ190" s="362"/>
      <c r="RAR190" s="362"/>
      <c r="RAS190" s="362"/>
      <c r="RAT190" s="362"/>
      <c r="RAU190" s="362"/>
      <c r="RAV190" s="363"/>
      <c r="RAW190" s="12"/>
      <c r="RAX190" s="362" t="s">
        <v>80</v>
      </c>
      <c r="RAY190" s="362"/>
      <c r="RAZ190" s="362"/>
      <c r="RBA190" s="362"/>
      <c r="RBB190" s="362"/>
      <c r="RBC190" s="362"/>
      <c r="RBD190" s="363"/>
      <c r="RBE190" s="12"/>
      <c r="RBF190" s="362" t="s">
        <v>80</v>
      </c>
      <c r="RBG190" s="362"/>
      <c r="RBH190" s="362"/>
      <c r="RBI190" s="362"/>
      <c r="RBJ190" s="362"/>
      <c r="RBK190" s="362"/>
      <c r="RBL190" s="363"/>
      <c r="RBM190" s="12"/>
      <c r="RBN190" s="362" t="s">
        <v>80</v>
      </c>
      <c r="RBO190" s="362"/>
      <c r="RBP190" s="362"/>
      <c r="RBQ190" s="362"/>
      <c r="RBR190" s="362"/>
      <c r="RBS190" s="362"/>
      <c r="RBT190" s="363"/>
      <c r="RBU190" s="12"/>
      <c r="RBV190" s="362" t="s">
        <v>80</v>
      </c>
      <c r="RBW190" s="362"/>
      <c r="RBX190" s="362"/>
      <c r="RBY190" s="362"/>
      <c r="RBZ190" s="362"/>
      <c r="RCA190" s="362"/>
      <c r="RCB190" s="363"/>
      <c r="RCC190" s="12"/>
      <c r="RCD190" s="362" t="s">
        <v>80</v>
      </c>
      <c r="RCE190" s="362"/>
      <c r="RCF190" s="362"/>
      <c r="RCG190" s="362"/>
      <c r="RCH190" s="362"/>
      <c r="RCI190" s="362"/>
      <c r="RCJ190" s="363"/>
      <c r="RCK190" s="12"/>
      <c r="RCL190" s="362" t="s">
        <v>80</v>
      </c>
      <c r="RCM190" s="362"/>
      <c r="RCN190" s="362"/>
      <c r="RCO190" s="362"/>
      <c r="RCP190" s="362"/>
      <c r="RCQ190" s="362"/>
      <c r="RCR190" s="363"/>
      <c r="RCS190" s="12"/>
      <c r="RCT190" s="362" t="s">
        <v>80</v>
      </c>
      <c r="RCU190" s="362"/>
      <c r="RCV190" s="362"/>
      <c r="RCW190" s="362"/>
      <c r="RCX190" s="362"/>
      <c r="RCY190" s="362"/>
      <c r="RCZ190" s="363"/>
      <c r="RDA190" s="12"/>
      <c r="RDB190" s="362" t="s">
        <v>80</v>
      </c>
      <c r="RDC190" s="362"/>
      <c r="RDD190" s="362"/>
      <c r="RDE190" s="362"/>
      <c r="RDF190" s="362"/>
      <c r="RDG190" s="362"/>
      <c r="RDH190" s="363"/>
      <c r="RDI190" s="12"/>
      <c r="RDJ190" s="362" t="s">
        <v>80</v>
      </c>
      <c r="RDK190" s="362"/>
      <c r="RDL190" s="362"/>
      <c r="RDM190" s="362"/>
      <c r="RDN190" s="362"/>
      <c r="RDO190" s="362"/>
      <c r="RDP190" s="363"/>
      <c r="RDQ190" s="12"/>
      <c r="RDR190" s="362" t="s">
        <v>80</v>
      </c>
      <c r="RDS190" s="362"/>
      <c r="RDT190" s="362"/>
      <c r="RDU190" s="362"/>
      <c r="RDV190" s="362"/>
      <c r="RDW190" s="362"/>
      <c r="RDX190" s="363"/>
      <c r="RDY190" s="12"/>
      <c r="RDZ190" s="362" t="s">
        <v>80</v>
      </c>
      <c r="REA190" s="362"/>
      <c r="REB190" s="362"/>
      <c r="REC190" s="362"/>
      <c r="RED190" s="362"/>
      <c r="REE190" s="362"/>
      <c r="REF190" s="363"/>
      <c r="REG190" s="12"/>
      <c r="REH190" s="362" t="s">
        <v>80</v>
      </c>
      <c r="REI190" s="362"/>
      <c r="REJ190" s="362"/>
      <c r="REK190" s="362"/>
      <c r="REL190" s="362"/>
      <c r="REM190" s="362"/>
      <c r="REN190" s="363"/>
      <c r="REO190" s="12"/>
      <c r="REP190" s="362" t="s">
        <v>80</v>
      </c>
      <c r="REQ190" s="362"/>
      <c r="RER190" s="362"/>
      <c r="RES190" s="362"/>
      <c r="RET190" s="362"/>
      <c r="REU190" s="362"/>
      <c r="REV190" s="363"/>
      <c r="REW190" s="12"/>
      <c r="REX190" s="362" t="s">
        <v>80</v>
      </c>
      <c r="REY190" s="362"/>
      <c r="REZ190" s="362"/>
      <c r="RFA190" s="362"/>
      <c r="RFB190" s="362"/>
      <c r="RFC190" s="362"/>
      <c r="RFD190" s="363"/>
      <c r="RFE190" s="12"/>
      <c r="RFF190" s="362" t="s">
        <v>80</v>
      </c>
      <c r="RFG190" s="362"/>
      <c r="RFH190" s="362"/>
      <c r="RFI190" s="362"/>
      <c r="RFJ190" s="362"/>
      <c r="RFK190" s="362"/>
      <c r="RFL190" s="363"/>
      <c r="RFM190" s="12"/>
      <c r="RFN190" s="362" t="s">
        <v>80</v>
      </c>
      <c r="RFO190" s="362"/>
      <c r="RFP190" s="362"/>
      <c r="RFQ190" s="362"/>
      <c r="RFR190" s="362"/>
      <c r="RFS190" s="362"/>
      <c r="RFT190" s="363"/>
      <c r="RFU190" s="12"/>
      <c r="RFV190" s="362" t="s">
        <v>80</v>
      </c>
      <c r="RFW190" s="362"/>
      <c r="RFX190" s="362"/>
      <c r="RFY190" s="362"/>
      <c r="RFZ190" s="362"/>
      <c r="RGA190" s="362"/>
      <c r="RGB190" s="363"/>
      <c r="RGC190" s="12"/>
      <c r="RGD190" s="362" t="s">
        <v>80</v>
      </c>
      <c r="RGE190" s="362"/>
      <c r="RGF190" s="362"/>
      <c r="RGG190" s="362"/>
      <c r="RGH190" s="362"/>
      <c r="RGI190" s="362"/>
      <c r="RGJ190" s="363"/>
      <c r="RGK190" s="12"/>
      <c r="RGL190" s="362" t="s">
        <v>80</v>
      </c>
      <c r="RGM190" s="362"/>
      <c r="RGN190" s="362"/>
      <c r="RGO190" s="362"/>
      <c r="RGP190" s="362"/>
      <c r="RGQ190" s="362"/>
      <c r="RGR190" s="363"/>
      <c r="RGS190" s="12"/>
      <c r="RGT190" s="362" t="s">
        <v>80</v>
      </c>
      <c r="RGU190" s="362"/>
      <c r="RGV190" s="362"/>
      <c r="RGW190" s="362"/>
      <c r="RGX190" s="362"/>
      <c r="RGY190" s="362"/>
      <c r="RGZ190" s="363"/>
      <c r="RHA190" s="12"/>
      <c r="RHB190" s="362" t="s">
        <v>80</v>
      </c>
      <c r="RHC190" s="362"/>
      <c r="RHD190" s="362"/>
      <c r="RHE190" s="362"/>
      <c r="RHF190" s="362"/>
      <c r="RHG190" s="362"/>
      <c r="RHH190" s="363"/>
      <c r="RHI190" s="12"/>
      <c r="RHJ190" s="362" t="s">
        <v>80</v>
      </c>
      <c r="RHK190" s="362"/>
      <c r="RHL190" s="362"/>
      <c r="RHM190" s="362"/>
      <c r="RHN190" s="362"/>
      <c r="RHO190" s="362"/>
      <c r="RHP190" s="363"/>
      <c r="RHQ190" s="12"/>
      <c r="RHR190" s="362" t="s">
        <v>80</v>
      </c>
      <c r="RHS190" s="362"/>
      <c r="RHT190" s="362"/>
      <c r="RHU190" s="362"/>
      <c r="RHV190" s="362"/>
      <c r="RHW190" s="362"/>
      <c r="RHX190" s="363"/>
      <c r="RHY190" s="12"/>
      <c r="RHZ190" s="362" t="s">
        <v>80</v>
      </c>
      <c r="RIA190" s="362"/>
      <c r="RIB190" s="362"/>
      <c r="RIC190" s="362"/>
      <c r="RID190" s="362"/>
      <c r="RIE190" s="362"/>
      <c r="RIF190" s="363"/>
      <c r="RIG190" s="12"/>
      <c r="RIH190" s="362" t="s">
        <v>80</v>
      </c>
      <c r="RII190" s="362"/>
      <c r="RIJ190" s="362"/>
      <c r="RIK190" s="362"/>
      <c r="RIL190" s="362"/>
      <c r="RIM190" s="362"/>
      <c r="RIN190" s="363"/>
      <c r="RIO190" s="12"/>
      <c r="RIP190" s="362" t="s">
        <v>80</v>
      </c>
      <c r="RIQ190" s="362"/>
      <c r="RIR190" s="362"/>
      <c r="RIS190" s="362"/>
      <c r="RIT190" s="362"/>
      <c r="RIU190" s="362"/>
      <c r="RIV190" s="363"/>
      <c r="RIW190" s="12"/>
      <c r="RIX190" s="362" t="s">
        <v>80</v>
      </c>
      <c r="RIY190" s="362"/>
      <c r="RIZ190" s="362"/>
      <c r="RJA190" s="362"/>
      <c r="RJB190" s="362"/>
      <c r="RJC190" s="362"/>
      <c r="RJD190" s="363"/>
      <c r="RJE190" s="12"/>
      <c r="RJF190" s="362" t="s">
        <v>80</v>
      </c>
      <c r="RJG190" s="362"/>
      <c r="RJH190" s="362"/>
      <c r="RJI190" s="362"/>
      <c r="RJJ190" s="362"/>
      <c r="RJK190" s="362"/>
      <c r="RJL190" s="363"/>
      <c r="RJM190" s="12"/>
      <c r="RJN190" s="362" t="s">
        <v>80</v>
      </c>
      <c r="RJO190" s="362"/>
      <c r="RJP190" s="362"/>
      <c r="RJQ190" s="362"/>
      <c r="RJR190" s="362"/>
      <c r="RJS190" s="362"/>
      <c r="RJT190" s="363"/>
      <c r="RJU190" s="12"/>
      <c r="RJV190" s="362" t="s">
        <v>80</v>
      </c>
      <c r="RJW190" s="362"/>
      <c r="RJX190" s="362"/>
      <c r="RJY190" s="362"/>
      <c r="RJZ190" s="362"/>
      <c r="RKA190" s="362"/>
      <c r="RKB190" s="363"/>
      <c r="RKC190" s="12"/>
      <c r="RKD190" s="362" t="s">
        <v>80</v>
      </c>
      <c r="RKE190" s="362"/>
      <c r="RKF190" s="362"/>
      <c r="RKG190" s="362"/>
      <c r="RKH190" s="362"/>
      <c r="RKI190" s="362"/>
      <c r="RKJ190" s="363"/>
      <c r="RKK190" s="12"/>
      <c r="RKL190" s="362" t="s">
        <v>80</v>
      </c>
      <c r="RKM190" s="362"/>
      <c r="RKN190" s="362"/>
      <c r="RKO190" s="362"/>
      <c r="RKP190" s="362"/>
      <c r="RKQ190" s="362"/>
      <c r="RKR190" s="363"/>
      <c r="RKS190" s="12"/>
      <c r="RKT190" s="362" t="s">
        <v>80</v>
      </c>
      <c r="RKU190" s="362"/>
      <c r="RKV190" s="362"/>
      <c r="RKW190" s="362"/>
      <c r="RKX190" s="362"/>
      <c r="RKY190" s="362"/>
      <c r="RKZ190" s="363"/>
      <c r="RLA190" s="12"/>
      <c r="RLB190" s="362" t="s">
        <v>80</v>
      </c>
      <c r="RLC190" s="362"/>
      <c r="RLD190" s="362"/>
      <c r="RLE190" s="362"/>
      <c r="RLF190" s="362"/>
      <c r="RLG190" s="362"/>
      <c r="RLH190" s="363"/>
      <c r="RLI190" s="12"/>
      <c r="RLJ190" s="362" t="s">
        <v>80</v>
      </c>
      <c r="RLK190" s="362"/>
      <c r="RLL190" s="362"/>
      <c r="RLM190" s="362"/>
      <c r="RLN190" s="362"/>
      <c r="RLO190" s="362"/>
      <c r="RLP190" s="363"/>
      <c r="RLQ190" s="12"/>
      <c r="RLR190" s="362" t="s">
        <v>80</v>
      </c>
      <c r="RLS190" s="362"/>
      <c r="RLT190" s="362"/>
      <c r="RLU190" s="362"/>
      <c r="RLV190" s="362"/>
      <c r="RLW190" s="362"/>
      <c r="RLX190" s="363"/>
      <c r="RLY190" s="12"/>
      <c r="RLZ190" s="362" t="s">
        <v>80</v>
      </c>
      <c r="RMA190" s="362"/>
      <c r="RMB190" s="362"/>
      <c r="RMC190" s="362"/>
      <c r="RMD190" s="362"/>
      <c r="RME190" s="362"/>
      <c r="RMF190" s="363"/>
      <c r="RMG190" s="12"/>
      <c r="RMH190" s="362" t="s">
        <v>80</v>
      </c>
      <c r="RMI190" s="362"/>
      <c r="RMJ190" s="362"/>
      <c r="RMK190" s="362"/>
      <c r="RML190" s="362"/>
      <c r="RMM190" s="362"/>
      <c r="RMN190" s="363"/>
      <c r="RMO190" s="12"/>
      <c r="RMP190" s="362" t="s">
        <v>80</v>
      </c>
      <c r="RMQ190" s="362"/>
      <c r="RMR190" s="362"/>
      <c r="RMS190" s="362"/>
      <c r="RMT190" s="362"/>
      <c r="RMU190" s="362"/>
      <c r="RMV190" s="363"/>
      <c r="RMW190" s="12"/>
      <c r="RMX190" s="362" t="s">
        <v>80</v>
      </c>
      <c r="RMY190" s="362"/>
      <c r="RMZ190" s="362"/>
      <c r="RNA190" s="362"/>
      <c r="RNB190" s="362"/>
      <c r="RNC190" s="362"/>
      <c r="RND190" s="363"/>
      <c r="RNE190" s="12"/>
      <c r="RNF190" s="362" t="s">
        <v>80</v>
      </c>
      <c r="RNG190" s="362"/>
      <c r="RNH190" s="362"/>
      <c r="RNI190" s="362"/>
      <c r="RNJ190" s="362"/>
      <c r="RNK190" s="362"/>
      <c r="RNL190" s="363"/>
      <c r="RNM190" s="12"/>
      <c r="RNN190" s="362" t="s">
        <v>80</v>
      </c>
      <c r="RNO190" s="362"/>
      <c r="RNP190" s="362"/>
      <c r="RNQ190" s="362"/>
      <c r="RNR190" s="362"/>
      <c r="RNS190" s="362"/>
      <c r="RNT190" s="363"/>
      <c r="RNU190" s="12"/>
      <c r="RNV190" s="362" t="s">
        <v>80</v>
      </c>
      <c r="RNW190" s="362"/>
      <c r="RNX190" s="362"/>
      <c r="RNY190" s="362"/>
      <c r="RNZ190" s="362"/>
      <c r="ROA190" s="362"/>
      <c r="ROB190" s="363"/>
      <c r="ROC190" s="12"/>
      <c r="ROD190" s="362" t="s">
        <v>80</v>
      </c>
      <c r="ROE190" s="362"/>
      <c r="ROF190" s="362"/>
      <c r="ROG190" s="362"/>
      <c r="ROH190" s="362"/>
      <c r="ROI190" s="362"/>
      <c r="ROJ190" s="363"/>
      <c r="ROK190" s="12"/>
      <c r="ROL190" s="362" t="s">
        <v>80</v>
      </c>
      <c r="ROM190" s="362"/>
      <c r="RON190" s="362"/>
      <c r="ROO190" s="362"/>
      <c r="ROP190" s="362"/>
      <c r="ROQ190" s="362"/>
      <c r="ROR190" s="363"/>
      <c r="ROS190" s="12"/>
      <c r="ROT190" s="362" t="s">
        <v>80</v>
      </c>
      <c r="ROU190" s="362"/>
      <c r="ROV190" s="362"/>
      <c r="ROW190" s="362"/>
      <c r="ROX190" s="362"/>
      <c r="ROY190" s="362"/>
      <c r="ROZ190" s="363"/>
      <c r="RPA190" s="12"/>
      <c r="RPB190" s="362" t="s">
        <v>80</v>
      </c>
      <c r="RPC190" s="362"/>
      <c r="RPD190" s="362"/>
      <c r="RPE190" s="362"/>
      <c r="RPF190" s="362"/>
      <c r="RPG190" s="362"/>
      <c r="RPH190" s="363"/>
      <c r="RPI190" s="12"/>
      <c r="RPJ190" s="362" t="s">
        <v>80</v>
      </c>
      <c r="RPK190" s="362"/>
      <c r="RPL190" s="362"/>
      <c r="RPM190" s="362"/>
      <c r="RPN190" s="362"/>
      <c r="RPO190" s="362"/>
      <c r="RPP190" s="363"/>
      <c r="RPQ190" s="12"/>
      <c r="RPR190" s="362" t="s">
        <v>80</v>
      </c>
      <c r="RPS190" s="362"/>
      <c r="RPT190" s="362"/>
      <c r="RPU190" s="362"/>
      <c r="RPV190" s="362"/>
      <c r="RPW190" s="362"/>
      <c r="RPX190" s="363"/>
      <c r="RPY190" s="12"/>
      <c r="RPZ190" s="362" t="s">
        <v>80</v>
      </c>
      <c r="RQA190" s="362"/>
      <c r="RQB190" s="362"/>
      <c r="RQC190" s="362"/>
      <c r="RQD190" s="362"/>
      <c r="RQE190" s="362"/>
      <c r="RQF190" s="363"/>
      <c r="RQG190" s="12"/>
      <c r="RQH190" s="362" t="s">
        <v>80</v>
      </c>
      <c r="RQI190" s="362"/>
      <c r="RQJ190" s="362"/>
      <c r="RQK190" s="362"/>
      <c r="RQL190" s="362"/>
      <c r="RQM190" s="362"/>
      <c r="RQN190" s="363"/>
      <c r="RQO190" s="12"/>
      <c r="RQP190" s="362" t="s">
        <v>80</v>
      </c>
      <c r="RQQ190" s="362"/>
      <c r="RQR190" s="362"/>
      <c r="RQS190" s="362"/>
      <c r="RQT190" s="362"/>
      <c r="RQU190" s="362"/>
      <c r="RQV190" s="363"/>
      <c r="RQW190" s="12"/>
      <c r="RQX190" s="362" t="s">
        <v>80</v>
      </c>
      <c r="RQY190" s="362"/>
      <c r="RQZ190" s="362"/>
      <c r="RRA190" s="362"/>
      <c r="RRB190" s="362"/>
      <c r="RRC190" s="362"/>
      <c r="RRD190" s="363"/>
      <c r="RRE190" s="12"/>
      <c r="RRF190" s="362" t="s">
        <v>80</v>
      </c>
      <c r="RRG190" s="362"/>
      <c r="RRH190" s="362"/>
      <c r="RRI190" s="362"/>
      <c r="RRJ190" s="362"/>
      <c r="RRK190" s="362"/>
      <c r="RRL190" s="363"/>
      <c r="RRM190" s="12"/>
      <c r="RRN190" s="362" t="s">
        <v>80</v>
      </c>
      <c r="RRO190" s="362"/>
      <c r="RRP190" s="362"/>
      <c r="RRQ190" s="362"/>
      <c r="RRR190" s="362"/>
      <c r="RRS190" s="362"/>
      <c r="RRT190" s="363"/>
      <c r="RRU190" s="12"/>
      <c r="RRV190" s="362" t="s">
        <v>80</v>
      </c>
      <c r="RRW190" s="362"/>
      <c r="RRX190" s="362"/>
      <c r="RRY190" s="362"/>
      <c r="RRZ190" s="362"/>
      <c r="RSA190" s="362"/>
      <c r="RSB190" s="363"/>
      <c r="RSC190" s="12"/>
      <c r="RSD190" s="362" t="s">
        <v>80</v>
      </c>
      <c r="RSE190" s="362"/>
      <c r="RSF190" s="362"/>
      <c r="RSG190" s="362"/>
      <c r="RSH190" s="362"/>
      <c r="RSI190" s="362"/>
      <c r="RSJ190" s="363"/>
      <c r="RSK190" s="12"/>
      <c r="RSL190" s="362" t="s">
        <v>80</v>
      </c>
      <c r="RSM190" s="362"/>
      <c r="RSN190" s="362"/>
      <c r="RSO190" s="362"/>
      <c r="RSP190" s="362"/>
      <c r="RSQ190" s="362"/>
      <c r="RSR190" s="363"/>
      <c r="RSS190" s="12"/>
      <c r="RST190" s="362" t="s">
        <v>80</v>
      </c>
      <c r="RSU190" s="362"/>
      <c r="RSV190" s="362"/>
      <c r="RSW190" s="362"/>
      <c r="RSX190" s="362"/>
      <c r="RSY190" s="362"/>
      <c r="RSZ190" s="363"/>
      <c r="RTA190" s="12"/>
      <c r="RTB190" s="362" t="s">
        <v>80</v>
      </c>
      <c r="RTC190" s="362"/>
      <c r="RTD190" s="362"/>
      <c r="RTE190" s="362"/>
      <c r="RTF190" s="362"/>
      <c r="RTG190" s="362"/>
      <c r="RTH190" s="363"/>
      <c r="RTI190" s="12"/>
      <c r="RTJ190" s="362" t="s">
        <v>80</v>
      </c>
      <c r="RTK190" s="362"/>
      <c r="RTL190" s="362"/>
      <c r="RTM190" s="362"/>
      <c r="RTN190" s="362"/>
      <c r="RTO190" s="362"/>
      <c r="RTP190" s="363"/>
      <c r="RTQ190" s="12"/>
      <c r="RTR190" s="362" t="s">
        <v>80</v>
      </c>
      <c r="RTS190" s="362"/>
      <c r="RTT190" s="362"/>
      <c r="RTU190" s="362"/>
      <c r="RTV190" s="362"/>
      <c r="RTW190" s="362"/>
      <c r="RTX190" s="363"/>
      <c r="RTY190" s="12"/>
      <c r="RTZ190" s="362" t="s">
        <v>80</v>
      </c>
      <c r="RUA190" s="362"/>
      <c r="RUB190" s="362"/>
      <c r="RUC190" s="362"/>
      <c r="RUD190" s="362"/>
      <c r="RUE190" s="362"/>
      <c r="RUF190" s="363"/>
      <c r="RUG190" s="12"/>
      <c r="RUH190" s="362" t="s">
        <v>80</v>
      </c>
      <c r="RUI190" s="362"/>
      <c r="RUJ190" s="362"/>
      <c r="RUK190" s="362"/>
      <c r="RUL190" s="362"/>
      <c r="RUM190" s="362"/>
      <c r="RUN190" s="363"/>
      <c r="RUO190" s="12"/>
      <c r="RUP190" s="362" t="s">
        <v>80</v>
      </c>
      <c r="RUQ190" s="362"/>
      <c r="RUR190" s="362"/>
      <c r="RUS190" s="362"/>
      <c r="RUT190" s="362"/>
      <c r="RUU190" s="362"/>
      <c r="RUV190" s="363"/>
      <c r="RUW190" s="12"/>
      <c r="RUX190" s="362" t="s">
        <v>80</v>
      </c>
      <c r="RUY190" s="362"/>
      <c r="RUZ190" s="362"/>
      <c r="RVA190" s="362"/>
      <c r="RVB190" s="362"/>
      <c r="RVC190" s="362"/>
      <c r="RVD190" s="363"/>
      <c r="RVE190" s="12"/>
      <c r="RVF190" s="362" t="s">
        <v>80</v>
      </c>
      <c r="RVG190" s="362"/>
      <c r="RVH190" s="362"/>
      <c r="RVI190" s="362"/>
      <c r="RVJ190" s="362"/>
      <c r="RVK190" s="362"/>
      <c r="RVL190" s="363"/>
      <c r="RVM190" s="12"/>
      <c r="RVN190" s="362" t="s">
        <v>80</v>
      </c>
      <c r="RVO190" s="362"/>
      <c r="RVP190" s="362"/>
      <c r="RVQ190" s="362"/>
      <c r="RVR190" s="362"/>
      <c r="RVS190" s="362"/>
      <c r="RVT190" s="363"/>
      <c r="RVU190" s="12"/>
      <c r="RVV190" s="362" t="s">
        <v>80</v>
      </c>
      <c r="RVW190" s="362"/>
      <c r="RVX190" s="362"/>
      <c r="RVY190" s="362"/>
      <c r="RVZ190" s="362"/>
      <c r="RWA190" s="362"/>
      <c r="RWB190" s="363"/>
      <c r="RWC190" s="12"/>
      <c r="RWD190" s="362" t="s">
        <v>80</v>
      </c>
      <c r="RWE190" s="362"/>
      <c r="RWF190" s="362"/>
      <c r="RWG190" s="362"/>
      <c r="RWH190" s="362"/>
      <c r="RWI190" s="362"/>
      <c r="RWJ190" s="363"/>
      <c r="RWK190" s="12"/>
      <c r="RWL190" s="362" t="s">
        <v>80</v>
      </c>
      <c r="RWM190" s="362"/>
      <c r="RWN190" s="362"/>
      <c r="RWO190" s="362"/>
      <c r="RWP190" s="362"/>
      <c r="RWQ190" s="362"/>
      <c r="RWR190" s="363"/>
      <c r="RWS190" s="12"/>
      <c r="RWT190" s="362" t="s">
        <v>80</v>
      </c>
      <c r="RWU190" s="362"/>
      <c r="RWV190" s="362"/>
      <c r="RWW190" s="362"/>
      <c r="RWX190" s="362"/>
      <c r="RWY190" s="362"/>
      <c r="RWZ190" s="363"/>
      <c r="RXA190" s="12"/>
      <c r="RXB190" s="362" t="s">
        <v>80</v>
      </c>
      <c r="RXC190" s="362"/>
      <c r="RXD190" s="362"/>
      <c r="RXE190" s="362"/>
      <c r="RXF190" s="362"/>
      <c r="RXG190" s="362"/>
      <c r="RXH190" s="363"/>
      <c r="RXI190" s="12"/>
      <c r="RXJ190" s="362" t="s">
        <v>80</v>
      </c>
      <c r="RXK190" s="362"/>
      <c r="RXL190" s="362"/>
      <c r="RXM190" s="362"/>
      <c r="RXN190" s="362"/>
      <c r="RXO190" s="362"/>
      <c r="RXP190" s="363"/>
      <c r="RXQ190" s="12"/>
      <c r="RXR190" s="362" t="s">
        <v>80</v>
      </c>
      <c r="RXS190" s="362"/>
      <c r="RXT190" s="362"/>
      <c r="RXU190" s="362"/>
      <c r="RXV190" s="362"/>
      <c r="RXW190" s="362"/>
      <c r="RXX190" s="363"/>
      <c r="RXY190" s="12"/>
      <c r="RXZ190" s="362" t="s">
        <v>80</v>
      </c>
      <c r="RYA190" s="362"/>
      <c r="RYB190" s="362"/>
      <c r="RYC190" s="362"/>
      <c r="RYD190" s="362"/>
      <c r="RYE190" s="362"/>
      <c r="RYF190" s="363"/>
      <c r="RYG190" s="12"/>
      <c r="RYH190" s="362" t="s">
        <v>80</v>
      </c>
      <c r="RYI190" s="362"/>
      <c r="RYJ190" s="362"/>
      <c r="RYK190" s="362"/>
      <c r="RYL190" s="362"/>
      <c r="RYM190" s="362"/>
      <c r="RYN190" s="363"/>
      <c r="RYO190" s="12"/>
      <c r="RYP190" s="362" t="s">
        <v>80</v>
      </c>
      <c r="RYQ190" s="362"/>
      <c r="RYR190" s="362"/>
      <c r="RYS190" s="362"/>
      <c r="RYT190" s="362"/>
      <c r="RYU190" s="362"/>
      <c r="RYV190" s="363"/>
      <c r="RYW190" s="12"/>
      <c r="RYX190" s="362" t="s">
        <v>80</v>
      </c>
      <c r="RYY190" s="362"/>
      <c r="RYZ190" s="362"/>
      <c r="RZA190" s="362"/>
      <c r="RZB190" s="362"/>
      <c r="RZC190" s="362"/>
      <c r="RZD190" s="363"/>
      <c r="RZE190" s="12"/>
      <c r="RZF190" s="362" t="s">
        <v>80</v>
      </c>
      <c r="RZG190" s="362"/>
      <c r="RZH190" s="362"/>
      <c r="RZI190" s="362"/>
      <c r="RZJ190" s="362"/>
      <c r="RZK190" s="362"/>
      <c r="RZL190" s="363"/>
      <c r="RZM190" s="12"/>
      <c r="RZN190" s="362" t="s">
        <v>80</v>
      </c>
      <c r="RZO190" s="362"/>
      <c r="RZP190" s="362"/>
      <c r="RZQ190" s="362"/>
      <c r="RZR190" s="362"/>
      <c r="RZS190" s="362"/>
      <c r="RZT190" s="363"/>
      <c r="RZU190" s="12"/>
      <c r="RZV190" s="362" t="s">
        <v>80</v>
      </c>
      <c r="RZW190" s="362"/>
      <c r="RZX190" s="362"/>
      <c r="RZY190" s="362"/>
      <c r="RZZ190" s="362"/>
      <c r="SAA190" s="362"/>
      <c r="SAB190" s="363"/>
      <c r="SAC190" s="12"/>
      <c r="SAD190" s="362" t="s">
        <v>80</v>
      </c>
      <c r="SAE190" s="362"/>
      <c r="SAF190" s="362"/>
      <c r="SAG190" s="362"/>
      <c r="SAH190" s="362"/>
      <c r="SAI190" s="362"/>
      <c r="SAJ190" s="363"/>
      <c r="SAK190" s="12"/>
      <c r="SAL190" s="362" t="s">
        <v>80</v>
      </c>
      <c r="SAM190" s="362"/>
      <c r="SAN190" s="362"/>
      <c r="SAO190" s="362"/>
      <c r="SAP190" s="362"/>
      <c r="SAQ190" s="362"/>
      <c r="SAR190" s="363"/>
      <c r="SAS190" s="12"/>
      <c r="SAT190" s="362" t="s">
        <v>80</v>
      </c>
      <c r="SAU190" s="362"/>
      <c r="SAV190" s="362"/>
      <c r="SAW190" s="362"/>
      <c r="SAX190" s="362"/>
      <c r="SAY190" s="362"/>
      <c r="SAZ190" s="363"/>
      <c r="SBA190" s="12"/>
      <c r="SBB190" s="362" t="s">
        <v>80</v>
      </c>
      <c r="SBC190" s="362"/>
      <c r="SBD190" s="362"/>
      <c r="SBE190" s="362"/>
      <c r="SBF190" s="362"/>
      <c r="SBG190" s="362"/>
      <c r="SBH190" s="363"/>
      <c r="SBI190" s="12"/>
      <c r="SBJ190" s="362" t="s">
        <v>80</v>
      </c>
      <c r="SBK190" s="362"/>
      <c r="SBL190" s="362"/>
      <c r="SBM190" s="362"/>
      <c r="SBN190" s="362"/>
      <c r="SBO190" s="362"/>
      <c r="SBP190" s="363"/>
      <c r="SBQ190" s="12"/>
      <c r="SBR190" s="362" t="s">
        <v>80</v>
      </c>
      <c r="SBS190" s="362"/>
      <c r="SBT190" s="362"/>
      <c r="SBU190" s="362"/>
      <c r="SBV190" s="362"/>
      <c r="SBW190" s="362"/>
      <c r="SBX190" s="363"/>
      <c r="SBY190" s="12"/>
      <c r="SBZ190" s="362" t="s">
        <v>80</v>
      </c>
      <c r="SCA190" s="362"/>
      <c r="SCB190" s="362"/>
      <c r="SCC190" s="362"/>
      <c r="SCD190" s="362"/>
      <c r="SCE190" s="362"/>
      <c r="SCF190" s="363"/>
      <c r="SCG190" s="12"/>
      <c r="SCH190" s="362" t="s">
        <v>80</v>
      </c>
      <c r="SCI190" s="362"/>
      <c r="SCJ190" s="362"/>
      <c r="SCK190" s="362"/>
      <c r="SCL190" s="362"/>
      <c r="SCM190" s="362"/>
      <c r="SCN190" s="363"/>
      <c r="SCO190" s="12"/>
      <c r="SCP190" s="362" t="s">
        <v>80</v>
      </c>
      <c r="SCQ190" s="362"/>
      <c r="SCR190" s="362"/>
      <c r="SCS190" s="362"/>
      <c r="SCT190" s="362"/>
      <c r="SCU190" s="362"/>
      <c r="SCV190" s="363"/>
      <c r="SCW190" s="12"/>
      <c r="SCX190" s="362" t="s">
        <v>80</v>
      </c>
      <c r="SCY190" s="362"/>
      <c r="SCZ190" s="362"/>
      <c r="SDA190" s="362"/>
      <c r="SDB190" s="362"/>
      <c r="SDC190" s="362"/>
      <c r="SDD190" s="363"/>
      <c r="SDE190" s="12"/>
      <c r="SDF190" s="362" t="s">
        <v>80</v>
      </c>
      <c r="SDG190" s="362"/>
      <c r="SDH190" s="362"/>
      <c r="SDI190" s="362"/>
      <c r="SDJ190" s="362"/>
      <c r="SDK190" s="362"/>
      <c r="SDL190" s="363"/>
      <c r="SDM190" s="12"/>
      <c r="SDN190" s="362" t="s">
        <v>80</v>
      </c>
      <c r="SDO190" s="362"/>
      <c r="SDP190" s="362"/>
      <c r="SDQ190" s="362"/>
      <c r="SDR190" s="362"/>
      <c r="SDS190" s="362"/>
      <c r="SDT190" s="363"/>
      <c r="SDU190" s="12"/>
      <c r="SDV190" s="362" t="s">
        <v>80</v>
      </c>
      <c r="SDW190" s="362"/>
      <c r="SDX190" s="362"/>
      <c r="SDY190" s="362"/>
      <c r="SDZ190" s="362"/>
      <c r="SEA190" s="362"/>
      <c r="SEB190" s="363"/>
      <c r="SEC190" s="12"/>
      <c r="SED190" s="362" t="s">
        <v>80</v>
      </c>
      <c r="SEE190" s="362"/>
      <c r="SEF190" s="362"/>
      <c r="SEG190" s="362"/>
      <c r="SEH190" s="362"/>
      <c r="SEI190" s="362"/>
      <c r="SEJ190" s="363"/>
      <c r="SEK190" s="12"/>
      <c r="SEL190" s="362" t="s">
        <v>80</v>
      </c>
      <c r="SEM190" s="362"/>
      <c r="SEN190" s="362"/>
      <c r="SEO190" s="362"/>
      <c r="SEP190" s="362"/>
      <c r="SEQ190" s="362"/>
      <c r="SER190" s="363"/>
      <c r="SES190" s="12"/>
      <c r="SET190" s="362" t="s">
        <v>80</v>
      </c>
      <c r="SEU190" s="362"/>
      <c r="SEV190" s="362"/>
      <c r="SEW190" s="362"/>
      <c r="SEX190" s="362"/>
      <c r="SEY190" s="362"/>
      <c r="SEZ190" s="363"/>
      <c r="SFA190" s="12"/>
      <c r="SFB190" s="362" t="s">
        <v>80</v>
      </c>
      <c r="SFC190" s="362"/>
      <c r="SFD190" s="362"/>
      <c r="SFE190" s="362"/>
      <c r="SFF190" s="362"/>
      <c r="SFG190" s="362"/>
      <c r="SFH190" s="363"/>
      <c r="SFI190" s="12"/>
      <c r="SFJ190" s="362" t="s">
        <v>80</v>
      </c>
      <c r="SFK190" s="362"/>
      <c r="SFL190" s="362"/>
      <c r="SFM190" s="362"/>
      <c r="SFN190" s="362"/>
      <c r="SFO190" s="362"/>
      <c r="SFP190" s="363"/>
      <c r="SFQ190" s="12"/>
      <c r="SFR190" s="362" t="s">
        <v>80</v>
      </c>
      <c r="SFS190" s="362"/>
      <c r="SFT190" s="362"/>
      <c r="SFU190" s="362"/>
      <c r="SFV190" s="362"/>
      <c r="SFW190" s="362"/>
      <c r="SFX190" s="363"/>
      <c r="SFY190" s="12"/>
      <c r="SFZ190" s="362" t="s">
        <v>80</v>
      </c>
      <c r="SGA190" s="362"/>
      <c r="SGB190" s="362"/>
      <c r="SGC190" s="362"/>
      <c r="SGD190" s="362"/>
      <c r="SGE190" s="362"/>
      <c r="SGF190" s="363"/>
      <c r="SGG190" s="12"/>
      <c r="SGH190" s="362" t="s">
        <v>80</v>
      </c>
      <c r="SGI190" s="362"/>
      <c r="SGJ190" s="362"/>
      <c r="SGK190" s="362"/>
      <c r="SGL190" s="362"/>
      <c r="SGM190" s="362"/>
      <c r="SGN190" s="363"/>
      <c r="SGO190" s="12"/>
      <c r="SGP190" s="362" t="s">
        <v>80</v>
      </c>
      <c r="SGQ190" s="362"/>
      <c r="SGR190" s="362"/>
      <c r="SGS190" s="362"/>
      <c r="SGT190" s="362"/>
      <c r="SGU190" s="362"/>
      <c r="SGV190" s="363"/>
      <c r="SGW190" s="12"/>
      <c r="SGX190" s="362" t="s">
        <v>80</v>
      </c>
      <c r="SGY190" s="362"/>
      <c r="SGZ190" s="362"/>
      <c r="SHA190" s="362"/>
      <c r="SHB190" s="362"/>
      <c r="SHC190" s="362"/>
      <c r="SHD190" s="363"/>
      <c r="SHE190" s="12"/>
      <c r="SHF190" s="362" t="s">
        <v>80</v>
      </c>
      <c r="SHG190" s="362"/>
      <c r="SHH190" s="362"/>
      <c r="SHI190" s="362"/>
      <c r="SHJ190" s="362"/>
      <c r="SHK190" s="362"/>
      <c r="SHL190" s="363"/>
      <c r="SHM190" s="12"/>
      <c r="SHN190" s="362" t="s">
        <v>80</v>
      </c>
      <c r="SHO190" s="362"/>
      <c r="SHP190" s="362"/>
      <c r="SHQ190" s="362"/>
      <c r="SHR190" s="362"/>
      <c r="SHS190" s="362"/>
      <c r="SHT190" s="363"/>
      <c r="SHU190" s="12"/>
      <c r="SHV190" s="362" t="s">
        <v>80</v>
      </c>
      <c r="SHW190" s="362"/>
      <c r="SHX190" s="362"/>
      <c r="SHY190" s="362"/>
      <c r="SHZ190" s="362"/>
      <c r="SIA190" s="362"/>
      <c r="SIB190" s="363"/>
      <c r="SIC190" s="12"/>
      <c r="SID190" s="362" t="s">
        <v>80</v>
      </c>
      <c r="SIE190" s="362"/>
      <c r="SIF190" s="362"/>
      <c r="SIG190" s="362"/>
      <c r="SIH190" s="362"/>
      <c r="SII190" s="362"/>
      <c r="SIJ190" s="363"/>
      <c r="SIK190" s="12"/>
      <c r="SIL190" s="362" t="s">
        <v>80</v>
      </c>
      <c r="SIM190" s="362"/>
      <c r="SIN190" s="362"/>
      <c r="SIO190" s="362"/>
      <c r="SIP190" s="362"/>
      <c r="SIQ190" s="362"/>
      <c r="SIR190" s="363"/>
      <c r="SIS190" s="12"/>
      <c r="SIT190" s="362" t="s">
        <v>80</v>
      </c>
      <c r="SIU190" s="362"/>
      <c r="SIV190" s="362"/>
      <c r="SIW190" s="362"/>
      <c r="SIX190" s="362"/>
      <c r="SIY190" s="362"/>
      <c r="SIZ190" s="363"/>
      <c r="SJA190" s="12"/>
      <c r="SJB190" s="362" t="s">
        <v>80</v>
      </c>
      <c r="SJC190" s="362"/>
      <c r="SJD190" s="362"/>
      <c r="SJE190" s="362"/>
      <c r="SJF190" s="362"/>
      <c r="SJG190" s="362"/>
      <c r="SJH190" s="363"/>
      <c r="SJI190" s="12"/>
      <c r="SJJ190" s="362" t="s">
        <v>80</v>
      </c>
      <c r="SJK190" s="362"/>
      <c r="SJL190" s="362"/>
      <c r="SJM190" s="362"/>
      <c r="SJN190" s="362"/>
      <c r="SJO190" s="362"/>
      <c r="SJP190" s="363"/>
      <c r="SJQ190" s="12"/>
      <c r="SJR190" s="362" t="s">
        <v>80</v>
      </c>
      <c r="SJS190" s="362"/>
      <c r="SJT190" s="362"/>
      <c r="SJU190" s="362"/>
      <c r="SJV190" s="362"/>
      <c r="SJW190" s="362"/>
      <c r="SJX190" s="363"/>
      <c r="SJY190" s="12"/>
      <c r="SJZ190" s="362" t="s">
        <v>80</v>
      </c>
      <c r="SKA190" s="362"/>
      <c r="SKB190" s="362"/>
      <c r="SKC190" s="362"/>
      <c r="SKD190" s="362"/>
      <c r="SKE190" s="362"/>
      <c r="SKF190" s="363"/>
      <c r="SKG190" s="12"/>
      <c r="SKH190" s="362" t="s">
        <v>80</v>
      </c>
      <c r="SKI190" s="362"/>
      <c r="SKJ190" s="362"/>
      <c r="SKK190" s="362"/>
      <c r="SKL190" s="362"/>
      <c r="SKM190" s="362"/>
      <c r="SKN190" s="363"/>
      <c r="SKO190" s="12"/>
      <c r="SKP190" s="362" t="s">
        <v>80</v>
      </c>
      <c r="SKQ190" s="362"/>
      <c r="SKR190" s="362"/>
      <c r="SKS190" s="362"/>
      <c r="SKT190" s="362"/>
      <c r="SKU190" s="362"/>
      <c r="SKV190" s="363"/>
      <c r="SKW190" s="12"/>
      <c r="SKX190" s="362" t="s">
        <v>80</v>
      </c>
      <c r="SKY190" s="362"/>
      <c r="SKZ190" s="362"/>
      <c r="SLA190" s="362"/>
      <c r="SLB190" s="362"/>
      <c r="SLC190" s="362"/>
      <c r="SLD190" s="363"/>
      <c r="SLE190" s="12"/>
      <c r="SLF190" s="362" t="s">
        <v>80</v>
      </c>
      <c r="SLG190" s="362"/>
      <c r="SLH190" s="362"/>
      <c r="SLI190" s="362"/>
      <c r="SLJ190" s="362"/>
      <c r="SLK190" s="362"/>
      <c r="SLL190" s="363"/>
      <c r="SLM190" s="12"/>
      <c r="SLN190" s="362" t="s">
        <v>80</v>
      </c>
      <c r="SLO190" s="362"/>
      <c r="SLP190" s="362"/>
      <c r="SLQ190" s="362"/>
      <c r="SLR190" s="362"/>
      <c r="SLS190" s="362"/>
      <c r="SLT190" s="363"/>
      <c r="SLU190" s="12"/>
      <c r="SLV190" s="362" t="s">
        <v>80</v>
      </c>
      <c r="SLW190" s="362"/>
      <c r="SLX190" s="362"/>
      <c r="SLY190" s="362"/>
      <c r="SLZ190" s="362"/>
      <c r="SMA190" s="362"/>
      <c r="SMB190" s="363"/>
      <c r="SMC190" s="12"/>
      <c r="SMD190" s="362" t="s">
        <v>80</v>
      </c>
      <c r="SME190" s="362"/>
      <c r="SMF190" s="362"/>
      <c r="SMG190" s="362"/>
      <c r="SMH190" s="362"/>
      <c r="SMI190" s="362"/>
      <c r="SMJ190" s="363"/>
      <c r="SMK190" s="12"/>
      <c r="SML190" s="362" t="s">
        <v>80</v>
      </c>
      <c r="SMM190" s="362"/>
      <c r="SMN190" s="362"/>
      <c r="SMO190" s="362"/>
      <c r="SMP190" s="362"/>
      <c r="SMQ190" s="362"/>
      <c r="SMR190" s="363"/>
      <c r="SMS190" s="12"/>
      <c r="SMT190" s="362" t="s">
        <v>80</v>
      </c>
      <c r="SMU190" s="362"/>
      <c r="SMV190" s="362"/>
      <c r="SMW190" s="362"/>
      <c r="SMX190" s="362"/>
      <c r="SMY190" s="362"/>
      <c r="SMZ190" s="363"/>
      <c r="SNA190" s="12"/>
      <c r="SNB190" s="362" t="s">
        <v>80</v>
      </c>
      <c r="SNC190" s="362"/>
      <c r="SND190" s="362"/>
      <c r="SNE190" s="362"/>
      <c r="SNF190" s="362"/>
      <c r="SNG190" s="362"/>
      <c r="SNH190" s="363"/>
      <c r="SNI190" s="12"/>
      <c r="SNJ190" s="362" t="s">
        <v>80</v>
      </c>
      <c r="SNK190" s="362"/>
      <c r="SNL190" s="362"/>
      <c r="SNM190" s="362"/>
      <c r="SNN190" s="362"/>
      <c r="SNO190" s="362"/>
      <c r="SNP190" s="363"/>
      <c r="SNQ190" s="12"/>
      <c r="SNR190" s="362" t="s">
        <v>80</v>
      </c>
      <c r="SNS190" s="362"/>
      <c r="SNT190" s="362"/>
      <c r="SNU190" s="362"/>
      <c r="SNV190" s="362"/>
      <c r="SNW190" s="362"/>
      <c r="SNX190" s="363"/>
      <c r="SNY190" s="12"/>
      <c r="SNZ190" s="362" t="s">
        <v>80</v>
      </c>
      <c r="SOA190" s="362"/>
      <c r="SOB190" s="362"/>
      <c r="SOC190" s="362"/>
      <c r="SOD190" s="362"/>
      <c r="SOE190" s="362"/>
      <c r="SOF190" s="363"/>
      <c r="SOG190" s="12"/>
      <c r="SOH190" s="362" t="s">
        <v>80</v>
      </c>
      <c r="SOI190" s="362"/>
      <c r="SOJ190" s="362"/>
      <c r="SOK190" s="362"/>
      <c r="SOL190" s="362"/>
      <c r="SOM190" s="362"/>
      <c r="SON190" s="363"/>
      <c r="SOO190" s="12"/>
      <c r="SOP190" s="362" t="s">
        <v>80</v>
      </c>
      <c r="SOQ190" s="362"/>
      <c r="SOR190" s="362"/>
      <c r="SOS190" s="362"/>
      <c r="SOT190" s="362"/>
      <c r="SOU190" s="362"/>
      <c r="SOV190" s="363"/>
      <c r="SOW190" s="12"/>
      <c r="SOX190" s="362" t="s">
        <v>80</v>
      </c>
      <c r="SOY190" s="362"/>
      <c r="SOZ190" s="362"/>
      <c r="SPA190" s="362"/>
      <c r="SPB190" s="362"/>
      <c r="SPC190" s="362"/>
      <c r="SPD190" s="363"/>
      <c r="SPE190" s="12"/>
      <c r="SPF190" s="362" t="s">
        <v>80</v>
      </c>
      <c r="SPG190" s="362"/>
      <c r="SPH190" s="362"/>
      <c r="SPI190" s="362"/>
      <c r="SPJ190" s="362"/>
      <c r="SPK190" s="362"/>
      <c r="SPL190" s="363"/>
      <c r="SPM190" s="12"/>
      <c r="SPN190" s="362" t="s">
        <v>80</v>
      </c>
      <c r="SPO190" s="362"/>
      <c r="SPP190" s="362"/>
      <c r="SPQ190" s="362"/>
      <c r="SPR190" s="362"/>
      <c r="SPS190" s="362"/>
      <c r="SPT190" s="363"/>
      <c r="SPU190" s="12"/>
      <c r="SPV190" s="362" t="s">
        <v>80</v>
      </c>
      <c r="SPW190" s="362"/>
      <c r="SPX190" s="362"/>
      <c r="SPY190" s="362"/>
      <c r="SPZ190" s="362"/>
      <c r="SQA190" s="362"/>
      <c r="SQB190" s="363"/>
      <c r="SQC190" s="12"/>
      <c r="SQD190" s="362" t="s">
        <v>80</v>
      </c>
      <c r="SQE190" s="362"/>
      <c r="SQF190" s="362"/>
      <c r="SQG190" s="362"/>
      <c r="SQH190" s="362"/>
      <c r="SQI190" s="362"/>
      <c r="SQJ190" s="363"/>
      <c r="SQK190" s="12"/>
      <c r="SQL190" s="362" t="s">
        <v>80</v>
      </c>
      <c r="SQM190" s="362"/>
      <c r="SQN190" s="362"/>
      <c r="SQO190" s="362"/>
      <c r="SQP190" s="362"/>
      <c r="SQQ190" s="362"/>
      <c r="SQR190" s="363"/>
      <c r="SQS190" s="12"/>
      <c r="SQT190" s="362" t="s">
        <v>80</v>
      </c>
      <c r="SQU190" s="362"/>
      <c r="SQV190" s="362"/>
      <c r="SQW190" s="362"/>
      <c r="SQX190" s="362"/>
      <c r="SQY190" s="362"/>
      <c r="SQZ190" s="363"/>
      <c r="SRA190" s="12"/>
      <c r="SRB190" s="362" t="s">
        <v>80</v>
      </c>
      <c r="SRC190" s="362"/>
      <c r="SRD190" s="362"/>
      <c r="SRE190" s="362"/>
      <c r="SRF190" s="362"/>
      <c r="SRG190" s="362"/>
      <c r="SRH190" s="363"/>
      <c r="SRI190" s="12"/>
      <c r="SRJ190" s="362" t="s">
        <v>80</v>
      </c>
      <c r="SRK190" s="362"/>
      <c r="SRL190" s="362"/>
      <c r="SRM190" s="362"/>
      <c r="SRN190" s="362"/>
      <c r="SRO190" s="362"/>
      <c r="SRP190" s="363"/>
      <c r="SRQ190" s="12"/>
      <c r="SRR190" s="362" t="s">
        <v>80</v>
      </c>
      <c r="SRS190" s="362"/>
      <c r="SRT190" s="362"/>
      <c r="SRU190" s="362"/>
      <c r="SRV190" s="362"/>
      <c r="SRW190" s="362"/>
      <c r="SRX190" s="363"/>
      <c r="SRY190" s="12"/>
      <c r="SRZ190" s="362" t="s">
        <v>80</v>
      </c>
      <c r="SSA190" s="362"/>
      <c r="SSB190" s="362"/>
      <c r="SSC190" s="362"/>
      <c r="SSD190" s="362"/>
      <c r="SSE190" s="362"/>
      <c r="SSF190" s="363"/>
      <c r="SSG190" s="12"/>
      <c r="SSH190" s="362" t="s">
        <v>80</v>
      </c>
      <c r="SSI190" s="362"/>
      <c r="SSJ190" s="362"/>
      <c r="SSK190" s="362"/>
      <c r="SSL190" s="362"/>
      <c r="SSM190" s="362"/>
      <c r="SSN190" s="363"/>
      <c r="SSO190" s="12"/>
      <c r="SSP190" s="362" t="s">
        <v>80</v>
      </c>
      <c r="SSQ190" s="362"/>
      <c r="SSR190" s="362"/>
      <c r="SSS190" s="362"/>
      <c r="SST190" s="362"/>
      <c r="SSU190" s="362"/>
      <c r="SSV190" s="363"/>
      <c r="SSW190" s="12"/>
      <c r="SSX190" s="362" t="s">
        <v>80</v>
      </c>
      <c r="SSY190" s="362"/>
      <c r="SSZ190" s="362"/>
      <c r="STA190" s="362"/>
      <c r="STB190" s="362"/>
      <c r="STC190" s="362"/>
      <c r="STD190" s="363"/>
      <c r="STE190" s="12"/>
      <c r="STF190" s="362" t="s">
        <v>80</v>
      </c>
      <c r="STG190" s="362"/>
      <c r="STH190" s="362"/>
      <c r="STI190" s="362"/>
      <c r="STJ190" s="362"/>
      <c r="STK190" s="362"/>
      <c r="STL190" s="363"/>
      <c r="STM190" s="12"/>
      <c r="STN190" s="362" t="s">
        <v>80</v>
      </c>
      <c r="STO190" s="362"/>
      <c r="STP190" s="362"/>
      <c r="STQ190" s="362"/>
      <c r="STR190" s="362"/>
      <c r="STS190" s="362"/>
      <c r="STT190" s="363"/>
      <c r="STU190" s="12"/>
      <c r="STV190" s="362" t="s">
        <v>80</v>
      </c>
      <c r="STW190" s="362"/>
      <c r="STX190" s="362"/>
      <c r="STY190" s="362"/>
      <c r="STZ190" s="362"/>
      <c r="SUA190" s="362"/>
      <c r="SUB190" s="363"/>
      <c r="SUC190" s="12"/>
      <c r="SUD190" s="362" t="s">
        <v>80</v>
      </c>
      <c r="SUE190" s="362"/>
      <c r="SUF190" s="362"/>
      <c r="SUG190" s="362"/>
      <c r="SUH190" s="362"/>
      <c r="SUI190" s="362"/>
      <c r="SUJ190" s="363"/>
      <c r="SUK190" s="12"/>
      <c r="SUL190" s="362" t="s">
        <v>80</v>
      </c>
      <c r="SUM190" s="362"/>
      <c r="SUN190" s="362"/>
      <c r="SUO190" s="362"/>
      <c r="SUP190" s="362"/>
      <c r="SUQ190" s="362"/>
      <c r="SUR190" s="363"/>
      <c r="SUS190" s="12"/>
      <c r="SUT190" s="362" t="s">
        <v>80</v>
      </c>
      <c r="SUU190" s="362"/>
      <c r="SUV190" s="362"/>
      <c r="SUW190" s="362"/>
      <c r="SUX190" s="362"/>
      <c r="SUY190" s="362"/>
      <c r="SUZ190" s="363"/>
      <c r="SVA190" s="12"/>
      <c r="SVB190" s="362" t="s">
        <v>80</v>
      </c>
      <c r="SVC190" s="362"/>
      <c r="SVD190" s="362"/>
      <c r="SVE190" s="362"/>
      <c r="SVF190" s="362"/>
      <c r="SVG190" s="362"/>
      <c r="SVH190" s="363"/>
      <c r="SVI190" s="12"/>
      <c r="SVJ190" s="362" t="s">
        <v>80</v>
      </c>
      <c r="SVK190" s="362"/>
      <c r="SVL190" s="362"/>
      <c r="SVM190" s="362"/>
      <c r="SVN190" s="362"/>
      <c r="SVO190" s="362"/>
      <c r="SVP190" s="363"/>
      <c r="SVQ190" s="12"/>
      <c r="SVR190" s="362" t="s">
        <v>80</v>
      </c>
      <c r="SVS190" s="362"/>
      <c r="SVT190" s="362"/>
      <c r="SVU190" s="362"/>
      <c r="SVV190" s="362"/>
      <c r="SVW190" s="362"/>
      <c r="SVX190" s="363"/>
      <c r="SVY190" s="12"/>
      <c r="SVZ190" s="362" t="s">
        <v>80</v>
      </c>
      <c r="SWA190" s="362"/>
      <c r="SWB190" s="362"/>
      <c r="SWC190" s="362"/>
      <c r="SWD190" s="362"/>
      <c r="SWE190" s="362"/>
      <c r="SWF190" s="363"/>
      <c r="SWG190" s="12"/>
      <c r="SWH190" s="362" t="s">
        <v>80</v>
      </c>
      <c r="SWI190" s="362"/>
      <c r="SWJ190" s="362"/>
      <c r="SWK190" s="362"/>
      <c r="SWL190" s="362"/>
      <c r="SWM190" s="362"/>
      <c r="SWN190" s="363"/>
      <c r="SWO190" s="12"/>
      <c r="SWP190" s="362" t="s">
        <v>80</v>
      </c>
      <c r="SWQ190" s="362"/>
      <c r="SWR190" s="362"/>
      <c r="SWS190" s="362"/>
      <c r="SWT190" s="362"/>
      <c r="SWU190" s="362"/>
      <c r="SWV190" s="363"/>
      <c r="SWW190" s="12"/>
      <c r="SWX190" s="362" t="s">
        <v>80</v>
      </c>
      <c r="SWY190" s="362"/>
      <c r="SWZ190" s="362"/>
      <c r="SXA190" s="362"/>
      <c r="SXB190" s="362"/>
      <c r="SXC190" s="362"/>
      <c r="SXD190" s="363"/>
      <c r="SXE190" s="12"/>
      <c r="SXF190" s="362" t="s">
        <v>80</v>
      </c>
      <c r="SXG190" s="362"/>
      <c r="SXH190" s="362"/>
      <c r="SXI190" s="362"/>
      <c r="SXJ190" s="362"/>
      <c r="SXK190" s="362"/>
      <c r="SXL190" s="363"/>
      <c r="SXM190" s="12"/>
      <c r="SXN190" s="362" t="s">
        <v>80</v>
      </c>
      <c r="SXO190" s="362"/>
      <c r="SXP190" s="362"/>
      <c r="SXQ190" s="362"/>
      <c r="SXR190" s="362"/>
      <c r="SXS190" s="362"/>
      <c r="SXT190" s="363"/>
      <c r="SXU190" s="12"/>
      <c r="SXV190" s="362" t="s">
        <v>80</v>
      </c>
      <c r="SXW190" s="362"/>
      <c r="SXX190" s="362"/>
      <c r="SXY190" s="362"/>
      <c r="SXZ190" s="362"/>
      <c r="SYA190" s="362"/>
      <c r="SYB190" s="363"/>
      <c r="SYC190" s="12"/>
      <c r="SYD190" s="362" t="s">
        <v>80</v>
      </c>
      <c r="SYE190" s="362"/>
      <c r="SYF190" s="362"/>
      <c r="SYG190" s="362"/>
      <c r="SYH190" s="362"/>
      <c r="SYI190" s="362"/>
      <c r="SYJ190" s="363"/>
      <c r="SYK190" s="12"/>
      <c r="SYL190" s="362" t="s">
        <v>80</v>
      </c>
      <c r="SYM190" s="362"/>
      <c r="SYN190" s="362"/>
      <c r="SYO190" s="362"/>
      <c r="SYP190" s="362"/>
      <c r="SYQ190" s="362"/>
      <c r="SYR190" s="363"/>
      <c r="SYS190" s="12"/>
      <c r="SYT190" s="362" t="s">
        <v>80</v>
      </c>
      <c r="SYU190" s="362"/>
      <c r="SYV190" s="362"/>
      <c r="SYW190" s="362"/>
      <c r="SYX190" s="362"/>
      <c r="SYY190" s="362"/>
      <c r="SYZ190" s="363"/>
      <c r="SZA190" s="12"/>
      <c r="SZB190" s="362" t="s">
        <v>80</v>
      </c>
      <c r="SZC190" s="362"/>
      <c r="SZD190" s="362"/>
      <c r="SZE190" s="362"/>
      <c r="SZF190" s="362"/>
      <c r="SZG190" s="362"/>
      <c r="SZH190" s="363"/>
      <c r="SZI190" s="12"/>
      <c r="SZJ190" s="362" t="s">
        <v>80</v>
      </c>
      <c r="SZK190" s="362"/>
      <c r="SZL190" s="362"/>
      <c r="SZM190" s="362"/>
      <c r="SZN190" s="362"/>
      <c r="SZO190" s="362"/>
      <c r="SZP190" s="363"/>
      <c r="SZQ190" s="12"/>
      <c r="SZR190" s="362" t="s">
        <v>80</v>
      </c>
      <c r="SZS190" s="362"/>
      <c r="SZT190" s="362"/>
      <c r="SZU190" s="362"/>
      <c r="SZV190" s="362"/>
      <c r="SZW190" s="362"/>
      <c r="SZX190" s="363"/>
      <c r="SZY190" s="12"/>
      <c r="SZZ190" s="362" t="s">
        <v>80</v>
      </c>
      <c r="TAA190" s="362"/>
      <c r="TAB190" s="362"/>
      <c r="TAC190" s="362"/>
      <c r="TAD190" s="362"/>
      <c r="TAE190" s="362"/>
      <c r="TAF190" s="363"/>
      <c r="TAG190" s="12"/>
      <c r="TAH190" s="362" t="s">
        <v>80</v>
      </c>
      <c r="TAI190" s="362"/>
      <c r="TAJ190" s="362"/>
      <c r="TAK190" s="362"/>
      <c r="TAL190" s="362"/>
      <c r="TAM190" s="362"/>
      <c r="TAN190" s="363"/>
      <c r="TAO190" s="12"/>
      <c r="TAP190" s="362" t="s">
        <v>80</v>
      </c>
      <c r="TAQ190" s="362"/>
      <c r="TAR190" s="362"/>
      <c r="TAS190" s="362"/>
      <c r="TAT190" s="362"/>
      <c r="TAU190" s="362"/>
      <c r="TAV190" s="363"/>
      <c r="TAW190" s="12"/>
      <c r="TAX190" s="362" t="s">
        <v>80</v>
      </c>
      <c r="TAY190" s="362"/>
      <c r="TAZ190" s="362"/>
      <c r="TBA190" s="362"/>
      <c r="TBB190" s="362"/>
      <c r="TBC190" s="362"/>
      <c r="TBD190" s="363"/>
      <c r="TBE190" s="12"/>
      <c r="TBF190" s="362" t="s">
        <v>80</v>
      </c>
      <c r="TBG190" s="362"/>
      <c r="TBH190" s="362"/>
      <c r="TBI190" s="362"/>
      <c r="TBJ190" s="362"/>
      <c r="TBK190" s="362"/>
      <c r="TBL190" s="363"/>
      <c r="TBM190" s="12"/>
      <c r="TBN190" s="362" t="s">
        <v>80</v>
      </c>
      <c r="TBO190" s="362"/>
      <c r="TBP190" s="362"/>
      <c r="TBQ190" s="362"/>
      <c r="TBR190" s="362"/>
      <c r="TBS190" s="362"/>
      <c r="TBT190" s="363"/>
      <c r="TBU190" s="12"/>
      <c r="TBV190" s="362" t="s">
        <v>80</v>
      </c>
      <c r="TBW190" s="362"/>
      <c r="TBX190" s="362"/>
      <c r="TBY190" s="362"/>
      <c r="TBZ190" s="362"/>
      <c r="TCA190" s="362"/>
      <c r="TCB190" s="363"/>
      <c r="TCC190" s="12"/>
      <c r="TCD190" s="362" t="s">
        <v>80</v>
      </c>
      <c r="TCE190" s="362"/>
      <c r="TCF190" s="362"/>
      <c r="TCG190" s="362"/>
      <c r="TCH190" s="362"/>
      <c r="TCI190" s="362"/>
      <c r="TCJ190" s="363"/>
      <c r="TCK190" s="12"/>
      <c r="TCL190" s="362" t="s">
        <v>80</v>
      </c>
      <c r="TCM190" s="362"/>
      <c r="TCN190" s="362"/>
      <c r="TCO190" s="362"/>
      <c r="TCP190" s="362"/>
      <c r="TCQ190" s="362"/>
      <c r="TCR190" s="363"/>
      <c r="TCS190" s="12"/>
      <c r="TCT190" s="362" t="s">
        <v>80</v>
      </c>
      <c r="TCU190" s="362"/>
      <c r="TCV190" s="362"/>
      <c r="TCW190" s="362"/>
      <c r="TCX190" s="362"/>
      <c r="TCY190" s="362"/>
      <c r="TCZ190" s="363"/>
      <c r="TDA190" s="12"/>
      <c r="TDB190" s="362" t="s">
        <v>80</v>
      </c>
      <c r="TDC190" s="362"/>
      <c r="TDD190" s="362"/>
      <c r="TDE190" s="362"/>
      <c r="TDF190" s="362"/>
      <c r="TDG190" s="362"/>
      <c r="TDH190" s="363"/>
      <c r="TDI190" s="12"/>
      <c r="TDJ190" s="362" t="s">
        <v>80</v>
      </c>
      <c r="TDK190" s="362"/>
      <c r="TDL190" s="362"/>
      <c r="TDM190" s="362"/>
      <c r="TDN190" s="362"/>
      <c r="TDO190" s="362"/>
      <c r="TDP190" s="363"/>
      <c r="TDQ190" s="12"/>
      <c r="TDR190" s="362" t="s">
        <v>80</v>
      </c>
      <c r="TDS190" s="362"/>
      <c r="TDT190" s="362"/>
      <c r="TDU190" s="362"/>
      <c r="TDV190" s="362"/>
      <c r="TDW190" s="362"/>
      <c r="TDX190" s="363"/>
      <c r="TDY190" s="12"/>
      <c r="TDZ190" s="362" t="s">
        <v>80</v>
      </c>
      <c r="TEA190" s="362"/>
      <c r="TEB190" s="362"/>
      <c r="TEC190" s="362"/>
      <c r="TED190" s="362"/>
      <c r="TEE190" s="362"/>
      <c r="TEF190" s="363"/>
      <c r="TEG190" s="12"/>
      <c r="TEH190" s="362" t="s">
        <v>80</v>
      </c>
      <c r="TEI190" s="362"/>
      <c r="TEJ190" s="362"/>
      <c r="TEK190" s="362"/>
      <c r="TEL190" s="362"/>
      <c r="TEM190" s="362"/>
      <c r="TEN190" s="363"/>
      <c r="TEO190" s="12"/>
      <c r="TEP190" s="362" t="s">
        <v>80</v>
      </c>
      <c r="TEQ190" s="362"/>
      <c r="TER190" s="362"/>
      <c r="TES190" s="362"/>
      <c r="TET190" s="362"/>
      <c r="TEU190" s="362"/>
      <c r="TEV190" s="363"/>
      <c r="TEW190" s="12"/>
      <c r="TEX190" s="362" t="s">
        <v>80</v>
      </c>
      <c r="TEY190" s="362"/>
      <c r="TEZ190" s="362"/>
      <c r="TFA190" s="362"/>
      <c r="TFB190" s="362"/>
      <c r="TFC190" s="362"/>
      <c r="TFD190" s="363"/>
      <c r="TFE190" s="12"/>
      <c r="TFF190" s="362" t="s">
        <v>80</v>
      </c>
      <c r="TFG190" s="362"/>
      <c r="TFH190" s="362"/>
      <c r="TFI190" s="362"/>
      <c r="TFJ190" s="362"/>
      <c r="TFK190" s="362"/>
      <c r="TFL190" s="363"/>
      <c r="TFM190" s="12"/>
      <c r="TFN190" s="362" t="s">
        <v>80</v>
      </c>
      <c r="TFO190" s="362"/>
      <c r="TFP190" s="362"/>
      <c r="TFQ190" s="362"/>
      <c r="TFR190" s="362"/>
      <c r="TFS190" s="362"/>
      <c r="TFT190" s="363"/>
      <c r="TFU190" s="12"/>
      <c r="TFV190" s="362" t="s">
        <v>80</v>
      </c>
      <c r="TFW190" s="362"/>
      <c r="TFX190" s="362"/>
      <c r="TFY190" s="362"/>
      <c r="TFZ190" s="362"/>
      <c r="TGA190" s="362"/>
      <c r="TGB190" s="363"/>
      <c r="TGC190" s="12"/>
      <c r="TGD190" s="362" t="s">
        <v>80</v>
      </c>
      <c r="TGE190" s="362"/>
      <c r="TGF190" s="362"/>
      <c r="TGG190" s="362"/>
      <c r="TGH190" s="362"/>
      <c r="TGI190" s="362"/>
      <c r="TGJ190" s="363"/>
      <c r="TGK190" s="12"/>
      <c r="TGL190" s="362" t="s">
        <v>80</v>
      </c>
      <c r="TGM190" s="362"/>
      <c r="TGN190" s="362"/>
      <c r="TGO190" s="362"/>
      <c r="TGP190" s="362"/>
      <c r="TGQ190" s="362"/>
      <c r="TGR190" s="363"/>
      <c r="TGS190" s="12"/>
      <c r="TGT190" s="362" t="s">
        <v>80</v>
      </c>
      <c r="TGU190" s="362"/>
      <c r="TGV190" s="362"/>
      <c r="TGW190" s="362"/>
      <c r="TGX190" s="362"/>
      <c r="TGY190" s="362"/>
      <c r="TGZ190" s="363"/>
      <c r="THA190" s="12"/>
      <c r="THB190" s="362" t="s">
        <v>80</v>
      </c>
      <c r="THC190" s="362"/>
      <c r="THD190" s="362"/>
      <c r="THE190" s="362"/>
      <c r="THF190" s="362"/>
      <c r="THG190" s="362"/>
      <c r="THH190" s="363"/>
      <c r="THI190" s="12"/>
      <c r="THJ190" s="362" t="s">
        <v>80</v>
      </c>
      <c r="THK190" s="362"/>
      <c r="THL190" s="362"/>
      <c r="THM190" s="362"/>
      <c r="THN190" s="362"/>
      <c r="THO190" s="362"/>
      <c r="THP190" s="363"/>
      <c r="THQ190" s="12"/>
      <c r="THR190" s="362" t="s">
        <v>80</v>
      </c>
      <c r="THS190" s="362"/>
      <c r="THT190" s="362"/>
      <c r="THU190" s="362"/>
      <c r="THV190" s="362"/>
      <c r="THW190" s="362"/>
      <c r="THX190" s="363"/>
      <c r="THY190" s="12"/>
      <c r="THZ190" s="362" t="s">
        <v>80</v>
      </c>
      <c r="TIA190" s="362"/>
      <c r="TIB190" s="362"/>
      <c r="TIC190" s="362"/>
      <c r="TID190" s="362"/>
      <c r="TIE190" s="362"/>
      <c r="TIF190" s="363"/>
      <c r="TIG190" s="12"/>
      <c r="TIH190" s="362" t="s">
        <v>80</v>
      </c>
      <c r="TII190" s="362"/>
      <c r="TIJ190" s="362"/>
      <c r="TIK190" s="362"/>
      <c r="TIL190" s="362"/>
      <c r="TIM190" s="362"/>
      <c r="TIN190" s="363"/>
      <c r="TIO190" s="12"/>
      <c r="TIP190" s="362" t="s">
        <v>80</v>
      </c>
      <c r="TIQ190" s="362"/>
      <c r="TIR190" s="362"/>
      <c r="TIS190" s="362"/>
      <c r="TIT190" s="362"/>
      <c r="TIU190" s="362"/>
      <c r="TIV190" s="363"/>
      <c r="TIW190" s="12"/>
      <c r="TIX190" s="362" t="s">
        <v>80</v>
      </c>
      <c r="TIY190" s="362"/>
      <c r="TIZ190" s="362"/>
      <c r="TJA190" s="362"/>
      <c r="TJB190" s="362"/>
      <c r="TJC190" s="362"/>
      <c r="TJD190" s="363"/>
      <c r="TJE190" s="12"/>
      <c r="TJF190" s="362" t="s">
        <v>80</v>
      </c>
      <c r="TJG190" s="362"/>
      <c r="TJH190" s="362"/>
      <c r="TJI190" s="362"/>
      <c r="TJJ190" s="362"/>
      <c r="TJK190" s="362"/>
      <c r="TJL190" s="363"/>
      <c r="TJM190" s="12"/>
      <c r="TJN190" s="362" t="s">
        <v>80</v>
      </c>
      <c r="TJO190" s="362"/>
      <c r="TJP190" s="362"/>
      <c r="TJQ190" s="362"/>
      <c r="TJR190" s="362"/>
      <c r="TJS190" s="362"/>
      <c r="TJT190" s="363"/>
      <c r="TJU190" s="12"/>
      <c r="TJV190" s="362" t="s">
        <v>80</v>
      </c>
      <c r="TJW190" s="362"/>
      <c r="TJX190" s="362"/>
      <c r="TJY190" s="362"/>
      <c r="TJZ190" s="362"/>
      <c r="TKA190" s="362"/>
      <c r="TKB190" s="363"/>
      <c r="TKC190" s="12"/>
      <c r="TKD190" s="362" t="s">
        <v>80</v>
      </c>
      <c r="TKE190" s="362"/>
      <c r="TKF190" s="362"/>
      <c r="TKG190" s="362"/>
      <c r="TKH190" s="362"/>
      <c r="TKI190" s="362"/>
      <c r="TKJ190" s="363"/>
      <c r="TKK190" s="12"/>
      <c r="TKL190" s="362" t="s">
        <v>80</v>
      </c>
      <c r="TKM190" s="362"/>
      <c r="TKN190" s="362"/>
      <c r="TKO190" s="362"/>
      <c r="TKP190" s="362"/>
      <c r="TKQ190" s="362"/>
      <c r="TKR190" s="363"/>
      <c r="TKS190" s="12"/>
      <c r="TKT190" s="362" t="s">
        <v>80</v>
      </c>
      <c r="TKU190" s="362"/>
      <c r="TKV190" s="362"/>
      <c r="TKW190" s="362"/>
      <c r="TKX190" s="362"/>
      <c r="TKY190" s="362"/>
      <c r="TKZ190" s="363"/>
      <c r="TLA190" s="12"/>
      <c r="TLB190" s="362" t="s">
        <v>80</v>
      </c>
      <c r="TLC190" s="362"/>
      <c r="TLD190" s="362"/>
      <c r="TLE190" s="362"/>
      <c r="TLF190" s="362"/>
      <c r="TLG190" s="362"/>
      <c r="TLH190" s="363"/>
      <c r="TLI190" s="12"/>
      <c r="TLJ190" s="362" t="s">
        <v>80</v>
      </c>
      <c r="TLK190" s="362"/>
      <c r="TLL190" s="362"/>
      <c r="TLM190" s="362"/>
      <c r="TLN190" s="362"/>
      <c r="TLO190" s="362"/>
      <c r="TLP190" s="363"/>
      <c r="TLQ190" s="12"/>
      <c r="TLR190" s="362" t="s">
        <v>80</v>
      </c>
      <c r="TLS190" s="362"/>
      <c r="TLT190" s="362"/>
      <c r="TLU190" s="362"/>
      <c r="TLV190" s="362"/>
      <c r="TLW190" s="362"/>
      <c r="TLX190" s="363"/>
      <c r="TLY190" s="12"/>
      <c r="TLZ190" s="362" t="s">
        <v>80</v>
      </c>
      <c r="TMA190" s="362"/>
      <c r="TMB190" s="362"/>
      <c r="TMC190" s="362"/>
      <c r="TMD190" s="362"/>
      <c r="TME190" s="362"/>
      <c r="TMF190" s="363"/>
      <c r="TMG190" s="12"/>
      <c r="TMH190" s="362" t="s">
        <v>80</v>
      </c>
      <c r="TMI190" s="362"/>
      <c r="TMJ190" s="362"/>
      <c r="TMK190" s="362"/>
      <c r="TML190" s="362"/>
      <c r="TMM190" s="362"/>
      <c r="TMN190" s="363"/>
      <c r="TMO190" s="12"/>
      <c r="TMP190" s="362" t="s">
        <v>80</v>
      </c>
      <c r="TMQ190" s="362"/>
      <c r="TMR190" s="362"/>
      <c r="TMS190" s="362"/>
      <c r="TMT190" s="362"/>
      <c r="TMU190" s="362"/>
      <c r="TMV190" s="363"/>
      <c r="TMW190" s="12"/>
      <c r="TMX190" s="362" t="s">
        <v>80</v>
      </c>
      <c r="TMY190" s="362"/>
      <c r="TMZ190" s="362"/>
      <c r="TNA190" s="362"/>
      <c r="TNB190" s="362"/>
      <c r="TNC190" s="362"/>
      <c r="TND190" s="363"/>
      <c r="TNE190" s="12"/>
      <c r="TNF190" s="362" t="s">
        <v>80</v>
      </c>
      <c r="TNG190" s="362"/>
      <c r="TNH190" s="362"/>
      <c r="TNI190" s="362"/>
      <c r="TNJ190" s="362"/>
      <c r="TNK190" s="362"/>
      <c r="TNL190" s="363"/>
      <c r="TNM190" s="12"/>
      <c r="TNN190" s="362" t="s">
        <v>80</v>
      </c>
      <c r="TNO190" s="362"/>
      <c r="TNP190" s="362"/>
      <c r="TNQ190" s="362"/>
      <c r="TNR190" s="362"/>
      <c r="TNS190" s="362"/>
      <c r="TNT190" s="363"/>
      <c r="TNU190" s="12"/>
      <c r="TNV190" s="362" t="s">
        <v>80</v>
      </c>
      <c r="TNW190" s="362"/>
      <c r="TNX190" s="362"/>
      <c r="TNY190" s="362"/>
      <c r="TNZ190" s="362"/>
      <c r="TOA190" s="362"/>
      <c r="TOB190" s="363"/>
      <c r="TOC190" s="12"/>
      <c r="TOD190" s="362" t="s">
        <v>80</v>
      </c>
      <c r="TOE190" s="362"/>
      <c r="TOF190" s="362"/>
      <c r="TOG190" s="362"/>
      <c r="TOH190" s="362"/>
      <c r="TOI190" s="362"/>
      <c r="TOJ190" s="363"/>
      <c r="TOK190" s="12"/>
      <c r="TOL190" s="362" t="s">
        <v>80</v>
      </c>
      <c r="TOM190" s="362"/>
      <c r="TON190" s="362"/>
      <c r="TOO190" s="362"/>
      <c r="TOP190" s="362"/>
      <c r="TOQ190" s="362"/>
      <c r="TOR190" s="363"/>
      <c r="TOS190" s="12"/>
      <c r="TOT190" s="362" t="s">
        <v>80</v>
      </c>
      <c r="TOU190" s="362"/>
      <c r="TOV190" s="362"/>
      <c r="TOW190" s="362"/>
      <c r="TOX190" s="362"/>
      <c r="TOY190" s="362"/>
      <c r="TOZ190" s="363"/>
      <c r="TPA190" s="12"/>
      <c r="TPB190" s="362" t="s">
        <v>80</v>
      </c>
      <c r="TPC190" s="362"/>
      <c r="TPD190" s="362"/>
      <c r="TPE190" s="362"/>
      <c r="TPF190" s="362"/>
      <c r="TPG190" s="362"/>
      <c r="TPH190" s="363"/>
      <c r="TPI190" s="12"/>
      <c r="TPJ190" s="362" t="s">
        <v>80</v>
      </c>
      <c r="TPK190" s="362"/>
      <c r="TPL190" s="362"/>
      <c r="TPM190" s="362"/>
      <c r="TPN190" s="362"/>
      <c r="TPO190" s="362"/>
      <c r="TPP190" s="363"/>
      <c r="TPQ190" s="12"/>
      <c r="TPR190" s="362" t="s">
        <v>80</v>
      </c>
      <c r="TPS190" s="362"/>
      <c r="TPT190" s="362"/>
      <c r="TPU190" s="362"/>
      <c r="TPV190" s="362"/>
      <c r="TPW190" s="362"/>
      <c r="TPX190" s="363"/>
      <c r="TPY190" s="12"/>
      <c r="TPZ190" s="362" t="s">
        <v>80</v>
      </c>
      <c r="TQA190" s="362"/>
      <c r="TQB190" s="362"/>
      <c r="TQC190" s="362"/>
      <c r="TQD190" s="362"/>
      <c r="TQE190" s="362"/>
      <c r="TQF190" s="363"/>
      <c r="TQG190" s="12"/>
      <c r="TQH190" s="362" t="s">
        <v>80</v>
      </c>
      <c r="TQI190" s="362"/>
      <c r="TQJ190" s="362"/>
      <c r="TQK190" s="362"/>
      <c r="TQL190" s="362"/>
      <c r="TQM190" s="362"/>
      <c r="TQN190" s="363"/>
      <c r="TQO190" s="12"/>
      <c r="TQP190" s="362" t="s">
        <v>80</v>
      </c>
      <c r="TQQ190" s="362"/>
      <c r="TQR190" s="362"/>
      <c r="TQS190" s="362"/>
      <c r="TQT190" s="362"/>
      <c r="TQU190" s="362"/>
      <c r="TQV190" s="363"/>
      <c r="TQW190" s="12"/>
      <c r="TQX190" s="362" t="s">
        <v>80</v>
      </c>
      <c r="TQY190" s="362"/>
      <c r="TQZ190" s="362"/>
      <c r="TRA190" s="362"/>
      <c r="TRB190" s="362"/>
      <c r="TRC190" s="362"/>
      <c r="TRD190" s="363"/>
      <c r="TRE190" s="12"/>
      <c r="TRF190" s="362" t="s">
        <v>80</v>
      </c>
      <c r="TRG190" s="362"/>
      <c r="TRH190" s="362"/>
      <c r="TRI190" s="362"/>
      <c r="TRJ190" s="362"/>
      <c r="TRK190" s="362"/>
      <c r="TRL190" s="363"/>
      <c r="TRM190" s="12"/>
      <c r="TRN190" s="362" t="s">
        <v>80</v>
      </c>
      <c r="TRO190" s="362"/>
      <c r="TRP190" s="362"/>
      <c r="TRQ190" s="362"/>
      <c r="TRR190" s="362"/>
      <c r="TRS190" s="362"/>
      <c r="TRT190" s="363"/>
      <c r="TRU190" s="12"/>
      <c r="TRV190" s="362" t="s">
        <v>80</v>
      </c>
      <c r="TRW190" s="362"/>
      <c r="TRX190" s="362"/>
      <c r="TRY190" s="362"/>
      <c r="TRZ190" s="362"/>
      <c r="TSA190" s="362"/>
      <c r="TSB190" s="363"/>
      <c r="TSC190" s="12"/>
      <c r="TSD190" s="362" t="s">
        <v>80</v>
      </c>
      <c r="TSE190" s="362"/>
      <c r="TSF190" s="362"/>
      <c r="TSG190" s="362"/>
      <c r="TSH190" s="362"/>
      <c r="TSI190" s="362"/>
      <c r="TSJ190" s="363"/>
      <c r="TSK190" s="12"/>
      <c r="TSL190" s="362" t="s">
        <v>80</v>
      </c>
      <c r="TSM190" s="362"/>
      <c r="TSN190" s="362"/>
      <c r="TSO190" s="362"/>
      <c r="TSP190" s="362"/>
      <c r="TSQ190" s="362"/>
      <c r="TSR190" s="363"/>
      <c r="TSS190" s="12"/>
      <c r="TST190" s="362" t="s">
        <v>80</v>
      </c>
      <c r="TSU190" s="362"/>
      <c r="TSV190" s="362"/>
      <c r="TSW190" s="362"/>
      <c r="TSX190" s="362"/>
      <c r="TSY190" s="362"/>
      <c r="TSZ190" s="363"/>
      <c r="TTA190" s="12"/>
      <c r="TTB190" s="362" t="s">
        <v>80</v>
      </c>
      <c r="TTC190" s="362"/>
      <c r="TTD190" s="362"/>
      <c r="TTE190" s="362"/>
      <c r="TTF190" s="362"/>
      <c r="TTG190" s="362"/>
      <c r="TTH190" s="363"/>
      <c r="TTI190" s="12"/>
      <c r="TTJ190" s="362" t="s">
        <v>80</v>
      </c>
      <c r="TTK190" s="362"/>
      <c r="TTL190" s="362"/>
      <c r="TTM190" s="362"/>
      <c r="TTN190" s="362"/>
      <c r="TTO190" s="362"/>
      <c r="TTP190" s="363"/>
      <c r="TTQ190" s="12"/>
      <c r="TTR190" s="362" t="s">
        <v>80</v>
      </c>
      <c r="TTS190" s="362"/>
      <c r="TTT190" s="362"/>
      <c r="TTU190" s="362"/>
      <c r="TTV190" s="362"/>
      <c r="TTW190" s="362"/>
      <c r="TTX190" s="363"/>
      <c r="TTY190" s="12"/>
      <c r="TTZ190" s="362" t="s">
        <v>80</v>
      </c>
      <c r="TUA190" s="362"/>
      <c r="TUB190" s="362"/>
      <c r="TUC190" s="362"/>
      <c r="TUD190" s="362"/>
      <c r="TUE190" s="362"/>
      <c r="TUF190" s="363"/>
      <c r="TUG190" s="12"/>
      <c r="TUH190" s="362" t="s">
        <v>80</v>
      </c>
      <c r="TUI190" s="362"/>
      <c r="TUJ190" s="362"/>
      <c r="TUK190" s="362"/>
      <c r="TUL190" s="362"/>
      <c r="TUM190" s="362"/>
      <c r="TUN190" s="363"/>
      <c r="TUO190" s="12"/>
      <c r="TUP190" s="362" t="s">
        <v>80</v>
      </c>
      <c r="TUQ190" s="362"/>
      <c r="TUR190" s="362"/>
      <c r="TUS190" s="362"/>
      <c r="TUT190" s="362"/>
      <c r="TUU190" s="362"/>
      <c r="TUV190" s="363"/>
      <c r="TUW190" s="12"/>
      <c r="TUX190" s="362" t="s">
        <v>80</v>
      </c>
      <c r="TUY190" s="362"/>
      <c r="TUZ190" s="362"/>
      <c r="TVA190" s="362"/>
      <c r="TVB190" s="362"/>
      <c r="TVC190" s="362"/>
      <c r="TVD190" s="363"/>
      <c r="TVE190" s="12"/>
      <c r="TVF190" s="362" t="s">
        <v>80</v>
      </c>
      <c r="TVG190" s="362"/>
      <c r="TVH190" s="362"/>
      <c r="TVI190" s="362"/>
      <c r="TVJ190" s="362"/>
      <c r="TVK190" s="362"/>
      <c r="TVL190" s="363"/>
      <c r="TVM190" s="12"/>
      <c r="TVN190" s="362" t="s">
        <v>80</v>
      </c>
      <c r="TVO190" s="362"/>
      <c r="TVP190" s="362"/>
      <c r="TVQ190" s="362"/>
      <c r="TVR190" s="362"/>
      <c r="TVS190" s="362"/>
      <c r="TVT190" s="363"/>
      <c r="TVU190" s="12"/>
      <c r="TVV190" s="362" t="s">
        <v>80</v>
      </c>
      <c r="TVW190" s="362"/>
      <c r="TVX190" s="362"/>
      <c r="TVY190" s="362"/>
      <c r="TVZ190" s="362"/>
      <c r="TWA190" s="362"/>
      <c r="TWB190" s="363"/>
      <c r="TWC190" s="12"/>
      <c r="TWD190" s="362" t="s">
        <v>80</v>
      </c>
      <c r="TWE190" s="362"/>
      <c r="TWF190" s="362"/>
      <c r="TWG190" s="362"/>
      <c r="TWH190" s="362"/>
      <c r="TWI190" s="362"/>
      <c r="TWJ190" s="363"/>
      <c r="TWK190" s="12"/>
      <c r="TWL190" s="362" t="s">
        <v>80</v>
      </c>
      <c r="TWM190" s="362"/>
      <c r="TWN190" s="362"/>
      <c r="TWO190" s="362"/>
      <c r="TWP190" s="362"/>
      <c r="TWQ190" s="362"/>
      <c r="TWR190" s="363"/>
      <c r="TWS190" s="12"/>
      <c r="TWT190" s="362" t="s">
        <v>80</v>
      </c>
      <c r="TWU190" s="362"/>
      <c r="TWV190" s="362"/>
      <c r="TWW190" s="362"/>
      <c r="TWX190" s="362"/>
      <c r="TWY190" s="362"/>
      <c r="TWZ190" s="363"/>
      <c r="TXA190" s="12"/>
      <c r="TXB190" s="362" t="s">
        <v>80</v>
      </c>
      <c r="TXC190" s="362"/>
      <c r="TXD190" s="362"/>
      <c r="TXE190" s="362"/>
      <c r="TXF190" s="362"/>
      <c r="TXG190" s="362"/>
      <c r="TXH190" s="363"/>
      <c r="TXI190" s="12"/>
      <c r="TXJ190" s="362" t="s">
        <v>80</v>
      </c>
      <c r="TXK190" s="362"/>
      <c r="TXL190" s="362"/>
      <c r="TXM190" s="362"/>
      <c r="TXN190" s="362"/>
      <c r="TXO190" s="362"/>
      <c r="TXP190" s="363"/>
      <c r="TXQ190" s="12"/>
      <c r="TXR190" s="362" t="s">
        <v>80</v>
      </c>
      <c r="TXS190" s="362"/>
      <c r="TXT190" s="362"/>
      <c r="TXU190" s="362"/>
      <c r="TXV190" s="362"/>
      <c r="TXW190" s="362"/>
      <c r="TXX190" s="363"/>
      <c r="TXY190" s="12"/>
      <c r="TXZ190" s="362" t="s">
        <v>80</v>
      </c>
      <c r="TYA190" s="362"/>
      <c r="TYB190" s="362"/>
      <c r="TYC190" s="362"/>
      <c r="TYD190" s="362"/>
      <c r="TYE190" s="362"/>
      <c r="TYF190" s="363"/>
      <c r="TYG190" s="12"/>
      <c r="TYH190" s="362" t="s">
        <v>80</v>
      </c>
      <c r="TYI190" s="362"/>
      <c r="TYJ190" s="362"/>
      <c r="TYK190" s="362"/>
      <c r="TYL190" s="362"/>
      <c r="TYM190" s="362"/>
      <c r="TYN190" s="363"/>
      <c r="TYO190" s="12"/>
      <c r="TYP190" s="362" t="s">
        <v>80</v>
      </c>
      <c r="TYQ190" s="362"/>
      <c r="TYR190" s="362"/>
      <c r="TYS190" s="362"/>
      <c r="TYT190" s="362"/>
      <c r="TYU190" s="362"/>
      <c r="TYV190" s="363"/>
      <c r="TYW190" s="12"/>
      <c r="TYX190" s="362" t="s">
        <v>80</v>
      </c>
      <c r="TYY190" s="362"/>
      <c r="TYZ190" s="362"/>
      <c r="TZA190" s="362"/>
      <c r="TZB190" s="362"/>
      <c r="TZC190" s="362"/>
      <c r="TZD190" s="363"/>
      <c r="TZE190" s="12"/>
      <c r="TZF190" s="362" t="s">
        <v>80</v>
      </c>
      <c r="TZG190" s="362"/>
      <c r="TZH190" s="362"/>
      <c r="TZI190" s="362"/>
      <c r="TZJ190" s="362"/>
      <c r="TZK190" s="362"/>
      <c r="TZL190" s="363"/>
      <c r="TZM190" s="12"/>
      <c r="TZN190" s="362" t="s">
        <v>80</v>
      </c>
      <c r="TZO190" s="362"/>
      <c r="TZP190" s="362"/>
      <c r="TZQ190" s="362"/>
      <c r="TZR190" s="362"/>
      <c r="TZS190" s="362"/>
      <c r="TZT190" s="363"/>
      <c r="TZU190" s="12"/>
      <c r="TZV190" s="362" t="s">
        <v>80</v>
      </c>
      <c r="TZW190" s="362"/>
      <c r="TZX190" s="362"/>
      <c r="TZY190" s="362"/>
      <c r="TZZ190" s="362"/>
      <c r="UAA190" s="362"/>
      <c r="UAB190" s="363"/>
      <c r="UAC190" s="12"/>
      <c r="UAD190" s="362" t="s">
        <v>80</v>
      </c>
      <c r="UAE190" s="362"/>
      <c r="UAF190" s="362"/>
      <c r="UAG190" s="362"/>
      <c r="UAH190" s="362"/>
      <c r="UAI190" s="362"/>
      <c r="UAJ190" s="363"/>
      <c r="UAK190" s="12"/>
      <c r="UAL190" s="362" t="s">
        <v>80</v>
      </c>
      <c r="UAM190" s="362"/>
      <c r="UAN190" s="362"/>
      <c r="UAO190" s="362"/>
      <c r="UAP190" s="362"/>
      <c r="UAQ190" s="362"/>
      <c r="UAR190" s="363"/>
      <c r="UAS190" s="12"/>
      <c r="UAT190" s="362" t="s">
        <v>80</v>
      </c>
      <c r="UAU190" s="362"/>
      <c r="UAV190" s="362"/>
      <c r="UAW190" s="362"/>
      <c r="UAX190" s="362"/>
      <c r="UAY190" s="362"/>
      <c r="UAZ190" s="363"/>
      <c r="UBA190" s="12"/>
      <c r="UBB190" s="362" t="s">
        <v>80</v>
      </c>
      <c r="UBC190" s="362"/>
      <c r="UBD190" s="362"/>
      <c r="UBE190" s="362"/>
      <c r="UBF190" s="362"/>
      <c r="UBG190" s="362"/>
      <c r="UBH190" s="363"/>
      <c r="UBI190" s="12"/>
      <c r="UBJ190" s="362" t="s">
        <v>80</v>
      </c>
      <c r="UBK190" s="362"/>
      <c r="UBL190" s="362"/>
      <c r="UBM190" s="362"/>
      <c r="UBN190" s="362"/>
      <c r="UBO190" s="362"/>
      <c r="UBP190" s="363"/>
      <c r="UBQ190" s="12"/>
      <c r="UBR190" s="362" t="s">
        <v>80</v>
      </c>
      <c r="UBS190" s="362"/>
      <c r="UBT190" s="362"/>
      <c r="UBU190" s="362"/>
      <c r="UBV190" s="362"/>
      <c r="UBW190" s="362"/>
      <c r="UBX190" s="363"/>
      <c r="UBY190" s="12"/>
      <c r="UBZ190" s="362" t="s">
        <v>80</v>
      </c>
      <c r="UCA190" s="362"/>
      <c r="UCB190" s="362"/>
      <c r="UCC190" s="362"/>
      <c r="UCD190" s="362"/>
      <c r="UCE190" s="362"/>
      <c r="UCF190" s="363"/>
      <c r="UCG190" s="12"/>
      <c r="UCH190" s="362" t="s">
        <v>80</v>
      </c>
      <c r="UCI190" s="362"/>
      <c r="UCJ190" s="362"/>
      <c r="UCK190" s="362"/>
      <c r="UCL190" s="362"/>
      <c r="UCM190" s="362"/>
      <c r="UCN190" s="363"/>
      <c r="UCO190" s="12"/>
      <c r="UCP190" s="362" t="s">
        <v>80</v>
      </c>
      <c r="UCQ190" s="362"/>
      <c r="UCR190" s="362"/>
      <c r="UCS190" s="362"/>
      <c r="UCT190" s="362"/>
      <c r="UCU190" s="362"/>
      <c r="UCV190" s="363"/>
      <c r="UCW190" s="12"/>
      <c r="UCX190" s="362" t="s">
        <v>80</v>
      </c>
      <c r="UCY190" s="362"/>
      <c r="UCZ190" s="362"/>
      <c r="UDA190" s="362"/>
      <c r="UDB190" s="362"/>
      <c r="UDC190" s="362"/>
      <c r="UDD190" s="363"/>
      <c r="UDE190" s="12"/>
      <c r="UDF190" s="362" t="s">
        <v>80</v>
      </c>
      <c r="UDG190" s="362"/>
      <c r="UDH190" s="362"/>
      <c r="UDI190" s="362"/>
      <c r="UDJ190" s="362"/>
      <c r="UDK190" s="362"/>
      <c r="UDL190" s="363"/>
      <c r="UDM190" s="12"/>
      <c r="UDN190" s="362" t="s">
        <v>80</v>
      </c>
      <c r="UDO190" s="362"/>
      <c r="UDP190" s="362"/>
      <c r="UDQ190" s="362"/>
      <c r="UDR190" s="362"/>
      <c r="UDS190" s="362"/>
      <c r="UDT190" s="363"/>
      <c r="UDU190" s="12"/>
      <c r="UDV190" s="362" t="s">
        <v>80</v>
      </c>
      <c r="UDW190" s="362"/>
      <c r="UDX190" s="362"/>
      <c r="UDY190" s="362"/>
      <c r="UDZ190" s="362"/>
      <c r="UEA190" s="362"/>
      <c r="UEB190" s="363"/>
      <c r="UEC190" s="12"/>
      <c r="UED190" s="362" t="s">
        <v>80</v>
      </c>
      <c r="UEE190" s="362"/>
      <c r="UEF190" s="362"/>
      <c r="UEG190" s="362"/>
      <c r="UEH190" s="362"/>
      <c r="UEI190" s="362"/>
      <c r="UEJ190" s="363"/>
      <c r="UEK190" s="12"/>
      <c r="UEL190" s="362" t="s">
        <v>80</v>
      </c>
      <c r="UEM190" s="362"/>
      <c r="UEN190" s="362"/>
      <c r="UEO190" s="362"/>
      <c r="UEP190" s="362"/>
      <c r="UEQ190" s="362"/>
      <c r="UER190" s="363"/>
      <c r="UES190" s="12"/>
      <c r="UET190" s="362" t="s">
        <v>80</v>
      </c>
      <c r="UEU190" s="362"/>
      <c r="UEV190" s="362"/>
      <c r="UEW190" s="362"/>
      <c r="UEX190" s="362"/>
      <c r="UEY190" s="362"/>
      <c r="UEZ190" s="363"/>
      <c r="UFA190" s="12"/>
      <c r="UFB190" s="362" t="s">
        <v>80</v>
      </c>
      <c r="UFC190" s="362"/>
      <c r="UFD190" s="362"/>
      <c r="UFE190" s="362"/>
      <c r="UFF190" s="362"/>
      <c r="UFG190" s="362"/>
      <c r="UFH190" s="363"/>
      <c r="UFI190" s="12"/>
      <c r="UFJ190" s="362" t="s">
        <v>80</v>
      </c>
      <c r="UFK190" s="362"/>
      <c r="UFL190" s="362"/>
      <c r="UFM190" s="362"/>
      <c r="UFN190" s="362"/>
      <c r="UFO190" s="362"/>
      <c r="UFP190" s="363"/>
      <c r="UFQ190" s="12"/>
      <c r="UFR190" s="362" t="s">
        <v>80</v>
      </c>
      <c r="UFS190" s="362"/>
      <c r="UFT190" s="362"/>
      <c r="UFU190" s="362"/>
      <c r="UFV190" s="362"/>
      <c r="UFW190" s="362"/>
      <c r="UFX190" s="363"/>
      <c r="UFY190" s="12"/>
      <c r="UFZ190" s="362" t="s">
        <v>80</v>
      </c>
      <c r="UGA190" s="362"/>
      <c r="UGB190" s="362"/>
      <c r="UGC190" s="362"/>
      <c r="UGD190" s="362"/>
      <c r="UGE190" s="362"/>
      <c r="UGF190" s="363"/>
      <c r="UGG190" s="12"/>
      <c r="UGH190" s="362" t="s">
        <v>80</v>
      </c>
      <c r="UGI190" s="362"/>
      <c r="UGJ190" s="362"/>
      <c r="UGK190" s="362"/>
      <c r="UGL190" s="362"/>
      <c r="UGM190" s="362"/>
      <c r="UGN190" s="363"/>
      <c r="UGO190" s="12"/>
      <c r="UGP190" s="362" t="s">
        <v>80</v>
      </c>
      <c r="UGQ190" s="362"/>
      <c r="UGR190" s="362"/>
      <c r="UGS190" s="362"/>
      <c r="UGT190" s="362"/>
      <c r="UGU190" s="362"/>
      <c r="UGV190" s="363"/>
      <c r="UGW190" s="12"/>
      <c r="UGX190" s="362" t="s">
        <v>80</v>
      </c>
      <c r="UGY190" s="362"/>
      <c r="UGZ190" s="362"/>
      <c r="UHA190" s="362"/>
      <c r="UHB190" s="362"/>
      <c r="UHC190" s="362"/>
      <c r="UHD190" s="363"/>
      <c r="UHE190" s="12"/>
      <c r="UHF190" s="362" t="s">
        <v>80</v>
      </c>
      <c r="UHG190" s="362"/>
      <c r="UHH190" s="362"/>
      <c r="UHI190" s="362"/>
      <c r="UHJ190" s="362"/>
      <c r="UHK190" s="362"/>
      <c r="UHL190" s="363"/>
      <c r="UHM190" s="12"/>
      <c r="UHN190" s="362" t="s">
        <v>80</v>
      </c>
      <c r="UHO190" s="362"/>
      <c r="UHP190" s="362"/>
      <c r="UHQ190" s="362"/>
      <c r="UHR190" s="362"/>
      <c r="UHS190" s="362"/>
      <c r="UHT190" s="363"/>
      <c r="UHU190" s="12"/>
      <c r="UHV190" s="362" t="s">
        <v>80</v>
      </c>
      <c r="UHW190" s="362"/>
      <c r="UHX190" s="362"/>
      <c r="UHY190" s="362"/>
      <c r="UHZ190" s="362"/>
      <c r="UIA190" s="362"/>
      <c r="UIB190" s="363"/>
      <c r="UIC190" s="12"/>
      <c r="UID190" s="362" t="s">
        <v>80</v>
      </c>
      <c r="UIE190" s="362"/>
      <c r="UIF190" s="362"/>
      <c r="UIG190" s="362"/>
      <c r="UIH190" s="362"/>
      <c r="UII190" s="362"/>
      <c r="UIJ190" s="363"/>
      <c r="UIK190" s="12"/>
      <c r="UIL190" s="362" t="s">
        <v>80</v>
      </c>
      <c r="UIM190" s="362"/>
      <c r="UIN190" s="362"/>
      <c r="UIO190" s="362"/>
      <c r="UIP190" s="362"/>
      <c r="UIQ190" s="362"/>
      <c r="UIR190" s="363"/>
      <c r="UIS190" s="12"/>
      <c r="UIT190" s="362" t="s">
        <v>80</v>
      </c>
      <c r="UIU190" s="362"/>
      <c r="UIV190" s="362"/>
      <c r="UIW190" s="362"/>
      <c r="UIX190" s="362"/>
      <c r="UIY190" s="362"/>
      <c r="UIZ190" s="363"/>
      <c r="UJA190" s="12"/>
      <c r="UJB190" s="362" t="s">
        <v>80</v>
      </c>
      <c r="UJC190" s="362"/>
      <c r="UJD190" s="362"/>
      <c r="UJE190" s="362"/>
      <c r="UJF190" s="362"/>
      <c r="UJG190" s="362"/>
      <c r="UJH190" s="363"/>
      <c r="UJI190" s="12"/>
      <c r="UJJ190" s="362" t="s">
        <v>80</v>
      </c>
      <c r="UJK190" s="362"/>
      <c r="UJL190" s="362"/>
      <c r="UJM190" s="362"/>
      <c r="UJN190" s="362"/>
      <c r="UJO190" s="362"/>
      <c r="UJP190" s="363"/>
      <c r="UJQ190" s="12"/>
      <c r="UJR190" s="362" t="s">
        <v>80</v>
      </c>
      <c r="UJS190" s="362"/>
      <c r="UJT190" s="362"/>
      <c r="UJU190" s="362"/>
      <c r="UJV190" s="362"/>
      <c r="UJW190" s="362"/>
      <c r="UJX190" s="363"/>
      <c r="UJY190" s="12"/>
      <c r="UJZ190" s="362" t="s">
        <v>80</v>
      </c>
      <c r="UKA190" s="362"/>
      <c r="UKB190" s="362"/>
      <c r="UKC190" s="362"/>
      <c r="UKD190" s="362"/>
      <c r="UKE190" s="362"/>
      <c r="UKF190" s="363"/>
      <c r="UKG190" s="12"/>
      <c r="UKH190" s="362" t="s">
        <v>80</v>
      </c>
      <c r="UKI190" s="362"/>
      <c r="UKJ190" s="362"/>
      <c r="UKK190" s="362"/>
      <c r="UKL190" s="362"/>
      <c r="UKM190" s="362"/>
      <c r="UKN190" s="363"/>
      <c r="UKO190" s="12"/>
      <c r="UKP190" s="362" t="s">
        <v>80</v>
      </c>
      <c r="UKQ190" s="362"/>
      <c r="UKR190" s="362"/>
      <c r="UKS190" s="362"/>
      <c r="UKT190" s="362"/>
      <c r="UKU190" s="362"/>
      <c r="UKV190" s="363"/>
      <c r="UKW190" s="12"/>
      <c r="UKX190" s="362" t="s">
        <v>80</v>
      </c>
      <c r="UKY190" s="362"/>
      <c r="UKZ190" s="362"/>
      <c r="ULA190" s="362"/>
      <c r="ULB190" s="362"/>
      <c r="ULC190" s="362"/>
      <c r="ULD190" s="363"/>
      <c r="ULE190" s="12"/>
      <c r="ULF190" s="362" t="s">
        <v>80</v>
      </c>
      <c r="ULG190" s="362"/>
      <c r="ULH190" s="362"/>
      <c r="ULI190" s="362"/>
      <c r="ULJ190" s="362"/>
      <c r="ULK190" s="362"/>
      <c r="ULL190" s="363"/>
      <c r="ULM190" s="12"/>
      <c r="ULN190" s="362" t="s">
        <v>80</v>
      </c>
      <c r="ULO190" s="362"/>
      <c r="ULP190" s="362"/>
      <c r="ULQ190" s="362"/>
      <c r="ULR190" s="362"/>
      <c r="ULS190" s="362"/>
      <c r="ULT190" s="363"/>
      <c r="ULU190" s="12"/>
      <c r="ULV190" s="362" t="s">
        <v>80</v>
      </c>
      <c r="ULW190" s="362"/>
      <c r="ULX190" s="362"/>
      <c r="ULY190" s="362"/>
      <c r="ULZ190" s="362"/>
      <c r="UMA190" s="362"/>
      <c r="UMB190" s="363"/>
      <c r="UMC190" s="12"/>
      <c r="UMD190" s="362" t="s">
        <v>80</v>
      </c>
      <c r="UME190" s="362"/>
      <c r="UMF190" s="362"/>
      <c r="UMG190" s="362"/>
      <c r="UMH190" s="362"/>
      <c r="UMI190" s="362"/>
      <c r="UMJ190" s="363"/>
      <c r="UMK190" s="12"/>
      <c r="UML190" s="362" t="s">
        <v>80</v>
      </c>
      <c r="UMM190" s="362"/>
      <c r="UMN190" s="362"/>
      <c r="UMO190" s="362"/>
      <c r="UMP190" s="362"/>
      <c r="UMQ190" s="362"/>
      <c r="UMR190" s="363"/>
      <c r="UMS190" s="12"/>
      <c r="UMT190" s="362" t="s">
        <v>80</v>
      </c>
      <c r="UMU190" s="362"/>
      <c r="UMV190" s="362"/>
      <c r="UMW190" s="362"/>
      <c r="UMX190" s="362"/>
      <c r="UMY190" s="362"/>
      <c r="UMZ190" s="363"/>
      <c r="UNA190" s="12"/>
      <c r="UNB190" s="362" t="s">
        <v>80</v>
      </c>
      <c r="UNC190" s="362"/>
      <c r="UND190" s="362"/>
      <c r="UNE190" s="362"/>
      <c r="UNF190" s="362"/>
      <c r="UNG190" s="362"/>
      <c r="UNH190" s="363"/>
      <c r="UNI190" s="12"/>
      <c r="UNJ190" s="362" t="s">
        <v>80</v>
      </c>
      <c r="UNK190" s="362"/>
      <c r="UNL190" s="362"/>
      <c r="UNM190" s="362"/>
      <c r="UNN190" s="362"/>
      <c r="UNO190" s="362"/>
      <c r="UNP190" s="363"/>
      <c r="UNQ190" s="12"/>
      <c r="UNR190" s="362" t="s">
        <v>80</v>
      </c>
      <c r="UNS190" s="362"/>
      <c r="UNT190" s="362"/>
      <c r="UNU190" s="362"/>
      <c r="UNV190" s="362"/>
      <c r="UNW190" s="362"/>
      <c r="UNX190" s="363"/>
      <c r="UNY190" s="12"/>
      <c r="UNZ190" s="362" t="s">
        <v>80</v>
      </c>
      <c r="UOA190" s="362"/>
      <c r="UOB190" s="362"/>
      <c r="UOC190" s="362"/>
      <c r="UOD190" s="362"/>
      <c r="UOE190" s="362"/>
      <c r="UOF190" s="363"/>
      <c r="UOG190" s="12"/>
      <c r="UOH190" s="362" t="s">
        <v>80</v>
      </c>
      <c r="UOI190" s="362"/>
      <c r="UOJ190" s="362"/>
      <c r="UOK190" s="362"/>
      <c r="UOL190" s="362"/>
      <c r="UOM190" s="362"/>
      <c r="UON190" s="363"/>
      <c r="UOO190" s="12"/>
      <c r="UOP190" s="362" t="s">
        <v>80</v>
      </c>
      <c r="UOQ190" s="362"/>
      <c r="UOR190" s="362"/>
      <c r="UOS190" s="362"/>
      <c r="UOT190" s="362"/>
      <c r="UOU190" s="362"/>
      <c r="UOV190" s="363"/>
      <c r="UOW190" s="12"/>
      <c r="UOX190" s="362" t="s">
        <v>80</v>
      </c>
      <c r="UOY190" s="362"/>
      <c r="UOZ190" s="362"/>
      <c r="UPA190" s="362"/>
      <c r="UPB190" s="362"/>
      <c r="UPC190" s="362"/>
      <c r="UPD190" s="363"/>
      <c r="UPE190" s="12"/>
      <c r="UPF190" s="362" t="s">
        <v>80</v>
      </c>
      <c r="UPG190" s="362"/>
      <c r="UPH190" s="362"/>
      <c r="UPI190" s="362"/>
      <c r="UPJ190" s="362"/>
      <c r="UPK190" s="362"/>
      <c r="UPL190" s="363"/>
      <c r="UPM190" s="12"/>
      <c r="UPN190" s="362" t="s">
        <v>80</v>
      </c>
      <c r="UPO190" s="362"/>
      <c r="UPP190" s="362"/>
      <c r="UPQ190" s="362"/>
      <c r="UPR190" s="362"/>
      <c r="UPS190" s="362"/>
      <c r="UPT190" s="363"/>
      <c r="UPU190" s="12"/>
      <c r="UPV190" s="362" t="s">
        <v>80</v>
      </c>
      <c r="UPW190" s="362"/>
      <c r="UPX190" s="362"/>
      <c r="UPY190" s="362"/>
      <c r="UPZ190" s="362"/>
      <c r="UQA190" s="362"/>
      <c r="UQB190" s="363"/>
      <c r="UQC190" s="12"/>
      <c r="UQD190" s="362" t="s">
        <v>80</v>
      </c>
      <c r="UQE190" s="362"/>
      <c r="UQF190" s="362"/>
      <c r="UQG190" s="362"/>
      <c r="UQH190" s="362"/>
      <c r="UQI190" s="362"/>
      <c r="UQJ190" s="363"/>
      <c r="UQK190" s="12"/>
      <c r="UQL190" s="362" t="s">
        <v>80</v>
      </c>
      <c r="UQM190" s="362"/>
      <c r="UQN190" s="362"/>
      <c r="UQO190" s="362"/>
      <c r="UQP190" s="362"/>
      <c r="UQQ190" s="362"/>
      <c r="UQR190" s="363"/>
      <c r="UQS190" s="12"/>
      <c r="UQT190" s="362" t="s">
        <v>80</v>
      </c>
      <c r="UQU190" s="362"/>
      <c r="UQV190" s="362"/>
      <c r="UQW190" s="362"/>
      <c r="UQX190" s="362"/>
      <c r="UQY190" s="362"/>
      <c r="UQZ190" s="363"/>
      <c r="URA190" s="12"/>
      <c r="URB190" s="362" t="s">
        <v>80</v>
      </c>
      <c r="URC190" s="362"/>
      <c r="URD190" s="362"/>
      <c r="URE190" s="362"/>
      <c r="URF190" s="362"/>
      <c r="URG190" s="362"/>
      <c r="URH190" s="363"/>
      <c r="URI190" s="12"/>
      <c r="URJ190" s="362" t="s">
        <v>80</v>
      </c>
      <c r="URK190" s="362"/>
      <c r="URL190" s="362"/>
      <c r="URM190" s="362"/>
      <c r="URN190" s="362"/>
      <c r="URO190" s="362"/>
      <c r="URP190" s="363"/>
      <c r="URQ190" s="12"/>
      <c r="URR190" s="362" t="s">
        <v>80</v>
      </c>
      <c r="URS190" s="362"/>
      <c r="URT190" s="362"/>
      <c r="URU190" s="362"/>
      <c r="URV190" s="362"/>
      <c r="URW190" s="362"/>
      <c r="URX190" s="363"/>
      <c r="URY190" s="12"/>
      <c r="URZ190" s="362" t="s">
        <v>80</v>
      </c>
      <c r="USA190" s="362"/>
      <c r="USB190" s="362"/>
      <c r="USC190" s="362"/>
      <c r="USD190" s="362"/>
      <c r="USE190" s="362"/>
      <c r="USF190" s="363"/>
      <c r="USG190" s="12"/>
      <c r="USH190" s="362" t="s">
        <v>80</v>
      </c>
      <c r="USI190" s="362"/>
      <c r="USJ190" s="362"/>
      <c r="USK190" s="362"/>
      <c r="USL190" s="362"/>
      <c r="USM190" s="362"/>
      <c r="USN190" s="363"/>
      <c r="USO190" s="12"/>
      <c r="USP190" s="362" t="s">
        <v>80</v>
      </c>
      <c r="USQ190" s="362"/>
      <c r="USR190" s="362"/>
      <c r="USS190" s="362"/>
      <c r="UST190" s="362"/>
      <c r="USU190" s="362"/>
      <c r="USV190" s="363"/>
      <c r="USW190" s="12"/>
      <c r="USX190" s="362" t="s">
        <v>80</v>
      </c>
      <c r="USY190" s="362"/>
      <c r="USZ190" s="362"/>
      <c r="UTA190" s="362"/>
      <c r="UTB190" s="362"/>
      <c r="UTC190" s="362"/>
      <c r="UTD190" s="363"/>
      <c r="UTE190" s="12"/>
      <c r="UTF190" s="362" t="s">
        <v>80</v>
      </c>
      <c r="UTG190" s="362"/>
      <c r="UTH190" s="362"/>
      <c r="UTI190" s="362"/>
      <c r="UTJ190" s="362"/>
      <c r="UTK190" s="362"/>
      <c r="UTL190" s="363"/>
      <c r="UTM190" s="12"/>
      <c r="UTN190" s="362" t="s">
        <v>80</v>
      </c>
      <c r="UTO190" s="362"/>
      <c r="UTP190" s="362"/>
      <c r="UTQ190" s="362"/>
      <c r="UTR190" s="362"/>
      <c r="UTS190" s="362"/>
      <c r="UTT190" s="363"/>
      <c r="UTU190" s="12"/>
      <c r="UTV190" s="362" t="s">
        <v>80</v>
      </c>
      <c r="UTW190" s="362"/>
      <c r="UTX190" s="362"/>
      <c r="UTY190" s="362"/>
      <c r="UTZ190" s="362"/>
      <c r="UUA190" s="362"/>
      <c r="UUB190" s="363"/>
      <c r="UUC190" s="12"/>
      <c r="UUD190" s="362" t="s">
        <v>80</v>
      </c>
      <c r="UUE190" s="362"/>
      <c r="UUF190" s="362"/>
      <c r="UUG190" s="362"/>
      <c r="UUH190" s="362"/>
      <c r="UUI190" s="362"/>
      <c r="UUJ190" s="363"/>
      <c r="UUK190" s="12"/>
      <c r="UUL190" s="362" t="s">
        <v>80</v>
      </c>
      <c r="UUM190" s="362"/>
      <c r="UUN190" s="362"/>
      <c r="UUO190" s="362"/>
      <c r="UUP190" s="362"/>
      <c r="UUQ190" s="362"/>
      <c r="UUR190" s="363"/>
      <c r="UUS190" s="12"/>
      <c r="UUT190" s="362" t="s">
        <v>80</v>
      </c>
      <c r="UUU190" s="362"/>
      <c r="UUV190" s="362"/>
      <c r="UUW190" s="362"/>
      <c r="UUX190" s="362"/>
      <c r="UUY190" s="362"/>
      <c r="UUZ190" s="363"/>
      <c r="UVA190" s="12"/>
      <c r="UVB190" s="362" t="s">
        <v>80</v>
      </c>
      <c r="UVC190" s="362"/>
      <c r="UVD190" s="362"/>
      <c r="UVE190" s="362"/>
      <c r="UVF190" s="362"/>
      <c r="UVG190" s="362"/>
      <c r="UVH190" s="363"/>
      <c r="UVI190" s="12"/>
      <c r="UVJ190" s="362" t="s">
        <v>80</v>
      </c>
      <c r="UVK190" s="362"/>
      <c r="UVL190" s="362"/>
      <c r="UVM190" s="362"/>
      <c r="UVN190" s="362"/>
      <c r="UVO190" s="362"/>
      <c r="UVP190" s="363"/>
      <c r="UVQ190" s="12"/>
      <c r="UVR190" s="362" t="s">
        <v>80</v>
      </c>
      <c r="UVS190" s="362"/>
      <c r="UVT190" s="362"/>
      <c r="UVU190" s="362"/>
      <c r="UVV190" s="362"/>
      <c r="UVW190" s="362"/>
      <c r="UVX190" s="363"/>
      <c r="UVY190" s="12"/>
      <c r="UVZ190" s="362" t="s">
        <v>80</v>
      </c>
      <c r="UWA190" s="362"/>
      <c r="UWB190" s="362"/>
      <c r="UWC190" s="362"/>
      <c r="UWD190" s="362"/>
      <c r="UWE190" s="362"/>
      <c r="UWF190" s="363"/>
      <c r="UWG190" s="12"/>
      <c r="UWH190" s="362" t="s">
        <v>80</v>
      </c>
      <c r="UWI190" s="362"/>
      <c r="UWJ190" s="362"/>
      <c r="UWK190" s="362"/>
      <c r="UWL190" s="362"/>
      <c r="UWM190" s="362"/>
      <c r="UWN190" s="363"/>
      <c r="UWO190" s="12"/>
      <c r="UWP190" s="362" t="s">
        <v>80</v>
      </c>
      <c r="UWQ190" s="362"/>
      <c r="UWR190" s="362"/>
      <c r="UWS190" s="362"/>
      <c r="UWT190" s="362"/>
      <c r="UWU190" s="362"/>
      <c r="UWV190" s="363"/>
      <c r="UWW190" s="12"/>
      <c r="UWX190" s="362" t="s">
        <v>80</v>
      </c>
      <c r="UWY190" s="362"/>
      <c r="UWZ190" s="362"/>
      <c r="UXA190" s="362"/>
      <c r="UXB190" s="362"/>
      <c r="UXC190" s="362"/>
      <c r="UXD190" s="363"/>
      <c r="UXE190" s="12"/>
      <c r="UXF190" s="362" t="s">
        <v>80</v>
      </c>
      <c r="UXG190" s="362"/>
      <c r="UXH190" s="362"/>
      <c r="UXI190" s="362"/>
      <c r="UXJ190" s="362"/>
      <c r="UXK190" s="362"/>
      <c r="UXL190" s="363"/>
      <c r="UXM190" s="12"/>
      <c r="UXN190" s="362" t="s">
        <v>80</v>
      </c>
      <c r="UXO190" s="362"/>
      <c r="UXP190" s="362"/>
      <c r="UXQ190" s="362"/>
      <c r="UXR190" s="362"/>
      <c r="UXS190" s="362"/>
      <c r="UXT190" s="363"/>
      <c r="UXU190" s="12"/>
      <c r="UXV190" s="362" t="s">
        <v>80</v>
      </c>
      <c r="UXW190" s="362"/>
      <c r="UXX190" s="362"/>
      <c r="UXY190" s="362"/>
      <c r="UXZ190" s="362"/>
      <c r="UYA190" s="362"/>
      <c r="UYB190" s="363"/>
      <c r="UYC190" s="12"/>
      <c r="UYD190" s="362" t="s">
        <v>80</v>
      </c>
      <c r="UYE190" s="362"/>
      <c r="UYF190" s="362"/>
      <c r="UYG190" s="362"/>
      <c r="UYH190" s="362"/>
      <c r="UYI190" s="362"/>
      <c r="UYJ190" s="363"/>
      <c r="UYK190" s="12"/>
      <c r="UYL190" s="362" t="s">
        <v>80</v>
      </c>
      <c r="UYM190" s="362"/>
      <c r="UYN190" s="362"/>
      <c r="UYO190" s="362"/>
      <c r="UYP190" s="362"/>
      <c r="UYQ190" s="362"/>
      <c r="UYR190" s="363"/>
      <c r="UYS190" s="12"/>
      <c r="UYT190" s="362" t="s">
        <v>80</v>
      </c>
      <c r="UYU190" s="362"/>
      <c r="UYV190" s="362"/>
      <c r="UYW190" s="362"/>
      <c r="UYX190" s="362"/>
      <c r="UYY190" s="362"/>
      <c r="UYZ190" s="363"/>
      <c r="UZA190" s="12"/>
      <c r="UZB190" s="362" t="s">
        <v>80</v>
      </c>
      <c r="UZC190" s="362"/>
      <c r="UZD190" s="362"/>
      <c r="UZE190" s="362"/>
      <c r="UZF190" s="362"/>
      <c r="UZG190" s="362"/>
      <c r="UZH190" s="363"/>
      <c r="UZI190" s="12"/>
      <c r="UZJ190" s="362" t="s">
        <v>80</v>
      </c>
      <c r="UZK190" s="362"/>
      <c r="UZL190" s="362"/>
      <c r="UZM190" s="362"/>
      <c r="UZN190" s="362"/>
      <c r="UZO190" s="362"/>
      <c r="UZP190" s="363"/>
      <c r="UZQ190" s="12"/>
      <c r="UZR190" s="362" t="s">
        <v>80</v>
      </c>
      <c r="UZS190" s="362"/>
      <c r="UZT190" s="362"/>
      <c r="UZU190" s="362"/>
      <c r="UZV190" s="362"/>
      <c r="UZW190" s="362"/>
      <c r="UZX190" s="363"/>
      <c r="UZY190" s="12"/>
      <c r="UZZ190" s="362" t="s">
        <v>80</v>
      </c>
      <c r="VAA190" s="362"/>
      <c r="VAB190" s="362"/>
      <c r="VAC190" s="362"/>
      <c r="VAD190" s="362"/>
      <c r="VAE190" s="362"/>
      <c r="VAF190" s="363"/>
      <c r="VAG190" s="12"/>
      <c r="VAH190" s="362" t="s">
        <v>80</v>
      </c>
      <c r="VAI190" s="362"/>
      <c r="VAJ190" s="362"/>
      <c r="VAK190" s="362"/>
      <c r="VAL190" s="362"/>
      <c r="VAM190" s="362"/>
      <c r="VAN190" s="363"/>
      <c r="VAO190" s="12"/>
      <c r="VAP190" s="362" t="s">
        <v>80</v>
      </c>
      <c r="VAQ190" s="362"/>
      <c r="VAR190" s="362"/>
      <c r="VAS190" s="362"/>
      <c r="VAT190" s="362"/>
      <c r="VAU190" s="362"/>
      <c r="VAV190" s="363"/>
      <c r="VAW190" s="12"/>
      <c r="VAX190" s="362" t="s">
        <v>80</v>
      </c>
      <c r="VAY190" s="362"/>
      <c r="VAZ190" s="362"/>
      <c r="VBA190" s="362"/>
      <c r="VBB190" s="362"/>
      <c r="VBC190" s="362"/>
      <c r="VBD190" s="363"/>
      <c r="VBE190" s="12"/>
      <c r="VBF190" s="362" t="s">
        <v>80</v>
      </c>
      <c r="VBG190" s="362"/>
      <c r="VBH190" s="362"/>
      <c r="VBI190" s="362"/>
      <c r="VBJ190" s="362"/>
      <c r="VBK190" s="362"/>
      <c r="VBL190" s="363"/>
      <c r="VBM190" s="12"/>
      <c r="VBN190" s="362" t="s">
        <v>80</v>
      </c>
      <c r="VBO190" s="362"/>
      <c r="VBP190" s="362"/>
      <c r="VBQ190" s="362"/>
      <c r="VBR190" s="362"/>
      <c r="VBS190" s="362"/>
      <c r="VBT190" s="363"/>
      <c r="VBU190" s="12"/>
      <c r="VBV190" s="362" t="s">
        <v>80</v>
      </c>
      <c r="VBW190" s="362"/>
      <c r="VBX190" s="362"/>
      <c r="VBY190" s="362"/>
      <c r="VBZ190" s="362"/>
      <c r="VCA190" s="362"/>
      <c r="VCB190" s="363"/>
      <c r="VCC190" s="12"/>
      <c r="VCD190" s="362" t="s">
        <v>80</v>
      </c>
      <c r="VCE190" s="362"/>
      <c r="VCF190" s="362"/>
      <c r="VCG190" s="362"/>
      <c r="VCH190" s="362"/>
      <c r="VCI190" s="362"/>
      <c r="VCJ190" s="363"/>
      <c r="VCK190" s="12"/>
      <c r="VCL190" s="362" t="s">
        <v>80</v>
      </c>
      <c r="VCM190" s="362"/>
      <c r="VCN190" s="362"/>
      <c r="VCO190" s="362"/>
      <c r="VCP190" s="362"/>
      <c r="VCQ190" s="362"/>
      <c r="VCR190" s="363"/>
      <c r="VCS190" s="12"/>
      <c r="VCT190" s="362" t="s">
        <v>80</v>
      </c>
      <c r="VCU190" s="362"/>
      <c r="VCV190" s="362"/>
      <c r="VCW190" s="362"/>
      <c r="VCX190" s="362"/>
      <c r="VCY190" s="362"/>
      <c r="VCZ190" s="363"/>
      <c r="VDA190" s="12"/>
      <c r="VDB190" s="362" t="s">
        <v>80</v>
      </c>
      <c r="VDC190" s="362"/>
      <c r="VDD190" s="362"/>
      <c r="VDE190" s="362"/>
      <c r="VDF190" s="362"/>
      <c r="VDG190" s="362"/>
      <c r="VDH190" s="363"/>
      <c r="VDI190" s="12"/>
      <c r="VDJ190" s="362" t="s">
        <v>80</v>
      </c>
      <c r="VDK190" s="362"/>
      <c r="VDL190" s="362"/>
      <c r="VDM190" s="362"/>
      <c r="VDN190" s="362"/>
      <c r="VDO190" s="362"/>
      <c r="VDP190" s="363"/>
      <c r="VDQ190" s="12"/>
      <c r="VDR190" s="362" t="s">
        <v>80</v>
      </c>
      <c r="VDS190" s="362"/>
      <c r="VDT190" s="362"/>
      <c r="VDU190" s="362"/>
      <c r="VDV190" s="362"/>
      <c r="VDW190" s="362"/>
      <c r="VDX190" s="363"/>
      <c r="VDY190" s="12"/>
      <c r="VDZ190" s="362" t="s">
        <v>80</v>
      </c>
      <c r="VEA190" s="362"/>
      <c r="VEB190" s="362"/>
      <c r="VEC190" s="362"/>
      <c r="VED190" s="362"/>
      <c r="VEE190" s="362"/>
      <c r="VEF190" s="363"/>
      <c r="VEG190" s="12"/>
      <c r="VEH190" s="362" t="s">
        <v>80</v>
      </c>
      <c r="VEI190" s="362"/>
      <c r="VEJ190" s="362"/>
      <c r="VEK190" s="362"/>
      <c r="VEL190" s="362"/>
      <c r="VEM190" s="362"/>
      <c r="VEN190" s="363"/>
      <c r="VEO190" s="12"/>
      <c r="VEP190" s="362" t="s">
        <v>80</v>
      </c>
      <c r="VEQ190" s="362"/>
      <c r="VER190" s="362"/>
      <c r="VES190" s="362"/>
      <c r="VET190" s="362"/>
      <c r="VEU190" s="362"/>
      <c r="VEV190" s="363"/>
      <c r="VEW190" s="12"/>
      <c r="VEX190" s="362" t="s">
        <v>80</v>
      </c>
      <c r="VEY190" s="362"/>
      <c r="VEZ190" s="362"/>
      <c r="VFA190" s="362"/>
      <c r="VFB190" s="362"/>
      <c r="VFC190" s="362"/>
      <c r="VFD190" s="363"/>
      <c r="VFE190" s="12"/>
      <c r="VFF190" s="362" t="s">
        <v>80</v>
      </c>
      <c r="VFG190" s="362"/>
      <c r="VFH190" s="362"/>
      <c r="VFI190" s="362"/>
      <c r="VFJ190" s="362"/>
      <c r="VFK190" s="362"/>
      <c r="VFL190" s="363"/>
      <c r="VFM190" s="12"/>
      <c r="VFN190" s="362" t="s">
        <v>80</v>
      </c>
      <c r="VFO190" s="362"/>
      <c r="VFP190" s="362"/>
      <c r="VFQ190" s="362"/>
      <c r="VFR190" s="362"/>
      <c r="VFS190" s="362"/>
      <c r="VFT190" s="363"/>
      <c r="VFU190" s="12"/>
      <c r="VFV190" s="362" t="s">
        <v>80</v>
      </c>
      <c r="VFW190" s="362"/>
      <c r="VFX190" s="362"/>
      <c r="VFY190" s="362"/>
      <c r="VFZ190" s="362"/>
      <c r="VGA190" s="362"/>
      <c r="VGB190" s="363"/>
      <c r="VGC190" s="12"/>
      <c r="VGD190" s="362" t="s">
        <v>80</v>
      </c>
      <c r="VGE190" s="362"/>
      <c r="VGF190" s="362"/>
      <c r="VGG190" s="362"/>
      <c r="VGH190" s="362"/>
      <c r="VGI190" s="362"/>
      <c r="VGJ190" s="363"/>
      <c r="VGK190" s="12"/>
      <c r="VGL190" s="362" t="s">
        <v>80</v>
      </c>
      <c r="VGM190" s="362"/>
      <c r="VGN190" s="362"/>
      <c r="VGO190" s="362"/>
      <c r="VGP190" s="362"/>
      <c r="VGQ190" s="362"/>
      <c r="VGR190" s="363"/>
      <c r="VGS190" s="12"/>
      <c r="VGT190" s="362" t="s">
        <v>80</v>
      </c>
      <c r="VGU190" s="362"/>
      <c r="VGV190" s="362"/>
      <c r="VGW190" s="362"/>
      <c r="VGX190" s="362"/>
      <c r="VGY190" s="362"/>
      <c r="VGZ190" s="363"/>
      <c r="VHA190" s="12"/>
      <c r="VHB190" s="362" t="s">
        <v>80</v>
      </c>
      <c r="VHC190" s="362"/>
      <c r="VHD190" s="362"/>
      <c r="VHE190" s="362"/>
      <c r="VHF190" s="362"/>
      <c r="VHG190" s="362"/>
      <c r="VHH190" s="363"/>
      <c r="VHI190" s="12"/>
      <c r="VHJ190" s="362" t="s">
        <v>80</v>
      </c>
      <c r="VHK190" s="362"/>
      <c r="VHL190" s="362"/>
      <c r="VHM190" s="362"/>
      <c r="VHN190" s="362"/>
      <c r="VHO190" s="362"/>
      <c r="VHP190" s="363"/>
      <c r="VHQ190" s="12"/>
      <c r="VHR190" s="362" t="s">
        <v>80</v>
      </c>
      <c r="VHS190" s="362"/>
      <c r="VHT190" s="362"/>
      <c r="VHU190" s="362"/>
      <c r="VHV190" s="362"/>
      <c r="VHW190" s="362"/>
      <c r="VHX190" s="363"/>
      <c r="VHY190" s="12"/>
      <c r="VHZ190" s="362" t="s">
        <v>80</v>
      </c>
      <c r="VIA190" s="362"/>
      <c r="VIB190" s="362"/>
      <c r="VIC190" s="362"/>
      <c r="VID190" s="362"/>
      <c r="VIE190" s="362"/>
      <c r="VIF190" s="363"/>
      <c r="VIG190" s="12"/>
      <c r="VIH190" s="362" t="s">
        <v>80</v>
      </c>
      <c r="VII190" s="362"/>
      <c r="VIJ190" s="362"/>
      <c r="VIK190" s="362"/>
      <c r="VIL190" s="362"/>
      <c r="VIM190" s="362"/>
      <c r="VIN190" s="363"/>
      <c r="VIO190" s="12"/>
      <c r="VIP190" s="362" t="s">
        <v>80</v>
      </c>
      <c r="VIQ190" s="362"/>
      <c r="VIR190" s="362"/>
      <c r="VIS190" s="362"/>
      <c r="VIT190" s="362"/>
      <c r="VIU190" s="362"/>
      <c r="VIV190" s="363"/>
      <c r="VIW190" s="12"/>
      <c r="VIX190" s="362" t="s">
        <v>80</v>
      </c>
      <c r="VIY190" s="362"/>
      <c r="VIZ190" s="362"/>
      <c r="VJA190" s="362"/>
      <c r="VJB190" s="362"/>
      <c r="VJC190" s="362"/>
      <c r="VJD190" s="363"/>
      <c r="VJE190" s="12"/>
      <c r="VJF190" s="362" t="s">
        <v>80</v>
      </c>
      <c r="VJG190" s="362"/>
      <c r="VJH190" s="362"/>
      <c r="VJI190" s="362"/>
      <c r="VJJ190" s="362"/>
      <c r="VJK190" s="362"/>
      <c r="VJL190" s="363"/>
      <c r="VJM190" s="12"/>
      <c r="VJN190" s="362" t="s">
        <v>80</v>
      </c>
      <c r="VJO190" s="362"/>
      <c r="VJP190" s="362"/>
      <c r="VJQ190" s="362"/>
      <c r="VJR190" s="362"/>
      <c r="VJS190" s="362"/>
      <c r="VJT190" s="363"/>
      <c r="VJU190" s="12"/>
      <c r="VJV190" s="362" t="s">
        <v>80</v>
      </c>
      <c r="VJW190" s="362"/>
      <c r="VJX190" s="362"/>
      <c r="VJY190" s="362"/>
      <c r="VJZ190" s="362"/>
      <c r="VKA190" s="362"/>
      <c r="VKB190" s="363"/>
      <c r="VKC190" s="12"/>
      <c r="VKD190" s="362" t="s">
        <v>80</v>
      </c>
      <c r="VKE190" s="362"/>
      <c r="VKF190" s="362"/>
      <c r="VKG190" s="362"/>
      <c r="VKH190" s="362"/>
      <c r="VKI190" s="362"/>
      <c r="VKJ190" s="363"/>
      <c r="VKK190" s="12"/>
      <c r="VKL190" s="362" t="s">
        <v>80</v>
      </c>
      <c r="VKM190" s="362"/>
      <c r="VKN190" s="362"/>
      <c r="VKO190" s="362"/>
      <c r="VKP190" s="362"/>
      <c r="VKQ190" s="362"/>
      <c r="VKR190" s="363"/>
      <c r="VKS190" s="12"/>
      <c r="VKT190" s="362" t="s">
        <v>80</v>
      </c>
      <c r="VKU190" s="362"/>
      <c r="VKV190" s="362"/>
      <c r="VKW190" s="362"/>
      <c r="VKX190" s="362"/>
      <c r="VKY190" s="362"/>
      <c r="VKZ190" s="363"/>
      <c r="VLA190" s="12"/>
      <c r="VLB190" s="362" t="s">
        <v>80</v>
      </c>
      <c r="VLC190" s="362"/>
      <c r="VLD190" s="362"/>
      <c r="VLE190" s="362"/>
      <c r="VLF190" s="362"/>
      <c r="VLG190" s="362"/>
      <c r="VLH190" s="363"/>
      <c r="VLI190" s="12"/>
      <c r="VLJ190" s="362" t="s">
        <v>80</v>
      </c>
      <c r="VLK190" s="362"/>
      <c r="VLL190" s="362"/>
      <c r="VLM190" s="362"/>
      <c r="VLN190" s="362"/>
      <c r="VLO190" s="362"/>
      <c r="VLP190" s="363"/>
      <c r="VLQ190" s="12"/>
      <c r="VLR190" s="362" t="s">
        <v>80</v>
      </c>
      <c r="VLS190" s="362"/>
      <c r="VLT190" s="362"/>
      <c r="VLU190" s="362"/>
      <c r="VLV190" s="362"/>
      <c r="VLW190" s="362"/>
      <c r="VLX190" s="363"/>
      <c r="VLY190" s="12"/>
      <c r="VLZ190" s="362" t="s">
        <v>80</v>
      </c>
      <c r="VMA190" s="362"/>
      <c r="VMB190" s="362"/>
      <c r="VMC190" s="362"/>
      <c r="VMD190" s="362"/>
      <c r="VME190" s="362"/>
      <c r="VMF190" s="363"/>
      <c r="VMG190" s="12"/>
      <c r="VMH190" s="362" t="s">
        <v>80</v>
      </c>
      <c r="VMI190" s="362"/>
      <c r="VMJ190" s="362"/>
      <c r="VMK190" s="362"/>
      <c r="VML190" s="362"/>
      <c r="VMM190" s="362"/>
      <c r="VMN190" s="363"/>
      <c r="VMO190" s="12"/>
      <c r="VMP190" s="362" t="s">
        <v>80</v>
      </c>
      <c r="VMQ190" s="362"/>
      <c r="VMR190" s="362"/>
      <c r="VMS190" s="362"/>
      <c r="VMT190" s="362"/>
      <c r="VMU190" s="362"/>
      <c r="VMV190" s="363"/>
      <c r="VMW190" s="12"/>
      <c r="VMX190" s="362" t="s">
        <v>80</v>
      </c>
      <c r="VMY190" s="362"/>
      <c r="VMZ190" s="362"/>
      <c r="VNA190" s="362"/>
      <c r="VNB190" s="362"/>
      <c r="VNC190" s="362"/>
      <c r="VND190" s="363"/>
      <c r="VNE190" s="12"/>
      <c r="VNF190" s="362" t="s">
        <v>80</v>
      </c>
      <c r="VNG190" s="362"/>
      <c r="VNH190" s="362"/>
      <c r="VNI190" s="362"/>
      <c r="VNJ190" s="362"/>
      <c r="VNK190" s="362"/>
      <c r="VNL190" s="363"/>
      <c r="VNM190" s="12"/>
      <c r="VNN190" s="362" t="s">
        <v>80</v>
      </c>
      <c r="VNO190" s="362"/>
      <c r="VNP190" s="362"/>
      <c r="VNQ190" s="362"/>
      <c r="VNR190" s="362"/>
      <c r="VNS190" s="362"/>
      <c r="VNT190" s="363"/>
      <c r="VNU190" s="12"/>
      <c r="VNV190" s="362" t="s">
        <v>80</v>
      </c>
      <c r="VNW190" s="362"/>
      <c r="VNX190" s="362"/>
      <c r="VNY190" s="362"/>
      <c r="VNZ190" s="362"/>
      <c r="VOA190" s="362"/>
      <c r="VOB190" s="363"/>
      <c r="VOC190" s="12"/>
      <c r="VOD190" s="362" t="s">
        <v>80</v>
      </c>
      <c r="VOE190" s="362"/>
      <c r="VOF190" s="362"/>
      <c r="VOG190" s="362"/>
      <c r="VOH190" s="362"/>
      <c r="VOI190" s="362"/>
      <c r="VOJ190" s="363"/>
      <c r="VOK190" s="12"/>
      <c r="VOL190" s="362" t="s">
        <v>80</v>
      </c>
      <c r="VOM190" s="362"/>
      <c r="VON190" s="362"/>
      <c r="VOO190" s="362"/>
      <c r="VOP190" s="362"/>
      <c r="VOQ190" s="362"/>
      <c r="VOR190" s="363"/>
      <c r="VOS190" s="12"/>
      <c r="VOT190" s="362" t="s">
        <v>80</v>
      </c>
      <c r="VOU190" s="362"/>
      <c r="VOV190" s="362"/>
      <c r="VOW190" s="362"/>
      <c r="VOX190" s="362"/>
      <c r="VOY190" s="362"/>
      <c r="VOZ190" s="363"/>
      <c r="VPA190" s="12"/>
      <c r="VPB190" s="362" t="s">
        <v>80</v>
      </c>
      <c r="VPC190" s="362"/>
      <c r="VPD190" s="362"/>
      <c r="VPE190" s="362"/>
      <c r="VPF190" s="362"/>
      <c r="VPG190" s="362"/>
      <c r="VPH190" s="363"/>
      <c r="VPI190" s="12"/>
      <c r="VPJ190" s="362" t="s">
        <v>80</v>
      </c>
      <c r="VPK190" s="362"/>
      <c r="VPL190" s="362"/>
      <c r="VPM190" s="362"/>
      <c r="VPN190" s="362"/>
      <c r="VPO190" s="362"/>
      <c r="VPP190" s="363"/>
      <c r="VPQ190" s="12"/>
      <c r="VPR190" s="362" t="s">
        <v>80</v>
      </c>
      <c r="VPS190" s="362"/>
      <c r="VPT190" s="362"/>
      <c r="VPU190" s="362"/>
      <c r="VPV190" s="362"/>
      <c r="VPW190" s="362"/>
      <c r="VPX190" s="363"/>
      <c r="VPY190" s="12"/>
      <c r="VPZ190" s="362" t="s">
        <v>80</v>
      </c>
      <c r="VQA190" s="362"/>
      <c r="VQB190" s="362"/>
      <c r="VQC190" s="362"/>
      <c r="VQD190" s="362"/>
      <c r="VQE190" s="362"/>
      <c r="VQF190" s="363"/>
      <c r="VQG190" s="12"/>
      <c r="VQH190" s="362" t="s">
        <v>80</v>
      </c>
      <c r="VQI190" s="362"/>
      <c r="VQJ190" s="362"/>
      <c r="VQK190" s="362"/>
      <c r="VQL190" s="362"/>
      <c r="VQM190" s="362"/>
      <c r="VQN190" s="363"/>
      <c r="VQO190" s="12"/>
      <c r="VQP190" s="362" t="s">
        <v>80</v>
      </c>
      <c r="VQQ190" s="362"/>
      <c r="VQR190" s="362"/>
      <c r="VQS190" s="362"/>
      <c r="VQT190" s="362"/>
      <c r="VQU190" s="362"/>
      <c r="VQV190" s="363"/>
      <c r="VQW190" s="12"/>
      <c r="VQX190" s="362" t="s">
        <v>80</v>
      </c>
      <c r="VQY190" s="362"/>
      <c r="VQZ190" s="362"/>
      <c r="VRA190" s="362"/>
      <c r="VRB190" s="362"/>
      <c r="VRC190" s="362"/>
      <c r="VRD190" s="363"/>
      <c r="VRE190" s="12"/>
      <c r="VRF190" s="362" t="s">
        <v>80</v>
      </c>
      <c r="VRG190" s="362"/>
      <c r="VRH190" s="362"/>
      <c r="VRI190" s="362"/>
      <c r="VRJ190" s="362"/>
      <c r="VRK190" s="362"/>
      <c r="VRL190" s="363"/>
      <c r="VRM190" s="12"/>
      <c r="VRN190" s="362" t="s">
        <v>80</v>
      </c>
      <c r="VRO190" s="362"/>
      <c r="VRP190" s="362"/>
      <c r="VRQ190" s="362"/>
      <c r="VRR190" s="362"/>
      <c r="VRS190" s="362"/>
      <c r="VRT190" s="363"/>
      <c r="VRU190" s="12"/>
      <c r="VRV190" s="362" t="s">
        <v>80</v>
      </c>
      <c r="VRW190" s="362"/>
      <c r="VRX190" s="362"/>
      <c r="VRY190" s="362"/>
      <c r="VRZ190" s="362"/>
      <c r="VSA190" s="362"/>
      <c r="VSB190" s="363"/>
      <c r="VSC190" s="12"/>
      <c r="VSD190" s="362" t="s">
        <v>80</v>
      </c>
      <c r="VSE190" s="362"/>
      <c r="VSF190" s="362"/>
      <c r="VSG190" s="362"/>
      <c r="VSH190" s="362"/>
      <c r="VSI190" s="362"/>
      <c r="VSJ190" s="363"/>
      <c r="VSK190" s="12"/>
      <c r="VSL190" s="362" t="s">
        <v>80</v>
      </c>
      <c r="VSM190" s="362"/>
      <c r="VSN190" s="362"/>
      <c r="VSO190" s="362"/>
      <c r="VSP190" s="362"/>
      <c r="VSQ190" s="362"/>
      <c r="VSR190" s="363"/>
      <c r="VSS190" s="12"/>
      <c r="VST190" s="362" t="s">
        <v>80</v>
      </c>
      <c r="VSU190" s="362"/>
      <c r="VSV190" s="362"/>
      <c r="VSW190" s="362"/>
      <c r="VSX190" s="362"/>
      <c r="VSY190" s="362"/>
      <c r="VSZ190" s="363"/>
      <c r="VTA190" s="12"/>
      <c r="VTB190" s="362" t="s">
        <v>80</v>
      </c>
      <c r="VTC190" s="362"/>
      <c r="VTD190" s="362"/>
      <c r="VTE190" s="362"/>
      <c r="VTF190" s="362"/>
      <c r="VTG190" s="362"/>
      <c r="VTH190" s="363"/>
      <c r="VTI190" s="12"/>
      <c r="VTJ190" s="362" t="s">
        <v>80</v>
      </c>
      <c r="VTK190" s="362"/>
      <c r="VTL190" s="362"/>
      <c r="VTM190" s="362"/>
      <c r="VTN190" s="362"/>
      <c r="VTO190" s="362"/>
      <c r="VTP190" s="363"/>
      <c r="VTQ190" s="12"/>
      <c r="VTR190" s="362" t="s">
        <v>80</v>
      </c>
      <c r="VTS190" s="362"/>
      <c r="VTT190" s="362"/>
      <c r="VTU190" s="362"/>
      <c r="VTV190" s="362"/>
      <c r="VTW190" s="362"/>
      <c r="VTX190" s="363"/>
      <c r="VTY190" s="12"/>
      <c r="VTZ190" s="362" t="s">
        <v>80</v>
      </c>
      <c r="VUA190" s="362"/>
      <c r="VUB190" s="362"/>
      <c r="VUC190" s="362"/>
      <c r="VUD190" s="362"/>
      <c r="VUE190" s="362"/>
      <c r="VUF190" s="363"/>
      <c r="VUG190" s="12"/>
      <c r="VUH190" s="362" t="s">
        <v>80</v>
      </c>
      <c r="VUI190" s="362"/>
      <c r="VUJ190" s="362"/>
      <c r="VUK190" s="362"/>
      <c r="VUL190" s="362"/>
      <c r="VUM190" s="362"/>
      <c r="VUN190" s="363"/>
      <c r="VUO190" s="12"/>
      <c r="VUP190" s="362" t="s">
        <v>80</v>
      </c>
      <c r="VUQ190" s="362"/>
      <c r="VUR190" s="362"/>
      <c r="VUS190" s="362"/>
      <c r="VUT190" s="362"/>
      <c r="VUU190" s="362"/>
      <c r="VUV190" s="363"/>
      <c r="VUW190" s="12"/>
      <c r="VUX190" s="362" t="s">
        <v>80</v>
      </c>
      <c r="VUY190" s="362"/>
      <c r="VUZ190" s="362"/>
      <c r="VVA190" s="362"/>
      <c r="VVB190" s="362"/>
      <c r="VVC190" s="362"/>
      <c r="VVD190" s="363"/>
      <c r="VVE190" s="12"/>
      <c r="VVF190" s="362" t="s">
        <v>80</v>
      </c>
      <c r="VVG190" s="362"/>
      <c r="VVH190" s="362"/>
      <c r="VVI190" s="362"/>
      <c r="VVJ190" s="362"/>
      <c r="VVK190" s="362"/>
      <c r="VVL190" s="363"/>
      <c r="VVM190" s="12"/>
      <c r="VVN190" s="362" t="s">
        <v>80</v>
      </c>
      <c r="VVO190" s="362"/>
      <c r="VVP190" s="362"/>
      <c r="VVQ190" s="362"/>
      <c r="VVR190" s="362"/>
      <c r="VVS190" s="362"/>
      <c r="VVT190" s="363"/>
      <c r="VVU190" s="12"/>
      <c r="VVV190" s="362" t="s">
        <v>80</v>
      </c>
      <c r="VVW190" s="362"/>
      <c r="VVX190" s="362"/>
      <c r="VVY190" s="362"/>
      <c r="VVZ190" s="362"/>
      <c r="VWA190" s="362"/>
      <c r="VWB190" s="363"/>
      <c r="VWC190" s="12"/>
      <c r="VWD190" s="362" t="s">
        <v>80</v>
      </c>
      <c r="VWE190" s="362"/>
      <c r="VWF190" s="362"/>
      <c r="VWG190" s="362"/>
      <c r="VWH190" s="362"/>
      <c r="VWI190" s="362"/>
      <c r="VWJ190" s="363"/>
      <c r="VWK190" s="12"/>
      <c r="VWL190" s="362" t="s">
        <v>80</v>
      </c>
      <c r="VWM190" s="362"/>
      <c r="VWN190" s="362"/>
      <c r="VWO190" s="362"/>
      <c r="VWP190" s="362"/>
      <c r="VWQ190" s="362"/>
      <c r="VWR190" s="363"/>
      <c r="VWS190" s="12"/>
      <c r="VWT190" s="362" t="s">
        <v>80</v>
      </c>
      <c r="VWU190" s="362"/>
      <c r="VWV190" s="362"/>
      <c r="VWW190" s="362"/>
      <c r="VWX190" s="362"/>
      <c r="VWY190" s="362"/>
      <c r="VWZ190" s="363"/>
      <c r="VXA190" s="12"/>
      <c r="VXB190" s="362" t="s">
        <v>80</v>
      </c>
      <c r="VXC190" s="362"/>
      <c r="VXD190" s="362"/>
      <c r="VXE190" s="362"/>
      <c r="VXF190" s="362"/>
      <c r="VXG190" s="362"/>
      <c r="VXH190" s="363"/>
      <c r="VXI190" s="12"/>
      <c r="VXJ190" s="362" t="s">
        <v>80</v>
      </c>
      <c r="VXK190" s="362"/>
      <c r="VXL190" s="362"/>
      <c r="VXM190" s="362"/>
      <c r="VXN190" s="362"/>
      <c r="VXO190" s="362"/>
      <c r="VXP190" s="363"/>
      <c r="VXQ190" s="12"/>
      <c r="VXR190" s="362" t="s">
        <v>80</v>
      </c>
      <c r="VXS190" s="362"/>
      <c r="VXT190" s="362"/>
      <c r="VXU190" s="362"/>
      <c r="VXV190" s="362"/>
      <c r="VXW190" s="362"/>
      <c r="VXX190" s="363"/>
      <c r="VXY190" s="12"/>
      <c r="VXZ190" s="362" t="s">
        <v>80</v>
      </c>
      <c r="VYA190" s="362"/>
      <c r="VYB190" s="362"/>
      <c r="VYC190" s="362"/>
      <c r="VYD190" s="362"/>
      <c r="VYE190" s="362"/>
      <c r="VYF190" s="363"/>
      <c r="VYG190" s="12"/>
      <c r="VYH190" s="362" t="s">
        <v>80</v>
      </c>
      <c r="VYI190" s="362"/>
      <c r="VYJ190" s="362"/>
      <c r="VYK190" s="362"/>
      <c r="VYL190" s="362"/>
      <c r="VYM190" s="362"/>
      <c r="VYN190" s="363"/>
      <c r="VYO190" s="12"/>
      <c r="VYP190" s="362" t="s">
        <v>80</v>
      </c>
      <c r="VYQ190" s="362"/>
      <c r="VYR190" s="362"/>
      <c r="VYS190" s="362"/>
      <c r="VYT190" s="362"/>
      <c r="VYU190" s="362"/>
      <c r="VYV190" s="363"/>
      <c r="VYW190" s="12"/>
      <c r="VYX190" s="362" t="s">
        <v>80</v>
      </c>
      <c r="VYY190" s="362"/>
      <c r="VYZ190" s="362"/>
      <c r="VZA190" s="362"/>
      <c r="VZB190" s="362"/>
      <c r="VZC190" s="362"/>
      <c r="VZD190" s="363"/>
      <c r="VZE190" s="12"/>
      <c r="VZF190" s="362" t="s">
        <v>80</v>
      </c>
      <c r="VZG190" s="362"/>
      <c r="VZH190" s="362"/>
      <c r="VZI190" s="362"/>
      <c r="VZJ190" s="362"/>
      <c r="VZK190" s="362"/>
      <c r="VZL190" s="363"/>
      <c r="VZM190" s="12"/>
      <c r="VZN190" s="362" t="s">
        <v>80</v>
      </c>
      <c r="VZO190" s="362"/>
      <c r="VZP190" s="362"/>
      <c r="VZQ190" s="362"/>
      <c r="VZR190" s="362"/>
      <c r="VZS190" s="362"/>
      <c r="VZT190" s="363"/>
      <c r="VZU190" s="12"/>
      <c r="VZV190" s="362" t="s">
        <v>80</v>
      </c>
      <c r="VZW190" s="362"/>
      <c r="VZX190" s="362"/>
      <c r="VZY190" s="362"/>
      <c r="VZZ190" s="362"/>
      <c r="WAA190" s="362"/>
      <c r="WAB190" s="363"/>
      <c r="WAC190" s="12"/>
      <c r="WAD190" s="362" t="s">
        <v>80</v>
      </c>
      <c r="WAE190" s="362"/>
      <c r="WAF190" s="362"/>
      <c r="WAG190" s="362"/>
      <c r="WAH190" s="362"/>
      <c r="WAI190" s="362"/>
      <c r="WAJ190" s="363"/>
      <c r="WAK190" s="12"/>
      <c r="WAL190" s="362" t="s">
        <v>80</v>
      </c>
      <c r="WAM190" s="362"/>
      <c r="WAN190" s="362"/>
      <c r="WAO190" s="362"/>
      <c r="WAP190" s="362"/>
      <c r="WAQ190" s="362"/>
      <c r="WAR190" s="363"/>
      <c r="WAS190" s="12"/>
      <c r="WAT190" s="362" t="s">
        <v>80</v>
      </c>
      <c r="WAU190" s="362"/>
      <c r="WAV190" s="362"/>
      <c r="WAW190" s="362"/>
      <c r="WAX190" s="362"/>
      <c r="WAY190" s="362"/>
      <c r="WAZ190" s="363"/>
      <c r="WBA190" s="12"/>
      <c r="WBB190" s="362" t="s">
        <v>80</v>
      </c>
      <c r="WBC190" s="362"/>
      <c r="WBD190" s="362"/>
      <c r="WBE190" s="362"/>
      <c r="WBF190" s="362"/>
      <c r="WBG190" s="362"/>
      <c r="WBH190" s="363"/>
      <c r="WBI190" s="12"/>
      <c r="WBJ190" s="362" t="s">
        <v>80</v>
      </c>
      <c r="WBK190" s="362"/>
      <c r="WBL190" s="362"/>
      <c r="WBM190" s="362"/>
      <c r="WBN190" s="362"/>
      <c r="WBO190" s="362"/>
      <c r="WBP190" s="363"/>
      <c r="WBQ190" s="12"/>
      <c r="WBR190" s="362" t="s">
        <v>80</v>
      </c>
      <c r="WBS190" s="362"/>
      <c r="WBT190" s="362"/>
      <c r="WBU190" s="362"/>
      <c r="WBV190" s="362"/>
      <c r="WBW190" s="362"/>
      <c r="WBX190" s="363"/>
      <c r="WBY190" s="12"/>
      <c r="WBZ190" s="362" t="s">
        <v>80</v>
      </c>
      <c r="WCA190" s="362"/>
      <c r="WCB190" s="362"/>
      <c r="WCC190" s="362"/>
      <c r="WCD190" s="362"/>
      <c r="WCE190" s="362"/>
      <c r="WCF190" s="363"/>
      <c r="WCG190" s="12"/>
      <c r="WCH190" s="362" t="s">
        <v>80</v>
      </c>
      <c r="WCI190" s="362"/>
      <c r="WCJ190" s="362"/>
      <c r="WCK190" s="362"/>
      <c r="WCL190" s="362"/>
      <c r="WCM190" s="362"/>
      <c r="WCN190" s="363"/>
      <c r="WCO190" s="12"/>
      <c r="WCP190" s="362" t="s">
        <v>80</v>
      </c>
      <c r="WCQ190" s="362"/>
      <c r="WCR190" s="362"/>
      <c r="WCS190" s="362"/>
      <c r="WCT190" s="362"/>
      <c r="WCU190" s="362"/>
      <c r="WCV190" s="363"/>
      <c r="WCW190" s="12"/>
      <c r="WCX190" s="362" t="s">
        <v>80</v>
      </c>
      <c r="WCY190" s="362"/>
      <c r="WCZ190" s="362"/>
      <c r="WDA190" s="362"/>
      <c r="WDB190" s="362"/>
      <c r="WDC190" s="362"/>
      <c r="WDD190" s="363"/>
      <c r="WDE190" s="12"/>
      <c r="WDF190" s="362" t="s">
        <v>80</v>
      </c>
      <c r="WDG190" s="362"/>
      <c r="WDH190" s="362"/>
      <c r="WDI190" s="362"/>
      <c r="WDJ190" s="362"/>
      <c r="WDK190" s="362"/>
      <c r="WDL190" s="363"/>
      <c r="WDM190" s="12"/>
      <c r="WDN190" s="362" t="s">
        <v>80</v>
      </c>
      <c r="WDO190" s="362"/>
      <c r="WDP190" s="362"/>
      <c r="WDQ190" s="362"/>
      <c r="WDR190" s="362"/>
      <c r="WDS190" s="362"/>
      <c r="WDT190" s="363"/>
      <c r="WDU190" s="12"/>
      <c r="WDV190" s="362" t="s">
        <v>80</v>
      </c>
      <c r="WDW190" s="362"/>
      <c r="WDX190" s="362"/>
      <c r="WDY190" s="362"/>
      <c r="WDZ190" s="362"/>
      <c r="WEA190" s="362"/>
      <c r="WEB190" s="363"/>
      <c r="WEC190" s="12"/>
      <c r="WED190" s="362" t="s">
        <v>80</v>
      </c>
      <c r="WEE190" s="362"/>
      <c r="WEF190" s="362"/>
      <c r="WEG190" s="362"/>
      <c r="WEH190" s="362"/>
      <c r="WEI190" s="362"/>
      <c r="WEJ190" s="363"/>
      <c r="WEK190" s="12"/>
      <c r="WEL190" s="362" t="s">
        <v>80</v>
      </c>
      <c r="WEM190" s="362"/>
      <c r="WEN190" s="362"/>
      <c r="WEO190" s="362"/>
      <c r="WEP190" s="362"/>
      <c r="WEQ190" s="362"/>
      <c r="WER190" s="363"/>
      <c r="WES190" s="12"/>
      <c r="WET190" s="362" t="s">
        <v>80</v>
      </c>
      <c r="WEU190" s="362"/>
      <c r="WEV190" s="362"/>
      <c r="WEW190" s="362"/>
      <c r="WEX190" s="362"/>
      <c r="WEY190" s="362"/>
      <c r="WEZ190" s="363"/>
      <c r="WFA190" s="12"/>
      <c r="WFB190" s="362" t="s">
        <v>80</v>
      </c>
      <c r="WFC190" s="362"/>
      <c r="WFD190" s="362"/>
      <c r="WFE190" s="362"/>
      <c r="WFF190" s="362"/>
      <c r="WFG190" s="362"/>
      <c r="WFH190" s="363"/>
      <c r="WFI190" s="12"/>
      <c r="WFJ190" s="362" t="s">
        <v>80</v>
      </c>
      <c r="WFK190" s="362"/>
      <c r="WFL190" s="362"/>
      <c r="WFM190" s="362"/>
      <c r="WFN190" s="362"/>
      <c r="WFO190" s="362"/>
      <c r="WFP190" s="363"/>
      <c r="WFQ190" s="12"/>
      <c r="WFR190" s="362" t="s">
        <v>80</v>
      </c>
      <c r="WFS190" s="362"/>
      <c r="WFT190" s="362"/>
      <c r="WFU190" s="362"/>
      <c r="WFV190" s="362"/>
      <c r="WFW190" s="362"/>
      <c r="WFX190" s="363"/>
      <c r="WFY190" s="12"/>
      <c r="WFZ190" s="362" t="s">
        <v>80</v>
      </c>
      <c r="WGA190" s="362"/>
      <c r="WGB190" s="362"/>
      <c r="WGC190" s="362"/>
      <c r="WGD190" s="362"/>
      <c r="WGE190" s="362"/>
      <c r="WGF190" s="363"/>
      <c r="WGG190" s="12"/>
      <c r="WGH190" s="362" t="s">
        <v>80</v>
      </c>
      <c r="WGI190" s="362"/>
      <c r="WGJ190" s="362"/>
      <c r="WGK190" s="362"/>
      <c r="WGL190" s="362"/>
      <c r="WGM190" s="362"/>
      <c r="WGN190" s="363"/>
      <c r="WGO190" s="12"/>
      <c r="WGP190" s="362" t="s">
        <v>80</v>
      </c>
      <c r="WGQ190" s="362"/>
      <c r="WGR190" s="362"/>
      <c r="WGS190" s="362"/>
      <c r="WGT190" s="362"/>
      <c r="WGU190" s="362"/>
      <c r="WGV190" s="363"/>
      <c r="WGW190" s="12"/>
      <c r="WGX190" s="362" t="s">
        <v>80</v>
      </c>
      <c r="WGY190" s="362"/>
      <c r="WGZ190" s="362"/>
      <c r="WHA190" s="362"/>
      <c r="WHB190" s="362"/>
      <c r="WHC190" s="362"/>
      <c r="WHD190" s="363"/>
      <c r="WHE190" s="12"/>
      <c r="WHF190" s="362" t="s">
        <v>80</v>
      </c>
      <c r="WHG190" s="362"/>
      <c r="WHH190" s="362"/>
      <c r="WHI190" s="362"/>
      <c r="WHJ190" s="362"/>
      <c r="WHK190" s="362"/>
      <c r="WHL190" s="363"/>
      <c r="WHM190" s="12"/>
      <c r="WHN190" s="362" t="s">
        <v>80</v>
      </c>
      <c r="WHO190" s="362"/>
      <c r="WHP190" s="362"/>
      <c r="WHQ190" s="362"/>
      <c r="WHR190" s="362"/>
      <c r="WHS190" s="362"/>
      <c r="WHT190" s="363"/>
      <c r="WHU190" s="12"/>
      <c r="WHV190" s="362" t="s">
        <v>80</v>
      </c>
      <c r="WHW190" s="362"/>
      <c r="WHX190" s="362"/>
      <c r="WHY190" s="362"/>
      <c r="WHZ190" s="362"/>
      <c r="WIA190" s="362"/>
      <c r="WIB190" s="363"/>
      <c r="WIC190" s="12"/>
      <c r="WID190" s="362" t="s">
        <v>80</v>
      </c>
      <c r="WIE190" s="362"/>
      <c r="WIF190" s="362"/>
      <c r="WIG190" s="362"/>
      <c r="WIH190" s="362"/>
      <c r="WII190" s="362"/>
      <c r="WIJ190" s="363"/>
      <c r="WIK190" s="12"/>
      <c r="WIL190" s="362" t="s">
        <v>80</v>
      </c>
      <c r="WIM190" s="362"/>
      <c r="WIN190" s="362"/>
      <c r="WIO190" s="362"/>
      <c r="WIP190" s="362"/>
      <c r="WIQ190" s="362"/>
      <c r="WIR190" s="363"/>
      <c r="WIS190" s="12"/>
      <c r="WIT190" s="362" t="s">
        <v>80</v>
      </c>
      <c r="WIU190" s="362"/>
      <c r="WIV190" s="362"/>
      <c r="WIW190" s="362"/>
      <c r="WIX190" s="362"/>
      <c r="WIY190" s="362"/>
      <c r="WIZ190" s="363"/>
      <c r="WJA190" s="12"/>
      <c r="WJB190" s="362" t="s">
        <v>80</v>
      </c>
      <c r="WJC190" s="362"/>
      <c r="WJD190" s="362"/>
      <c r="WJE190" s="362"/>
      <c r="WJF190" s="362"/>
      <c r="WJG190" s="362"/>
      <c r="WJH190" s="363"/>
      <c r="WJI190" s="12"/>
      <c r="WJJ190" s="362" t="s">
        <v>80</v>
      </c>
      <c r="WJK190" s="362"/>
      <c r="WJL190" s="362"/>
      <c r="WJM190" s="362"/>
      <c r="WJN190" s="362"/>
      <c r="WJO190" s="362"/>
      <c r="WJP190" s="363"/>
      <c r="WJQ190" s="12"/>
      <c r="WJR190" s="362" t="s">
        <v>80</v>
      </c>
      <c r="WJS190" s="362"/>
      <c r="WJT190" s="362"/>
      <c r="WJU190" s="362"/>
      <c r="WJV190" s="362"/>
      <c r="WJW190" s="362"/>
      <c r="WJX190" s="363"/>
      <c r="WJY190" s="12"/>
      <c r="WJZ190" s="362" t="s">
        <v>80</v>
      </c>
      <c r="WKA190" s="362"/>
      <c r="WKB190" s="362"/>
      <c r="WKC190" s="362"/>
      <c r="WKD190" s="362"/>
      <c r="WKE190" s="362"/>
      <c r="WKF190" s="363"/>
      <c r="WKG190" s="12"/>
      <c r="WKH190" s="362" t="s">
        <v>80</v>
      </c>
      <c r="WKI190" s="362"/>
      <c r="WKJ190" s="362"/>
      <c r="WKK190" s="362"/>
      <c r="WKL190" s="362"/>
      <c r="WKM190" s="362"/>
      <c r="WKN190" s="363"/>
      <c r="WKO190" s="12"/>
      <c r="WKP190" s="362" t="s">
        <v>80</v>
      </c>
      <c r="WKQ190" s="362"/>
      <c r="WKR190" s="362"/>
      <c r="WKS190" s="362"/>
      <c r="WKT190" s="362"/>
      <c r="WKU190" s="362"/>
      <c r="WKV190" s="363"/>
      <c r="WKW190" s="12"/>
      <c r="WKX190" s="362" t="s">
        <v>80</v>
      </c>
      <c r="WKY190" s="362"/>
      <c r="WKZ190" s="362"/>
      <c r="WLA190" s="362"/>
      <c r="WLB190" s="362"/>
      <c r="WLC190" s="362"/>
      <c r="WLD190" s="363"/>
      <c r="WLE190" s="12"/>
      <c r="WLF190" s="362" t="s">
        <v>80</v>
      </c>
      <c r="WLG190" s="362"/>
      <c r="WLH190" s="362"/>
      <c r="WLI190" s="362"/>
      <c r="WLJ190" s="362"/>
      <c r="WLK190" s="362"/>
      <c r="WLL190" s="363"/>
      <c r="WLM190" s="12"/>
      <c r="WLN190" s="362" t="s">
        <v>80</v>
      </c>
      <c r="WLO190" s="362"/>
      <c r="WLP190" s="362"/>
      <c r="WLQ190" s="362"/>
      <c r="WLR190" s="362"/>
      <c r="WLS190" s="362"/>
      <c r="WLT190" s="363"/>
      <c r="WLU190" s="12"/>
      <c r="WLV190" s="362" t="s">
        <v>80</v>
      </c>
      <c r="WLW190" s="362"/>
      <c r="WLX190" s="362"/>
      <c r="WLY190" s="362"/>
      <c r="WLZ190" s="362"/>
      <c r="WMA190" s="362"/>
      <c r="WMB190" s="363"/>
      <c r="WMC190" s="12"/>
      <c r="WMD190" s="362" t="s">
        <v>80</v>
      </c>
      <c r="WME190" s="362"/>
      <c r="WMF190" s="362"/>
      <c r="WMG190" s="362"/>
      <c r="WMH190" s="362"/>
      <c r="WMI190" s="362"/>
      <c r="WMJ190" s="363"/>
      <c r="WMK190" s="12"/>
      <c r="WML190" s="362" t="s">
        <v>80</v>
      </c>
      <c r="WMM190" s="362"/>
      <c r="WMN190" s="362"/>
      <c r="WMO190" s="362"/>
      <c r="WMP190" s="362"/>
      <c r="WMQ190" s="362"/>
      <c r="WMR190" s="363"/>
      <c r="WMS190" s="12"/>
      <c r="WMT190" s="362" t="s">
        <v>80</v>
      </c>
      <c r="WMU190" s="362"/>
      <c r="WMV190" s="362"/>
      <c r="WMW190" s="362"/>
      <c r="WMX190" s="362"/>
      <c r="WMY190" s="362"/>
      <c r="WMZ190" s="363"/>
      <c r="WNA190" s="12"/>
      <c r="WNB190" s="362" t="s">
        <v>80</v>
      </c>
      <c r="WNC190" s="362"/>
      <c r="WND190" s="362"/>
      <c r="WNE190" s="362"/>
      <c r="WNF190" s="362"/>
      <c r="WNG190" s="362"/>
      <c r="WNH190" s="363"/>
      <c r="WNI190" s="12"/>
      <c r="WNJ190" s="362" t="s">
        <v>80</v>
      </c>
      <c r="WNK190" s="362"/>
      <c r="WNL190" s="362"/>
      <c r="WNM190" s="362"/>
      <c r="WNN190" s="362"/>
      <c r="WNO190" s="362"/>
      <c r="WNP190" s="363"/>
      <c r="WNQ190" s="12"/>
      <c r="WNR190" s="362" t="s">
        <v>80</v>
      </c>
      <c r="WNS190" s="362"/>
      <c r="WNT190" s="362"/>
      <c r="WNU190" s="362"/>
      <c r="WNV190" s="362"/>
      <c r="WNW190" s="362"/>
      <c r="WNX190" s="363"/>
      <c r="WNY190" s="12"/>
      <c r="WNZ190" s="362" t="s">
        <v>80</v>
      </c>
      <c r="WOA190" s="362"/>
      <c r="WOB190" s="362"/>
      <c r="WOC190" s="362"/>
      <c r="WOD190" s="362"/>
      <c r="WOE190" s="362"/>
      <c r="WOF190" s="363"/>
      <c r="WOG190" s="12"/>
      <c r="WOH190" s="362" t="s">
        <v>80</v>
      </c>
      <c r="WOI190" s="362"/>
      <c r="WOJ190" s="362"/>
      <c r="WOK190" s="362"/>
      <c r="WOL190" s="362"/>
      <c r="WOM190" s="362"/>
      <c r="WON190" s="363"/>
      <c r="WOO190" s="12"/>
      <c r="WOP190" s="362" t="s">
        <v>80</v>
      </c>
      <c r="WOQ190" s="362"/>
      <c r="WOR190" s="362"/>
      <c r="WOS190" s="362"/>
      <c r="WOT190" s="362"/>
      <c r="WOU190" s="362"/>
      <c r="WOV190" s="363"/>
      <c r="WOW190" s="12"/>
      <c r="WOX190" s="362" t="s">
        <v>80</v>
      </c>
      <c r="WOY190" s="362"/>
      <c r="WOZ190" s="362"/>
      <c r="WPA190" s="362"/>
      <c r="WPB190" s="362"/>
      <c r="WPC190" s="362"/>
      <c r="WPD190" s="363"/>
      <c r="WPE190" s="12"/>
      <c r="WPF190" s="362" t="s">
        <v>80</v>
      </c>
      <c r="WPG190" s="362"/>
      <c r="WPH190" s="362"/>
      <c r="WPI190" s="362"/>
      <c r="WPJ190" s="362"/>
      <c r="WPK190" s="362"/>
      <c r="WPL190" s="363"/>
      <c r="WPM190" s="12"/>
      <c r="WPN190" s="362" t="s">
        <v>80</v>
      </c>
      <c r="WPO190" s="362"/>
      <c r="WPP190" s="362"/>
      <c r="WPQ190" s="362"/>
      <c r="WPR190" s="362"/>
      <c r="WPS190" s="362"/>
      <c r="WPT190" s="363"/>
      <c r="WPU190" s="12"/>
      <c r="WPV190" s="362" t="s">
        <v>80</v>
      </c>
      <c r="WPW190" s="362"/>
      <c r="WPX190" s="362"/>
      <c r="WPY190" s="362"/>
      <c r="WPZ190" s="362"/>
      <c r="WQA190" s="362"/>
      <c r="WQB190" s="363"/>
      <c r="WQC190" s="12"/>
      <c r="WQD190" s="362" t="s">
        <v>80</v>
      </c>
      <c r="WQE190" s="362"/>
      <c r="WQF190" s="362"/>
      <c r="WQG190" s="362"/>
      <c r="WQH190" s="362"/>
      <c r="WQI190" s="362"/>
      <c r="WQJ190" s="363"/>
      <c r="WQK190" s="12"/>
      <c r="WQL190" s="362" t="s">
        <v>80</v>
      </c>
      <c r="WQM190" s="362"/>
      <c r="WQN190" s="362"/>
      <c r="WQO190" s="362"/>
      <c r="WQP190" s="362"/>
      <c r="WQQ190" s="362"/>
      <c r="WQR190" s="363"/>
      <c r="WQS190" s="12"/>
      <c r="WQT190" s="362" t="s">
        <v>80</v>
      </c>
      <c r="WQU190" s="362"/>
      <c r="WQV190" s="362"/>
      <c r="WQW190" s="362"/>
      <c r="WQX190" s="362"/>
      <c r="WQY190" s="362"/>
      <c r="WQZ190" s="363"/>
      <c r="WRA190" s="12"/>
      <c r="WRB190" s="362" t="s">
        <v>80</v>
      </c>
      <c r="WRC190" s="362"/>
      <c r="WRD190" s="362"/>
      <c r="WRE190" s="362"/>
      <c r="WRF190" s="362"/>
      <c r="WRG190" s="362"/>
      <c r="WRH190" s="363"/>
      <c r="WRI190" s="12"/>
      <c r="WRJ190" s="362" t="s">
        <v>80</v>
      </c>
      <c r="WRK190" s="362"/>
      <c r="WRL190" s="362"/>
      <c r="WRM190" s="362"/>
      <c r="WRN190" s="362"/>
      <c r="WRO190" s="362"/>
      <c r="WRP190" s="363"/>
      <c r="WRQ190" s="12"/>
      <c r="WRR190" s="362" t="s">
        <v>80</v>
      </c>
      <c r="WRS190" s="362"/>
      <c r="WRT190" s="362"/>
      <c r="WRU190" s="362"/>
      <c r="WRV190" s="362"/>
      <c r="WRW190" s="362"/>
      <c r="WRX190" s="363"/>
      <c r="WRY190" s="12"/>
      <c r="WRZ190" s="362" t="s">
        <v>80</v>
      </c>
      <c r="WSA190" s="362"/>
      <c r="WSB190" s="362"/>
      <c r="WSC190" s="362"/>
      <c r="WSD190" s="362"/>
      <c r="WSE190" s="362"/>
      <c r="WSF190" s="363"/>
      <c r="WSG190" s="12"/>
      <c r="WSH190" s="362" t="s">
        <v>80</v>
      </c>
      <c r="WSI190" s="362"/>
      <c r="WSJ190" s="362"/>
      <c r="WSK190" s="362"/>
      <c r="WSL190" s="362"/>
      <c r="WSM190" s="362"/>
      <c r="WSN190" s="363"/>
      <c r="WSO190" s="12"/>
      <c r="WSP190" s="362" t="s">
        <v>80</v>
      </c>
      <c r="WSQ190" s="362"/>
      <c r="WSR190" s="362"/>
      <c r="WSS190" s="362"/>
      <c r="WST190" s="362"/>
      <c r="WSU190" s="362"/>
      <c r="WSV190" s="363"/>
      <c r="WSW190" s="12"/>
      <c r="WSX190" s="362" t="s">
        <v>80</v>
      </c>
      <c r="WSY190" s="362"/>
      <c r="WSZ190" s="362"/>
      <c r="WTA190" s="362"/>
      <c r="WTB190" s="362"/>
      <c r="WTC190" s="362"/>
      <c r="WTD190" s="363"/>
      <c r="WTE190" s="12"/>
      <c r="WTF190" s="362" t="s">
        <v>80</v>
      </c>
      <c r="WTG190" s="362"/>
      <c r="WTH190" s="362"/>
      <c r="WTI190" s="362"/>
      <c r="WTJ190" s="362"/>
      <c r="WTK190" s="362"/>
      <c r="WTL190" s="363"/>
      <c r="WTM190" s="12"/>
      <c r="WTN190" s="362" t="s">
        <v>80</v>
      </c>
      <c r="WTO190" s="362"/>
      <c r="WTP190" s="362"/>
      <c r="WTQ190" s="362"/>
      <c r="WTR190" s="362"/>
      <c r="WTS190" s="362"/>
      <c r="WTT190" s="363"/>
      <c r="WTU190" s="12"/>
      <c r="WTV190" s="362" t="s">
        <v>80</v>
      </c>
      <c r="WTW190" s="362"/>
      <c r="WTX190" s="362"/>
      <c r="WTY190" s="362"/>
      <c r="WTZ190" s="362"/>
      <c r="WUA190" s="362"/>
      <c r="WUB190" s="363"/>
      <c r="WUC190" s="12"/>
      <c r="WUD190" s="362" t="s">
        <v>80</v>
      </c>
      <c r="WUE190" s="362"/>
      <c r="WUF190" s="362"/>
      <c r="WUG190" s="362"/>
      <c r="WUH190" s="362"/>
      <c r="WUI190" s="362"/>
      <c r="WUJ190" s="363"/>
      <c r="WUK190" s="12"/>
      <c r="WUL190" s="362" t="s">
        <v>80</v>
      </c>
      <c r="WUM190" s="362"/>
      <c r="WUN190" s="362"/>
      <c r="WUO190" s="362"/>
      <c r="WUP190" s="362"/>
      <c r="WUQ190" s="362"/>
      <c r="WUR190" s="363"/>
      <c r="WUS190" s="12"/>
      <c r="WUT190" s="362" t="s">
        <v>80</v>
      </c>
      <c r="WUU190" s="362"/>
      <c r="WUV190" s="362"/>
      <c r="WUW190" s="362"/>
      <c r="WUX190" s="362"/>
      <c r="WUY190" s="362"/>
      <c r="WUZ190" s="363"/>
      <c r="WVA190" s="12"/>
      <c r="WVB190" s="362" t="s">
        <v>80</v>
      </c>
      <c r="WVC190" s="362"/>
      <c r="WVD190" s="362"/>
      <c r="WVE190" s="362"/>
      <c r="WVF190" s="362"/>
      <c r="WVG190" s="362"/>
      <c r="WVH190" s="363"/>
      <c r="WVI190" s="12"/>
      <c r="WVJ190" s="362" t="s">
        <v>80</v>
      </c>
      <c r="WVK190" s="362"/>
      <c r="WVL190" s="362"/>
      <c r="WVM190" s="362"/>
      <c r="WVN190" s="362"/>
      <c r="WVO190" s="362"/>
      <c r="WVP190" s="363"/>
      <c r="WVQ190" s="12"/>
      <c r="WVR190" s="362" t="s">
        <v>80</v>
      </c>
      <c r="WVS190" s="362"/>
      <c r="WVT190" s="362"/>
      <c r="WVU190" s="362"/>
      <c r="WVV190" s="362"/>
      <c r="WVW190" s="362"/>
      <c r="WVX190" s="363"/>
      <c r="WVY190" s="12"/>
      <c r="WVZ190" s="362" t="s">
        <v>80</v>
      </c>
      <c r="WWA190" s="362"/>
      <c r="WWB190" s="362"/>
      <c r="WWC190" s="362"/>
      <c r="WWD190" s="362"/>
      <c r="WWE190" s="362"/>
      <c r="WWF190" s="363"/>
      <c r="WWG190" s="12"/>
      <c r="WWH190" s="362" t="s">
        <v>80</v>
      </c>
      <c r="WWI190" s="362"/>
      <c r="WWJ190" s="362"/>
      <c r="WWK190" s="362"/>
      <c r="WWL190" s="362"/>
      <c r="WWM190" s="362"/>
      <c r="WWN190" s="363"/>
      <c r="WWO190" s="12"/>
      <c r="WWP190" s="362" t="s">
        <v>80</v>
      </c>
      <c r="WWQ190" s="362"/>
      <c r="WWR190" s="362"/>
      <c r="WWS190" s="362"/>
      <c r="WWT190" s="362"/>
      <c r="WWU190" s="362"/>
      <c r="WWV190" s="363"/>
      <c r="WWW190" s="12"/>
      <c r="WWX190" s="362" t="s">
        <v>80</v>
      </c>
      <c r="WWY190" s="362"/>
      <c r="WWZ190" s="362"/>
      <c r="WXA190" s="362"/>
      <c r="WXB190" s="362"/>
      <c r="WXC190" s="362"/>
      <c r="WXD190" s="363"/>
      <c r="WXE190" s="12"/>
      <c r="WXF190" s="362" t="s">
        <v>80</v>
      </c>
      <c r="WXG190" s="362"/>
      <c r="WXH190" s="362"/>
      <c r="WXI190" s="362"/>
      <c r="WXJ190" s="362"/>
      <c r="WXK190" s="362"/>
      <c r="WXL190" s="363"/>
      <c r="WXM190" s="12"/>
      <c r="WXN190" s="362" t="s">
        <v>80</v>
      </c>
      <c r="WXO190" s="362"/>
      <c r="WXP190" s="362"/>
      <c r="WXQ190" s="362"/>
      <c r="WXR190" s="362"/>
      <c r="WXS190" s="362"/>
      <c r="WXT190" s="363"/>
      <c r="WXU190" s="12"/>
      <c r="WXV190" s="362" t="s">
        <v>80</v>
      </c>
      <c r="WXW190" s="362"/>
      <c r="WXX190" s="362"/>
      <c r="WXY190" s="362"/>
      <c r="WXZ190" s="362"/>
      <c r="WYA190" s="362"/>
      <c r="WYB190" s="363"/>
      <c r="WYC190" s="12"/>
      <c r="WYD190" s="362" t="s">
        <v>80</v>
      </c>
      <c r="WYE190" s="362"/>
      <c r="WYF190" s="362"/>
      <c r="WYG190" s="362"/>
      <c r="WYH190" s="362"/>
      <c r="WYI190" s="362"/>
      <c r="WYJ190" s="363"/>
      <c r="WYK190" s="12"/>
      <c r="WYL190" s="362" t="s">
        <v>80</v>
      </c>
      <c r="WYM190" s="362"/>
      <c r="WYN190" s="362"/>
      <c r="WYO190" s="362"/>
      <c r="WYP190" s="362"/>
      <c r="WYQ190" s="362"/>
      <c r="WYR190" s="363"/>
      <c r="WYS190" s="12"/>
      <c r="WYT190" s="362" t="s">
        <v>80</v>
      </c>
      <c r="WYU190" s="362"/>
      <c r="WYV190" s="362"/>
      <c r="WYW190" s="362"/>
      <c r="WYX190" s="362"/>
      <c r="WYY190" s="362"/>
      <c r="WYZ190" s="363"/>
      <c r="WZA190" s="12"/>
      <c r="WZB190" s="362" t="s">
        <v>80</v>
      </c>
      <c r="WZC190" s="362"/>
      <c r="WZD190" s="362"/>
      <c r="WZE190" s="362"/>
      <c r="WZF190" s="362"/>
      <c r="WZG190" s="362"/>
      <c r="WZH190" s="363"/>
      <c r="WZI190" s="12"/>
      <c r="WZJ190" s="362" t="s">
        <v>80</v>
      </c>
      <c r="WZK190" s="362"/>
      <c r="WZL190" s="362"/>
      <c r="WZM190" s="362"/>
      <c r="WZN190" s="362"/>
      <c r="WZO190" s="362"/>
      <c r="WZP190" s="363"/>
      <c r="WZQ190" s="12"/>
      <c r="WZR190" s="362" t="s">
        <v>80</v>
      </c>
      <c r="WZS190" s="362"/>
      <c r="WZT190" s="362"/>
      <c r="WZU190" s="362"/>
      <c r="WZV190" s="362"/>
      <c r="WZW190" s="362"/>
      <c r="WZX190" s="363"/>
      <c r="WZY190" s="12"/>
      <c r="WZZ190" s="362" t="s">
        <v>80</v>
      </c>
      <c r="XAA190" s="362"/>
      <c r="XAB190" s="362"/>
      <c r="XAC190" s="362"/>
      <c r="XAD190" s="362"/>
      <c r="XAE190" s="362"/>
      <c r="XAF190" s="363"/>
      <c r="XAG190" s="12"/>
      <c r="XAH190" s="362" t="s">
        <v>80</v>
      </c>
      <c r="XAI190" s="362"/>
      <c r="XAJ190" s="362"/>
      <c r="XAK190" s="362"/>
      <c r="XAL190" s="362"/>
      <c r="XAM190" s="362"/>
      <c r="XAN190" s="363"/>
      <c r="XAO190" s="12"/>
      <c r="XAP190" s="362" t="s">
        <v>80</v>
      </c>
      <c r="XAQ190" s="362"/>
      <c r="XAR190" s="362"/>
      <c r="XAS190" s="362"/>
      <c r="XAT190" s="362"/>
      <c r="XAU190" s="362"/>
      <c r="XAV190" s="363"/>
      <c r="XAW190" s="12"/>
      <c r="XAX190" s="362" t="s">
        <v>80</v>
      </c>
      <c r="XAY190" s="362"/>
      <c r="XAZ190" s="362"/>
      <c r="XBA190" s="362"/>
      <c r="XBB190" s="362"/>
      <c r="XBC190" s="362"/>
      <c r="XBD190" s="363"/>
      <c r="XBE190" s="12"/>
      <c r="XBF190" s="362" t="s">
        <v>80</v>
      </c>
      <c r="XBG190" s="362"/>
      <c r="XBH190" s="362"/>
      <c r="XBI190" s="362"/>
      <c r="XBJ190" s="362"/>
      <c r="XBK190" s="362"/>
      <c r="XBL190" s="363"/>
      <c r="XBM190" s="12"/>
      <c r="XBN190" s="362" t="s">
        <v>80</v>
      </c>
      <c r="XBO190" s="362"/>
      <c r="XBP190" s="362"/>
      <c r="XBQ190" s="362"/>
      <c r="XBR190" s="362"/>
      <c r="XBS190" s="362"/>
      <c r="XBT190" s="363"/>
      <c r="XBU190" s="12"/>
      <c r="XBV190" s="362" t="s">
        <v>80</v>
      </c>
      <c r="XBW190" s="362"/>
      <c r="XBX190" s="362"/>
      <c r="XBY190" s="362"/>
      <c r="XBZ190" s="362"/>
      <c r="XCA190" s="362"/>
      <c r="XCB190" s="363"/>
      <c r="XCC190" s="12"/>
      <c r="XCD190" s="362" t="s">
        <v>80</v>
      </c>
      <c r="XCE190" s="362"/>
      <c r="XCF190" s="362"/>
      <c r="XCG190" s="362"/>
      <c r="XCH190" s="362"/>
      <c r="XCI190" s="362"/>
      <c r="XCJ190" s="363"/>
      <c r="XCK190" s="12"/>
      <c r="XCL190" s="362" t="s">
        <v>80</v>
      </c>
      <c r="XCM190" s="362"/>
      <c r="XCN190" s="362"/>
      <c r="XCO190" s="362"/>
      <c r="XCP190" s="362"/>
      <c r="XCQ190" s="362"/>
      <c r="XCR190" s="363"/>
      <c r="XCS190" s="12"/>
      <c r="XCT190" s="362" t="s">
        <v>80</v>
      </c>
      <c r="XCU190" s="362"/>
      <c r="XCV190" s="362"/>
      <c r="XCW190" s="362"/>
      <c r="XCX190" s="362"/>
      <c r="XCY190" s="362"/>
      <c r="XCZ190" s="363"/>
      <c r="XDA190" s="12"/>
      <c r="XDB190" s="362" t="s">
        <v>80</v>
      </c>
      <c r="XDC190" s="362"/>
      <c r="XDD190" s="362"/>
      <c r="XDE190" s="362"/>
      <c r="XDF190" s="362"/>
      <c r="XDG190" s="362"/>
      <c r="XDH190" s="363"/>
      <c r="XDI190" s="12"/>
      <c r="XDJ190" s="362" t="s">
        <v>80</v>
      </c>
      <c r="XDK190" s="362"/>
      <c r="XDL190" s="362"/>
      <c r="XDM190" s="362"/>
      <c r="XDN190" s="362"/>
      <c r="XDO190" s="362"/>
      <c r="XDP190" s="363"/>
      <c r="XDQ190" s="12"/>
      <c r="XDR190" s="362" t="s">
        <v>80</v>
      </c>
      <c r="XDS190" s="362"/>
      <c r="XDT190" s="362"/>
      <c r="XDU190" s="362"/>
      <c r="XDV190" s="362"/>
      <c r="XDW190" s="362"/>
      <c r="XDX190" s="363"/>
      <c r="XDY190" s="12"/>
      <c r="XDZ190" s="362" t="s">
        <v>80</v>
      </c>
      <c r="XEA190" s="362"/>
      <c r="XEB190" s="362"/>
      <c r="XEC190" s="362"/>
      <c r="XED190" s="362"/>
      <c r="XEE190" s="362"/>
      <c r="XEF190" s="363"/>
      <c r="XEG190" s="12"/>
      <c r="XEH190" s="362" t="s">
        <v>80</v>
      </c>
      <c r="XEI190" s="362"/>
      <c r="XEJ190" s="362"/>
      <c r="XEK190" s="362"/>
      <c r="XEL190" s="362"/>
      <c r="XEM190" s="362"/>
      <c r="XEN190" s="363"/>
      <c r="XEO190" s="12"/>
      <c r="XEP190" s="362" t="s">
        <v>80</v>
      </c>
      <c r="XEQ190" s="362"/>
      <c r="XER190" s="362"/>
      <c r="XES190" s="362"/>
      <c r="XET190" s="362"/>
      <c r="XEU190" s="362"/>
      <c r="XEV190" s="363"/>
      <c r="XEW190" s="12"/>
      <c r="XEX190" s="362"/>
      <c r="XEY190" s="362"/>
      <c r="XEZ190" s="362"/>
      <c r="XFA190" s="362"/>
      <c r="XFB190" s="362"/>
      <c r="XFC190" s="362"/>
      <c r="XFD190" s="363"/>
    </row>
    <row r="191" spans="1:16384" ht="15" customHeight="1" x14ac:dyDescent="0.25">
      <c r="B191" s="311"/>
      <c r="C191" s="311"/>
      <c r="D191" s="311"/>
      <c r="E191" s="338"/>
      <c r="F191" s="338"/>
      <c r="G191" s="338"/>
      <c r="H191" s="338"/>
      <c r="I191" s="29"/>
      <c r="J191" s="362"/>
      <c r="K191" s="362"/>
      <c r="L191" s="362"/>
      <c r="M191" s="362"/>
      <c r="N191" s="362"/>
      <c r="O191" s="362"/>
      <c r="P191" s="363"/>
      <c r="Q191" s="12"/>
      <c r="R191" s="362"/>
      <c r="S191" s="362"/>
      <c r="T191" s="362"/>
      <c r="U191" s="362"/>
      <c r="V191" s="362"/>
      <c r="W191" s="362"/>
      <c r="X191" s="363"/>
      <c r="Y191" s="12"/>
      <c r="Z191" s="362"/>
      <c r="AA191" s="362"/>
      <c r="AB191" s="362"/>
      <c r="AC191" s="362"/>
      <c r="AD191" s="362"/>
      <c r="AE191" s="362"/>
      <c r="AF191" s="363"/>
      <c r="AG191" s="12"/>
      <c r="AH191" s="362"/>
      <c r="AI191" s="362"/>
      <c r="AJ191" s="362"/>
      <c r="AK191" s="362"/>
      <c r="AL191" s="362"/>
      <c r="AM191" s="362"/>
      <c r="AN191" s="363"/>
      <c r="AO191" s="12"/>
      <c r="AP191" s="362"/>
      <c r="AQ191" s="362"/>
      <c r="AR191" s="362"/>
      <c r="AS191" s="362"/>
      <c r="AT191" s="362"/>
      <c r="AU191" s="362"/>
      <c r="AV191" s="363"/>
      <c r="AW191" s="12"/>
      <c r="AX191" s="362"/>
      <c r="AY191" s="362"/>
      <c r="AZ191" s="362"/>
      <c r="BA191" s="362"/>
      <c r="BB191" s="362"/>
      <c r="BC191" s="362"/>
      <c r="BD191" s="363"/>
      <c r="BE191" s="12"/>
      <c r="BF191" s="362"/>
      <c r="BG191" s="362"/>
      <c r="BH191" s="362"/>
      <c r="BI191" s="362"/>
      <c r="BJ191" s="362"/>
      <c r="BK191" s="362"/>
      <c r="BL191" s="363"/>
      <c r="BM191" s="12"/>
      <c r="BN191" s="362"/>
      <c r="BO191" s="362"/>
      <c r="BP191" s="362"/>
      <c r="BQ191" s="362"/>
      <c r="BR191" s="362"/>
      <c r="BS191" s="362"/>
      <c r="BT191" s="363"/>
      <c r="BU191" s="12"/>
      <c r="BV191" s="362"/>
      <c r="BW191" s="362"/>
      <c r="BX191" s="362"/>
      <c r="BY191" s="362"/>
      <c r="BZ191" s="362"/>
      <c r="CA191" s="362"/>
      <c r="CB191" s="363"/>
      <c r="CC191" s="12"/>
      <c r="CD191" s="362"/>
      <c r="CE191" s="362"/>
      <c r="CF191" s="362"/>
      <c r="CG191" s="362"/>
      <c r="CH191" s="362"/>
      <c r="CI191" s="362"/>
      <c r="CJ191" s="363"/>
      <c r="CK191" s="12"/>
      <c r="CL191" s="362"/>
      <c r="CM191" s="362"/>
      <c r="CN191" s="362"/>
      <c r="CO191" s="362"/>
      <c r="CP191" s="362"/>
      <c r="CQ191" s="362"/>
      <c r="CR191" s="363"/>
      <c r="CS191" s="12"/>
      <c r="CT191" s="362"/>
      <c r="CU191" s="362"/>
      <c r="CV191" s="362"/>
      <c r="CW191" s="362"/>
      <c r="CX191" s="362"/>
      <c r="CY191" s="362"/>
      <c r="CZ191" s="363"/>
      <c r="DA191" s="12"/>
      <c r="DB191" s="362"/>
      <c r="DC191" s="362"/>
      <c r="DD191" s="362"/>
      <c r="DE191" s="362"/>
      <c r="DF191" s="362"/>
      <c r="DG191" s="362"/>
      <c r="DH191" s="363"/>
      <c r="DI191" s="12"/>
      <c r="DJ191" s="362"/>
      <c r="DK191" s="362"/>
      <c r="DL191" s="362"/>
      <c r="DM191" s="362"/>
      <c r="DN191" s="362"/>
      <c r="DO191" s="362"/>
      <c r="DP191" s="363"/>
      <c r="DQ191" s="12"/>
      <c r="DR191" s="362"/>
      <c r="DS191" s="362"/>
      <c r="DT191" s="362"/>
      <c r="DU191" s="362"/>
      <c r="DV191" s="362"/>
      <c r="DW191" s="362"/>
      <c r="DX191" s="363"/>
      <c r="DY191" s="12"/>
      <c r="DZ191" s="362"/>
      <c r="EA191" s="362"/>
      <c r="EB191" s="362"/>
      <c r="EC191" s="362"/>
      <c r="ED191" s="362"/>
      <c r="EE191" s="362"/>
      <c r="EF191" s="363"/>
      <c r="EG191" s="12"/>
      <c r="EH191" s="362"/>
      <c r="EI191" s="362"/>
      <c r="EJ191" s="362"/>
      <c r="EK191" s="362"/>
      <c r="EL191" s="362"/>
      <c r="EM191" s="362"/>
      <c r="EN191" s="363"/>
      <c r="EO191" s="12"/>
      <c r="EP191" s="362"/>
      <c r="EQ191" s="362"/>
      <c r="ER191" s="362"/>
      <c r="ES191" s="362"/>
      <c r="ET191" s="362"/>
      <c r="EU191" s="362"/>
      <c r="EV191" s="363"/>
      <c r="EW191" s="12"/>
      <c r="EX191" s="362"/>
      <c r="EY191" s="362"/>
      <c r="EZ191" s="362"/>
      <c r="FA191" s="362"/>
      <c r="FB191" s="362"/>
      <c r="FC191" s="362"/>
      <c r="FD191" s="363"/>
      <c r="FE191" s="12"/>
      <c r="FF191" s="362"/>
      <c r="FG191" s="362"/>
      <c r="FH191" s="362"/>
      <c r="FI191" s="362"/>
      <c r="FJ191" s="362"/>
      <c r="FK191" s="362"/>
      <c r="FL191" s="363"/>
      <c r="FM191" s="12"/>
      <c r="FN191" s="362"/>
      <c r="FO191" s="362"/>
      <c r="FP191" s="362"/>
      <c r="FQ191" s="362"/>
      <c r="FR191" s="362"/>
      <c r="FS191" s="362"/>
      <c r="FT191" s="363"/>
      <c r="FU191" s="12"/>
      <c r="FV191" s="362"/>
      <c r="FW191" s="362"/>
      <c r="FX191" s="362"/>
      <c r="FY191" s="362"/>
      <c r="FZ191" s="362"/>
      <c r="GA191" s="362"/>
      <c r="GB191" s="363"/>
      <c r="GC191" s="12"/>
      <c r="GD191" s="362"/>
      <c r="GE191" s="362"/>
      <c r="GF191" s="362"/>
      <c r="GG191" s="362"/>
      <c r="GH191" s="362"/>
      <c r="GI191" s="362"/>
      <c r="GJ191" s="363"/>
      <c r="GK191" s="12"/>
      <c r="GL191" s="362"/>
      <c r="GM191" s="362"/>
      <c r="GN191" s="362"/>
      <c r="GO191" s="362"/>
      <c r="GP191" s="362"/>
      <c r="GQ191" s="362"/>
      <c r="GR191" s="363"/>
      <c r="GS191" s="12"/>
      <c r="GT191" s="362"/>
      <c r="GU191" s="362"/>
      <c r="GV191" s="362"/>
      <c r="GW191" s="362"/>
      <c r="GX191" s="362"/>
      <c r="GY191" s="362"/>
      <c r="GZ191" s="363"/>
      <c r="HA191" s="12"/>
      <c r="HB191" s="362"/>
      <c r="HC191" s="362"/>
      <c r="HD191" s="362"/>
      <c r="HE191" s="362"/>
      <c r="HF191" s="362"/>
      <c r="HG191" s="362"/>
      <c r="HH191" s="363"/>
      <c r="HI191" s="12"/>
      <c r="HJ191" s="362"/>
      <c r="HK191" s="362"/>
      <c r="HL191" s="362"/>
      <c r="HM191" s="362"/>
      <c r="HN191" s="362"/>
      <c r="HO191" s="362"/>
      <c r="HP191" s="363"/>
      <c r="HQ191" s="12"/>
      <c r="HR191" s="362"/>
      <c r="HS191" s="362"/>
      <c r="HT191" s="362"/>
      <c r="HU191" s="362"/>
      <c r="HV191" s="362"/>
      <c r="HW191" s="362"/>
      <c r="HX191" s="363"/>
      <c r="HY191" s="12"/>
      <c r="HZ191" s="362"/>
      <c r="IA191" s="362"/>
      <c r="IB191" s="362"/>
      <c r="IC191" s="362"/>
      <c r="ID191" s="362"/>
      <c r="IE191" s="362"/>
      <c r="IF191" s="363"/>
      <c r="IG191" s="12"/>
      <c r="IH191" s="362"/>
      <c r="II191" s="362"/>
      <c r="IJ191" s="362"/>
      <c r="IK191" s="362"/>
      <c r="IL191" s="362"/>
      <c r="IM191" s="362"/>
      <c r="IN191" s="363"/>
      <c r="IO191" s="12"/>
      <c r="IP191" s="362"/>
      <c r="IQ191" s="362"/>
      <c r="IR191" s="362"/>
      <c r="IS191" s="362"/>
      <c r="IT191" s="362"/>
      <c r="IU191" s="362"/>
      <c r="IV191" s="363"/>
      <c r="IW191" s="12"/>
      <c r="IX191" s="362"/>
      <c r="IY191" s="362"/>
      <c r="IZ191" s="362"/>
      <c r="JA191" s="362"/>
      <c r="JB191" s="362"/>
      <c r="JC191" s="362"/>
      <c r="JD191" s="363"/>
      <c r="JE191" s="12"/>
      <c r="JF191" s="362"/>
      <c r="JG191" s="362"/>
      <c r="JH191" s="362"/>
      <c r="JI191" s="362"/>
      <c r="JJ191" s="362"/>
      <c r="JK191" s="362"/>
      <c r="JL191" s="363"/>
      <c r="JM191" s="12"/>
      <c r="JN191" s="362"/>
      <c r="JO191" s="362"/>
      <c r="JP191" s="362"/>
      <c r="JQ191" s="362"/>
      <c r="JR191" s="362"/>
      <c r="JS191" s="362"/>
      <c r="JT191" s="363"/>
      <c r="JU191" s="12"/>
      <c r="JV191" s="362"/>
      <c r="JW191" s="362"/>
      <c r="JX191" s="362"/>
      <c r="JY191" s="362"/>
      <c r="JZ191" s="362"/>
      <c r="KA191" s="362"/>
      <c r="KB191" s="363"/>
      <c r="KC191" s="12"/>
      <c r="KD191" s="362"/>
      <c r="KE191" s="362"/>
      <c r="KF191" s="362"/>
      <c r="KG191" s="362"/>
      <c r="KH191" s="362"/>
      <c r="KI191" s="362"/>
      <c r="KJ191" s="363"/>
      <c r="KK191" s="12"/>
      <c r="KL191" s="362"/>
      <c r="KM191" s="362"/>
      <c r="KN191" s="362"/>
      <c r="KO191" s="362"/>
      <c r="KP191" s="362"/>
      <c r="KQ191" s="362"/>
      <c r="KR191" s="363"/>
      <c r="KS191" s="12"/>
      <c r="KT191" s="362"/>
      <c r="KU191" s="362"/>
      <c r="KV191" s="362"/>
      <c r="KW191" s="362"/>
      <c r="KX191" s="362"/>
      <c r="KY191" s="362"/>
      <c r="KZ191" s="363"/>
      <c r="LA191" s="12"/>
      <c r="LB191" s="362"/>
      <c r="LC191" s="362"/>
      <c r="LD191" s="362"/>
      <c r="LE191" s="362"/>
      <c r="LF191" s="362"/>
      <c r="LG191" s="362"/>
      <c r="LH191" s="363"/>
      <c r="LI191" s="12"/>
      <c r="LJ191" s="362"/>
      <c r="LK191" s="362"/>
      <c r="LL191" s="362"/>
      <c r="LM191" s="362"/>
      <c r="LN191" s="362"/>
      <c r="LO191" s="362"/>
      <c r="LP191" s="363"/>
      <c r="LQ191" s="12"/>
      <c r="LR191" s="362"/>
      <c r="LS191" s="362"/>
      <c r="LT191" s="362"/>
      <c r="LU191" s="362"/>
      <c r="LV191" s="362"/>
      <c r="LW191" s="362"/>
      <c r="LX191" s="363"/>
      <c r="LY191" s="12"/>
      <c r="LZ191" s="362"/>
      <c r="MA191" s="362"/>
      <c r="MB191" s="362"/>
      <c r="MC191" s="362"/>
      <c r="MD191" s="362"/>
      <c r="ME191" s="362"/>
      <c r="MF191" s="363"/>
      <c r="MG191" s="12"/>
      <c r="MH191" s="362"/>
      <c r="MI191" s="362"/>
      <c r="MJ191" s="362"/>
      <c r="MK191" s="362"/>
      <c r="ML191" s="362"/>
      <c r="MM191" s="362"/>
      <c r="MN191" s="363"/>
      <c r="MO191" s="12"/>
      <c r="MP191" s="362"/>
      <c r="MQ191" s="362"/>
      <c r="MR191" s="362"/>
      <c r="MS191" s="362"/>
      <c r="MT191" s="362"/>
      <c r="MU191" s="362"/>
      <c r="MV191" s="363"/>
      <c r="MW191" s="12"/>
      <c r="MX191" s="362"/>
      <c r="MY191" s="362"/>
      <c r="MZ191" s="362"/>
      <c r="NA191" s="362"/>
      <c r="NB191" s="362"/>
      <c r="NC191" s="362"/>
      <c r="ND191" s="363"/>
      <c r="NE191" s="12"/>
      <c r="NF191" s="362"/>
      <c r="NG191" s="362"/>
      <c r="NH191" s="362"/>
      <c r="NI191" s="362"/>
      <c r="NJ191" s="362"/>
      <c r="NK191" s="362"/>
      <c r="NL191" s="363"/>
      <c r="NM191" s="12"/>
      <c r="NN191" s="362"/>
      <c r="NO191" s="362"/>
      <c r="NP191" s="362"/>
      <c r="NQ191" s="362"/>
      <c r="NR191" s="362"/>
      <c r="NS191" s="362"/>
      <c r="NT191" s="363"/>
      <c r="NU191" s="12"/>
      <c r="NV191" s="362"/>
      <c r="NW191" s="362"/>
      <c r="NX191" s="362"/>
      <c r="NY191" s="362"/>
      <c r="NZ191" s="362"/>
      <c r="OA191" s="362"/>
      <c r="OB191" s="363"/>
      <c r="OC191" s="12"/>
      <c r="OD191" s="362"/>
      <c r="OE191" s="362"/>
      <c r="OF191" s="362"/>
      <c r="OG191" s="362"/>
      <c r="OH191" s="362"/>
      <c r="OI191" s="362"/>
      <c r="OJ191" s="363"/>
      <c r="OK191" s="12"/>
      <c r="OL191" s="362"/>
      <c r="OM191" s="362"/>
      <c r="ON191" s="362"/>
      <c r="OO191" s="362"/>
      <c r="OP191" s="362"/>
      <c r="OQ191" s="362"/>
      <c r="OR191" s="363"/>
      <c r="OS191" s="12"/>
      <c r="OT191" s="362"/>
      <c r="OU191" s="362"/>
      <c r="OV191" s="362"/>
      <c r="OW191" s="362"/>
      <c r="OX191" s="362"/>
      <c r="OY191" s="362"/>
      <c r="OZ191" s="363"/>
      <c r="PA191" s="12"/>
      <c r="PB191" s="362"/>
      <c r="PC191" s="362"/>
      <c r="PD191" s="362"/>
      <c r="PE191" s="362"/>
      <c r="PF191" s="362"/>
      <c r="PG191" s="362"/>
      <c r="PH191" s="363"/>
      <c r="PI191" s="12"/>
      <c r="PJ191" s="362"/>
      <c r="PK191" s="362"/>
      <c r="PL191" s="362"/>
      <c r="PM191" s="362"/>
      <c r="PN191" s="362"/>
      <c r="PO191" s="362"/>
      <c r="PP191" s="363"/>
      <c r="PQ191" s="12"/>
      <c r="PR191" s="362"/>
      <c r="PS191" s="362"/>
      <c r="PT191" s="362"/>
      <c r="PU191" s="362"/>
      <c r="PV191" s="362"/>
      <c r="PW191" s="362"/>
      <c r="PX191" s="363"/>
      <c r="PY191" s="12"/>
      <c r="PZ191" s="362"/>
      <c r="QA191" s="362"/>
      <c r="QB191" s="362"/>
      <c r="QC191" s="362"/>
      <c r="QD191" s="362"/>
      <c r="QE191" s="362"/>
      <c r="QF191" s="363"/>
      <c r="QG191" s="12"/>
      <c r="QH191" s="362"/>
      <c r="QI191" s="362"/>
      <c r="QJ191" s="362"/>
      <c r="QK191" s="362"/>
      <c r="QL191" s="362"/>
      <c r="QM191" s="362"/>
      <c r="QN191" s="363"/>
      <c r="QO191" s="12"/>
      <c r="QP191" s="362"/>
      <c r="QQ191" s="362"/>
      <c r="QR191" s="362"/>
      <c r="QS191" s="362"/>
      <c r="QT191" s="362"/>
      <c r="QU191" s="362"/>
      <c r="QV191" s="363"/>
      <c r="QW191" s="12"/>
      <c r="QX191" s="362"/>
      <c r="QY191" s="362"/>
      <c r="QZ191" s="362"/>
      <c r="RA191" s="362"/>
      <c r="RB191" s="362"/>
      <c r="RC191" s="362"/>
      <c r="RD191" s="363"/>
      <c r="RE191" s="12"/>
      <c r="RF191" s="362"/>
      <c r="RG191" s="362"/>
      <c r="RH191" s="362"/>
      <c r="RI191" s="362"/>
      <c r="RJ191" s="362"/>
      <c r="RK191" s="362"/>
      <c r="RL191" s="363"/>
      <c r="RM191" s="12"/>
      <c r="RN191" s="362"/>
      <c r="RO191" s="362"/>
      <c r="RP191" s="362"/>
      <c r="RQ191" s="362"/>
      <c r="RR191" s="362"/>
      <c r="RS191" s="362"/>
      <c r="RT191" s="363"/>
      <c r="RU191" s="12"/>
      <c r="RV191" s="362"/>
      <c r="RW191" s="362"/>
      <c r="RX191" s="362"/>
      <c r="RY191" s="362"/>
      <c r="RZ191" s="362"/>
      <c r="SA191" s="362"/>
      <c r="SB191" s="363"/>
      <c r="SC191" s="12"/>
      <c r="SD191" s="362"/>
      <c r="SE191" s="362"/>
      <c r="SF191" s="362"/>
      <c r="SG191" s="362"/>
      <c r="SH191" s="362"/>
      <c r="SI191" s="362"/>
      <c r="SJ191" s="363"/>
      <c r="SK191" s="12"/>
      <c r="SL191" s="362"/>
      <c r="SM191" s="362"/>
      <c r="SN191" s="362"/>
      <c r="SO191" s="362"/>
      <c r="SP191" s="362"/>
      <c r="SQ191" s="362"/>
      <c r="SR191" s="363"/>
      <c r="SS191" s="12"/>
      <c r="ST191" s="362"/>
      <c r="SU191" s="362"/>
      <c r="SV191" s="362"/>
      <c r="SW191" s="362"/>
      <c r="SX191" s="362"/>
      <c r="SY191" s="362"/>
      <c r="SZ191" s="363"/>
      <c r="TA191" s="12"/>
      <c r="TB191" s="362"/>
      <c r="TC191" s="362"/>
      <c r="TD191" s="362"/>
      <c r="TE191" s="362"/>
      <c r="TF191" s="362"/>
      <c r="TG191" s="362"/>
      <c r="TH191" s="363"/>
      <c r="TI191" s="12"/>
      <c r="TJ191" s="362"/>
      <c r="TK191" s="362"/>
      <c r="TL191" s="362"/>
      <c r="TM191" s="362"/>
      <c r="TN191" s="362"/>
      <c r="TO191" s="362"/>
      <c r="TP191" s="363"/>
      <c r="TQ191" s="12"/>
      <c r="TR191" s="362"/>
      <c r="TS191" s="362"/>
      <c r="TT191" s="362"/>
      <c r="TU191" s="362"/>
      <c r="TV191" s="362"/>
      <c r="TW191" s="362"/>
      <c r="TX191" s="363"/>
      <c r="TY191" s="12"/>
      <c r="TZ191" s="362"/>
      <c r="UA191" s="362"/>
      <c r="UB191" s="362"/>
      <c r="UC191" s="362"/>
      <c r="UD191" s="362"/>
      <c r="UE191" s="362"/>
      <c r="UF191" s="363"/>
      <c r="UG191" s="12"/>
      <c r="UH191" s="362"/>
      <c r="UI191" s="362"/>
      <c r="UJ191" s="362"/>
      <c r="UK191" s="362"/>
      <c r="UL191" s="362"/>
      <c r="UM191" s="362"/>
      <c r="UN191" s="363"/>
      <c r="UO191" s="12"/>
      <c r="UP191" s="362"/>
      <c r="UQ191" s="362"/>
      <c r="UR191" s="362"/>
      <c r="US191" s="362"/>
      <c r="UT191" s="362"/>
      <c r="UU191" s="362"/>
      <c r="UV191" s="363"/>
      <c r="UW191" s="12"/>
      <c r="UX191" s="362"/>
      <c r="UY191" s="362"/>
      <c r="UZ191" s="362"/>
      <c r="VA191" s="362"/>
      <c r="VB191" s="362"/>
      <c r="VC191" s="362"/>
      <c r="VD191" s="363"/>
      <c r="VE191" s="12"/>
      <c r="VF191" s="362"/>
      <c r="VG191" s="362"/>
      <c r="VH191" s="362"/>
      <c r="VI191" s="362"/>
      <c r="VJ191" s="362"/>
      <c r="VK191" s="362"/>
      <c r="VL191" s="363"/>
      <c r="VM191" s="12"/>
      <c r="VN191" s="362"/>
      <c r="VO191" s="362"/>
      <c r="VP191" s="362"/>
      <c r="VQ191" s="362"/>
      <c r="VR191" s="362"/>
      <c r="VS191" s="362"/>
      <c r="VT191" s="363"/>
      <c r="VU191" s="12"/>
      <c r="VV191" s="362"/>
      <c r="VW191" s="362"/>
      <c r="VX191" s="362"/>
      <c r="VY191" s="362"/>
      <c r="VZ191" s="362"/>
      <c r="WA191" s="362"/>
      <c r="WB191" s="363"/>
      <c r="WC191" s="12"/>
      <c r="WD191" s="362"/>
      <c r="WE191" s="362"/>
      <c r="WF191" s="362"/>
      <c r="WG191" s="362"/>
      <c r="WH191" s="362"/>
      <c r="WI191" s="362"/>
      <c r="WJ191" s="363"/>
      <c r="WK191" s="12"/>
      <c r="WL191" s="362"/>
      <c r="WM191" s="362"/>
      <c r="WN191" s="362"/>
      <c r="WO191" s="362"/>
      <c r="WP191" s="362"/>
      <c r="WQ191" s="362"/>
      <c r="WR191" s="363"/>
      <c r="WS191" s="12"/>
      <c r="WT191" s="362"/>
      <c r="WU191" s="362"/>
      <c r="WV191" s="362"/>
      <c r="WW191" s="362"/>
      <c r="WX191" s="362"/>
      <c r="WY191" s="362"/>
      <c r="WZ191" s="363"/>
      <c r="XA191" s="12"/>
      <c r="XB191" s="362"/>
      <c r="XC191" s="362"/>
      <c r="XD191" s="362"/>
      <c r="XE191" s="362"/>
      <c r="XF191" s="362"/>
      <c r="XG191" s="362"/>
      <c r="XH191" s="363"/>
      <c r="XI191" s="12"/>
      <c r="XJ191" s="362"/>
      <c r="XK191" s="362"/>
      <c r="XL191" s="362"/>
      <c r="XM191" s="362"/>
      <c r="XN191" s="362"/>
      <c r="XO191" s="362"/>
      <c r="XP191" s="363"/>
      <c r="XQ191" s="12"/>
      <c r="XR191" s="362"/>
      <c r="XS191" s="362"/>
      <c r="XT191" s="362"/>
      <c r="XU191" s="362"/>
      <c r="XV191" s="362"/>
      <c r="XW191" s="362"/>
      <c r="XX191" s="363"/>
      <c r="XY191" s="12"/>
      <c r="XZ191" s="362"/>
      <c r="YA191" s="362"/>
      <c r="YB191" s="362"/>
      <c r="YC191" s="362"/>
      <c r="YD191" s="362"/>
      <c r="YE191" s="362"/>
      <c r="YF191" s="363"/>
      <c r="YG191" s="12"/>
      <c r="YH191" s="362"/>
      <c r="YI191" s="362"/>
      <c r="YJ191" s="362"/>
      <c r="YK191" s="362"/>
      <c r="YL191" s="362"/>
      <c r="YM191" s="362"/>
      <c r="YN191" s="363"/>
      <c r="YO191" s="12"/>
      <c r="YP191" s="362"/>
      <c r="YQ191" s="362"/>
      <c r="YR191" s="362"/>
      <c r="YS191" s="362"/>
      <c r="YT191" s="362"/>
      <c r="YU191" s="362"/>
      <c r="YV191" s="363"/>
      <c r="YW191" s="12"/>
      <c r="YX191" s="362"/>
      <c r="YY191" s="362"/>
      <c r="YZ191" s="362"/>
      <c r="ZA191" s="362"/>
      <c r="ZB191" s="362"/>
      <c r="ZC191" s="362"/>
      <c r="ZD191" s="363"/>
      <c r="ZE191" s="12"/>
      <c r="ZF191" s="362"/>
      <c r="ZG191" s="362"/>
      <c r="ZH191" s="362"/>
      <c r="ZI191" s="362"/>
      <c r="ZJ191" s="362"/>
      <c r="ZK191" s="362"/>
      <c r="ZL191" s="363"/>
      <c r="ZM191" s="12"/>
      <c r="ZN191" s="362"/>
      <c r="ZO191" s="362"/>
      <c r="ZP191" s="362"/>
      <c r="ZQ191" s="362"/>
      <c r="ZR191" s="362"/>
      <c r="ZS191" s="362"/>
      <c r="ZT191" s="363"/>
      <c r="ZU191" s="12"/>
      <c r="ZV191" s="362"/>
      <c r="ZW191" s="362"/>
      <c r="ZX191" s="362"/>
      <c r="ZY191" s="362"/>
      <c r="ZZ191" s="362"/>
      <c r="AAA191" s="362"/>
      <c r="AAB191" s="363"/>
      <c r="AAC191" s="12"/>
      <c r="AAD191" s="362"/>
      <c r="AAE191" s="362"/>
      <c r="AAF191" s="362"/>
      <c r="AAG191" s="362"/>
      <c r="AAH191" s="362"/>
      <c r="AAI191" s="362"/>
      <c r="AAJ191" s="363"/>
      <c r="AAK191" s="12"/>
      <c r="AAL191" s="362"/>
      <c r="AAM191" s="362"/>
      <c r="AAN191" s="362"/>
      <c r="AAO191" s="362"/>
      <c r="AAP191" s="362"/>
      <c r="AAQ191" s="362"/>
      <c r="AAR191" s="363"/>
      <c r="AAS191" s="12"/>
      <c r="AAT191" s="362"/>
      <c r="AAU191" s="362"/>
      <c r="AAV191" s="362"/>
      <c r="AAW191" s="362"/>
      <c r="AAX191" s="362"/>
      <c r="AAY191" s="362"/>
      <c r="AAZ191" s="363"/>
      <c r="ABA191" s="12"/>
      <c r="ABB191" s="362"/>
      <c r="ABC191" s="362"/>
      <c r="ABD191" s="362"/>
      <c r="ABE191" s="362"/>
      <c r="ABF191" s="362"/>
      <c r="ABG191" s="362"/>
      <c r="ABH191" s="363"/>
      <c r="ABI191" s="12"/>
      <c r="ABJ191" s="362"/>
      <c r="ABK191" s="362"/>
      <c r="ABL191" s="362"/>
      <c r="ABM191" s="362"/>
      <c r="ABN191" s="362"/>
      <c r="ABO191" s="362"/>
      <c r="ABP191" s="363"/>
      <c r="ABQ191" s="12"/>
      <c r="ABR191" s="362"/>
      <c r="ABS191" s="362"/>
      <c r="ABT191" s="362"/>
      <c r="ABU191" s="362"/>
      <c r="ABV191" s="362"/>
      <c r="ABW191" s="362"/>
      <c r="ABX191" s="363"/>
      <c r="ABY191" s="12"/>
      <c r="ABZ191" s="362"/>
      <c r="ACA191" s="362"/>
      <c r="ACB191" s="362"/>
      <c r="ACC191" s="362"/>
      <c r="ACD191" s="362"/>
      <c r="ACE191" s="362"/>
      <c r="ACF191" s="363"/>
      <c r="ACG191" s="12"/>
      <c r="ACH191" s="362"/>
      <c r="ACI191" s="362"/>
      <c r="ACJ191" s="362"/>
      <c r="ACK191" s="362"/>
      <c r="ACL191" s="362"/>
      <c r="ACM191" s="362"/>
      <c r="ACN191" s="363"/>
      <c r="ACO191" s="12"/>
      <c r="ACP191" s="362"/>
      <c r="ACQ191" s="362"/>
      <c r="ACR191" s="362"/>
      <c r="ACS191" s="362"/>
      <c r="ACT191" s="362"/>
      <c r="ACU191" s="362"/>
      <c r="ACV191" s="363"/>
      <c r="ACW191" s="12"/>
      <c r="ACX191" s="362"/>
      <c r="ACY191" s="362"/>
      <c r="ACZ191" s="362"/>
      <c r="ADA191" s="362"/>
      <c r="ADB191" s="362"/>
      <c r="ADC191" s="362"/>
      <c r="ADD191" s="363"/>
      <c r="ADE191" s="12"/>
      <c r="ADF191" s="362"/>
      <c r="ADG191" s="362"/>
      <c r="ADH191" s="362"/>
      <c r="ADI191" s="362"/>
      <c r="ADJ191" s="362"/>
      <c r="ADK191" s="362"/>
      <c r="ADL191" s="363"/>
      <c r="ADM191" s="12"/>
      <c r="ADN191" s="362"/>
      <c r="ADO191" s="362"/>
      <c r="ADP191" s="362"/>
      <c r="ADQ191" s="362"/>
      <c r="ADR191" s="362"/>
      <c r="ADS191" s="362"/>
      <c r="ADT191" s="363"/>
      <c r="ADU191" s="12"/>
      <c r="ADV191" s="362"/>
      <c r="ADW191" s="362"/>
      <c r="ADX191" s="362"/>
      <c r="ADY191" s="362"/>
      <c r="ADZ191" s="362"/>
      <c r="AEA191" s="362"/>
      <c r="AEB191" s="363"/>
      <c r="AEC191" s="12"/>
      <c r="AED191" s="362"/>
      <c r="AEE191" s="362"/>
      <c r="AEF191" s="362"/>
      <c r="AEG191" s="362"/>
      <c r="AEH191" s="362"/>
      <c r="AEI191" s="362"/>
      <c r="AEJ191" s="363"/>
      <c r="AEK191" s="12"/>
      <c r="AEL191" s="362"/>
      <c r="AEM191" s="362"/>
      <c r="AEN191" s="362"/>
      <c r="AEO191" s="362"/>
      <c r="AEP191" s="362"/>
      <c r="AEQ191" s="362"/>
      <c r="AER191" s="363"/>
      <c r="AES191" s="12"/>
      <c r="AET191" s="362"/>
      <c r="AEU191" s="362"/>
      <c r="AEV191" s="362"/>
      <c r="AEW191" s="362"/>
      <c r="AEX191" s="362"/>
      <c r="AEY191" s="362"/>
      <c r="AEZ191" s="363"/>
      <c r="AFA191" s="12"/>
      <c r="AFB191" s="362"/>
      <c r="AFC191" s="362"/>
      <c r="AFD191" s="362"/>
      <c r="AFE191" s="362"/>
      <c r="AFF191" s="362"/>
      <c r="AFG191" s="362"/>
      <c r="AFH191" s="363"/>
      <c r="AFI191" s="12"/>
      <c r="AFJ191" s="362"/>
      <c r="AFK191" s="362"/>
      <c r="AFL191" s="362"/>
      <c r="AFM191" s="362"/>
      <c r="AFN191" s="362"/>
      <c r="AFO191" s="362"/>
      <c r="AFP191" s="363"/>
      <c r="AFQ191" s="12"/>
      <c r="AFR191" s="362"/>
      <c r="AFS191" s="362"/>
      <c r="AFT191" s="362"/>
      <c r="AFU191" s="362"/>
      <c r="AFV191" s="362"/>
      <c r="AFW191" s="362"/>
      <c r="AFX191" s="363"/>
      <c r="AFY191" s="12"/>
      <c r="AFZ191" s="362"/>
      <c r="AGA191" s="362"/>
      <c r="AGB191" s="362"/>
      <c r="AGC191" s="362"/>
      <c r="AGD191" s="362"/>
      <c r="AGE191" s="362"/>
      <c r="AGF191" s="363"/>
      <c r="AGG191" s="12"/>
      <c r="AGH191" s="362"/>
      <c r="AGI191" s="362"/>
      <c r="AGJ191" s="362"/>
      <c r="AGK191" s="362"/>
      <c r="AGL191" s="362"/>
      <c r="AGM191" s="362"/>
      <c r="AGN191" s="363"/>
      <c r="AGO191" s="12"/>
      <c r="AGP191" s="362"/>
      <c r="AGQ191" s="362"/>
      <c r="AGR191" s="362"/>
      <c r="AGS191" s="362"/>
      <c r="AGT191" s="362"/>
      <c r="AGU191" s="362"/>
      <c r="AGV191" s="363"/>
      <c r="AGW191" s="12"/>
      <c r="AGX191" s="362"/>
      <c r="AGY191" s="362"/>
      <c r="AGZ191" s="362"/>
      <c r="AHA191" s="362"/>
      <c r="AHB191" s="362"/>
      <c r="AHC191" s="362"/>
      <c r="AHD191" s="363"/>
      <c r="AHE191" s="12"/>
      <c r="AHF191" s="362"/>
      <c r="AHG191" s="362"/>
      <c r="AHH191" s="362"/>
      <c r="AHI191" s="362"/>
      <c r="AHJ191" s="362"/>
      <c r="AHK191" s="362"/>
      <c r="AHL191" s="363"/>
      <c r="AHM191" s="12"/>
      <c r="AHN191" s="362"/>
      <c r="AHO191" s="362"/>
      <c r="AHP191" s="362"/>
      <c r="AHQ191" s="362"/>
      <c r="AHR191" s="362"/>
      <c r="AHS191" s="362"/>
      <c r="AHT191" s="363"/>
      <c r="AHU191" s="12"/>
      <c r="AHV191" s="362"/>
      <c r="AHW191" s="362"/>
      <c r="AHX191" s="362"/>
      <c r="AHY191" s="362"/>
      <c r="AHZ191" s="362"/>
      <c r="AIA191" s="362"/>
      <c r="AIB191" s="363"/>
      <c r="AIC191" s="12"/>
      <c r="AID191" s="362"/>
      <c r="AIE191" s="362"/>
      <c r="AIF191" s="362"/>
      <c r="AIG191" s="362"/>
      <c r="AIH191" s="362"/>
      <c r="AII191" s="362"/>
      <c r="AIJ191" s="363"/>
      <c r="AIK191" s="12"/>
      <c r="AIL191" s="362"/>
      <c r="AIM191" s="362"/>
      <c r="AIN191" s="362"/>
      <c r="AIO191" s="362"/>
      <c r="AIP191" s="362"/>
      <c r="AIQ191" s="362"/>
      <c r="AIR191" s="363"/>
      <c r="AIS191" s="12"/>
      <c r="AIT191" s="362"/>
      <c r="AIU191" s="362"/>
      <c r="AIV191" s="362"/>
      <c r="AIW191" s="362"/>
      <c r="AIX191" s="362"/>
      <c r="AIY191" s="362"/>
      <c r="AIZ191" s="363"/>
      <c r="AJA191" s="12"/>
      <c r="AJB191" s="362"/>
      <c r="AJC191" s="362"/>
      <c r="AJD191" s="362"/>
      <c r="AJE191" s="362"/>
      <c r="AJF191" s="362"/>
      <c r="AJG191" s="362"/>
      <c r="AJH191" s="363"/>
      <c r="AJI191" s="12"/>
      <c r="AJJ191" s="362"/>
      <c r="AJK191" s="362"/>
      <c r="AJL191" s="362"/>
      <c r="AJM191" s="362"/>
      <c r="AJN191" s="362"/>
      <c r="AJO191" s="362"/>
      <c r="AJP191" s="363"/>
      <c r="AJQ191" s="12"/>
      <c r="AJR191" s="362"/>
      <c r="AJS191" s="362"/>
      <c r="AJT191" s="362"/>
      <c r="AJU191" s="362"/>
      <c r="AJV191" s="362"/>
      <c r="AJW191" s="362"/>
      <c r="AJX191" s="363"/>
      <c r="AJY191" s="12"/>
      <c r="AJZ191" s="362"/>
      <c r="AKA191" s="362"/>
      <c r="AKB191" s="362"/>
      <c r="AKC191" s="362"/>
      <c r="AKD191" s="362"/>
      <c r="AKE191" s="362"/>
      <c r="AKF191" s="363"/>
      <c r="AKG191" s="12"/>
      <c r="AKH191" s="362"/>
      <c r="AKI191" s="362"/>
      <c r="AKJ191" s="362"/>
      <c r="AKK191" s="362"/>
      <c r="AKL191" s="362"/>
      <c r="AKM191" s="362"/>
      <c r="AKN191" s="363"/>
      <c r="AKO191" s="12"/>
      <c r="AKP191" s="362"/>
      <c r="AKQ191" s="362"/>
      <c r="AKR191" s="362"/>
      <c r="AKS191" s="362"/>
      <c r="AKT191" s="362"/>
      <c r="AKU191" s="362"/>
      <c r="AKV191" s="363"/>
      <c r="AKW191" s="12"/>
      <c r="AKX191" s="362"/>
      <c r="AKY191" s="362"/>
      <c r="AKZ191" s="362"/>
      <c r="ALA191" s="362"/>
      <c r="ALB191" s="362"/>
      <c r="ALC191" s="362"/>
      <c r="ALD191" s="363"/>
      <c r="ALE191" s="12"/>
      <c r="ALF191" s="362"/>
      <c r="ALG191" s="362"/>
      <c r="ALH191" s="362"/>
      <c r="ALI191" s="362"/>
      <c r="ALJ191" s="362"/>
      <c r="ALK191" s="362"/>
      <c r="ALL191" s="363"/>
      <c r="ALM191" s="12"/>
      <c r="ALN191" s="362"/>
      <c r="ALO191" s="362"/>
      <c r="ALP191" s="362"/>
      <c r="ALQ191" s="362"/>
      <c r="ALR191" s="362"/>
      <c r="ALS191" s="362"/>
      <c r="ALT191" s="363"/>
      <c r="ALU191" s="12"/>
      <c r="ALV191" s="362"/>
      <c r="ALW191" s="362"/>
      <c r="ALX191" s="362"/>
      <c r="ALY191" s="362"/>
      <c r="ALZ191" s="362"/>
      <c r="AMA191" s="362"/>
      <c r="AMB191" s="363"/>
      <c r="AMC191" s="12"/>
      <c r="AMD191" s="362"/>
      <c r="AME191" s="362"/>
      <c r="AMF191" s="362"/>
      <c r="AMG191" s="362"/>
      <c r="AMH191" s="362"/>
      <c r="AMI191" s="362"/>
      <c r="AMJ191" s="363"/>
      <c r="AMK191" s="12"/>
      <c r="AML191" s="362"/>
      <c r="AMM191" s="362"/>
      <c r="AMN191" s="362"/>
      <c r="AMO191" s="362"/>
      <c r="AMP191" s="362"/>
      <c r="AMQ191" s="362"/>
      <c r="AMR191" s="363"/>
      <c r="AMS191" s="12"/>
      <c r="AMT191" s="362"/>
      <c r="AMU191" s="362"/>
      <c r="AMV191" s="362"/>
      <c r="AMW191" s="362"/>
      <c r="AMX191" s="362"/>
      <c r="AMY191" s="362"/>
      <c r="AMZ191" s="363"/>
      <c r="ANA191" s="12"/>
      <c r="ANB191" s="362"/>
      <c r="ANC191" s="362"/>
      <c r="AND191" s="362"/>
      <c r="ANE191" s="362"/>
      <c r="ANF191" s="362"/>
      <c r="ANG191" s="362"/>
      <c r="ANH191" s="363"/>
      <c r="ANI191" s="12"/>
      <c r="ANJ191" s="362"/>
      <c r="ANK191" s="362"/>
      <c r="ANL191" s="362"/>
      <c r="ANM191" s="362"/>
      <c r="ANN191" s="362"/>
      <c r="ANO191" s="362"/>
      <c r="ANP191" s="363"/>
      <c r="ANQ191" s="12"/>
      <c r="ANR191" s="362"/>
      <c r="ANS191" s="362"/>
      <c r="ANT191" s="362"/>
      <c r="ANU191" s="362"/>
      <c r="ANV191" s="362"/>
      <c r="ANW191" s="362"/>
      <c r="ANX191" s="363"/>
      <c r="ANY191" s="12"/>
      <c r="ANZ191" s="362"/>
      <c r="AOA191" s="362"/>
      <c r="AOB191" s="362"/>
      <c r="AOC191" s="362"/>
      <c r="AOD191" s="362"/>
      <c r="AOE191" s="362"/>
      <c r="AOF191" s="363"/>
      <c r="AOG191" s="12"/>
      <c r="AOH191" s="362"/>
      <c r="AOI191" s="362"/>
      <c r="AOJ191" s="362"/>
      <c r="AOK191" s="362"/>
      <c r="AOL191" s="362"/>
      <c r="AOM191" s="362"/>
      <c r="AON191" s="363"/>
      <c r="AOO191" s="12"/>
      <c r="AOP191" s="362"/>
      <c r="AOQ191" s="362"/>
      <c r="AOR191" s="362"/>
      <c r="AOS191" s="362"/>
      <c r="AOT191" s="362"/>
      <c r="AOU191" s="362"/>
      <c r="AOV191" s="363"/>
      <c r="AOW191" s="12"/>
      <c r="AOX191" s="362"/>
      <c r="AOY191" s="362"/>
      <c r="AOZ191" s="362"/>
      <c r="APA191" s="362"/>
      <c r="APB191" s="362"/>
      <c r="APC191" s="362"/>
      <c r="APD191" s="363"/>
      <c r="APE191" s="12"/>
      <c r="APF191" s="362"/>
      <c r="APG191" s="362"/>
      <c r="APH191" s="362"/>
      <c r="API191" s="362"/>
      <c r="APJ191" s="362"/>
      <c r="APK191" s="362"/>
      <c r="APL191" s="363"/>
      <c r="APM191" s="12"/>
      <c r="APN191" s="362"/>
      <c r="APO191" s="362"/>
      <c r="APP191" s="362"/>
      <c r="APQ191" s="362"/>
      <c r="APR191" s="362"/>
      <c r="APS191" s="362"/>
      <c r="APT191" s="363"/>
      <c r="APU191" s="12"/>
      <c r="APV191" s="362"/>
      <c r="APW191" s="362"/>
      <c r="APX191" s="362"/>
      <c r="APY191" s="362"/>
      <c r="APZ191" s="362"/>
      <c r="AQA191" s="362"/>
      <c r="AQB191" s="363"/>
      <c r="AQC191" s="12"/>
      <c r="AQD191" s="362"/>
      <c r="AQE191" s="362"/>
      <c r="AQF191" s="362"/>
      <c r="AQG191" s="362"/>
      <c r="AQH191" s="362"/>
      <c r="AQI191" s="362"/>
      <c r="AQJ191" s="363"/>
      <c r="AQK191" s="12"/>
      <c r="AQL191" s="362"/>
      <c r="AQM191" s="362"/>
      <c r="AQN191" s="362"/>
      <c r="AQO191" s="362"/>
      <c r="AQP191" s="362"/>
      <c r="AQQ191" s="362"/>
      <c r="AQR191" s="363"/>
      <c r="AQS191" s="12"/>
      <c r="AQT191" s="362"/>
      <c r="AQU191" s="362"/>
      <c r="AQV191" s="362"/>
      <c r="AQW191" s="362"/>
      <c r="AQX191" s="362"/>
      <c r="AQY191" s="362"/>
      <c r="AQZ191" s="363"/>
      <c r="ARA191" s="12"/>
      <c r="ARB191" s="362"/>
      <c r="ARC191" s="362"/>
      <c r="ARD191" s="362"/>
      <c r="ARE191" s="362"/>
      <c r="ARF191" s="362"/>
      <c r="ARG191" s="362"/>
      <c r="ARH191" s="363"/>
      <c r="ARI191" s="12"/>
      <c r="ARJ191" s="362"/>
      <c r="ARK191" s="362"/>
      <c r="ARL191" s="362"/>
      <c r="ARM191" s="362"/>
      <c r="ARN191" s="362"/>
      <c r="ARO191" s="362"/>
      <c r="ARP191" s="363"/>
      <c r="ARQ191" s="12"/>
      <c r="ARR191" s="362"/>
      <c r="ARS191" s="362"/>
      <c r="ART191" s="362"/>
      <c r="ARU191" s="362"/>
      <c r="ARV191" s="362"/>
      <c r="ARW191" s="362"/>
      <c r="ARX191" s="363"/>
      <c r="ARY191" s="12"/>
      <c r="ARZ191" s="362"/>
      <c r="ASA191" s="362"/>
      <c r="ASB191" s="362"/>
      <c r="ASC191" s="362"/>
      <c r="ASD191" s="362"/>
      <c r="ASE191" s="362"/>
      <c r="ASF191" s="363"/>
      <c r="ASG191" s="12"/>
      <c r="ASH191" s="362"/>
      <c r="ASI191" s="362"/>
      <c r="ASJ191" s="362"/>
      <c r="ASK191" s="362"/>
      <c r="ASL191" s="362"/>
      <c r="ASM191" s="362"/>
      <c r="ASN191" s="363"/>
      <c r="ASO191" s="12"/>
      <c r="ASP191" s="362"/>
      <c r="ASQ191" s="362"/>
      <c r="ASR191" s="362"/>
      <c r="ASS191" s="362"/>
      <c r="AST191" s="362"/>
      <c r="ASU191" s="362"/>
      <c r="ASV191" s="363"/>
      <c r="ASW191" s="12"/>
      <c r="ASX191" s="362"/>
      <c r="ASY191" s="362"/>
      <c r="ASZ191" s="362"/>
      <c r="ATA191" s="362"/>
      <c r="ATB191" s="362"/>
      <c r="ATC191" s="362"/>
      <c r="ATD191" s="363"/>
      <c r="ATE191" s="12"/>
      <c r="ATF191" s="362"/>
      <c r="ATG191" s="362"/>
      <c r="ATH191" s="362"/>
      <c r="ATI191" s="362"/>
      <c r="ATJ191" s="362"/>
      <c r="ATK191" s="362"/>
      <c r="ATL191" s="363"/>
      <c r="ATM191" s="12"/>
      <c r="ATN191" s="362"/>
      <c r="ATO191" s="362"/>
      <c r="ATP191" s="362"/>
      <c r="ATQ191" s="362"/>
      <c r="ATR191" s="362"/>
      <c r="ATS191" s="362"/>
      <c r="ATT191" s="363"/>
      <c r="ATU191" s="12"/>
      <c r="ATV191" s="362"/>
      <c r="ATW191" s="362"/>
      <c r="ATX191" s="362"/>
      <c r="ATY191" s="362"/>
      <c r="ATZ191" s="362"/>
      <c r="AUA191" s="362"/>
      <c r="AUB191" s="363"/>
      <c r="AUC191" s="12"/>
      <c r="AUD191" s="362"/>
      <c r="AUE191" s="362"/>
      <c r="AUF191" s="362"/>
      <c r="AUG191" s="362"/>
      <c r="AUH191" s="362"/>
      <c r="AUI191" s="362"/>
      <c r="AUJ191" s="363"/>
      <c r="AUK191" s="12"/>
      <c r="AUL191" s="362"/>
      <c r="AUM191" s="362"/>
      <c r="AUN191" s="362"/>
      <c r="AUO191" s="362"/>
      <c r="AUP191" s="362"/>
      <c r="AUQ191" s="362"/>
      <c r="AUR191" s="363"/>
      <c r="AUS191" s="12"/>
      <c r="AUT191" s="362"/>
      <c r="AUU191" s="362"/>
      <c r="AUV191" s="362"/>
      <c r="AUW191" s="362"/>
      <c r="AUX191" s="362"/>
      <c r="AUY191" s="362"/>
      <c r="AUZ191" s="363"/>
      <c r="AVA191" s="12"/>
      <c r="AVB191" s="362"/>
      <c r="AVC191" s="362"/>
      <c r="AVD191" s="362"/>
      <c r="AVE191" s="362"/>
      <c r="AVF191" s="362"/>
      <c r="AVG191" s="362"/>
      <c r="AVH191" s="363"/>
      <c r="AVI191" s="12"/>
      <c r="AVJ191" s="362"/>
      <c r="AVK191" s="362"/>
      <c r="AVL191" s="362"/>
      <c r="AVM191" s="362"/>
      <c r="AVN191" s="362"/>
      <c r="AVO191" s="362"/>
      <c r="AVP191" s="363"/>
      <c r="AVQ191" s="12"/>
      <c r="AVR191" s="362"/>
      <c r="AVS191" s="362"/>
      <c r="AVT191" s="362"/>
      <c r="AVU191" s="362"/>
      <c r="AVV191" s="362"/>
      <c r="AVW191" s="362"/>
      <c r="AVX191" s="363"/>
      <c r="AVY191" s="12"/>
      <c r="AVZ191" s="362"/>
      <c r="AWA191" s="362"/>
      <c r="AWB191" s="362"/>
      <c r="AWC191" s="362"/>
      <c r="AWD191" s="362"/>
      <c r="AWE191" s="362"/>
      <c r="AWF191" s="363"/>
      <c r="AWG191" s="12"/>
      <c r="AWH191" s="362"/>
      <c r="AWI191" s="362"/>
      <c r="AWJ191" s="362"/>
      <c r="AWK191" s="362"/>
      <c r="AWL191" s="362"/>
      <c r="AWM191" s="362"/>
      <c r="AWN191" s="363"/>
      <c r="AWO191" s="12"/>
      <c r="AWP191" s="362"/>
      <c r="AWQ191" s="362"/>
      <c r="AWR191" s="362"/>
      <c r="AWS191" s="362"/>
      <c r="AWT191" s="362"/>
      <c r="AWU191" s="362"/>
      <c r="AWV191" s="363"/>
      <c r="AWW191" s="12"/>
      <c r="AWX191" s="362"/>
      <c r="AWY191" s="362"/>
      <c r="AWZ191" s="362"/>
      <c r="AXA191" s="362"/>
      <c r="AXB191" s="362"/>
      <c r="AXC191" s="362"/>
      <c r="AXD191" s="363"/>
      <c r="AXE191" s="12"/>
      <c r="AXF191" s="362"/>
      <c r="AXG191" s="362"/>
      <c r="AXH191" s="362"/>
      <c r="AXI191" s="362"/>
      <c r="AXJ191" s="362"/>
      <c r="AXK191" s="362"/>
      <c r="AXL191" s="363"/>
      <c r="AXM191" s="12"/>
      <c r="AXN191" s="362"/>
      <c r="AXO191" s="362"/>
      <c r="AXP191" s="362"/>
      <c r="AXQ191" s="362"/>
      <c r="AXR191" s="362"/>
      <c r="AXS191" s="362"/>
      <c r="AXT191" s="363"/>
      <c r="AXU191" s="12"/>
      <c r="AXV191" s="362"/>
      <c r="AXW191" s="362"/>
      <c r="AXX191" s="362"/>
      <c r="AXY191" s="362"/>
      <c r="AXZ191" s="362"/>
      <c r="AYA191" s="362"/>
      <c r="AYB191" s="363"/>
      <c r="AYC191" s="12"/>
      <c r="AYD191" s="362"/>
      <c r="AYE191" s="362"/>
      <c r="AYF191" s="362"/>
      <c r="AYG191" s="362"/>
      <c r="AYH191" s="362"/>
      <c r="AYI191" s="362"/>
      <c r="AYJ191" s="363"/>
      <c r="AYK191" s="12"/>
      <c r="AYL191" s="362"/>
      <c r="AYM191" s="362"/>
      <c r="AYN191" s="362"/>
      <c r="AYO191" s="362"/>
      <c r="AYP191" s="362"/>
      <c r="AYQ191" s="362"/>
      <c r="AYR191" s="363"/>
      <c r="AYS191" s="12"/>
      <c r="AYT191" s="362"/>
      <c r="AYU191" s="362"/>
      <c r="AYV191" s="362"/>
      <c r="AYW191" s="362"/>
      <c r="AYX191" s="362"/>
      <c r="AYY191" s="362"/>
      <c r="AYZ191" s="363"/>
      <c r="AZA191" s="12"/>
      <c r="AZB191" s="362"/>
      <c r="AZC191" s="362"/>
      <c r="AZD191" s="362"/>
      <c r="AZE191" s="362"/>
      <c r="AZF191" s="362"/>
      <c r="AZG191" s="362"/>
      <c r="AZH191" s="363"/>
      <c r="AZI191" s="12"/>
      <c r="AZJ191" s="362"/>
      <c r="AZK191" s="362"/>
      <c r="AZL191" s="362"/>
      <c r="AZM191" s="362"/>
      <c r="AZN191" s="362"/>
      <c r="AZO191" s="362"/>
      <c r="AZP191" s="363"/>
      <c r="AZQ191" s="12"/>
      <c r="AZR191" s="362"/>
      <c r="AZS191" s="362"/>
      <c r="AZT191" s="362"/>
      <c r="AZU191" s="362"/>
      <c r="AZV191" s="362"/>
      <c r="AZW191" s="362"/>
      <c r="AZX191" s="363"/>
      <c r="AZY191" s="12"/>
      <c r="AZZ191" s="362"/>
      <c r="BAA191" s="362"/>
      <c r="BAB191" s="362"/>
      <c r="BAC191" s="362"/>
      <c r="BAD191" s="362"/>
      <c r="BAE191" s="362"/>
      <c r="BAF191" s="363"/>
      <c r="BAG191" s="12"/>
      <c r="BAH191" s="362"/>
      <c r="BAI191" s="362"/>
      <c r="BAJ191" s="362"/>
      <c r="BAK191" s="362"/>
      <c r="BAL191" s="362"/>
      <c r="BAM191" s="362"/>
      <c r="BAN191" s="363"/>
      <c r="BAO191" s="12"/>
      <c r="BAP191" s="362"/>
      <c r="BAQ191" s="362"/>
      <c r="BAR191" s="362"/>
      <c r="BAS191" s="362"/>
      <c r="BAT191" s="362"/>
      <c r="BAU191" s="362"/>
      <c r="BAV191" s="363"/>
      <c r="BAW191" s="12"/>
      <c r="BAX191" s="362"/>
      <c r="BAY191" s="362"/>
      <c r="BAZ191" s="362"/>
      <c r="BBA191" s="362"/>
      <c r="BBB191" s="362"/>
      <c r="BBC191" s="362"/>
      <c r="BBD191" s="363"/>
      <c r="BBE191" s="12"/>
      <c r="BBF191" s="362"/>
      <c r="BBG191" s="362"/>
      <c r="BBH191" s="362"/>
      <c r="BBI191" s="362"/>
      <c r="BBJ191" s="362"/>
      <c r="BBK191" s="362"/>
      <c r="BBL191" s="363"/>
      <c r="BBM191" s="12"/>
      <c r="BBN191" s="362"/>
      <c r="BBO191" s="362"/>
      <c r="BBP191" s="362"/>
      <c r="BBQ191" s="362"/>
      <c r="BBR191" s="362"/>
      <c r="BBS191" s="362"/>
      <c r="BBT191" s="363"/>
      <c r="BBU191" s="12"/>
      <c r="BBV191" s="362"/>
      <c r="BBW191" s="362"/>
      <c r="BBX191" s="362"/>
      <c r="BBY191" s="362"/>
      <c r="BBZ191" s="362"/>
      <c r="BCA191" s="362"/>
      <c r="BCB191" s="363"/>
      <c r="BCC191" s="12"/>
      <c r="BCD191" s="362"/>
      <c r="BCE191" s="362"/>
      <c r="BCF191" s="362"/>
      <c r="BCG191" s="362"/>
      <c r="BCH191" s="362"/>
      <c r="BCI191" s="362"/>
      <c r="BCJ191" s="363"/>
      <c r="BCK191" s="12"/>
      <c r="BCL191" s="362"/>
      <c r="BCM191" s="362"/>
      <c r="BCN191" s="362"/>
      <c r="BCO191" s="362"/>
      <c r="BCP191" s="362"/>
      <c r="BCQ191" s="362"/>
      <c r="BCR191" s="363"/>
      <c r="BCS191" s="12"/>
      <c r="BCT191" s="362"/>
      <c r="BCU191" s="362"/>
      <c r="BCV191" s="362"/>
      <c r="BCW191" s="362"/>
      <c r="BCX191" s="362"/>
      <c r="BCY191" s="362"/>
      <c r="BCZ191" s="363"/>
      <c r="BDA191" s="12"/>
      <c r="BDB191" s="362"/>
      <c r="BDC191" s="362"/>
      <c r="BDD191" s="362"/>
      <c r="BDE191" s="362"/>
      <c r="BDF191" s="362"/>
      <c r="BDG191" s="362"/>
      <c r="BDH191" s="363"/>
      <c r="BDI191" s="12"/>
      <c r="BDJ191" s="362"/>
      <c r="BDK191" s="362"/>
      <c r="BDL191" s="362"/>
      <c r="BDM191" s="362"/>
      <c r="BDN191" s="362"/>
      <c r="BDO191" s="362"/>
      <c r="BDP191" s="363"/>
      <c r="BDQ191" s="12"/>
      <c r="BDR191" s="362"/>
      <c r="BDS191" s="362"/>
      <c r="BDT191" s="362"/>
      <c r="BDU191" s="362"/>
      <c r="BDV191" s="362"/>
      <c r="BDW191" s="362"/>
      <c r="BDX191" s="363"/>
      <c r="BDY191" s="12"/>
      <c r="BDZ191" s="362"/>
      <c r="BEA191" s="362"/>
      <c r="BEB191" s="362"/>
      <c r="BEC191" s="362"/>
      <c r="BED191" s="362"/>
      <c r="BEE191" s="362"/>
      <c r="BEF191" s="363"/>
      <c r="BEG191" s="12"/>
      <c r="BEH191" s="362"/>
      <c r="BEI191" s="362"/>
      <c r="BEJ191" s="362"/>
      <c r="BEK191" s="362"/>
      <c r="BEL191" s="362"/>
      <c r="BEM191" s="362"/>
      <c r="BEN191" s="363"/>
      <c r="BEO191" s="12"/>
      <c r="BEP191" s="362"/>
      <c r="BEQ191" s="362"/>
      <c r="BER191" s="362"/>
      <c r="BES191" s="362"/>
      <c r="BET191" s="362"/>
      <c r="BEU191" s="362"/>
      <c r="BEV191" s="363"/>
      <c r="BEW191" s="12"/>
      <c r="BEX191" s="362"/>
      <c r="BEY191" s="362"/>
      <c r="BEZ191" s="362"/>
      <c r="BFA191" s="362"/>
      <c r="BFB191" s="362"/>
      <c r="BFC191" s="362"/>
      <c r="BFD191" s="363"/>
      <c r="BFE191" s="12"/>
      <c r="BFF191" s="362"/>
      <c r="BFG191" s="362"/>
      <c r="BFH191" s="362"/>
      <c r="BFI191" s="362"/>
      <c r="BFJ191" s="362"/>
      <c r="BFK191" s="362"/>
      <c r="BFL191" s="363"/>
      <c r="BFM191" s="12"/>
      <c r="BFN191" s="362"/>
      <c r="BFO191" s="362"/>
      <c r="BFP191" s="362"/>
      <c r="BFQ191" s="362"/>
      <c r="BFR191" s="362"/>
      <c r="BFS191" s="362"/>
      <c r="BFT191" s="363"/>
      <c r="BFU191" s="12"/>
      <c r="BFV191" s="362"/>
      <c r="BFW191" s="362"/>
      <c r="BFX191" s="362"/>
      <c r="BFY191" s="362"/>
      <c r="BFZ191" s="362"/>
      <c r="BGA191" s="362"/>
      <c r="BGB191" s="363"/>
      <c r="BGC191" s="12"/>
      <c r="BGD191" s="362"/>
      <c r="BGE191" s="362"/>
      <c r="BGF191" s="362"/>
      <c r="BGG191" s="362"/>
      <c r="BGH191" s="362"/>
      <c r="BGI191" s="362"/>
      <c r="BGJ191" s="363"/>
      <c r="BGK191" s="12"/>
      <c r="BGL191" s="362"/>
      <c r="BGM191" s="362"/>
      <c r="BGN191" s="362"/>
      <c r="BGO191" s="362"/>
      <c r="BGP191" s="362"/>
      <c r="BGQ191" s="362"/>
      <c r="BGR191" s="363"/>
      <c r="BGS191" s="12"/>
      <c r="BGT191" s="362"/>
      <c r="BGU191" s="362"/>
      <c r="BGV191" s="362"/>
      <c r="BGW191" s="362"/>
      <c r="BGX191" s="362"/>
      <c r="BGY191" s="362"/>
      <c r="BGZ191" s="363"/>
      <c r="BHA191" s="12"/>
      <c r="BHB191" s="362"/>
      <c r="BHC191" s="362"/>
      <c r="BHD191" s="362"/>
      <c r="BHE191" s="362"/>
      <c r="BHF191" s="362"/>
      <c r="BHG191" s="362"/>
      <c r="BHH191" s="363"/>
      <c r="BHI191" s="12"/>
      <c r="BHJ191" s="362"/>
      <c r="BHK191" s="362"/>
      <c r="BHL191" s="362"/>
      <c r="BHM191" s="362"/>
      <c r="BHN191" s="362"/>
      <c r="BHO191" s="362"/>
      <c r="BHP191" s="363"/>
      <c r="BHQ191" s="12"/>
      <c r="BHR191" s="362"/>
      <c r="BHS191" s="362"/>
      <c r="BHT191" s="362"/>
      <c r="BHU191" s="362"/>
      <c r="BHV191" s="362"/>
      <c r="BHW191" s="362"/>
      <c r="BHX191" s="363"/>
      <c r="BHY191" s="12"/>
      <c r="BHZ191" s="362"/>
      <c r="BIA191" s="362"/>
      <c r="BIB191" s="362"/>
      <c r="BIC191" s="362"/>
      <c r="BID191" s="362"/>
      <c r="BIE191" s="362"/>
      <c r="BIF191" s="363"/>
      <c r="BIG191" s="12"/>
      <c r="BIH191" s="362"/>
      <c r="BII191" s="362"/>
      <c r="BIJ191" s="362"/>
      <c r="BIK191" s="362"/>
      <c r="BIL191" s="362"/>
      <c r="BIM191" s="362"/>
      <c r="BIN191" s="363"/>
      <c r="BIO191" s="12"/>
      <c r="BIP191" s="362"/>
      <c r="BIQ191" s="362"/>
      <c r="BIR191" s="362"/>
      <c r="BIS191" s="362"/>
      <c r="BIT191" s="362"/>
      <c r="BIU191" s="362"/>
      <c r="BIV191" s="363"/>
      <c r="BIW191" s="12"/>
      <c r="BIX191" s="362"/>
      <c r="BIY191" s="362"/>
      <c r="BIZ191" s="362"/>
      <c r="BJA191" s="362"/>
      <c r="BJB191" s="362"/>
      <c r="BJC191" s="362"/>
      <c r="BJD191" s="363"/>
      <c r="BJE191" s="12"/>
      <c r="BJF191" s="362"/>
      <c r="BJG191" s="362"/>
      <c r="BJH191" s="362"/>
      <c r="BJI191" s="362"/>
      <c r="BJJ191" s="362"/>
      <c r="BJK191" s="362"/>
      <c r="BJL191" s="363"/>
      <c r="BJM191" s="12"/>
      <c r="BJN191" s="362"/>
      <c r="BJO191" s="362"/>
      <c r="BJP191" s="362"/>
      <c r="BJQ191" s="362"/>
      <c r="BJR191" s="362"/>
      <c r="BJS191" s="362"/>
      <c r="BJT191" s="363"/>
      <c r="BJU191" s="12"/>
      <c r="BJV191" s="362"/>
      <c r="BJW191" s="362"/>
      <c r="BJX191" s="362"/>
      <c r="BJY191" s="362"/>
      <c r="BJZ191" s="362"/>
      <c r="BKA191" s="362"/>
      <c r="BKB191" s="363"/>
      <c r="BKC191" s="12"/>
      <c r="BKD191" s="362"/>
      <c r="BKE191" s="362"/>
      <c r="BKF191" s="362"/>
      <c r="BKG191" s="362"/>
      <c r="BKH191" s="362"/>
      <c r="BKI191" s="362"/>
      <c r="BKJ191" s="363"/>
      <c r="BKK191" s="12"/>
      <c r="BKL191" s="362"/>
      <c r="BKM191" s="362"/>
      <c r="BKN191" s="362"/>
      <c r="BKO191" s="362"/>
      <c r="BKP191" s="362"/>
      <c r="BKQ191" s="362"/>
      <c r="BKR191" s="363"/>
      <c r="BKS191" s="12"/>
      <c r="BKT191" s="362"/>
      <c r="BKU191" s="362"/>
      <c r="BKV191" s="362"/>
      <c r="BKW191" s="362"/>
      <c r="BKX191" s="362"/>
      <c r="BKY191" s="362"/>
      <c r="BKZ191" s="363"/>
      <c r="BLA191" s="12"/>
      <c r="BLB191" s="362"/>
      <c r="BLC191" s="362"/>
      <c r="BLD191" s="362"/>
      <c r="BLE191" s="362"/>
      <c r="BLF191" s="362"/>
      <c r="BLG191" s="362"/>
      <c r="BLH191" s="363"/>
      <c r="BLI191" s="12"/>
      <c r="BLJ191" s="362"/>
      <c r="BLK191" s="362"/>
      <c r="BLL191" s="362"/>
      <c r="BLM191" s="362"/>
      <c r="BLN191" s="362"/>
      <c r="BLO191" s="362"/>
      <c r="BLP191" s="363"/>
      <c r="BLQ191" s="12"/>
      <c r="BLR191" s="362"/>
      <c r="BLS191" s="362"/>
      <c r="BLT191" s="362"/>
      <c r="BLU191" s="362"/>
      <c r="BLV191" s="362"/>
      <c r="BLW191" s="362"/>
      <c r="BLX191" s="363"/>
      <c r="BLY191" s="12"/>
      <c r="BLZ191" s="362"/>
      <c r="BMA191" s="362"/>
      <c r="BMB191" s="362"/>
      <c r="BMC191" s="362"/>
      <c r="BMD191" s="362"/>
      <c r="BME191" s="362"/>
      <c r="BMF191" s="363"/>
      <c r="BMG191" s="12"/>
      <c r="BMH191" s="362"/>
      <c r="BMI191" s="362"/>
      <c r="BMJ191" s="362"/>
      <c r="BMK191" s="362"/>
      <c r="BML191" s="362"/>
      <c r="BMM191" s="362"/>
      <c r="BMN191" s="363"/>
      <c r="BMO191" s="12"/>
      <c r="BMP191" s="362"/>
      <c r="BMQ191" s="362"/>
      <c r="BMR191" s="362"/>
      <c r="BMS191" s="362"/>
      <c r="BMT191" s="362"/>
      <c r="BMU191" s="362"/>
      <c r="BMV191" s="363"/>
      <c r="BMW191" s="12"/>
      <c r="BMX191" s="362"/>
      <c r="BMY191" s="362"/>
      <c r="BMZ191" s="362"/>
      <c r="BNA191" s="362"/>
      <c r="BNB191" s="362"/>
      <c r="BNC191" s="362"/>
      <c r="BND191" s="363"/>
      <c r="BNE191" s="12"/>
      <c r="BNF191" s="362"/>
      <c r="BNG191" s="362"/>
      <c r="BNH191" s="362"/>
      <c r="BNI191" s="362"/>
      <c r="BNJ191" s="362"/>
      <c r="BNK191" s="362"/>
      <c r="BNL191" s="363"/>
      <c r="BNM191" s="12"/>
      <c r="BNN191" s="362"/>
      <c r="BNO191" s="362"/>
      <c r="BNP191" s="362"/>
      <c r="BNQ191" s="362"/>
      <c r="BNR191" s="362"/>
      <c r="BNS191" s="362"/>
      <c r="BNT191" s="363"/>
      <c r="BNU191" s="12"/>
      <c r="BNV191" s="362"/>
      <c r="BNW191" s="362"/>
      <c r="BNX191" s="362"/>
      <c r="BNY191" s="362"/>
      <c r="BNZ191" s="362"/>
      <c r="BOA191" s="362"/>
      <c r="BOB191" s="363"/>
      <c r="BOC191" s="12"/>
      <c r="BOD191" s="362"/>
      <c r="BOE191" s="362"/>
      <c r="BOF191" s="362"/>
      <c r="BOG191" s="362"/>
      <c r="BOH191" s="362"/>
      <c r="BOI191" s="362"/>
      <c r="BOJ191" s="363"/>
      <c r="BOK191" s="12"/>
      <c r="BOL191" s="362"/>
      <c r="BOM191" s="362"/>
      <c r="BON191" s="362"/>
      <c r="BOO191" s="362"/>
      <c r="BOP191" s="362"/>
      <c r="BOQ191" s="362"/>
      <c r="BOR191" s="363"/>
      <c r="BOS191" s="12"/>
      <c r="BOT191" s="362"/>
      <c r="BOU191" s="362"/>
      <c r="BOV191" s="362"/>
      <c r="BOW191" s="362"/>
      <c r="BOX191" s="362"/>
      <c r="BOY191" s="362"/>
      <c r="BOZ191" s="363"/>
      <c r="BPA191" s="12"/>
      <c r="BPB191" s="362"/>
      <c r="BPC191" s="362"/>
      <c r="BPD191" s="362"/>
      <c r="BPE191" s="362"/>
      <c r="BPF191" s="362"/>
      <c r="BPG191" s="362"/>
      <c r="BPH191" s="363"/>
      <c r="BPI191" s="12"/>
      <c r="BPJ191" s="362"/>
      <c r="BPK191" s="362"/>
      <c r="BPL191" s="362"/>
      <c r="BPM191" s="362"/>
      <c r="BPN191" s="362"/>
      <c r="BPO191" s="362"/>
      <c r="BPP191" s="363"/>
      <c r="BPQ191" s="12"/>
      <c r="BPR191" s="362"/>
      <c r="BPS191" s="362"/>
      <c r="BPT191" s="362"/>
      <c r="BPU191" s="362"/>
      <c r="BPV191" s="362"/>
      <c r="BPW191" s="362"/>
      <c r="BPX191" s="363"/>
      <c r="BPY191" s="12"/>
      <c r="BPZ191" s="362"/>
      <c r="BQA191" s="362"/>
      <c r="BQB191" s="362"/>
      <c r="BQC191" s="362"/>
      <c r="BQD191" s="362"/>
      <c r="BQE191" s="362"/>
      <c r="BQF191" s="363"/>
      <c r="BQG191" s="12"/>
      <c r="BQH191" s="362"/>
      <c r="BQI191" s="362"/>
      <c r="BQJ191" s="362"/>
      <c r="BQK191" s="362"/>
      <c r="BQL191" s="362"/>
      <c r="BQM191" s="362"/>
      <c r="BQN191" s="363"/>
      <c r="BQO191" s="12"/>
      <c r="BQP191" s="362"/>
      <c r="BQQ191" s="362"/>
      <c r="BQR191" s="362"/>
      <c r="BQS191" s="362"/>
      <c r="BQT191" s="362"/>
      <c r="BQU191" s="362"/>
      <c r="BQV191" s="363"/>
      <c r="BQW191" s="12"/>
      <c r="BQX191" s="362"/>
      <c r="BQY191" s="362"/>
      <c r="BQZ191" s="362"/>
      <c r="BRA191" s="362"/>
      <c r="BRB191" s="362"/>
      <c r="BRC191" s="362"/>
      <c r="BRD191" s="363"/>
      <c r="BRE191" s="12"/>
      <c r="BRF191" s="362"/>
      <c r="BRG191" s="362"/>
      <c r="BRH191" s="362"/>
      <c r="BRI191" s="362"/>
      <c r="BRJ191" s="362"/>
      <c r="BRK191" s="362"/>
      <c r="BRL191" s="363"/>
      <c r="BRM191" s="12"/>
      <c r="BRN191" s="362"/>
      <c r="BRO191" s="362"/>
      <c r="BRP191" s="362"/>
      <c r="BRQ191" s="362"/>
      <c r="BRR191" s="362"/>
      <c r="BRS191" s="362"/>
      <c r="BRT191" s="363"/>
      <c r="BRU191" s="12"/>
      <c r="BRV191" s="362"/>
      <c r="BRW191" s="362"/>
      <c r="BRX191" s="362"/>
      <c r="BRY191" s="362"/>
      <c r="BRZ191" s="362"/>
      <c r="BSA191" s="362"/>
      <c r="BSB191" s="363"/>
      <c r="BSC191" s="12"/>
      <c r="BSD191" s="362"/>
      <c r="BSE191" s="362"/>
      <c r="BSF191" s="362"/>
      <c r="BSG191" s="362"/>
      <c r="BSH191" s="362"/>
      <c r="BSI191" s="362"/>
      <c r="BSJ191" s="363"/>
      <c r="BSK191" s="12"/>
      <c r="BSL191" s="362"/>
      <c r="BSM191" s="362"/>
      <c r="BSN191" s="362"/>
      <c r="BSO191" s="362"/>
      <c r="BSP191" s="362"/>
      <c r="BSQ191" s="362"/>
      <c r="BSR191" s="363"/>
      <c r="BSS191" s="12"/>
      <c r="BST191" s="362"/>
      <c r="BSU191" s="362"/>
      <c r="BSV191" s="362"/>
      <c r="BSW191" s="362"/>
      <c r="BSX191" s="362"/>
      <c r="BSY191" s="362"/>
      <c r="BSZ191" s="363"/>
      <c r="BTA191" s="12"/>
      <c r="BTB191" s="362"/>
      <c r="BTC191" s="362"/>
      <c r="BTD191" s="362"/>
      <c r="BTE191" s="362"/>
      <c r="BTF191" s="362"/>
      <c r="BTG191" s="362"/>
      <c r="BTH191" s="363"/>
      <c r="BTI191" s="12"/>
      <c r="BTJ191" s="362"/>
      <c r="BTK191" s="362"/>
      <c r="BTL191" s="362"/>
      <c r="BTM191" s="362"/>
      <c r="BTN191" s="362"/>
      <c r="BTO191" s="362"/>
      <c r="BTP191" s="363"/>
      <c r="BTQ191" s="12"/>
      <c r="BTR191" s="362"/>
      <c r="BTS191" s="362"/>
      <c r="BTT191" s="362"/>
      <c r="BTU191" s="362"/>
      <c r="BTV191" s="362"/>
      <c r="BTW191" s="362"/>
      <c r="BTX191" s="363"/>
      <c r="BTY191" s="12"/>
      <c r="BTZ191" s="362"/>
      <c r="BUA191" s="362"/>
      <c r="BUB191" s="362"/>
      <c r="BUC191" s="362"/>
      <c r="BUD191" s="362"/>
      <c r="BUE191" s="362"/>
      <c r="BUF191" s="363"/>
      <c r="BUG191" s="12"/>
      <c r="BUH191" s="362"/>
      <c r="BUI191" s="362"/>
      <c r="BUJ191" s="362"/>
      <c r="BUK191" s="362"/>
      <c r="BUL191" s="362"/>
      <c r="BUM191" s="362"/>
      <c r="BUN191" s="363"/>
      <c r="BUO191" s="12"/>
      <c r="BUP191" s="362"/>
      <c r="BUQ191" s="362"/>
      <c r="BUR191" s="362"/>
      <c r="BUS191" s="362"/>
      <c r="BUT191" s="362"/>
      <c r="BUU191" s="362"/>
      <c r="BUV191" s="363"/>
      <c r="BUW191" s="12"/>
      <c r="BUX191" s="362"/>
      <c r="BUY191" s="362"/>
      <c r="BUZ191" s="362"/>
      <c r="BVA191" s="362"/>
      <c r="BVB191" s="362"/>
      <c r="BVC191" s="362"/>
      <c r="BVD191" s="363"/>
      <c r="BVE191" s="12"/>
      <c r="BVF191" s="362"/>
      <c r="BVG191" s="362"/>
      <c r="BVH191" s="362"/>
      <c r="BVI191" s="362"/>
      <c r="BVJ191" s="362"/>
      <c r="BVK191" s="362"/>
      <c r="BVL191" s="363"/>
      <c r="BVM191" s="12"/>
      <c r="BVN191" s="362"/>
      <c r="BVO191" s="362"/>
      <c r="BVP191" s="362"/>
      <c r="BVQ191" s="362"/>
      <c r="BVR191" s="362"/>
      <c r="BVS191" s="362"/>
      <c r="BVT191" s="363"/>
      <c r="BVU191" s="12"/>
      <c r="BVV191" s="362"/>
      <c r="BVW191" s="362"/>
      <c r="BVX191" s="362"/>
      <c r="BVY191" s="362"/>
      <c r="BVZ191" s="362"/>
      <c r="BWA191" s="362"/>
      <c r="BWB191" s="363"/>
      <c r="BWC191" s="12"/>
      <c r="BWD191" s="362"/>
      <c r="BWE191" s="362"/>
      <c r="BWF191" s="362"/>
      <c r="BWG191" s="362"/>
      <c r="BWH191" s="362"/>
      <c r="BWI191" s="362"/>
      <c r="BWJ191" s="363"/>
      <c r="BWK191" s="12"/>
      <c r="BWL191" s="362"/>
      <c r="BWM191" s="362"/>
      <c r="BWN191" s="362"/>
      <c r="BWO191" s="362"/>
      <c r="BWP191" s="362"/>
      <c r="BWQ191" s="362"/>
      <c r="BWR191" s="363"/>
      <c r="BWS191" s="12"/>
      <c r="BWT191" s="362"/>
      <c r="BWU191" s="362"/>
      <c r="BWV191" s="362"/>
      <c r="BWW191" s="362"/>
      <c r="BWX191" s="362"/>
      <c r="BWY191" s="362"/>
      <c r="BWZ191" s="363"/>
      <c r="BXA191" s="12"/>
      <c r="BXB191" s="362"/>
      <c r="BXC191" s="362"/>
      <c r="BXD191" s="362"/>
      <c r="BXE191" s="362"/>
      <c r="BXF191" s="362"/>
      <c r="BXG191" s="362"/>
      <c r="BXH191" s="363"/>
      <c r="BXI191" s="12"/>
      <c r="BXJ191" s="362"/>
      <c r="BXK191" s="362"/>
      <c r="BXL191" s="362"/>
      <c r="BXM191" s="362"/>
      <c r="BXN191" s="362"/>
      <c r="BXO191" s="362"/>
      <c r="BXP191" s="363"/>
      <c r="BXQ191" s="12"/>
      <c r="BXR191" s="362"/>
      <c r="BXS191" s="362"/>
      <c r="BXT191" s="362"/>
      <c r="BXU191" s="362"/>
      <c r="BXV191" s="362"/>
      <c r="BXW191" s="362"/>
      <c r="BXX191" s="363"/>
      <c r="BXY191" s="12"/>
      <c r="BXZ191" s="362"/>
      <c r="BYA191" s="362"/>
      <c r="BYB191" s="362"/>
      <c r="BYC191" s="362"/>
      <c r="BYD191" s="362"/>
      <c r="BYE191" s="362"/>
      <c r="BYF191" s="363"/>
      <c r="BYG191" s="12"/>
      <c r="BYH191" s="362"/>
      <c r="BYI191" s="362"/>
      <c r="BYJ191" s="362"/>
      <c r="BYK191" s="362"/>
      <c r="BYL191" s="362"/>
      <c r="BYM191" s="362"/>
      <c r="BYN191" s="363"/>
      <c r="BYO191" s="12"/>
      <c r="BYP191" s="362"/>
      <c r="BYQ191" s="362"/>
      <c r="BYR191" s="362"/>
      <c r="BYS191" s="362"/>
      <c r="BYT191" s="362"/>
      <c r="BYU191" s="362"/>
      <c r="BYV191" s="363"/>
      <c r="BYW191" s="12"/>
      <c r="BYX191" s="362"/>
      <c r="BYY191" s="362"/>
      <c r="BYZ191" s="362"/>
      <c r="BZA191" s="362"/>
      <c r="BZB191" s="362"/>
      <c r="BZC191" s="362"/>
      <c r="BZD191" s="363"/>
      <c r="BZE191" s="12"/>
      <c r="BZF191" s="362"/>
      <c r="BZG191" s="362"/>
      <c r="BZH191" s="362"/>
      <c r="BZI191" s="362"/>
      <c r="BZJ191" s="362"/>
      <c r="BZK191" s="362"/>
      <c r="BZL191" s="363"/>
      <c r="BZM191" s="12"/>
      <c r="BZN191" s="362"/>
      <c r="BZO191" s="362"/>
      <c r="BZP191" s="362"/>
      <c r="BZQ191" s="362"/>
      <c r="BZR191" s="362"/>
      <c r="BZS191" s="362"/>
      <c r="BZT191" s="363"/>
      <c r="BZU191" s="12"/>
      <c r="BZV191" s="362"/>
      <c r="BZW191" s="362"/>
      <c r="BZX191" s="362"/>
      <c r="BZY191" s="362"/>
      <c r="BZZ191" s="362"/>
      <c r="CAA191" s="362"/>
      <c r="CAB191" s="363"/>
      <c r="CAC191" s="12"/>
      <c r="CAD191" s="362"/>
      <c r="CAE191" s="362"/>
      <c r="CAF191" s="362"/>
      <c r="CAG191" s="362"/>
      <c r="CAH191" s="362"/>
      <c r="CAI191" s="362"/>
      <c r="CAJ191" s="363"/>
      <c r="CAK191" s="12"/>
      <c r="CAL191" s="362"/>
      <c r="CAM191" s="362"/>
      <c r="CAN191" s="362"/>
      <c r="CAO191" s="362"/>
      <c r="CAP191" s="362"/>
      <c r="CAQ191" s="362"/>
      <c r="CAR191" s="363"/>
      <c r="CAS191" s="12"/>
      <c r="CAT191" s="362"/>
      <c r="CAU191" s="362"/>
      <c r="CAV191" s="362"/>
      <c r="CAW191" s="362"/>
      <c r="CAX191" s="362"/>
      <c r="CAY191" s="362"/>
      <c r="CAZ191" s="363"/>
      <c r="CBA191" s="12"/>
      <c r="CBB191" s="362"/>
      <c r="CBC191" s="362"/>
      <c r="CBD191" s="362"/>
      <c r="CBE191" s="362"/>
      <c r="CBF191" s="362"/>
      <c r="CBG191" s="362"/>
      <c r="CBH191" s="363"/>
      <c r="CBI191" s="12"/>
      <c r="CBJ191" s="362"/>
      <c r="CBK191" s="362"/>
      <c r="CBL191" s="362"/>
      <c r="CBM191" s="362"/>
      <c r="CBN191" s="362"/>
      <c r="CBO191" s="362"/>
      <c r="CBP191" s="363"/>
      <c r="CBQ191" s="12"/>
      <c r="CBR191" s="362"/>
      <c r="CBS191" s="362"/>
      <c r="CBT191" s="362"/>
      <c r="CBU191" s="362"/>
      <c r="CBV191" s="362"/>
      <c r="CBW191" s="362"/>
      <c r="CBX191" s="363"/>
      <c r="CBY191" s="12"/>
      <c r="CBZ191" s="362"/>
      <c r="CCA191" s="362"/>
      <c r="CCB191" s="362"/>
      <c r="CCC191" s="362"/>
      <c r="CCD191" s="362"/>
      <c r="CCE191" s="362"/>
      <c r="CCF191" s="363"/>
      <c r="CCG191" s="12"/>
      <c r="CCH191" s="362"/>
      <c r="CCI191" s="362"/>
      <c r="CCJ191" s="362"/>
      <c r="CCK191" s="362"/>
      <c r="CCL191" s="362"/>
      <c r="CCM191" s="362"/>
      <c r="CCN191" s="363"/>
      <c r="CCO191" s="12"/>
      <c r="CCP191" s="362"/>
      <c r="CCQ191" s="362"/>
      <c r="CCR191" s="362"/>
      <c r="CCS191" s="362"/>
      <c r="CCT191" s="362"/>
      <c r="CCU191" s="362"/>
      <c r="CCV191" s="363"/>
      <c r="CCW191" s="12"/>
      <c r="CCX191" s="362"/>
      <c r="CCY191" s="362"/>
      <c r="CCZ191" s="362"/>
      <c r="CDA191" s="362"/>
      <c r="CDB191" s="362"/>
      <c r="CDC191" s="362"/>
      <c r="CDD191" s="363"/>
      <c r="CDE191" s="12"/>
      <c r="CDF191" s="362"/>
      <c r="CDG191" s="362"/>
      <c r="CDH191" s="362"/>
      <c r="CDI191" s="362"/>
      <c r="CDJ191" s="362"/>
      <c r="CDK191" s="362"/>
      <c r="CDL191" s="363"/>
      <c r="CDM191" s="12"/>
      <c r="CDN191" s="362"/>
      <c r="CDO191" s="362"/>
      <c r="CDP191" s="362"/>
      <c r="CDQ191" s="362"/>
      <c r="CDR191" s="362"/>
      <c r="CDS191" s="362"/>
      <c r="CDT191" s="363"/>
      <c r="CDU191" s="12"/>
      <c r="CDV191" s="362"/>
      <c r="CDW191" s="362"/>
      <c r="CDX191" s="362"/>
      <c r="CDY191" s="362"/>
      <c r="CDZ191" s="362"/>
      <c r="CEA191" s="362"/>
      <c r="CEB191" s="363"/>
      <c r="CEC191" s="12"/>
      <c r="CED191" s="362"/>
      <c r="CEE191" s="362"/>
      <c r="CEF191" s="362"/>
      <c r="CEG191" s="362"/>
      <c r="CEH191" s="362"/>
      <c r="CEI191" s="362"/>
      <c r="CEJ191" s="363"/>
      <c r="CEK191" s="12"/>
      <c r="CEL191" s="362"/>
      <c r="CEM191" s="362"/>
      <c r="CEN191" s="362"/>
      <c r="CEO191" s="362"/>
      <c r="CEP191" s="362"/>
      <c r="CEQ191" s="362"/>
      <c r="CER191" s="363"/>
      <c r="CES191" s="12"/>
      <c r="CET191" s="362"/>
      <c r="CEU191" s="362"/>
      <c r="CEV191" s="362"/>
      <c r="CEW191" s="362"/>
      <c r="CEX191" s="362"/>
      <c r="CEY191" s="362"/>
      <c r="CEZ191" s="363"/>
      <c r="CFA191" s="12"/>
      <c r="CFB191" s="362"/>
      <c r="CFC191" s="362"/>
      <c r="CFD191" s="362"/>
      <c r="CFE191" s="362"/>
      <c r="CFF191" s="362"/>
      <c r="CFG191" s="362"/>
      <c r="CFH191" s="363"/>
      <c r="CFI191" s="12"/>
      <c r="CFJ191" s="362"/>
      <c r="CFK191" s="362"/>
      <c r="CFL191" s="362"/>
      <c r="CFM191" s="362"/>
      <c r="CFN191" s="362"/>
      <c r="CFO191" s="362"/>
      <c r="CFP191" s="363"/>
      <c r="CFQ191" s="12"/>
      <c r="CFR191" s="362"/>
      <c r="CFS191" s="362"/>
      <c r="CFT191" s="362"/>
      <c r="CFU191" s="362"/>
      <c r="CFV191" s="362"/>
      <c r="CFW191" s="362"/>
      <c r="CFX191" s="363"/>
      <c r="CFY191" s="12"/>
      <c r="CFZ191" s="362"/>
      <c r="CGA191" s="362"/>
      <c r="CGB191" s="362"/>
      <c r="CGC191" s="362"/>
      <c r="CGD191" s="362"/>
      <c r="CGE191" s="362"/>
      <c r="CGF191" s="363"/>
      <c r="CGG191" s="12"/>
      <c r="CGH191" s="362"/>
      <c r="CGI191" s="362"/>
      <c r="CGJ191" s="362"/>
      <c r="CGK191" s="362"/>
      <c r="CGL191" s="362"/>
      <c r="CGM191" s="362"/>
      <c r="CGN191" s="363"/>
      <c r="CGO191" s="12"/>
      <c r="CGP191" s="362"/>
      <c r="CGQ191" s="362"/>
      <c r="CGR191" s="362"/>
      <c r="CGS191" s="362"/>
      <c r="CGT191" s="362"/>
      <c r="CGU191" s="362"/>
      <c r="CGV191" s="363"/>
      <c r="CGW191" s="12"/>
      <c r="CGX191" s="362"/>
      <c r="CGY191" s="362"/>
      <c r="CGZ191" s="362"/>
      <c r="CHA191" s="362"/>
      <c r="CHB191" s="362"/>
      <c r="CHC191" s="362"/>
      <c r="CHD191" s="363"/>
      <c r="CHE191" s="12"/>
      <c r="CHF191" s="362"/>
      <c r="CHG191" s="362"/>
      <c r="CHH191" s="362"/>
      <c r="CHI191" s="362"/>
      <c r="CHJ191" s="362"/>
      <c r="CHK191" s="362"/>
      <c r="CHL191" s="363"/>
      <c r="CHM191" s="12"/>
      <c r="CHN191" s="362"/>
      <c r="CHO191" s="362"/>
      <c r="CHP191" s="362"/>
      <c r="CHQ191" s="362"/>
      <c r="CHR191" s="362"/>
      <c r="CHS191" s="362"/>
      <c r="CHT191" s="363"/>
      <c r="CHU191" s="12"/>
      <c r="CHV191" s="362"/>
      <c r="CHW191" s="362"/>
      <c r="CHX191" s="362"/>
      <c r="CHY191" s="362"/>
      <c r="CHZ191" s="362"/>
      <c r="CIA191" s="362"/>
      <c r="CIB191" s="363"/>
      <c r="CIC191" s="12"/>
      <c r="CID191" s="362"/>
      <c r="CIE191" s="362"/>
      <c r="CIF191" s="362"/>
      <c r="CIG191" s="362"/>
      <c r="CIH191" s="362"/>
      <c r="CII191" s="362"/>
      <c r="CIJ191" s="363"/>
      <c r="CIK191" s="12"/>
      <c r="CIL191" s="362"/>
      <c r="CIM191" s="362"/>
      <c r="CIN191" s="362"/>
      <c r="CIO191" s="362"/>
      <c r="CIP191" s="362"/>
      <c r="CIQ191" s="362"/>
      <c r="CIR191" s="363"/>
      <c r="CIS191" s="12"/>
      <c r="CIT191" s="362"/>
      <c r="CIU191" s="362"/>
      <c r="CIV191" s="362"/>
      <c r="CIW191" s="362"/>
      <c r="CIX191" s="362"/>
      <c r="CIY191" s="362"/>
      <c r="CIZ191" s="363"/>
      <c r="CJA191" s="12"/>
      <c r="CJB191" s="362"/>
      <c r="CJC191" s="362"/>
      <c r="CJD191" s="362"/>
      <c r="CJE191" s="362"/>
      <c r="CJF191" s="362"/>
      <c r="CJG191" s="362"/>
      <c r="CJH191" s="363"/>
      <c r="CJI191" s="12"/>
      <c r="CJJ191" s="362"/>
      <c r="CJK191" s="362"/>
      <c r="CJL191" s="362"/>
      <c r="CJM191" s="362"/>
      <c r="CJN191" s="362"/>
      <c r="CJO191" s="362"/>
      <c r="CJP191" s="363"/>
      <c r="CJQ191" s="12"/>
      <c r="CJR191" s="362"/>
      <c r="CJS191" s="362"/>
      <c r="CJT191" s="362"/>
      <c r="CJU191" s="362"/>
      <c r="CJV191" s="362"/>
      <c r="CJW191" s="362"/>
      <c r="CJX191" s="363"/>
      <c r="CJY191" s="12"/>
      <c r="CJZ191" s="362"/>
      <c r="CKA191" s="362"/>
      <c r="CKB191" s="362"/>
      <c r="CKC191" s="362"/>
      <c r="CKD191" s="362"/>
      <c r="CKE191" s="362"/>
      <c r="CKF191" s="363"/>
      <c r="CKG191" s="12"/>
      <c r="CKH191" s="362"/>
      <c r="CKI191" s="362"/>
      <c r="CKJ191" s="362"/>
      <c r="CKK191" s="362"/>
      <c r="CKL191" s="362"/>
      <c r="CKM191" s="362"/>
      <c r="CKN191" s="363"/>
      <c r="CKO191" s="12"/>
      <c r="CKP191" s="362"/>
      <c r="CKQ191" s="362"/>
      <c r="CKR191" s="362"/>
      <c r="CKS191" s="362"/>
      <c r="CKT191" s="362"/>
      <c r="CKU191" s="362"/>
      <c r="CKV191" s="363"/>
      <c r="CKW191" s="12"/>
      <c r="CKX191" s="362"/>
      <c r="CKY191" s="362"/>
      <c r="CKZ191" s="362"/>
      <c r="CLA191" s="362"/>
      <c r="CLB191" s="362"/>
      <c r="CLC191" s="362"/>
      <c r="CLD191" s="363"/>
      <c r="CLE191" s="12"/>
      <c r="CLF191" s="362"/>
      <c r="CLG191" s="362"/>
      <c r="CLH191" s="362"/>
      <c r="CLI191" s="362"/>
      <c r="CLJ191" s="362"/>
      <c r="CLK191" s="362"/>
      <c r="CLL191" s="363"/>
      <c r="CLM191" s="12"/>
      <c r="CLN191" s="362"/>
      <c r="CLO191" s="362"/>
      <c r="CLP191" s="362"/>
      <c r="CLQ191" s="362"/>
      <c r="CLR191" s="362"/>
      <c r="CLS191" s="362"/>
      <c r="CLT191" s="363"/>
      <c r="CLU191" s="12"/>
      <c r="CLV191" s="362"/>
      <c r="CLW191" s="362"/>
      <c r="CLX191" s="362"/>
      <c r="CLY191" s="362"/>
      <c r="CLZ191" s="362"/>
      <c r="CMA191" s="362"/>
      <c r="CMB191" s="363"/>
      <c r="CMC191" s="12"/>
      <c r="CMD191" s="362"/>
      <c r="CME191" s="362"/>
      <c r="CMF191" s="362"/>
      <c r="CMG191" s="362"/>
      <c r="CMH191" s="362"/>
      <c r="CMI191" s="362"/>
      <c r="CMJ191" s="363"/>
      <c r="CMK191" s="12"/>
      <c r="CML191" s="362"/>
      <c r="CMM191" s="362"/>
      <c r="CMN191" s="362"/>
      <c r="CMO191" s="362"/>
      <c r="CMP191" s="362"/>
      <c r="CMQ191" s="362"/>
      <c r="CMR191" s="363"/>
      <c r="CMS191" s="12"/>
      <c r="CMT191" s="362"/>
      <c r="CMU191" s="362"/>
      <c r="CMV191" s="362"/>
      <c r="CMW191" s="362"/>
      <c r="CMX191" s="362"/>
      <c r="CMY191" s="362"/>
      <c r="CMZ191" s="363"/>
      <c r="CNA191" s="12"/>
      <c r="CNB191" s="362"/>
      <c r="CNC191" s="362"/>
      <c r="CND191" s="362"/>
      <c r="CNE191" s="362"/>
      <c r="CNF191" s="362"/>
      <c r="CNG191" s="362"/>
      <c r="CNH191" s="363"/>
      <c r="CNI191" s="12"/>
      <c r="CNJ191" s="362"/>
      <c r="CNK191" s="362"/>
      <c r="CNL191" s="362"/>
      <c r="CNM191" s="362"/>
      <c r="CNN191" s="362"/>
      <c r="CNO191" s="362"/>
      <c r="CNP191" s="363"/>
      <c r="CNQ191" s="12"/>
      <c r="CNR191" s="362"/>
      <c r="CNS191" s="362"/>
      <c r="CNT191" s="362"/>
      <c r="CNU191" s="362"/>
      <c r="CNV191" s="362"/>
      <c r="CNW191" s="362"/>
      <c r="CNX191" s="363"/>
      <c r="CNY191" s="12"/>
      <c r="CNZ191" s="362"/>
      <c r="COA191" s="362"/>
      <c r="COB191" s="362"/>
      <c r="COC191" s="362"/>
      <c r="COD191" s="362"/>
      <c r="COE191" s="362"/>
      <c r="COF191" s="363"/>
      <c r="COG191" s="12"/>
      <c r="COH191" s="362"/>
      <c r="COI191" s="362"/>
      <c r="COJ191" s="362"/>
      <c r="COK191" s="362"/>
      <c r="COL191" s="362"/>
      <c r="COM191" s="362"/>
      <c r="CON191" s="363"/>
      <c r="COO191" s="12"/>
      <c r="COP191" s="362"/>
      <c r="COQ191" s="362"/>
      <c r="COR191" s="362"/>
      <c r="COS191" s="362"/>
      <c r="COT191" s="362"/>
      <c r="COU191" s="362"/>
      <c r="COV191" s="363"/>
      <c r="COW191" s="12"/>
      <c r="COX191" s="362"/>
      <c r="COY191" s="362"/>
      <c r="COZ191" s="362"/>
      <c r="CPA191" s="362"/>
      <c r="CPB191" s="362"/>
      <c r="CPC191" s="362"/>
      <c r="CPD191" s="363"/>
      <c r="CPE191" s="12"/>
      <c r="CPF191" s="362"/>
      <c r="CPG191" s="362"/>
      <c r="CPH191" s="362"/>
      <c r="CPI191" s="362"/>
      <c r="CPJ191" s="362"/>
      <c r="CPK191" s="362"/>
      <c r="CPL191" s="363"/>
      <c r="CPM191" s="12"/>
      <c r="CPN191" s="362"/>
      <c r="CPO191" s="362"/>
      <c r="CPP191" s="362"/>
      <c r="CPQ191" s="362"/>
      <c r="CPR191" s="362"/>
      <c r="CPS191" s="362"/>
      <c r="CPT191" s="363"/>
      <c r="CPU191" s="12"/>
      <c r="CPV191" s="362"/>
      <c r="CPW191" s="362"/>
      <c r="CPX191" s="362"/>
      <c r="CPY191" s="362"/>
      <c r="CPZ191" s="362"/>
      <c r="CQA191" s="362"/>
      <c r="CQB191" s="363"/>
      <c r="CQC191" s="12"/>
      <c r="CQD191" s="362"/>
      <c r="CQE191" s="362"/>
      <c r="CQF191" s="362"/>
      <c r="CQG191" s="362"/>
      <c r="CQH191" s="362"/>
      <c r="CQI191" s="362"/>
      <c r="CQJ191" s="363"/>
      <c r="CQK191" s="12"/>
      <c r="CQL191" s="362"/>
      <c r="CQM191" s="362"/>
      <c r="CQN191" s="362"/>
      <c r="CQO191" s="362"/>
      <c r="CQP191" s="362"/>
      <c r="CQQ191" s="362"/>
      <c r="CQR191" s="363"/>
      <c r="CQS191" s="12"/>
      <c r="CQT191" s="362"/>
      <c r="CQU191" s="362"/>
      <c r="CQV191" s="362"/>
      <c r="CQW191" s="362"/>
      <c r="CQX191" s="362"/>
      <c r="CQY191" s="362"/>
      <c r="CQZ191" s="363"/>
      <c r="CRA191" s="12"/>
      <c r="CRB191" s="362"/>
      <c r="CRC191" s="362"/>
      <c r="CRD191" s="362"/>
      <c r="CRE191" s="362"/>
      <c r="CRF191" s="362"/>
      <c r="CRG191" s="362"/>
      <c r="CRH191" s="363"/>
      <c r="CRI191" s="12"/>
      <c r="CRJ191" s="362"/>
      <c r="CRK191" s="362"/>
      <c r="CRL191" s="362"/>
      <c r="CRM191" s="362"/>
      <c r="CRN191" s="362"/>
      <c r="CRO191" s="362"/>
      <c r="CRP191" s="363"/>
      <c r="CRQ191" s="12"/>
      <c r="CRR191" s="362"/>
      <c r="CRS191" s="362"/>
      <c r="CRT191" s="362"/>
      <c r="CRU191" s="362"/>
      <c r="CRV191" s="362"/>
      <c r="CRW191" s="362"/>
      <c r="CRX191" s="363"/>
      <c r="CRY191" s="12"/>
      <c r="CRZ191" s="362"/>
      <c r="CSA191" s="362"/>
      <c r="CSB191" s="362"/>
      <c r="CSC191" s="362"/>
      <c r="CSD191" s="362"/>
      <c r="CSE191" s="362"/>
      <c r="CSF191" s="363"/>
      <c r="CSG191" s="12"/>
      <c r="CSH191" s="362"/>
      <c r="CSI191" s="362"/>
      <c r="CSJ191" s="362"/>
      <c r="CSK191" s="362"/>
      <c r="CSL191" s="362"/>
      <c r="CSM191" s="362"/>
      <c r="CSN191" s="363"/>
      <c r="CSO191" s="12"/>
      <c r="CSP191" s="362"/>
      <c r="CSQ191" s="362"/>
      <c r="CSR191" s="362"/>
      <c r="CSS191" s="362"/>
      <c r="CST191" s="362"/>
      <c r="CSU191" s="362"/>
      <c r="CSV191" s="363"/>
      <c r="CSW191" s="12"/>
      <c r="CSX191" s="362"/>
      <c r="CSY191" s="362"/>
      <c r="CSZ191" s="362"/>
      <c r="CTA191" s="362"/>
      <c r="CTB191" s="362"/>
      <c r="CTC191" s="362"/>
      <c r="CTD191" s="363"/>
      <c r="CTE191" s="12"/>
      <c r="CTF191" s="362"/>
      <c r="CTG191" s="362"/>
      <c r="CTH191" s="362"/>
      <c r="CTI191" s="362"/>
      <c r="CTJ191" s="362"/>
      <c r="CTK191" s="362"/>
      <c r="CTL191" s="363"/>
      <c r="CTM191" s="12"/>
      <c r="CTN191" s="362"/>
      <c r="CTO191" s="362"/>
      <c r="CTP191" s="362"/>
      <c r="CTQ191" s="362"/>
      <c r="CTR191" s="362"/>
      <c r="CTS191" s="362"/>
      <c r="CTT191" s="363"/>
      <c r="CTU191" s="12"/>
      <c r="CTV191" s="362"/>
      <c r="CTW191" s="362"/>
      <c r="CTX191" s="362"/>
      <c r="CTY191" s="362"/>
      <c r="CTZ191" s="362"/>
      <c r="CUA191" s="362"/>
      <c r="CUB191" s="363"/>
      <c r="CUC191" s="12"/>
      <c r="CUD191" s="362"/>
      <c r="CUE191" s="362"/>
      <c r="CUF191" s="362"/>
      <c r="CUG191" s="362"/>
      <c r="CUH191" s="362"/>
      <c r="CUI191" s="362"/>
      <c r="CUJ191" s="363"/>
      <c r="CUK191" s="12"/>
      <c r="CUL191" s="362"/>
      <c r="CUM191" s="362"/>
      <c r="CUN191" s="362"/>
      <c r="CUO191" s="362"/>
      <c r="CUP191" s="362"/>
      <c r="CUQ191" s="362"/>
      <c r="CUR191" s="363"/>
      <c r="CUS191" s="12"/>
      <c r="CUT191" s="362"/>
      <c r="CUU191" s="362"/>
      <c r="CUV191" s="362"/>
      <c r="CUW191" s="362"/>
      <c r="CUX191" s="362"/>
      <c r="CUY191" s="362"/>
      <c r="CUZ191" s="363"/>
      <c r="CVA191" s="12"/>
      <c r="CVB191" s="362"/>
      <c r="CVC191" s="362"/>
      <c r="CVD191" s="362"/>
      <c r="CVE191" s="362"/>
      <c r="CVF191" s="362"/>
      <c r="CVG191" s="362"/>
      <c r="CVH191" s="363"/>
      <c r="CVI191" s="12"/>
      <c r="CVJ191" s="362"/>
      <c r="CVK191" s="362"/>
      <c r="CVL191" s="362"/>
      <c r="CVM191" s="362"/>
      <c r="CVN191" s="362"/>
      <c r="CVO191" s="362"/>
      <c r="CVP191" s="363"/>
      <c r="CVQ191" s="12"/>
      <c r="CVR191" s="362"/>
      <c r="CVS191" s="362"/>
      <c r="CVT191" s="362"/>
      <c r="CVU191" s="362"/>
      <c r="CVV191" s="362"/>
      <c r="CVW191" s="362"/>
      <c r="CVX191" s="363"/>
      <c r="CVY191" s="12"/>
      <c r="CVZ191" s="362"/>
      <c r="CWA191" s="362"/>
      <c r="CWB191" s="362"/>
      <c r="CWC191" s="362"/>
      <c r="CWD191" s="362"/>
      <c r="CWE191" s="362"/>
      <c r="CWF191" s="363"/>
      <c r="CWG191" s="12"/>
      <c r="CWH191" s="362"/>
      <c r="CWI191" s="362"/>
      <c r="CWJ191" s="362"/>
      <c r="CWK191" s="362"/>
      <c r="CWL191" s="362"/>
      <c r="CWM191" s="362"/>
      <c r="CWN191" s="363"/>
      <c r="CWO191" s="12"/>
      <c r="CWP191" s="362"/>
      <c r="CWQ191" s="362"/>
      <c r="CWR191" s="362"/>
      <c r="CWS191" s="362"/>
      <c r="CWT191" s="362"/>
      <c r="CWU191" s="362"/>
      <c r="CWV191" s="363"/>
      <c r="CWW191" s="12"/>
      <c r="CWX191" s="362"/>
      <c r="CWY191" s="362"/>
      <c r="CWZ191" s="362"/>
      <c r="CXA191" s="362"/>
      <c r="CXB191" s="362"/>
      <c r="CXC191" s="362"/>
      <c r="CXD191" s="363"/>
      <c r="CXE191" s="12"/>
      <c r="CXF191" s="362"/>
      <c r="CXG191" s="362"/>
      <c r="CXH191" s="362"/>
      <c r="CXI191" s="362"/>
      <c r="CXJ191" s="362"/>
      <c r="CXK191" s="362"/>
      <c r="CXL191" s="363"/>
      <c r="CXM191" s="12"/>
      <c r="CXN191" s="362"/>
      <c r="CXO191" s="362"/>
      <c r="CXP191" s="362"/>
      <c r="CXQ191" s="362"/>
      <c r="CXR191" s="362"/>
      <c r="CXS191" s="362"/>
      <c r="CXT191" s="363"/>
      <c r="CXU191" s="12"/>
      <c r="CXV191" s="362"/>
      <c r="CXW191" s="362"/>
      <c r="CXX191" s="362"/>
      <c r="CXY191" s="362"/>
      <c r="CXZ191" s="362"/>
      <c r="CYA191" s="362"/>
      <c r="CYB191" s="363"/>
      <c r="CYC191" s="12"/>
      <c r="CYD191" s="362"/>
      <c r="CYE191" s="362"/>
      <c r="CYF191" s="362"/>
      <c r="CYG191" s="362"/>
      <c r="CYH191" s="362"/>
      <c r="CYI191" s="362"/>
      <c r="CYJ191" s="363"/>
      <c r="CYK191" s="12"/>
      <c r="CYL191" s="362"/>
      <c r="CYM191" s="362"/>
      <c r="CYN191" s="362"/>
      <c r="CYO191" s="362"/>
      <c r="CYP191" s="362"/>
      <c r="CYQ191" s="362"/>
      <c r="CYR191" s="363"/>
      <c r="CYS191" s="12"/>
      <c r="CYT191" s="362"/>
      <c r="CYU191" s="362"/>
      <c r="CYV191" s="362"/>
      <c r="CYW191" s="362"/>
      <c r="CYX191" s="362"/>
      <c r="CYY191" s="362"/>
      <c r="CYZ191" s="363"/>
      <c r="CZA191" s="12"/>
      <c r="CZB191" s="362"/>
      <c r="CZC191" s="362"/>
      <c r="CZD191" s="362"/>
      <c r="CZE191" s="362"/>
      <c r="CZF191" s="362"/>
      <c r="CZG191" s="362"/>
      <c r="CZH191" s="363"/>
      <c r="CZI191" s="12"/>
      <c r="CZJ191" s="362"/>
      <c r="CZK191" s="362"/>
      <c r="CZL191" s="362"/>
      <c r="CZM191" s="362"/>
      <c r="CZN191" s="362"/>
      <c r="CZO191" s="362"/>
      <c r="CZP191" s="363"/>
      <c r="CZQ191" s="12"/>
      <c r="CZR191" s="362"/>
      <c r="CZS191" s="362"/>
      <c r="CZT191" s="362"/>
      <c r="CZU191" s="362"/>
      <c r="CZV191" s="362"/>
      <c r="CZW191" s="362"/>
      <c r="CZX191" s="363"/>
      <c r="CZY191" s="12"/>
      <c r="CZZ191" s="362"/>
      <c r="DAA191" s="362"/>
      <c r="DAB191" s="362"/>
      <c r="DAC191" s="362"/>
      <c r="DAD191" s="362"/>
      <c r="DAE191" s="362"/>
      <c r="DAF191" s="363"/>
      <c r="DAG191" s="12"/>
      <c r="DAH191" s="362"/>
      <c r="DAI191" s="362"/>
      <c r="DAJ191" s="362"/>
      <c r="DAK191" s="362"/>
      <c r="DAL191" s="362"/>
      <c r="DAM191" s="362"/>
      <c r="DAN191" s="363"/>
      <c r="DAO191" s="12"/>
      <c r="DAP191" s="362"/>
      <c r="DAQ191" s="362"/>
      <c r="DAR191" s="362"/>
      <c r="DAS191" s="362"/>
      <c r="DAT191" s="362"/>
      <c r="DAU191" s="362"/>
      <c r="DAV191" s="363"/>
      <c r="DAW191" s="12"/>
      <c r="DAX191" s="362"/>
      <c r="DAY191" s="362"/>
      <c r="DAZ191" s="362"/>
      <c r="DBA191" s="362"/>
      <c r="DBB191" s="362"/>
      <c r="DBC191" s="362"/>
      <c r="DBD191" s="363"/>
      <c r="DBE191" s="12"/>
      <c r="DBF191" s="362"/>
      <c r="DBG191" s="362"/>
      <c r="DBH191" s="362"/>
      <c r="DBI191" s="362"/>
      <c r="DBJ191" s="362"/>
      <c r="DBK191" s="362"/>
      <c r="DBL191" s="363"/>
      <c r="DBM191" s="12"/>
      <c r="DBN191" s="362"/>
      <c r="DBO191" s="362"/>
      <c r="DBP191" s="362"/>
      <c r="DBQ191" s="362"/>
      <c r="DBR191" s="362"/>
      <c r="DBS191" s="362"/>
      <c r="DBT191" s="363"/>
      <c r="DBU191" s="12"/>
      <c r="DBV191" s="362"/>
      <c r="DBW191" s="362"/>
      <c r="DBX191" s="362"/>
      <c r="DBY191" s="362"/>
      <c r="DBZ191" s="362"/>
      <c r="DCA191" s="362"/>
      <c r="DCB191" s="363"/>
      <c r="DCC191" s="12"/>
      <c r="DCD191" s="362"/>
      <c r="DCE191" s="362"/>
      <c r="DCF191" s="362"/>
      <c r="DCG191" s="362"/>
      <c r="DCH191" s="362"/>
      <c r="DCI191" s="362"/>
      <c r="DCJ191" s="363"/>
      <c r="DCK191" s="12"/>
      <c r="DCL191" s="362"/>
      <c r="DCM191" s="362"/>
      <c r="DCN191" s="362"/>
      <c r="DCO191" s="362"/>
      <c r="DCP191" s="362"/>
      <c r="DCQ191" s="362"/>
      <c r="DCR191" s="363"/>
      <c r="DCS191" s="12"/>
      <c r="DCT191" s="362"/>
      <c r="DCU191" s="362"/>
      <c r="DCV191" s="362"/>
      <c r="DCW191" s="362"/>
      <c r="DCX191" s="362"/>
      <c r="DCY191" s="362"/>
      <c r="DCZ191" s="363"/>
      <c r="DDA191" s="12"/>
      <c r="DDB191" s="362"/>
      <c r="DDC191" s="362"/>
      <c r="DDD191" s="362"/>
      <c r="DDE191" s="362"/>
      <c r="DDF191" s="362"/>
      <c r="DDG191" s="362"/>
      <c r="DDH191" s="363"/>
      <c r="DDI191" s="12"/>
      <c r="DDJ191" s="362"/>
      <c r="DDK191" s="362"/>
      <c r="DDL191" s="362"/>
      <c r="DDM191" s="362"/>
      <c r="DDN191" s="362"/>
      <c r="DDO191" s="362"/>
      <c r="DDP191" s="363"/>
      <c r="DDQ191" s="12"/>
      <c r="DDR191" s="362"/>
      <c r="DDS191" s="362"/>
      <c r="DDT191" s="362"/>
      <c r="DDU191" s="362"/>
      <c r="DDV191" s="362"/>
      <c r="DDW191" s="362"/>
      <c r="DDX191" s="363"/>
      <c r="DDY191" s="12"/>
      <c r="DDZ191" s="362"/>
      <c r="DEA191" s="362"/>
      <c r="DEB191" s="362"/>
      <c r="DEC191" s="362"/>
      <c r="DED191" s="362"/>
      <c r="DEE191" s="362"/>
      <c r="DEF191" s="363"/>
      <c r="DEG191" s="12"/>
      <c r="DEH191" s="362"/>
      <c r="DEI191" s="362"/>
      <c r="DEJ191" s="362"/>
      <c r="DEK191" s="362"/>
      <c r="DEL191" s="362"/>
      <c r="DEM191" s="362"/>
      <c r="DEN191" s="363"/>
      <c r="DEO191" s="12"/>
      <c r="DEP191" s="362"/>
      <c r="DEQ191" s="362"/>
      <c r="DER191" s="362"/>
      <c r="DES191" s="362"/>
      <c r="DET191" s="362"/>
      <c r="DEU191" s="362"/>
      <c r="DEV191" s="363"/>
      <c r="DEW191" s="12"/>
      <c r="DEX191" s="362"/>
      <c r="DEY191" s="362"/>
      <c r="DEZ191" s="362"/>
      <c r="DFA191" s="362"/>
      <c r="DFB191" s="362"/>
      <c r="DFC191" s="362"/>
      <c r="DFD191" s="363"/>
      <c r="DFE191" s="12"/>
      <c r="DFF191" s="362"/>
      <c r="DFG191" s="362"/>
      <c r="DFH191" s="362"/>
      <c r="DFI191" s="362"/>
      <c r="DFJ191" s="362"/>
      <c r="DFK191" s="362"/>
      <c r="DFL191" s="363"/>
      <c r="DFM191" s="12"/>
      <c r="DFN191" s="362"/>
      <c r="DFO191" s="362"/>
      <c r="DFP191" s="362"/>
      <c r="DFQ191" s="362"/>
      <c r="DFR191" s="362"/>
      <c r="DFS191" s="362"/>
      <c r="DFT191" s="363"/>
      <c r="DFU191" s="12"/>
      <c r="DFV191" s="362"/>
      <c r="DFW191" s="362"/>
      <c r="DFX191" s="362"/>
      <c r="DFY191" s="362"/>
      <c r="DFZ191" s="362"/>
      <c r="DGA191" s="362"/>
      <c r="DGB191" s="363"/>
      <c r="DGC191" s="12"/>
      <c r="DGD191" s="362"/>
      <c r="DGE191" s="362"/>
      <c r="DGF191" s="362"/>
      <c r="DGG191" s="362"/>
      <c r="DGH191" s="362"/>
      <c r="DGI191" s="362"/>
      <c r="DGJ191" s="363"/>
      <c r="DGK191" s="12"/>
      <c r="DGL191" s="362"/>
      <c r="DGM191" s="362"/>
      <c r="DGN191" s="362"/>
      <c r="DGO191" s="362"/>
      <c r="DGP191" s="362"/>
      <c r="DGQ191" s="362"/>
      <c r="DGR191" s="363"/>
      <c r="DGS191" s="12"/>
      <c r="DGT191" s="362"/>
      <c r="DGU191" s="362"/>
      <c r="DGV191" s="362"/>
      <c r="DGW191" s="362"/>
      <c r="DGX191" s="362"/>
      <c r="DGY191" s="362"/>
      <c r="DGZ191" s="363"/>
      <c r="DHA191" s="12"/>
      <c r="DHB191" s="362"/>
      <c r="DHC191" s="362"/>
      <c r="DHD191" s="362"/>
      <c r="DHE191" s="362"/>
      <c r="DHF191" s="362"/>
      <c r="DHG191" s="362"/>
      <c r="DHH191" s="363"/>
      <c r="DHI191" s="12"/>
      <c r="DHJ191" s="362"/>
      <c r="DHK191" s="362"/>
      <c r="DHL191" s="362"/>
      <c r="DHM191" s="362"/>
      <c r="DHN191" s="362"/>
      <c r="DHO191" s="362"/>
      <c r="DHP191" s="363"/>
      <c r="DHQ191" s="12"/>
      <c r="DHR191" s="362"/>
      <c r="DHS191" s="362"/>
      <c r="DHT191" s="362"/>
      <c r="DHU191" s="362"/>
      <c r="DHV191" s="362"/>
      <c r="DHW191" s="362"/>
      <c r="DHX191" s="363"/>
      <c r="DHY191" s="12"/>
      <c r="DHZ191" s="362"/>
      <c r="DIA191" s="362"/>
      <c r="DIB191" s="362"/>
      <c r="DIC191" s="362"/>
      <c r="DID191" s="362"/>
      <c r="DIE191" s="362"/>
      <c r="DIF191" s="363"/>
      <c r="DIG191" s="12"/>
      <c r="DIH191" s="362"/>
      <c r="DII191" s="362"/>
      <c r="DIJ191" s="362"/>
      <c r="DIK191" s="362"/>
      <c r="DIL191" s="362"/>
      <c r="DIM191" s="362"/>
      <c r="DIN191" s="363"/>
      <c r="DIO191" s="12"/>
      <c r="DIP191" s="362"/>
      <c r="DIQ191" s="362"/>
      <c r="DIR191" s="362"/>
      <c r="DIS191" s="362"/>
      <c r="DIT191" s="362"/>
      <c r="DIU191" s="362"/>
      <c r="DIV191" s="363"/>
      <c r="DIW191" s="12"/>
      <c r="DIX191" s="362"/>
      <c r="DIY191" s="362"/>
      <c r="DIZ191" s="362"/>
      <c r="DJA191" s="362"/>
      <c r="DJB191" s="362"/>
      <c r="DJC191" s="362"/>
      <c r="DJD191" s="363"/>
      <c r="DJE191" s="12"/>
      <c r="DJF191" s="362"/>
      <c r="DJG191" s="362"/>
      <c r="DJH191" s="362"/>
      <c r="DJI191" s="362"/>
      <c r="DJJ191" s="362"/>
      <c r="DJK191" s="362"/>
      <c r="DJL191" s="363"/>
      <c r="DJM191" s="12"/>
      <c r="DJN191" s="362"/>
      <c r="DJO191" s="362"/>
      <c r="DJP191" s="362"/>
      <c r="DJQ191" s="362"/>
      <c r="DJR191" s="362"/>
      <c r="DJS191" s="362"/>
      <c r="DJT191" s="363"/>
      <c r="DJU191" s="12"/>
      <c r="DJV191" s="362"/>
      <c r="DJW191" s="362"/>
      <c r="DJX191" s="362"/>
      <c r="DJY191" s="362"/>
      <c r="DJZ191" s="362"/>
      <c r="DKA191" s="362"/>
      <c r="DKB191" s="363"/>
      <c r="DKC191" s="12"/>
      <c r="DKD191" s="362"/>
      <c r="DKE191" s="362"/>
      <c r="DKF191" s="362"/>
      <c r="DKG191" s="362"/>
      <c r="DKH191" s="362"/>
      <c r="DKI191" s="362"/>
      <c r="DKJ191" s="363"/>
      <c r="DKK191" s="12"/>
      <c r="DKL191" s="362"/>
      <c r="DKM191" s="362"/>
      <c r="DKN191" s="362"/>
      <c r="DKO191" s="362"/>
      <c r="DKP191" s="362"/>
      <c r="DKQ191" s="362"/>
      <c r="DKR191" s="363"/>
      <c r="DKS191" s="12"/>
      <c r="DKT191" s="362"/>
      <c r="DKU191" s="362"/>
      <c r="DKV191" s="362"/>
      <c r="DKW191" s="362"/>
      <c r="DKX191" s="362"/>
      <c r="DKY191" s="362"/>
      <c r="DKZ191" s="363"/>
      <c r="DLA191" s="12"/>
      <c r="DLB191" s="362"/>
      <c r="DLC191" s="362"/>
      <c r="DLD191" s="362"/>
      <c r="DLE191" s="362"/>
      <c r="DLF191" s="362"/>
      <c r="DLG191" s="362"/>
      <c r="DLH191" s="363"/>
      <c r="DLI191" s="12"/>
      <c r="DLJ191" s="362"/>
      <c r="DLK191" s="362"/>
      <c r="DLL191" s="362"/>
      <c r="DLM191" s="362"/>
      <c r="DLN191" s="362"/>
      <c r="DLO191" s="362"/>
      <c r="DLP191" s="363"/>
      <c r="DLQ191" s="12"/>
      <c r="DLR191" s="362"/>
      <c r="DLS191" s="362"/>
      <c r="DLT191" s="362"/>
      <c r="DLU191" s="362"/>
      <c r="DLV191" s="362"/>
      <c r="DLW191" s="362"/>
      <c r="DLX191" s="363"/>
      <c r="DLY191" s="12"/>
      <c r="DLZ191" s="362"/>
      <c r="DMA191" s="362"/>
      <c r="DMB191" s="362"/>
      <c r="DMC191" s="362"/>
      <c r="DMD191" s="362"/>
      <c r="DME191" s="362"/>
      <c r="DMF191" s="363"/>
      <c r="DMG191" s="12"/>
      <c r="DMH191" s="362"/>
      <c r="DMI191" s="362"/>
      <c r="DMJ191" s="362"/>
      <c r="DMK191" s="362"/>
      <c r="DML191" s="362"/>
      <c r="DMM191" s="362"/>
      <c r="DMN191" s="363"/>
      <c r="DMO191" s="12"/>
      <c r="DMP191" s="362"/>
      <c r="DMQ191" s="362"/>
      <c r="DMR191" s="362"/>
      <c r="DMS191" s="362"/>
      <c r="DMT191" s="362"/>
      <c r="DMU191" s="362"/>
      <c r="DMV191" s="363"/>
      <c r="DMW191" s="12"/>
      <c r="DMX191" s="362"/>
      <c r="DMY191" s="362"/>
      <c r="DMZ191" s="362"/>
      <c r="DNA191" s="362"/>
      <c r="DNB191" s="362"/>
      <c r="DNC191" s="362"/>
      <c r="DND191" s="363"/>
      <c r="DNE191" s="12"/>
      <c r="DNF191" s="362"/>
      <c r="DNG191" s="362"/>
      <c r="DNH191" s="362"/>
      <c r="DNI191" s="362"/>
      <c r="DNJ191" s="362"/>
      <c r="DNK191" s="362"/>
      <c r="DNL191" s="363"/>
      <c r="DNM191" s="12"/>
      <c r="DNN191" s="362"/>
      <c r="DNO191" s="362"/>
      <c r="DNP191" s="362"/>
      <c r="DNQ191" s="362"/>
      <c r="DNR191" s="362"/>
      <c r="DNS191" s="362"/>
      <c r="DNT191" s="363"/>
      <c r="DNU191" s="12"/>
      <c r="DNV191" s="362"/>
      <c r="DNW191" s="362"/>
      <c r="DNX191" s="362"/>
      <c r="DNY191" s="362"/>
      <c r="DNZ191" s="362"/>
      <c r="DOA191" s="362"/>
      <c r="DOB191" s="363"/>
      <c r="DOC191" s="12"/>
      <c r="DOD191" s="362"/>
      <c r="DOE191" s="362"/>
      <c r="DOF191" s="362"/>
      <c r="DOG191" s="362"/>
      <c r="DOH191" s="362"/>
      <c r="DOI191" s="362"/>
      <c r="DOJ191" s="363"/>
      <c r="DOK191" s="12"/>
      <c r="DOL191" s="362"/>
      <c r="DOM191" s="362"/>
      <c r="DON191" s="362"/>
      <c r="DOO191" s="362"/>
      <c r="DOP191" s="362"/>
      <c r="DOQ191" s="362"/>
      <c r="DOR191" s="363"/>
      <c r="DOS191" s="12"/>
      <c r="DOT191" s="362"/>
      <c r="DOU191" s="362"/>
      <c r="DOV191" s="362"/>
      <c r="DOW191" s="362"/>
      <c r="DOX191" s="362"/>
      <c r="DOY191" s="362"/>
      <c r="DOZ191" s="363"/>
      <c r="DPA191" s="12"/>
      <c r="DPB191" s="362"/>
      <c r="DPC191" s="362"/>
      <c r="DPD191" s="362"/>
      <c r="DPE191" s="362"/>
      <c r="DPF191" s="362"/>
      <c r="DPG191" s="362"/>
      <c r="DPH191" s="363"/>
      <c r="DPI191" s="12"/>
      <c r="DPJ191" s="362"/>
      <c r="DPK191" s="362"/>
      <c r="DPL191" s="362"/>
      <c r="DPM191" s="362"/>
      <c r="DPN191" s="362"/>
      <c r="DPO191" s="362"/>
      <c r="DPP191" s="363"/>
      <c r="DPQ191" s="12"/>
      <c r="DPR191" s="362"/>
      <c r="DPS191" s="362"/>
      <c r="DPT191" s="362"/>
      <c r="DPU191" s="362"/>
      <c r="DPV191" s="362"/>
      <c r="DPW191" s="362"/>
      <c r="DPX191" s="363"/>
      <c r="DPY191" s="12"/>
      <c r="DPZ191" s="362"/>
      <c r="DQA191" s="362"/>
      <c r="DQB191" s="362"/>
      <c r="DQC191" s="362"/>
      <c r="DQD191" s="362"/>
      <c r="DQE191" s="362"/>
      <c r="DQF191" s="363"/>
      <c r="DQG191" s="12"/>
      <c r="DQH191" s="362"/>
      <c r="DQI191" s="362"/>
      <c r="DQJ191" s="362"/>
      <c r="DQK191" s="362"/>
      <c r="DQL191" s="362"/>
      <c r="DQM191" s="362"/>
      <c r="DQN191" s="363"/>
      <c r="DQO191" s="12"/>
      <c r="DQP191" s="362"/>
      <c r="DQQ191" s="362"/>
      <c r="DQR191" s="362"/>
      <c r="DQS191" s="362"/>
      <c r="DQT191" s="362"/>
      <c r="DQU191" s="362"/>
      <c r="DQV191" s="363"/>
      <c r="DQW191" s="12"/>
      <c r="DQX191" s="362"/>
      <c r="DQY191" s="362"/>
      <c r="DQZ191" s="362"/>
      <c r="DRA191" s="362"/>
      <c r="DRB191" s="362"/>
      <c r="DRC191" s="362"/>
      <c r="DRD191" s="363"/>
      <c r="DRE191" s="12"/>
      <c r="DRF191" s="362"/>
      <c r="DRG191" s="362"/>
      <c r="DRH191" s="362"/>
      <c r="DRI191" s="362"/>
      <c r="DRJ191" s="362"/>
      <c r="DRK191" s="362"/>
      <c r="DRL191" s="363"/>
      <c r="DRM191" s="12"/>
      <c r="DRN191" s="362"/>
      <c r="DRO191" s="362"/>
      <c r="DRP191" s="362"/>
      <c r="DRQ191" s="362"/>
      <c r="DRR191" s="362"/>
      <c r="DRS191" s="362"/>
      <c r="DRT191" s="363"/>
      <c r="DRU191" s="12"/>
      <c r="DRV191" s="362"/>
      <c r="DRW191" s="362"/>
      <c r="DRX191" s="362"/>
      <c r="DRY191" s="362"/>
      <c r="DRZ191" s="362"/>
      <c r="DSA191" s="362"/>
      <c r="DSB191" s="363"/>
      <c r="DSC191" s="12"/>
      <c r="DSD191" s="362"/>
      <c r="DSE191" s="362"/>
      <c r="DSF191" s="362"/>
      <c r="DSG191" s="362"/>
      <c r="DSH191" s="362"/>
      <c r="DSI191" s="362"/>
      <c r="DSJ191" s="363"/>
      <c r="DSK191" s="12"/>
      <c r="DSL191" s="362"/>
      <c r="DSM191" s="362"/>
      <c r="DSN191" s="362"/>
      <c r="DSO191" s="362"/>
      <c r="DSP191" s="362"/>
      <c r="DSQ191" s="362"/>
      <c r="DSR191" s="363"/>
      <c r="DSS191" s="12"/>
      <c r="DST191" s="362"/>
      <c r="DSU191" s="362"/>
      <c r="DSV191" s="362"/>
      <c r="DSW191" s="362"/>
      <c r="DSX191" s="362"/>
      <c r="DSY191" s="362"/>
      <c r="DSZ191" s="363"/>
      <c r="DTA191" s="12"/>
      <c r="DTB191" s="362"/>
      <c r="DTC191" s="362"/>
      <c r="DTD191" s="362"/>
      <c r="DTE191" s="362"/>
      <c r="DTF191" s="362"/>
      <c r="DTG191" s="362"/>
      <c r="DTH191" s="363"/>
      <c r="DTI191" s="12"/>
      <c r="DTJ191" s="362"/>
      <c r="DTK191" s="362"/>
      <c r="DTL191" s="362"/>
      <c r="DTM191" s="362"/>
      <c r="DTN191" s="362"/>
      <c r="DTO191" s="362"/>
      <c r="DTP191" s="363"/>
      <c r="DTQ191" s="12"/>
      <c r="DTR191" s="362"/>
      <c r="DTS191" s="362"/>
      <c r="DTT191" s="362"/>
      <c r="DTU191" s="362"/>
      <c r="DTV191" s="362"/>
      <c r="DTW191" s="362"/>
      <c r="DTX191" s="363"/>
      <c r="DTY191" s="12"/>
      <c r="DTZ191" s="362"/>
      <c r="DUA191" s="362"/>
      <c r="DUB191" s="362"/>
      <c r="DUC191" s="362"/>
      <c r="DUD191" s="362"/>
      <c r="DUE191" s="362"/>
      <c r="DUF191" s="363"/>
      <c r="DUG191" s="12"/>
      <c r="DUH191" s="362"/>
      <c r="DUI191" s="362"/>
      <c r="DUJ191" s="362"/>
      <c r="DUK191" s="362"/>
      <c r="DUL191" s="362"/>
      <c r="DUM191" s="362"/>
      <c r="DUN191" s="363"/>
      <c r="DUO191" s="12"/>
      <c r="DUP191" s="362"/>
      <c r="DUQ191" s="362"/>
      <c r="DUR191" s="362"/>
      <c r="DUS191" s="362"/>
      <c r="DUT191" s="362"/>
      <c r="DUU191" s="362"/>
      <c r="DUV191" s="363"/>
      <c r="DUW191" s="12"/>
      <c r="DUX191" s="362"/>
      <c r="DUY191" s="362"/>
      <c r="DUZ191" s="362"/>
      <c r="DVA191" s="362"/>
      <c r="DVB191" s="362"/>
      <c r="DVC191" s="362"/>
      <c r="DVD191" s="363"/>
      <c r="DVE191" s="12"/>
      <c r="DVF191" s="362"/>
      <c r="DVG191" s="362"/>
      <c r="DVH191" s="362"/>
      <c r="DVI191" s="362"/>
      <c r="DVJ191" s="362"/>
      <c r="DVK191" s="362"/>
      <c r="DVL191" s="363"/>
      <c r="DVM191" s="12"/>
      <c r="DVN191" s="362"/>
      <c r="DVO191" s="362"/>
      <c r="DVP191" s="362"/>
      <c r="DVQ191" s="362"/>
      <c r="DVR191" s="362"/>
      <c r="DVS191" s="362"/>
      <c r="DVT191" s="363"/>
      <c r="DVU191" s="12"/>
      <c r="DVV191" s="362"/>
      <c r="DVW191" s="362"/>
      <c r="DVX191" s="362"/>
      <c r="DVY191" s="362"/>
      <c r="DVZ191" s="362"/>
      <c r="DWA191" s="362"/>
      <c r="DWB191" s="363"/>
      <c r="DWC191" s="12"/>
      <c r="DWD191" s="362"/>
      <c r="DWE191" s="362"/>
      <c r="DWF191" s="362"/>
      <c r="DWG191" s="362"/>
      <c r="DWH191" s="362"/>
      <c r="DWI191" s="362"/>
      <c r="DWJ191" s="363"/>
      <c r="DWK191" s="12"/>
      <c r="DWL191" s="362"/>
      <c r="DWM191" s="362"/>
      <c r="DWN191" s="362"/>
      <c r="DWO191" s="362"/>
      <c r="DWP191" s="362"/>
      <c r="DWQ191" s="362"/>
      <c r="DWR191" s="363"/>
      <c r="DWS191" s="12"/>
      <c r="DWT191" s="362"/>
      <c r="DWU191" s="362"/>
      <c r="DWV191" s="362"/>
      <c r="DWW191" s="362"/>
      <c r="DWX191" s="362"/>
      <c r="DWY191" s="362"/>
      <c r="DWZ191" s="363"/>
      <c r="DXA191" s="12"/>
      <c r="DXB191" s="362"/>
      <c r="DXC191" s="362"/>
      <c r="DXD191" s="362"/>
      <c r="DXE191" s="362"/>
      <c r="DXF191" s="362"/>
      <c r="DXG191" s="362"/>
      <c r="DXH191" s="363"/>
      <c r="DXI191" s="12"/>
      <c r="DXJ191" s="362"/>
      <c r="DXK191" s="362"/>
      <c r="DXL191" s="362"/>
      <c r="DXM191" s="362"/>
      <c r="DXN191" s="362"/>
      <c r="DXO191" s="362"/>
      <c r="DXP191" s="363"/>
      <c r="DXQ191" s="12"/>
      <c r="DXR191" s="362"/>
      <c r="DXS191" s="362"/>
      <c r="DXT191" s="362"/>
      <c r="DXU191" s="362"/>
      <c r="DXV191" s="362"/>
      <c r="DXW191" s="362"/>
      <c r="DXX191" s="363"/>
      <c r="DXY191" s="12"/>
      <c r="DXZ191" s="362"/>
      <c r="DYA191" s="362"/>
      <c r="DYB191" s="362"/>
      <c r="DYC191" s="362"/>
      <c r="DYD191" s="362"/>
      <c r="DYE191" s="362"/>
      <c r="DYF191" s="363"/>
      <c r="DYG191" s="12"/>
      <c r="DYH191" s="362"/>
      <c r="DYI191" s="362"/>
      <c r="DYJ191" s="362"/>
      <c r="DYK191" s="362"/>
      <c r="DYL191" s="362"/>
      <c r="DYM191" s="362"/>
      <c r="DYN191" s="363"/>
      <c r="DYO191" s="12"/>
      <c r="DYP191" s="362"/>
      <c r="DYQ191" s="362"/>
      <c r="DYR191" s="362"/>
      <c r="DYS191" s="362"/>
      <c r="DYT191" s="362"/>
      <c r="DYU191" s="362"/>
      <c r="DYV191" s="363"/>
      <c r="DYW191" s="12"/>
      <c r="DYX191" s="362"/>
      <c r="DYY191" s="362"/>
      <c r="DYZ191" s="362"/>
      <c r="DZA191" s="362"/>
      <c r="DZB191" s="362"/>
      <c r="DZC191" s="362"/>
      <c r="DZD191" s="363"/>
      <c r="DZE191" s="12"/>
      <c r="DZF191" s="362"/>
      <c r="DZG191" s="362"/>
      <c r="DZH191" s="362"/>
      <c r="DZI191" s="362"/>
      <c r="DZJ191" s="362"/>
      <c r="DZK191" s="362"/>
      <c r="DZL191" s="363"/>
      <c r="DZM191" s="12"/>
      <c r="DZN191" s="362"/>
      <c r="DZO191" s="362"/>
      <c r="DZP191" s="362"/>
      <c r="DZQ191" s="362"/>
      <c r="DZR191" s="362"/>
      <c r="DZS191" s="362"/>
      <c r="DZT191" s="363"/>
      <c r="DZU191" s="12"/>
      <c r="DZV191" s="362"/>
      <c r="DZW191" s="362"/>
      <c r="DZX191" s="362"/>
      <c r="DZY191" s="362"/>
      <c r="DZZ191" s="362"/>
      <c r="EAA191" s="362"/>
      <c r="EAB191" s="363"/>
      <c r="EAC191" s="12"/>
      <c r="EAD191" s="362"/>
      <c r="EAE191" s="362"/>
      <c r="EAF191" s="362"/>
      <c r="EAG191" s="362"/>
      <c r="EAH191" s="362"/>
      <c r="EAI191" s="362"/>
      <c r="EAJ191" s="363"/>
      <c r="EAK191" s="12"/>
      <c r="EAL191" s="362"/>
      <c r="EAM191" s="362"/>
      <c r="EAN191" s="362"/>
      <c r="EAO191" s="362"/>
      <c r="EAP191" s="362"/>
      <c r="EAQ191" s="362"/>
      <c r="EAR191" s="363"/>
      <c r="EAS191" s="12"/>
      <c r="EAT191" s="362"/>
      <c r="EAU191" s="362"/>
      <c r="EAV191" s="362"/>
      <c r="EAW191" s="362"/>
      <c r="EAX191" s="362"/>
      <c r="EAY191" s="362"/>
      <c r="EAZ191" s="363"/>
      <c r="EBA191" s="12"/>
      <c r="EBB191" s="362"/>
      <c r="EBC191" s="362"/>
      <c r="EBD191" s="362"/>
      <c r="EBE191" s="362"/>
      <c r="EBF191" s="362"/>
      <c r="EBG191" s="362"/>
      <c r="EBH191" s="363"/>
      <c r="EBI191" s="12"/>
      <c r="EBJ191" s="362"/>
      <c r="EBK191" s="362"/>
      <c r="EBL191" s="362"/>
      <c r="EBM191" s="362"/>
      <c r="EBN191" s="362"/>
      <c r="EBO191" s="362"/>
      <c r="EBP191" s="363"/>
      <c r="EBQ191" s="12"/>
      <c r="EBR191" s="362"/>
      <c r="EBS191" s="362"/>
      <c r="EBT191" s="362"/>
      <c r="EBU191" s="362"/>
      <c r="EBV191" s="362"/>
      <c r="EBW191" s="362"/>
      <c r="EBX191" s="363"/>
      <c r="EBY191" s="12"/>
      <c r="EBZ191" s="362"/>
      <c r="ECA191" s="362"/>
      <c r="ECB191" s="362"/>
      <c r="ECC191" s="362"/>
      <c r="ECD191" s="362"/>
      <c r="ECE191" s="362"/>
      <c r="ECF191" s="363"/>
      <c r="ECG191" s="12"/>
      <c r="ECH191" s="362"/>
      <c r="ECI191" s="362"/>
      <c r="ECJ191" s="362"/>
      <c r="ECK191" s="362"/>
      <c r="ECL191" s="362"/>
      <c r="ECM191" s="362"/>
      <c r="ECN191" s="363"/>
      <c r="ECO191" s="12"/>
      <c r="ECP191" s="362"/>
      <c r="ECQ191" s="362"/>
      <c r="ECR191" s="362"/>
      <c r="ECS191" s="362"/>
      <c r="ECT191" s="362"/>
      <c r="ECU191" s="362"/>
      <c r="ECV191" s="363"/>
      <c r="ECW191" s="12"/>
      <c r="ECX191" s="362"/>
      <c r="ECY191" s="362"/>
      <c r="ECZ191" s="362"/>
      <c r="EDA191" s="362"/>
      <c r="EDB191" s="362"/>
      <c r="EDC191" s="362"/>
      <c r="EDD191" s="363"/>
      <c r="EDE191" s="12"/>
      <c r="EDF191" s="362"/>
      <c r="EDG191" s="362"/>
      <c r="EDH191" s="362"/>
      <c r="EDI191" s="362"/>
      <c r="EDJ191" s="362"/>
      <c r="EDK191" s="362"/>
      <c r="EDL191" s="363"/>
      <c r="EDM191" s="12"/>
      <c r="EDN191" s="362"/>
      <c r="EDO191" s="362"/>
      <c r="EDP191" s="362"/>
      <c r="EDQ191" s="362"/>
      <c r="EDR191" s="362"/>
      <c r="EDS191" s="362"/>
      <c r="EDT191" s="363"/>
      <c r="EDU191" s="12"/>
      <c r="EDV191" s="362"/>
      <c r="EDW191" s="362"/>
      <c r="EDX191" s="362"/>
      <c r="EDY191" s="362"/>
      <c r="EDZ191" s="362"/>
      <c r="EEA191" s="362"/>
      <c r="EEB191" s="363"/>
      <c r="EEC191" s="12"/>
      <c r="EED191" s="362"/>
      <c r="EEE191" s="362"/>
      <c r="EEF191" s="362"/>
      <c r="EEG191" s="362"/>
      <c r="EEH191" s="362"/>
      <c r="EEI191" s="362"/>
      <c r="EEJ191" s="363"/>
      <c r="EEK191" s="12"/>
      <c r="EEL191" s="362"/>
      <c r="EEM191" s="362"/>
      <c r="EEN191" s="362"/>
      <c r="EEO191" s="362"/>
      <c r="EEP191" s="362"/>
      <c r="EEQ191" s="362"/>
      <c r="EER191" s="363"/>
      <c r="EES191" s="12"/>
      <c r="EET191" s="362"/>
      <c r="EEU191" s="362"/>
      <c r="EEV191" s="362"/>
      <c r="EEW191" s="362"/>
      <c r="EEX191" s="362"/>
      <c r="EEY191" s="362"/>
      <c r="EEZ191" s="363"/>
      <c r="EFA191" s="12"/>
      <c r="EFB191" s="362"/>
      <c r="EFC191" s="362"/>
      <c r="EFD191" s="362"/>
      <c r="EFE191" s="362"/>
      <c r="EFF191" s="362"/>
      <c r="EFG191" s="362"/>
      <c r="EFH191" s="363"/>
      <c r="EFI191" s="12"/>
      <c r="EFJ191" s="362"/>
      <c r="EFK191" s="362"/>
      <c r="EFL191" s="362"/>
      <c r="EFM191" s="362"/>
      <c r="EFN191" s="362"/>
      <c r="EFO191" s="362"/>
      <c r="EFP191" s="363"/>
      <c r="EFQ191" s="12"/>
      <c r="EFR191" s="362"/>
      <c r="EFS191" s="362"/>
      <c r="EFT191" s="362"/>
      <c r="EFU191" s="362"/>
      <c r="EFV191" s="362"/>
      <c r="EFW191" s="362"/>
      <c r="EFX191" s="363"/>
      <c r="EFY191" s="12"/>
      <c r="EFZ191" s="362"/>
      <c r="EGA191" s="362"/>
      <c r="EGB191" s="362"/>
      <c r="EGC191" s="362"/>
      <c r="EGD191" s="362"/>
      <c r="EGE191" s="362"/>
      <c r="EGF191" s="363"/>
      <c r="EGG191" s="12"/>
      <c r="EGH191" s="362"/>
      <c r="EGI191" s="362"/>
      <c r="EGJ191" s="362"/>
      <c r="EGK191" s="362"/>
      <c r="EGL191" s="362"/>
      <c r="EGM191" s="362"/>
      <c r="EGN191" s="363"/>
      <c r="EGO191" s="12"/>
      <c r="EGP191" s="362"/>
      <c r="EGQ191" s="362"/>
      <c r="EGR191" s="362"/>
      <c r="EGS191" s="362"/>
      <c r="EGT191" s="362"/>
      <c r="EGU191" s="362"/>
      <c r="EGV191" s="363"/>
      <c r="EGW191" s="12"/>
      <c r="EGX191" s="362"/>
      <c r="EGY191" s="362"/>
      <c r="EGZ191" s="362"/>
      <c r="EHA191" s="362"/>
      <c r="EHB191" s="362"/>
      <c r="EHC191" s="362"/>
      <c r="EHD191" s="363"/>
      <c r="EHE191" s="12"/>
      <c r="EHF191" s="362"/>
      <c r="EHG191" s="362"/>
      <c r="EHH191" s="362"/>
      <c r="EHI191" s="362"/>
      <c r="EHJ191" s="362"/>
      <c r="EHK191" s="362"/>
      <c r="EHL191" s="363"/>
      <c r="EHM191" s="12"/>
      <c r="EHN191" s="362"/>
      <c r="EHO191" s="362"/>
      <c r="EHP191" s="362"/>
      <c r="EHQ191" s="362"/>
      <c r="EHR191" s="362"/>
      <c r="EHS191" s="362"/>
      <c r="EHT191" s="363"/>
      <c r="EHU191" s="12"/>
      <c r="EHV191" s="362"/>
      <c r="EHW191" s="362"/>
      <c r="EHX191" s="362"/>
      <c r="EHY191" s="362"/>
      <c r="EHZ191" s="362"/>
      <c r="EIA191" s="362"/>
      <c r="EIB191" s="363"/>
      <c r="EIC191" s="12"/>
      <c r="EID191" s="362"/>
      <c r="EIE191" s="362"/>
      <c r="EIF191" s="362"/>
      <c r="EIG191" s="362"/>
      <c r="EIH191" s="362"/>
      <c r="EII191" s="362"/>
      <c r="EIJ191" s="363"/>
      <c r="EIK191" s="12"/>
      <c r="EIL191" s="362"/>
      <c r="EIM191" s="362"/>
      <c r="EIN191" s="362"/>
      <c r="EIO191" s="362"/>
      <c r="EIP191" s="362"/>
      <c r="EIQ191" s="362"/>
      <c r="EIR191" s="363"/>
      <c r="EIS191" s="12"/>
      <c r="EIT191" s="362"/>
      <c r="EIU191" s="362"/>
      <c r="EIV191" s="362"/>
      <c r="EIW191" s="362"/>
      <c r="EIX191" s="362"/>
      <c r="EIY191" s="362"/>
      <c r="EIZ191" s="363"/>
      <c r="EJA191" s="12"/>
      <c r="EJB191" s="362"/>
      <c r="EJC191" s="362"/>
      <c r="EJD191" s="362"/>
      <c r="EJE191" s="362"/>
      <c r="EJF191" s="362"/>
      <c r="EJG191" s="362"/>
      <c r="EJH191" s="363"/>
      <c r="EJI191" s="12"/>
      <c r="EJJ191" s="362"/>
      <c r="EJK191" s="362"/>
      <c r="EJL191" s="362"/>
      <c r="EJM191" s="362"/>
      <c r="EJN191" s="362"/>
      <c r="EJO191" s="362"/>
      <c r="EJP191" s="363"/>
      <c r="EJQ191" s="12"/>
      <c r="EJR191" s="362"/>
      <c r="EJS191" s="362"/>
      <c r="EJT191" s="362"/>
      <c r="EJU191" s="362"/>
      <c r="EJV191" s="362"/>
      <c r="EJW191" s="362"/>
      <c r="EJX191" s="363"/>
      <c r="EJY191" s="12"/>
      <c r="EJZ191" s="362"/>
      <c r="EKA191" s="362"/>
      <c r="EKB191" s="362"/>
      <c r="EKC191" s="362"/>
      <c r="EKD191" s="362"/>
      <c r="EKE191" s="362"/>
      <c r="EKF191" s="363"/>
      <c r="EKG191" s="12"/>
      <c r="EKH191" s="362"/>
      <c r="EKI191" s="362"/>
      <c r="EKJ191" s="362"/>
      <c r="EKK191" s="362"/>
      <c r="EKL191" s="362"/>
      <c r="EKM191" s="362"/>
      <c r="EKN191" s="363"/>
      <c r="EKO191" s="12"/>
      <c r="EKP191" s="362"/>
      <c r="EKQ191" s="362"/>
      <c r="EKR191" s="362"/>
      <c r="EKS191" s="362"/>
      <c r="EKT191" s="362"/>
      <c r="EKU191" s="362"/>
      <c r="EKV191" s="363"/>
      <c r="EKW191" s="12"/>
      <c r="EKX191" s="362"/>
      <c r="EKY191" s="362"/>
      <c r="EKZ191" s="362"/>
      <c r="ELA191" s="362"/>
      <c r="ELB191" s="362"/>
      <c r="ELC191" s="362"/>
      <c r="ELD191" s="363"/>
      <c r="ELE191" s="12"/>
      <c r="ELF191" s="362"/>
      <c r="ELG191" s="362"/>
      <c r="ELH191" s="362"/>
      <c r="ELI191" s="362"/>
      <c r="ELJ191" s="362"/>
      <c r="ELK191" s="362"/>
      <c r="ELL191" s="363"/>
      <c r="ELM191" s="12"/>
      <c r="ELN191" s="362"/>
      <c r="ELO191" s="362"/>
      <c r="ELP191" s="362"/>
      <c r="ELQ191" s="362"/>
      <c r="ELR191" s="362"/>
      <c r="ELS191" s="362"/>
      <c r="ELT191" s="363"/>
      <c r="ELU191" s="12"/>
      <c r="ELV191" s="362"/>
      <c r="ELW191" s="362"/>
      <c r="ELX191" s="362"/>
      <c r="ELY191" s="362"/>
      <c r="ELZ191" s="362"/>
      <c r="EMA191" s="362"/>
      <c r="EMB191" s="363"/>
      <c r="EMC191" s="12"/>
      <c r="EMD191" s="362"/>
      <c r="EME191" s="362"/>
      <c r="EMF191" s="362"/>
      <c r="EMG191" s="362"/>
      <c r="EMH191" s="362"/>
      <c r="EMI191" s="362"/>
      <c r="EMJ191" s="363"/>
      <c r="EMK191" s="12"/>
      <c r="EML191" s="362"/>
      <c r="EMM191" s="362"/>
      <c r="EMN191" s="362"/>
      <c r="EMO191" s="362"/>
      <c r="EMP191" s="362"/>
      <c r="EMQ191" s="362"/>
      <c r="EMR191" s="363"/>
      <c r="EMS191" s="12"/>
      <c r="EMT191" s="362"/>
      <c r="EMU191" s="362"/>
      <c r="EMV191" s="362"/>
      <c r="EMW191" s="362"/>
      <c r="EMX191" s="362"/>
      <c r="EMY191" s="362"/>
      <c r="EMZ191" s="363"/>
      <c r="ENA191" s="12"/>
      <c r="ENB191" s="362"/>
      <c r="ENC191" s="362"/>
      <c r="END191" s="362"/>
      <c r="ENE191" s="362"/>
      <c r="ENF191" s="362"/>
      <c r="ENG191" s="362"/>
      <c r="ENH191" s="363"/>
      <c r="ENI191" s="12"/>
      <c r="ENJ191" s="362"/>
      <c r="ENK191" s="362"/>
      <c r="ENL191" s="362"/>
      <c r="ENM191" s="362"/>
      <c r="ENN191" s="362"/>
      <c r="ENO191" s="362"/>
      <c r="ENP191" s="363"/>
      <c r="ENQ191" s="12"/>
      <c r="ENR191" s="362"/>
      <c r="ENS191" s="362"/>
      <c r="ENT191" s="362"/>
      <c r="ENU191" s="362"/>
      <c r="ENV191" s="362"/>
      <c r="ENW191" s="362"/>
      <c r="ENX191" s="363"/>
      <c r="ENY191" s="12"/>
      <c r="ENZ191" s="362"/>
      <c r="EOA191" s="362"/>
      <c r="EOB191" s="362"/>
      <c r="EOC191" s="362"/>
      <c r="EOD191" s="362"/>
      <c r="EOE191" s="362"/>
      <c r="EOF191" s="363"/>
      <c r="EOG191" s="12"/>
      <c r="EOH191" s="362"/>
      <c r="EOI191" s="362"/>
      <c r="EOJ191" s="362"/>
      <c r="EOK191" s="362"/>
      <c r="EOL191" s="362"/>
      <c r="EOM191" s="362"/>
      <c r="EON191" s="363"/>
      <c r="EOO191" s="12"/>
      <c r="EOP191" s="362"/>
      <c r="EOQ191" s="362"/>
      <c r="EOR191" s="362"/>
      <c r="EOS191" s="362"/>
      <c r="EOT191" s="362"/>
      <c r="EOU191" s="362"/>
      <c r="EOV191" s="363"/>
      <c r="EOW191" s="12"/>
      <c r="EOX191" s="362"/>
      <c r="EOY191" s="362"/>
      <c r="EOZ191" s="362"/>
      <c r="EPA191" s="362"/>
      <c r="EPB191" s="362"/>
      <c r="EPC191" s="362"/>
      <c r="EPD191" s="363"/>
      <c r="EPE191" s="12"/>
      <c r="EPF191" s="362"/>
      <c r="EPG191" s="362"/>
      <c r="EPH191" s="362"/>
      <c r="EPI191" s="362"/>
      <c r="EPJ191" s="362"/>
      <c r="EPK191" s="362"/>
      <c r="EPL191" s="363"/>
      <c r="EPM191" s="12"/>
      <c r="EPN191" s="362"/>
      <c r="EPO191" s="362"/>
      <c r="EPP191" s="362"/>
      <c r="EPQ191" s="362"/>
      <c r="EPR191" s="362"/>
      <c r="EPS191" s="362"/>
      <c r="EPT191" s="363"/>
      <c r="EPU191" s="12"/>
      <c r="EPV191" s="362"/>
      <c r="EPW191" s="362"/>
      <c r="EPX191" s="362"/>
      <c r="EPY191" s="362"/>
      <c r="EPZ191" s="362"/>
      <c r="EQA191" s="362"/>
      <c r="EQB191" s="363"/>
      <c r="EQC191" s="12"/>
      <c r="EQD191" s="362"/>
      <c r="EQE191" s="362"/>
      <c r="EQF191" s="362"/>
      <c r="EQG191" s="362"/>
      <c r="EQH191" s="362"/>
      <c r="EQI191" s="362"/>
      <c r="EQJ191" s="363"/>
      <c r="EQK191" s="12"/>
      <c r="EQL191" s="362"/>
      <c r="EQM191" s="362"/>
      <c r="EQN191" s="362"/>
      <c r="EQO191" s="362"/>
      <c r="EQP191" s="362"/>
      <c r="EQQ191" s="362"/>
      <c r="EQR191" s="363"/>
      <c r="EQS191" s="12"/>
      <c r="EQT191" s="362"/>
      <c r="EQU191" s="362"/>
      <c r="EQV191" s="362"/>
      <c r="EQW191" s="362"/>
      <c r="EQX191" s="362"/>
      <c r="EQY191" s="362"/>
      <c r="EQZ191" s="363"/>
      <c r="ERA191" s="12"/>
      <c r="ERB191" s="362"/>
      <c r="ERC191" s="362"/>
      <c r="ERD191" s="362"/>
      <c r="ERE191" s="362"/>
      <c r="ERF191" s="362"/>
      <c r="ERG191" s="362"/>
      <c r="ERH191" s="363"/>
      <c r="ERI191" s="12"/>
      <c r="ERJ191" s="362"/>
      <c r="ERK191" s="362"/>
      <c r="ERL191" s="362"/>
      <c r="ERM191" s="362"/>
      <c r="ERN191" s="362"/>
      <c r="ERO191" s="362"/>
      <c r="ERP191" s="363"/>
      <c r="ERQ191" s="12"/>
      <c r="ERR191" s="362"/>
      <c r="ERS191" s="362"/>
      <c r="ERT191" s="362"/>
      <c r="ERU191" s="362"/>
      <c r="ERV191" s="362"/>
      <c r="ERW191" s="362"/>
      <c r="ERX191" s="363"/>
      <c r="ERY191" s="12"/>
      <c r="ERZ191" s="362"/>
      <c r="ESA191" s="362"/>
      <c r="ESB191" s="362"/>
      <c r="ESC191" s="362"/>
      <c r="ESD191" s="362"/>
      <c r="ESE191" s="362"/>
      <c r="ESF191" s="363"/>
      <c r="ESG191" s="12"/>
      <c r="ESH191" s="362"/>
      <c r="ESI191" s="362"/>
      <c r="ESJ191" s="362"/>
      <c r="ESK191" s="362"/>
      <c r="ESL191" s="362"/>
      <c r="ESM191" s="362"/>
      <c r="ESN191" s="363"/>
      <c r="ESO191" s="12"/>
      <c r="ESP191" s="362"/>
      <c r="ESQ191" s="362"/>
      <c r="ESR191" s="362"/>
      <c r="ESS191" s="362"/>
      <c r="EST191" s="362"/>
      <c r="ESU191" s="362"/>
      <c r="ESV191" s="363"/>
      <c r="ESW191" s="12"/>
      <c r="ESX191" s="362"/>
      <c r="ESY191" s="362"/>
      <c r="ESZ191" s="362"/>
      <c r="ETA191" s="362"/>
      <c r="ETB191" s="362"/>
      <c r="ETC191" s="362"/>
      <c r="ETD191" s="363"/>
      <c r="ETE191" s="12"/>
      <c r="ETF191" s="362"/>
      <c r="ETG191" s="362"/>
      <c r="ETH191" s="362"/>
      <c r="ETI191" s="362"/>
      <c r="ETJ191" s="362"/>
      <c r="ETK191" s="362"/>
      <c r="ETL191" s="363"/>
      <c r="ETM191" s="12"/>
      <c r="ETN191" s="362"/>
      <c r="ETO191" s="362"/>
      <c r="ETP191" s="362"/>
      <c r="ETQ191" s="362"/>
      <c r="ETR191" s="362"/>
      <c r="ETS191" s="362"/>
      <c r="ETT191" s="363"/>
      <c r="ETU191" s="12"/>
      <c r="ETV191" s="362"/>
      <c r="ETW191" s="362"/>
      <c r="ETX191" s="362"/>
      <c r="ETY191" s="362"/>
      <c r="ETZ191" s="362"/>
      <c r="EUA191" s="362"/>
      <c r="EUB191" s="363"/>
      <c r="EUC191" s="12"/>
      <c r="EUD191" s="362"/>
      <c r="EUE191" s="362"/>
      <c r="EUF191" s="362"/>
      <c r="EUG191" s="362"/>
      <c r="EUH191" s="362"/>
      <c r="EUI191" s="362"/>
      <c r="EUJ191" s="363"/>
      <c r="EUK191" s="12"/>
      <c r="EUL191" s="362"/>
      <c r="EUM191" s="362"/>
      <c r="EUN191" s="362"/>
      <c r="EUO191" s="362"/>
      <c r="EUP191" s="362"/>
      <c r="EUQ191" s="362"/>
      <c r="EUR191" s="363"/>
      <c r="EUS191" s="12"/>
      <c r="EUT191" s="362"/>
      <c r="EUU191" s="362"/>
      <c r="EUV191" s="362"/>
      <c r="EUW191" s="362"/>
      <c r="EUX191" s="362"/>
      <c r="EUY191" s="362"/>
      <c r="EUZ191" s="363"/>
      <c r="EVA191" s="12"/>
      <c r="EVB191" s="362"/>
      <c r="EVC191" s="362"/>
      <c r="EVD191" s="362"/>
      <c r="EVE191" s="362"/>
      <c r="EVF191" s="362"/>
      <c r="EVG191" s="362"/>
      <c r="EVH191" s="363"/>
      <c r="EVI191" s="12"/>
      <c r="EVJ191" s="362"/>
      <c r="EVK191" s="362"/>
      <c r="EVL191" s="362"/>
      <c r="EVM191" s="362"/>
      <c r="EVN191" s="362"/>
      <c r="EVO191" s="362"/>
      <c r="EVP191" s="363"/>
      <c r="EVQ191" s="12"/>
      <c r="EVR191" s="362"/>
      <c r="EVS191" s="362"/>
      <c r="EVT191" s="362"/>
      <c r="EVU191" s="362"/>
      <c r="EVV191" s="362"/>
      <c r="EVW191" s="362"/>
      <c r="EVX191" s="363"/>
      <c r="EVY191" s="12"/>
      <c r="EVZ191" s="362"/>
      <c r="EWA191" s="362"/>
      <c r="EWB191" s="362"/>
      <c r="EWC191" s="362"/>
      <c r="EWD191" s="362"/>
      <c r="EWE191" s="362"/>
      <c r="EWF191" s="363"/>
      <c r="EWG191" s="12"/>
      <c r="EWH191" s="362"/>
      <c r="EWI191" s="362"/>
      <c r="EWJ191" s="362"/>
      <c r="EWK191" s="362"/>
      <c r="EWL191" s="362"/>
      <c r="EWM191" s="362"/>
      <c r="EWN191" s="363"/>
      <c r="EWO191" s="12"/>
      <c r="EWP191" s="362"/>
      <c r="EWQ191" s="362"/>
      <c r="EWR191" s="362"/>
      <c r="EWS191" s="362"/>
      <c r="EWT191" s="362"/>
      <c r="EWU191" s="362"/>
      <c r="EWV191" s="363"/>
      <c r="EWW191" s="12"/>
      <c r="EWX191" s="362"/>
      <c r="EWY191" s="362"/>
      <c r="EWZ191" s="362"/>
      <c r="EXA191" s="362"/>
      <c r="EXB191" s="362"/>
      <c r="EXC191" s="362"/>
      <c r="EXD191" s="363"/>
      <c r="EXE191" s="12"/>
      <c r="EXF191" s="362"/>
      <c r="EXG191" s="362"/>
      <c r="EXH191" s="362"/>
      <c r="EXI191" s="362"/>
      <c r="EXJ191" s="362"/>
      <c r="EXK191" s="362"/>
      <c r="EXL191" s="363"/>
      <c r="EXM191" s="12"/>
      <c r="EXN191" s="362"/>
      <c r="EXO191" s="362"/>
      <c r="EXP191" s="362"/>
      <c r="EXQ191" s="362"/>
      <c r="EXR191" s="362"/>
      <c r="EXS191" s="362"/>
      <c r="EXT191" s="363"/>
      <c r="EXU191" s="12"/>
      <c r="EXV191" s="362"/>
      <c r="EXW191" s="362"/>
      <c r="EXX191" s="362"/>
      <c r="EXY191" s="362"/>
      <c r="EXZ191" s="362"/>
      <c r="EYA191" s="362"/>
      <c r="EYB191" s="363"/>
      <c r="EYC191" s="12"/>
      <c r="EYD191" s="362"/>
      <c r="EYE191" s="362"/>
      <c r="EYF191" s="362"/>
      <c r="EYG191" s="362"/>
      <c r="EYH191" s="362"/>
      <c r="EYI191" s="362"/>
      <c r="EYJ191" s="363"/>
      <c r="EYK191" s="12"/>
      <c r="EYL191" s="362"/>
      <c r="EYM191" s="362"/>
      <c r="EYN191" s="362"/>
      <c r="EYO191" s="362"/>
      <c r="EYP191" s="362"/>
      <c r="EYQ191" s="362"/>
      <c r="EYR191" s="363"/>
      <c r="EYS191" s="12"/>
      <c r="EYT191" s="362"/>
      <c r="EYU191" s="362"/>
      <c r="EYV191" s="362"/>
      <c r="EYW191" s="362"/>
      <c r="EYX191" s="362"/>
      <c r="EYY191" s="362"/>
      <c r="EYZ191" s="363"/>
      <c r="EZA191" s="12"/>
      <c r="EZB191" s="362"/>
      <c r="EZC191" s="362"/>
      <c r="EZD191" s="362"/>
      <c r="EZE191" s="362"/>
      <c r="EZF191" s="362"/>
      <c r="EZG191" s="362"/>
      <c r="EZH191" s="363"/>
      <c r="EZI191" s="12"/>
      <c r="EZJ191" s="362"/>
      <c r="EZK191" s="362"/>
      <c r="EZL191" s="362"/>
      <c r="EZM191" s="362"/>
      <c r="EZN191" s="362"/>
      <c r="EZO191" s="362"/>
      <c r="EZP191" s="363"/>
      <c r="EZQ191" s="12"/>
      <c r="EZR191" s="362"/>
      <c r="EZS191" s="362"/>
      <c r="EZT191" s="362"/>
      <c r="EZU191" s="362"/>
      <c r="EZV191" s="362"/>
      <c r="EZW191" s="362"/>
      <c r="EZX191" s="363"/>
      <c r="EZY191" s="12"/>
      <c r="EZZ191" s="362"/>
      <c r="FAA191" s="362"/>
      <c r="FAB191" s="362"/>
      <c r="FAC191" s="362"/>
      <c r="FAD191" s="362"/>
      <c r="FAE191" s="362"/>
      <c r="FAF191" s="363"/>
      <c r="FAG191" s="12"/>
      <c r="FAH191" s="362"/>
      <c r="FAI191" s="362"/>
      <c r="FAJ191" s="362"/>
      <c r="FAK191" s="362"/>
      <c r="FAL191" s="362"/>
      <c r="FAM191" s="362"/>
      <c r="FAN191" s="363"/>
      <c r="FAO191" s="12"/>
      <c r="FAP191" s="362"/>
      <c r="FAQ191" s="362"/>
      <c r="FAR191" s="362"/>
      <c r="FAS191" s="362"/>
      <c r="FAT191" s="362"/>
      <c r="FAU191" s="362"/>
      <c r="FAV191" s="363"/>
      <c r="FAW191" s="12"/>
      <c r="FAX191" s="362"/>
      <c r="FAY191" s="362"/>
      <c r="FAZ191" s="362"/>
      <c r="FBA191" s="362"/>
      <c r="FBB191" s="362"/>
      <c r="FBC191" s="362"/>
      <c r="FBD191" s="363"/>
      <c r="FBE191" s="12"/>
      <c r="FBF191" s="362"/>
      <c r="FBG191" s="362"/>
      <c r="FBH191" s="362"/>
      <c r="FBI191" s="362"/>
      <c r="FBJ191" s="362"/>
      <c r="FBK191" s="362"/>
      <c r="FBL191" s="363"/>
      <c r="FBM191" s="12"/>
      <c r="FBN191" s="362"/>
      <c r="FBO191" s="362"/>
      <c r="FBP191" s="362"/>
      <c r="FBQ191" s="362"/>
      <c r="FBR191" s="362"/>
      <c r="FBS191" s="362"/>
      <c r="FBT191" s="363"/>
      <c r="FBU191" s="12"/>
      <c r="FBV191" s="362"/>
      <c r="FBW191" s="362"/>
      <c r="FBX191" s="362"/>
      <c r="FBY191" s="362"/>
      <c r="FBZ191" s="362"/>
      <c r="FCA191" s="362"/>
      <c r="FCB191" s="363"/>
      <c r="FCC191" s="12"/>
      <c r="FCD191" s="362"/>
      <c r="FCE191" s="362"/>
      <c r="FCF191" s="362"/>
      <c r="FCG191" s="362"/>
      <c r="FCH191" s="362"/>
      <c r="FCI191" s="362"/>
      <c r="FCJ191" s="363"/>
      <c r="FCK191" s="12"/>
      <c r="FCL191" s="362"/>
      <c r="FCM191" s="362"/>
      <c r="FCN191" s="362"/>
      <c r="FCO191" s="362"/>
      <c r="FCP191" s="362"/>
      <c r="FCQ191" s="362"/>
      <c r="FCR191" s="363"/>
      <c r="FCS191" s="12"/>
      <c r="FCT191" s="362"/>
      <c r="FCU191" s="362"/>
      <c r="FCV191" s="362"/>
      <c r="FCW191" s="362"/>
      <c r="FCX191" s="362"/>
      <c r="FCY191" s="362"/>
      <c r="FCZ191" s="363"/>
      <c r="FDA191" s="12"/>
      <c r="FDB191" s="362"/>
      <c r="FDC191" s="362"/>
      <c r="FDD191" s="362"/>
      <c r="FDE191" s="362"/>
      <c r="FDF191" s="362"/>
      <c r="FDG191" s="362"/>
      <c r="FDH191" s="363"/>
      <c r="FDI191" s="12"/>
      <c r="FDJ191" s="362"/>
      <c r="FDK191" s="362"/>
      <c r="FDL191" s="362"/>
      <c r="FDM191" s="362"/>
      <c r="FDN191" s="362"/>
      <c r="FDO191" s="362"/>
      <c r="FDP191" s="363"/>
      <c r="FDQ191" s="12"/>
      <c r="FDR191" s="362"/>
      <c r="FDS191" s="362"/>
      <c r="FDT191" s="362"/>
      <c r="FDU191" s="362"/>
      <c r="FDV191" s="362"/>
      <c r="FDW191" s="362"/>
      <c r="FDX191" s="363"/>
      <c r="FDY191" s="12"/>
      <c r="FDZ191" s="362"/>
      <c r="FEA191" s="362"/>
      <c r="FEB191" s="362"/>
      <c r="FEC191" s="362"/>
      <c r="FED191" s="362"/>
      <c r="FEE191" s="362"/>
      <c r="FEF191" s="363"/>
      <c r="FEG191" s="12"/>
      <c r="FEH191" s="362"/>
      <c r="FEI191" s="362"/>
      <c r="FEJ191" s="362"/>
      <c r="FEK191" s="362"/>
      <c r="FEL191" s="362"/>
      <c r="FEM191" s="362"/>
      <c r="FEN191" s="363"/>
      <c r="FEO191" s="12"/>
      <c r="FEP191" s="362"/>
      <c r="FEQ191" s="362"/>
      <c r="FER191" s="362"/>
      <c r="FES191" s="362"/>
      <c r="FET191" s="362"/>
      <c r="FEU191" s="362"/>
      <c r="FEV191" s="363"/>
      <c r="FEW191" s="12"/>
      <c r="FEX191" s="362"/>
      <c r="FEY191" s="362"/>
      <c r="FEZ191" s="362"/>
      <c r="FFA191" s="362"/>
      <c r="FFB191" s="362"/>
      <c r="FFC191" s="362"/>
      <c r="FFD191" s="363"/>
      <c r="FFE191" s="12"/>
      <c r="FFF191" s="362"/>
      <c r="FFG191" s="362"/>
      <c r="FFH191" s="362"/>
      <c r="FFI191" s="362"/>
      <c r="FFJ191" s="362"/>
      <c r="FFK191" s="362"/>
      <c r="FFL191" s="363"/>
      <c r="FFM191" s="12"/>
      <c r="FFN191" s="362"/>
      <c r="FFO191" s="362"/>
      <c r="FFP191" s="362"/>
      <c r="FFQ191" s="362"/>
      <c r="FFR191" s="362"/>
      <c r="FFS191" s="362"/>
      <c r="FFT191" s="363"/>
      <c r="FFU191" s="12"/>
      <c r="FFV191" s="362"/>
      <c r="FFW191" s="362"/>
      <c r="FFX191" s="362"/>
      <c r="FFY191" s="362"/>
      <c r="FFZ191" s="362"/>
      <c r="FGA191" s="362"/>
      <c r="FGB191" s="363"/>
      <c r="FGC191" s="12"/>
      <c r="FGD191" s="362"/>
      <c r="FGE191" s="362"/>
      <c r="FGF191" s="362"/>
      <c r="FGG191" s="362"/>
      <c r="FGH191" s="362"/>
      <c r="FGI191" s="362"/>
      <c r="FGJ191" s="363"/>
      <c r="FGK191" s="12"/>
      <c r="FGL191" s="362"/>
      <c r="FGM191" s="362"/>
      <c r="FGN191" s="362"/>
      <c r="FGO191" s="362"/>
      <c r="FGP191" s="362"/>
      <c r="FGQ191" s="362"/>
      <c r="FGR191" s="363"/>
      <c r="FGS191" s="12"/>
      <c r="FGT191" s="362"/>
      <c r="FGU191" s="362"/>
      <c r="FGV191" s="362"/>
      <c r="FGW191" s="362"/>
      <c r="FGX191" s="362"/>
      <c r="FGY191" s="362"/>
      <c r="FGZ191" s="363"/>
      <c r="FHA191" s="12"/>
      <c r="FHB191" s="362"/>
      <c r="FHC191" s="362"/>
      <c r="FHD191" s="362"/>
      <c r="FHE191" s="362"/>
      <c r="FHF191" s="362"/>
      <c r="FHG191" s="362"/>
      <c r="FHH191" s="363"/>
      <c r="FHI191" s="12"/>
      <c r="FHJ191" s="362"/>
      <c r="FHK191" s="362"/>
      <c r="FHL191" s="362"/>
      <c r="FHM191" s="362"/>
      <c r="FHN191" s="362"/>
      <c r="FHO191" s="362"/>
      <c r="FHP191" s="363"/>
      <c r="FHQ191" s="12"/>
      <c r="FHR191" s="362"/>
      <c r="FHS191" s="362"/>
      <c r="FHT191" s="362"/>
      <c r="FHU191" s="362"/>
      <c r="FHV191" s="362"/>
      <c r="FHW191" s="362"/>
      <c r="FHX191" s="363"/>
      <c r="FHY191" s="12"/>
      <c r="FHZ191" s="362"/>
      <c r="FIA191" s="362"/>
      <c r="FIB191" s="362"/>
      <c r="FIC191" s="362"/>
      <c r="FID191" s="362"/>
      <c r="FIE191" s="362"/>
      <c r="FIF191" s="363"/>
      <c r="FIG191" s="12"/>
      <c r="FIH191" s="362"/>
      <c r="FII191" s="362"/>
      <c r="FIJ191" s="362"/>
      <c r="FIK191" s="362"/>
      <c r="FIL191" s="362"/>
      <c r="FIM191" s="362"/>
      <c r="FIN191" s="363"/>
      <c r="FIO191" s="12"/>
      <c r="FIP191" s="362"/>
      <c r="FIQ191" s="362"/>
      <c r="FIR191" s="362"/>
      <c r="FIS191" s="362"/>
      <c r="FIT191" s="362"/>
      <c r="FIU191" s="362"/>
      <c r="FIV191" s="363"/>
      <c r="FIW191" s="12"/>
      <c r="FIX191" s="362"/>
      <c r="FIY191" s="362"/>
      <c r="FIZ191" s="362"/>
      <c r="FJA191" s="362"/>
      <c r="FJB191" s="362"/>
      <c r="FJC191" s="362"/>
      <c r="FJD191" s="363"/>
      <c r="FJE191" s="12"/>
      <c r="FJF191" s="362"/>
      <c r="FJG191" s="362"/>
      <c r="FJH191" s="362"/>
      <c r="FJI191" s="362"/>
      <c r="FJJ191" s="362"/>
      <c r="FJK191" s="362"/>
      <c r="FJL191" s="363"/>
      <c r="FJM191" s="12"/>
      <c r="FJN191" s="362"/>
      <c r="FJO191" s="362"/>
      <c r="FJP191" s="362"/>
      <c r="FJQ191" s="362"/>
      <c r="FJR191" s="362"/>
      <c r="FJS191" s="362"/>
      <c r="FJT191" s="363"/>
      <c r="FJU191" s="12"/>
      <c r="FJV191" s="362"/>
      <c r="FJW191" s="362"/>
      <c r="FJX191" s="362"/>
      <c r="FJY191" s="362"/>
      <c r="FJZ191" s="362"/>
      <c r="FKA191" s="362"/>
      <c r="FKB191" s="363"/>
      <c r="FKC191" s="12"/>
      <c r="FKD191" s="362"/>
      <c r="FKE191" s="362"/>
      <c r="FKF191" s="362"/>
      <c r="FKG191" s="362"/>
      <c r="FKH191" s="362"/>
      <c r="FKI191" s="362"/>
      <c r="FKJ191" s="363"/>
      <c r="FKK191" s="12"/>
      <c r="FKL191" s="362"/>
      <c r="FKM191" s="362"/>
      <c r="FKN191" s="362"/>
      <c r="FKO191" s="362"/>
      <c r="FKP191" s="362"/>
      <c r="FKQ191" s="362"/>
      <c r="FKR191" s="363"/>
      <c r="FKS191" s="12"/>
      <c r="FKT191" s="362"/>
      <c r="FKU191" s="362"/>
      <c r="FKV191" s="362"/>
      <c r="FKW191" s="362"/>
      <c r="FKX191" s="362"/>
      <c r="FKY191" s="362"/>
      <c r="FKZ191" s="363"/>
      <c r="FLA191" s="12"/>
      <c r="FLB191" s="362"/>
      <c r="FLC191" s="362"/>
      <c r="FLD191" s="362"/>
      <c r="FLE191" s="362"/>
      <c r="FLF191" s="362"/>
      <c r="FLG191" s="362"/>
      <c r="FLH191" s="363"/>
      <c r="FLI191" s="12"/>
      <c r="FLJ191" s="362"/>
      <c r="FLK191" s="362"/>
      <c r="FLL191" s="362"/>
      <c r="FLM191" s="362"/>
      <c r="FLN191" s="362"/>
      <c r="FLO191" s="362"/>
      <c r="FLP191" s="363"/>
      <c r="FLQ191" s="12"/>
      <c r="FLR191" s="362"/>
      <c r="FLS191" s="362"/>
      <c r="FLT191" s="362"/>
      <c r="FLU191" s="362"/>
      <c r="FLV191" s="362"/>
      <c r="FLW191" s="362"/>
      <c r="FLX191" s="363"/>
      <c r="FLY191" s="12"/>
      <c r="FLZ191" s="362"/>
      <c r="FMA191" s="362"/>
      <c r="FMB191" s="362"/>
      <c r="FMC191" s="362"/>
      <c r="FMD191" s="362"/>
      <c r="FME191" s="362"/>
      <c r="FMF191" s="363"/>
      <c r="FMG191" s="12"/>
      <c r="FMH191" s="362"/>
      <c r="FMI191" s="362"/>
      <c r="FMJ191" s="362"/>
      <c r="FMK191" s="362"/>
      <c r="FML191" s="362"/>
      <c r="FMM191" s="362"/>
      <c r="FMN191" s="363"/>
      <c r="FMO191" s="12"/>
      <c r="FMP191" s="362"/>
      <c r="FMQ191" s="362"/>
      <c r="FMR191" s="362"/>
      <c r="FMS191" s="362"/>
      <c r="FMT191" s="362"/>
      <c r="FMU191" s="362"/>
      <c r="FMV191" s="363"/>
      <c r="FMW191" s="12"/>
      <c r="FMX191" s="362"/>
      <c r="FMY191" s="362"/>
      <c r="FMZ191" s="362"/>
      <c r="FNA191" s="362"/>
      <c r="FNB191" s="362"/>
      <c r="FNC191" s="362"/>
      <c r="FND191" s="363"/>
      <c r="FNE191" s="12"/>
      <c r="FNF191" s="362"/>
      <c r="FNG191" s="362"/>
      <c r="FNH191" s="362"/>
      <c r="FNI191" s="362"/>
      <c r="FNJ191" s="362"/>
      <c r="FNK191" s="362"/>
      <c r="FNL191" s="363"/>
      <c r="FNM191" s="12"/>
      <c r="FNN191" s="362"/>
      <c r="FNO191" s="362"/>
      <c r="FNP191" s="362"/>
      <c r="FNQ191" s="362"/>
      <c r="FNR191" s="362"/>
      <c r="FNS191" s="362"/>
      <c r="FNT191" s="363"/>
      <c r="FNU191" s="12"/>
      <c r="FNV191" s="362"/>
      <c r="FNW191" s="362"/>
      <c r="FNX191" s="362"/>
      <c r="FNY191" s="362"/>
      <c r="FNZ191" s="362"/>
      <c r="FOA191" s="362"/>
      <c r="FOB191" s="363"/>
      <c r="FOC191" s="12"/>
      <c r="FOD191" s="362"/>
      <c r="FOE191" s="362"/>
      <c r="FOF191" s="362"/>
      <c r="FOG191" s="362"/>
      <c r="FOH191" s="362"/>
      <c r="FOI191" s="362"/>
      <c r="FOJ191" s="363"/>
      <c r="FOK191" s="12"/>
      <c r="FOL191" s="362"/>
      <c r="FOM191" s="362"/>
      <c r="FON191" s="362"/>
      <c r="FOO191" s="362"/>
      <c r="FOP191" s="362"/>
      <c r="FOQ191" s="362"/>
      <c r="FOR191" s="363"/>
      <c r="FOS191" s="12"/>
      <c r="FOT191" s="362"/>
      <c r="FOU191" s="362"/>
      <c r="FOV191" s="362"/>
      <c r="FOW191" s="362"/>
      <c r="FOX191" s="362"/>
      <c r="FOY191" s="362"/>
      <c r="FOZ191" s="363"/>
      <c r="FPA191" s="12"/>
      <c r="FPB191" s="362"/>
      <c r="FPC191" s="362"/>
      <c r="FPD191" s="362"/>
      <c r="FPE191" s="362"/>
      <c r="FPF191" s="362"/>
      <c r="FPG191" s="362"/>
      <c r="FPH191" s="363"/>
      <c r="FPI191" s="12"/>
      <c r="FPJ191" s="362"/>
      <c r="FPK191" s="362"/>
      <c r="FPL191" s="362"/>
      <c r="FPM191" s="362"/>
      <c r="FPN191" s="362"/>
      <c r="FPO191" s="362"/>
      <c r="FPP191" s="363"/>
      <c r="FPQ191" s="12"/>
      <c r="FPR191" s="362"/>
      <c r="FPS191" s="362"/>
      <c r="FPT191" s="362"/>
      <c r="FPU191" s="362"/>
      <c r="FPV191" s="362"/>
      <c r="FPW191" s="362"/>
      <c r="FPX191" s="363"/>
      <c r="FPY191" s="12"/>
      <c r="FPZ191" s="362"/>
      <c r="FQA191" s="362"/>
      <c r="FQB191" s="362"/>
      <c r="FQC191" s="362"/>
      <c r="FQD191" s="362"/>
      <c r="FQE191" s="362"/>
      <c r="FQF191" s="363"/>
      <c r="FQG191" s="12"/>
      <c r="FQH191" s="362"/>
      <c r="FQI191" s="362"/>
      <c r="FQJ191" s="362"/>
      <c r="FQK191" s="362"/>
      <c r="FQL191" s="362"/>
      <c r="FQM191" s="362"/>
      <c r="FQN191" s="363"/>
      <c r="FQO191" s="12"/>
      <c r="FQP191" s="362"/>
      <c r="FQQ191" s="362"/>
      <c r="FQR191" s="362"/>
      <c r="FQS191" s="362"/>
      <c r="FQT191" s="362"/>
      <c r="FQU191" s="362"/>
      <c r="FQV191" s="363"/>
      <c r="FQW191" s="12"/>
      <c r="FQX191" s="362"/>
      <c r="FQY191" s="362"/>
      <c r="FQZ191" s="362"/>
      <c r="FRA191" s="362"/>
      <c r="FRB191" s="362"/>
      <c r="FRC191" s="362"/>
      <c r="FRD191" s="363"/>
      <c r="FRE191" s="12"/>
      <c r="FRF191" s="362"/>
      <c r="FRG191" s="362"/>
      <c r="FRH191" s="362"/>
      <c r="FRI191" s="362"/>
      <c r="FRJ191" s="362"/>
      <c r="FRK191" s="362"/>
      <c r="FRL191" s="363"/>
      <c r="FRM191" s="12"/>
      <c r="FRN191" s="362"/>
      <c r="FRO191" s="362"/>
      <c r="FRP191" s="362"/>
      <c r="FRQ191" s="362"/>
      <c r="FRR191" s="362"/>
      <c r="FRS191" s="362"/>
      <c r="FRT191" s="363"/>
      <c r="FRU191" s="12"/>
      <c r="FRV191" s="362"/>
      <c r="FRW191" s="362"/>
      <c r="FRX191" s="362"/>
      <c r="FRY191" s="362"/>
      <c r="FRZ191" s="362"/>
      <c r="FSA191" s="362"/>
      <c r="FSB191" s="363"/>
      <c r="FSC191" s="12"/>
      <c r="FSD191" s="362"/>
      <c r="FSE191" s="362"/>
      <c r="FSF191" s="362"/>
      <c r="FSG191" s="362"/>
      <c r="FSH191" s="362"/>
      <c r="FSI191" s="362"/>
      <c r="FSJ191" s="363"/>
      <c r="FSK191" s="12"/>
      <c r="FSL191" s="362"/>
      <c r="FSM191" s="362"/>
      <c r="FSN191" s="362"/>
      <c r="FSO191" s="362"/>
      <c r="FSP191" s="362"/>
      <c r="FSQ191" s="362"/>
      <c r="FSR191" s="363"/>
      <c r="FSS191" s="12"/>
      <c r="FST191" s="362"/>
      <c r="FSU191" s="362"/>
      <c r="FSV191" s="362"/>
      <c r="FSW191" s="362"/>
      <c r="FSX191" s="362"/>
      <c r="FSY191" s="362"/>
      <c r="FSZ191" s="363"/>
      <c r="FTA191" s="12"/>
      <c r="FTB191" s="362"/>
      <c r="FTC191" s="362"/>
      <c r="FTD191" s="362"/>
      <c r="FTE191" s="362"/>
      <c r="FTF191" s="362"/>
      <c r="FTG191" s="362"/>
      <c r="FTH191" s="363"/>
      <c r="FTI191" s="12"/>
      <c r="FTJ191" s="362"/>
      <c r="FTK191" s="362"/>
      <c r="FTL191" s="362"/>
      <c r="FTM191" s="362"/>
      <c r="FTN191" s="362"/>
      <c r="FTO191" s="362"/>
      <c r="FTP191" s="363"/>
      <c r="FTQ191" s="12"/>
      <c r="FTR191" s="362"/>
      <c r="FTS191" s="362"/>
      <c r="FTT191" s="362"/>
      <c r="FTU191" s="362"/>
      <c r="FTV191" s="362"/>
      <c r="FTW191" s="362"/>
      <c r="FTX191" s="363"/>
      <c r="FTY191" s="12"/>
      <c r="FTZ191" s="362"/>
      <c r="FUA191" s="362"/>
      <c r="FUB191" s="362"/>
      <c r="FUC191" s="362"/>
      <c r="FUD191" s="362"/>
      <c r="FUE191" s="362"/>
      <c r="FUF191" s="363"/>
      <c r="FUG191" s="12"/>
      <c r="FUH191" s="362"/>
      <c r="FUI191" s="362"/>
      <c r="FUJ191" s="362"/>
      <c r="FUK191" s="362"/>
      <c r="FUL191" s="362"/>
      <c r="FUM191" s="362"/>
      <c r="FUN191" s="363"/>
      <c r="FUO191" s="12"/>
      <c r="FUP191" s="362"/>
      <c r="FUQ191" s="362"/>
      <c r="FUR191" s="362"/>
      <c r="FUS191" s="362"/>
      <c r="FUT191" s="362"/>
      <c r="FUU191" s="362"/>
      <c r="FUV191" s="363"/>
      <c r="FUW191" s="12"/>
      <c r="FUX191" s="362"/>
      <c r="FUY191" s="362"/>
      <c r="FUZ191" s="362"/>
      <c r="FVA191" s="362"/>
      <c r="FVB191" s="362"/>
      <c r="FVC191" s="362"/>
      <c r="FVD191" s="363"/>
      <c r="FVE191" s="12"/>
      <c r="FVF191" s="362"/>
      <c r="FVG191" s="362"/>
      <c r="FVH191" s="362"/>
      <c r="FVI191" s="362"/>
      <c r="FVJ191" s="362"/>
      <c r="FVK191" s="362"/>
      <c r="FVL191" s="363"/>
      <c r="FVM191" s="12"/>
      <c r="FVN191" s="362"/>
      <c r="FVO191" s="362"/>
      <c r="FVP191" s="362"/>
      <c r="FVQ191" s="362"/>
      <c r="FVR191" s="362"/>
      <c r="FVS191" s="362"/>
      <c r="FVT191" s="363"/>
      <c r="FVU191" s="12"/>
      <c r="FVV191" s="362"/>
      <c r="FVW191" s="362"/>
      <c r="FVX191" s="362"/>
      <c r="FVY191" s="362"/>
      <c r="FVZ191" s="362"/>
      <c r="FWA191" s="362"/>
      <c r="FWB191" s="363"/>
      <c r="FWC191" s="12"/>
      <c r="FWD191" s="362"/>
      <c r="FWE191" s="362"/>
      <c r="FWF191" s="362"/>
      <c r="FWG191" s="362"/>
      <c r="FWH191" s="362"/>
      <c r="FWI191" s="362"/>
      <c r="FWJ191" s="363"/>
      <c r="FWK191" s="12"/>
      <c r="FWL191" s="362"/>
      <c r="FWM191" s="362"/>
      <c r="FWN191" s="362"/>
      <c r="FWO191" s="362"/>
      <c r="FWP191" s="362"/>
      <c r="FWQ191" s="362"/>
      <c r="FWR191" s="363"/>
      <c r="FWS191" s="12"/>
      <c r="FWT191" s="362"/>
      <c r="FWU191" s="362"/>
      <c r="FWV191" s="362"/>
      <c r="FWW191" s="362"/>
      <c r="FWX191" s="362"/>
      <c r="FWY191" s="362"/>
      <c r="FWZ191" s="363"/>
      <c r="FXA191" s="12"/>
      <c r="FXB191" s="362"/>
      <c r="FXC191" s="362"/>
      <c r="FXD191" s="362"/>
      <c r="FXE191" s="362"/>
      <c r="FXF191" s="362"/>
      <c r="FXG191" s="362"/>
      <c r="FXH191" s="363"/>
      <c r="FXI191" s="12"/>
      <c r="FXJ191" s="362"/>
      <c r="FXK191" s="362"/>
      <c r="FXL191" s="362"/>
      <c r="FXM191" s="362"/>
      <c r="FXN191" s="362"/>
      <c r="FXO191" s="362"/>
      <c r="FXP191" s="363"/>
      <c r="FXQ191" s="12"/>
      <c r="FXR191" s="362"/>
      <c r="FXS191" s="362"/>
      <c r="FXT191" s="362"/>
      <c r="FXU191" s="362"/>
      <c r="FXV191" s="362"/>
      <c r="FXW191" s="362"/>
      <c r="FXX191" s="363"/>
      <c r="FXY191" s="12"/>
      <c r="FXZ191" s="362"/>
      <c r="FYA191" s="362"/>
      <c r="FYB191" s="362"/>
      <c r="FYC191" s="362"/>
      <c r="FYD191" s="362"/>
      <c r="FYE191" s="362"/>
      <c r="FYF191" s="363"/>
      <c r="FYG191" s="12"/>
      <c r="FYH191" s="362"/>
      <c r="FYI191" s="362"/>
      <c r="FYJ191" s="362"/>
      <c r="FYK191" s="362"/>
      <c r="FYL191" s="362"/>
      <c r="FYM191" s="362"/>
      <c r="FYN191" s="363"/>
      <c r="FYO191" s="12"/>
      <c r="FYP191" s="362"/>
      <c r="FYQ191" s="362"/>
      <c r="FYR191" s="362"/>
      <c r="FYS191" s="362"/>
      <c r="FYT191" s="362"/>
      <c r="FYU191" s="362"/>
      <c r="FYV191" s="363"/>
      <c r="FYW191" s="12"/>
      <c r="FYX191" s="362"/>
      <c r="FYY191" s="362"/>
      <c r="FYZ191" s="362"/>
      <c r="FZA191" s="362"/>
      <c r="FZB191" s="362"/>
      <c r="FZC191" s="362"/>
      <c r="FZD191" s="363"/>
      <c r="FZE191" s="12"/>
      <c r="FZF191" s="362"/>
      <c r="FZG191" s="362"/>
      <c r="FZH191" s="362"/>
      <c r="FZI191" s="362"/>
      <c r="FZJ191" s="362"/>
      <c r="FZK191" s="362"/>
      <c r="FZL191" s="363"/>
      <c r="FZM191" s="12"/>
      <c r="FZN191" s="362"/>
      <c r="FZO191" s="362"/>
      <c r="FZP191" s="362"/>
      <c r="FZQ191" s="362"/>
      <c r="FZR191" s="362"/>
      <c r="FZS191" s="362"/>
      <c r="FZT191" s="363"/>
      <c r="FZU191" s="12"/>
      <c r="FZV191" s="362"/>
      <c r="FZW191" s="362"/>
      <c r="FZX191" s="362"/>
      <c r="FZY191" s="362"/>
      <c r="FZZ191" s="362"/>
      <c r="GAA191" s="362"/>
      <c r="GAB191" s="363"/>
      <c r="GAC191" s="12"/>
      <c r="GAD191" s="362"/>
      <c r="GAE191" s="362"/>
      <c r="GAF191" s="362"/>
      <c r="GAG191" s="362"/>
      <c r="GAH191" s="362"/>
      <c r="GAI191" s="362"/>
      <c r="GAJ191" s="363"/>
      <c r="GAK191" s="12"/>
      <c r="GAL191" s="362"/>
      <c r="GAM191" s="362"/>
      <c r="GAN191" s="362"/>
      <c r="GAO191" s="362"/>
      <c r="GAP191" s="362"/>
      <c r="GAQ191" s="362"/>
      <c r="GAR191" s="363"/>
      <c r="GAS191" s="12"/>
      <c r="GAT191" s="362"/>
      <c r="GAU191" s="362"/>
      <c r="GAV191" s="362"/>
      <c r="GAW191" s="362"/>
      <c r="GAX191" s="362"/>
      <c r="GAY191" s="362"/>
      <c r="GAZ191" s="363"/>
      <c r="GBA191" s="12"/>
      <c r="GBB191" s="362"/>
      <c r="GBC191" s="362"/>
      <c r="GBD191" s="362"/>
      <c r="GBE191" s="362"/>
      <c r="GBF191" s="362"/>
      <c r="GBG191" s="362"/>
      <c r="GBH191" s="363"/>
      <c r="GBI191" s="12"/>
      <c r="GBJ191" s="362"/>
      <c r="GBK191" s="362"/>
      <c r="GBL191" s="362"/>
      <c r="GBM191" s="362"/>
      <c r="GBN191" s="362"/>
      <c r="GBO191" s="362"/>
      <c r="GBP191" s="363"/>
      <c r="GBQ191" s="12"/>
      <c r="GBR191" s="362"/>
      <c r="GBS191" s="362"/>
      <c r="GBT191" s="362"/>
      <c r="GBU191" s="362"/>
      <c r="GBV191" s="362"/>
      <c r="GBW191" s="362"/>
      <c r="GBX191" s="363"/>
      <c r="GBY191" s="12"/>
      <c r="GBZ191" s="362"/>
      <c r="GCA191" s="362"/>
      <c r="GCB191" s="362"/>
      <c r="GCC191" s="362"/>
      <c r="GCD191" s="362"/>
      <c r="GCE191" s="362"/>
      <c r="GCF191" s="363"/>
      <c r="GCG191" s="12"/>
      <c r="GCH191" s="362"/>
      <c r="GCI191" s="362"/>
      <c r="GCJ191" s="362"/>
      <c r="GCK191" s="362"/>
      <c r="GCL191" s="362"/>
      <c r="GCM191" s="362"/>
      <c r="GCN191" s="363"/>
      <c r="GCO191" s="12"/>
      <c r="GCP191" s="362"/>
      <c r="GCQ191" s="362"/>
      <c r="GCR191" s="362"/>
      <c r="GCS191" s="362"/>
      <c r="GCT191" s="362"/>
      <c r="GCU191" s="362"/>
      <c r="GCV191" s="363"/>
      <c r="GCW191" s="12"/>
      <c r="GCX191" s="362"/>
      <c r="GCY191" s="362"/>
      <c r="GCZ191" s="362"/>
      <c r="GDA191" s="362"/>
      <c r="GDB191" s="362"/>
      <c r="GDC191" s="362"/>
      <c r="GDD191" s="363"/>
      <c r="GDE191" s="12"/>
      <c r="GDF191" s="362"/>
      <c r="GDG191" s="362"/>
      <c r="GDH191" s="362"/>
      <c r="GDI191" s="362"/>
      <c r="GDJ191" s="362"/>
      <c r="GDK191" s="362"/>
      <c r="GDL191" s="363"/>
      <c r="GDM191" s="12"/>
      <c r="GDN191" s="362"/>
      <c r="GDO191" s="362"/>
      <c r="GDP191" s="362"/>
      <c r="GDQ191" s="362"/>
      <c r="GDR191" s="362"/>
      <c r="GDS191" s="362"/>
      <c r="GDT191" s="363"/>
      <c r="GDU191" s="12"/>
      <c r="GDV191" s="362"/>
      <c r="GDW191" s="362"/>
      <c r="GDX191" s="362"/>
      <c r="GDY191" s="362"/>
      <c r="GDZ191" s="362"/>
      <c r="GEA191" s="362"/>
      <c r="GEB191" s="363"/>
      <c r="GEC191" s="12"/>
      <c r="GED191" s="362"/>
      <c r="GEE191" s="362"/>
      <c r="GEF191" s="362"/>
      <c r="GEG191" s="362"/>
      <c r="GEH191" s="362"/>
      <c r="GEI191" s="362"/>
      <c r="GEJ191" s="363"/>
      <c r="GEK191" s="12"/>
      <c r="GEL191" s="362"/>
      <c r="GEM191" s="362"/>
      <c r="GEN191" s="362"/>
      <c r="GEO191" s="362"/>
      <c r="GEP191" s="362"/>
      <c r="GEQ191" s="362"/>
      <c r="GER191" s="363"/>
      <c r="GES191" s="12"/>
      <c r="GET191" s="362"/>
      <c r="GEU191" s="362"/>
      <c r="GEV191" s="362"/>
      <c r="GEW191" s="362"/>
      <c r="GEX191" s="362"/>
      <c r="GEY191" s="362"/>
      <c r="GEZ191" s="363"/>
      <c r="GFA191" s="12"/>
      <c r="GFB191" s="362"/>
      <c r="GFC191" s="362"/>
      <c r="GFD191" s="362"/>
      <c r="GFE191" s="362"/>
      <c r="GFF191" s="362"/>
      <c r="GFG191" s="362"/>
      <c r="GFH191" s="363"/>
      <c r="GFI191" s="12"/>
      <c r="GFJ191" s="362"/>
      <c r="GFK191" s="362"/>
      <c r="GFL191" s="362"/>
      <c r="GFM191" s="362"/>
      <c r="GFN191" s="362"/>
      <c r="GFO191" s="362"/>
      <c r="GFP191" s="363"/>
      <c r="GFQ191" s="12"/>
      <c r="GFR191" s="362"/>
      <c r="GFS191" s="362"/>
      <c r="GFT191" s="362"/>
      <c r="GFU191" s="362"/>
      <c r="GFV191" s="362"/>
      <c r="GFW191" s="362"/>
      <c r="GFX191" s="363"/>
      <c r="GFY191" s="12"/>
      <c r="GFZ191" s="362"/>
      <c r="GGA191" s="362"/>
      <c r="GGB191" s="362"/>
      <c r="GGC191" s="362"/>
      <c r="GGD191" s="362"/>
      <c r="GGE191" s="362"/>
      <c r="GGF191" s="363"/>
      <c r="GGG191" s="12"/>
      <c r="GGH191" s="362"/>
      <c r="GGI191" s="362"/>
      <c r="GGJ191" s="362"/>
      <c r="GGK191" s="362"/>
      <c r="GGL191" s="362"/>
      <c r="GGM191" s="362"/>
      <c r="GGN191" s="363"/>
      <c r="GGO191" s="12"/>
      <c r="GGP191" s="362"/>
      <c r="GGQ191" s="362"/>
      <c r="GGR191" s="362"/>
      <c r="GGS191" s="362"/>
      <c r="GGT191" s="362"/>
      <c r="GGU191" s="362"/>
      <c r="GGV191" s="363"/>
      <c r="GGW191" s="12"/>
      <c r="GGX191" s="362"/>
      <c r="GGY191" s="362"/>
      <c r="GGZ191" s="362"/>
      <c r="GHA191" s="362"/>
      <c r="GHB191" s="362"/>
      <c r="GHC191" s="362"/>
      <c r="GHD191" s="363"/>
      <c r="GHE191" s="12"/>
      <c r="GHF191" s="362"/>
      <c r="GHG191" s="362"/>
      <c r="GHH191" s="362"/>
      <c r="GHI191" s="362"/>
      <c r="GHJ191" s="362"/>
      <c r="GHK191" s="362"/>
      <c r="GHL191" s="363"/>
      <c r="GHM191" s="12"/>
      <c r="GHN191" s="362"/>
      <c r="GHO191" s="362"/>
      <c r="GHP191" s="362"/>
      <c r="GHQ191" s="362"/>
      <c r="GHR191" s="362"/>
      <c r="GHS191" s="362"/>
      <c r="GHT191" s="363"/>
      <c r="GHU191" s="12"/>
      <c r="GHV191" s="362"/>
      <c r="GHW191" s="362"/>
      <c r="GHX191" s="362"/>
      <c r="GHY191" s="362"/>
      <c r="GHZ191" s="362"/>
      <c r="GIA191" s="362"/>
      <c r="GIB191" s="363"/>
      <c r="GIC191" s="12"/>
      <c r="GID191" s="362"/>
      <c r="GIE191" s="362"/>
      <c r="GIF191" s="362"/>
      <c r="GIG191" s="362"/>
      <c r="GIH191" s="362"/>
      <c r="GII191" s="362"/>
      <c r="GIJ191" s="363"/>
      <c r="GIK191" s="12"/>
      <c r="GIL191" s="362"/>
      <c r="GIM191" s="362"/>
      <c r="GIN191" s="362"/>
      <c r="GIO191" s="362"/>
      <c r="GIP191" s="362"/>
      <c r="GIQ191" s="362"/>
      <c r="GIR191" s="363"/>
      <c r="GIS191" s="12"/>
      <c r="GIT191" s="362"/>
      <c r="GIU191" s="362"/>
      <c r="GIV191" s="362"/>
      <c r="GIW191" s="362"/>
      <c r="GIX191" s="362"/>
      <c r="GIY191" s="362"/>
      <c r="GIZ191" s="363"/>
      <c r="GJA191" s="12"/>
      <c r="GJB191" s="362"/>
      <c r="GJC191" s="362"/>
      <c r="GJD191" s="362"/>
      <c r="GJE191" s="362"/>
      <c r="GJF191" s="362"/>
      <c r="GJG191" s="362"/>
      <c r="GJH191" s="363"/>
      <c r="GJI191" s="12"/>
      <c r="GJJ191" s="362"/>
      <c r="GJK191" s="362"/>
      <c r="GJL191" s="362"/>
      <c r="GJM191" s="362"/>
      <c r="GJN191" s="362"/>
      <c r="GJO191" s="362"/>
      <c r="GJP191" s="363"/>
      <c r="GJQ191" s="12"/>
      <c r="GJR191" s="362"/>
      <c r="GJS191" s="362"/>
      <c r="GJT191" s="362"/>
      <c r="GJU191" s="362"/>
      <c r="GJV191" s="362"/>
      <c r="GJW191" s="362"/>
      <c r="GJX191" s="363"/>
      <c r="GJY191" s="12"/>
      <c r="GJZ191" s="362"/>
      <c r="GKA191" s="362"/>
      <c r="GKB191" s="362"/>
      <c r="GKC191" s="362"/>
      <c r="GKD191" s="362"/>
      <c r="GKE191" s="362"/>
      <c r="GKF191" s="363"/>
      <c r="GKG191" s="12"/>
      <c r="GKH191" s="362"/>
      <c r="GKI191" s="362"/>
      <c r="GKJ191" s="362"/>
      <c r="GKK191" s="362"/>
      <c r="GKL191" s="362"/>
      <c r="GKM191" s="362"/>
      <c r="GKN191" s="363"/>
      <c r="GKO191" s="12"/>
      <c r="GKP191" s="362"/>
      <c r="GKQ191" s="362"/>
      <c r="GKR191" s="362"/>
      <c r="GKS191" s="362"/>
      <c r="GKT191" s="362"/>
      <c r="GKU191" s="362"/>
      <c r="GKV191" s="363"/>
      <c r="GKW191" s="12"/>
      <c r="GKX191" s="362"/>
      <c r="GKY191" s="362"/>
      <c r="GKZ191" s="362"/>
      <c r="GLA191" s="362"/>
      <c r="GLB191" s="362"/>
      <c r="GLC191" s="362"/>
      <c r="GLD191" s="363"/>
      <c r="GLE191" s="12"/>
      <c r="GLF191" s="362"/>
      <c r="GLG191" s="362"/>
      <c r="GLH191" s="362"/>
      <c r="GLI191" s="362"/>
      <c r="GLJ191" s="362"/>
      <c r="GLK191" s="362"/>
      <c r="GLL191" s="363"/>
      <c r="GLM191" s="12"/>
      <c r="GLN191" s="362"/>
      <c r="GLO191" s="362"/>
      <c r="GLP191" s="362"/>
      <c r="GLQ191" s="362"/>
      <c r="GLR191" s="362"/>
      <c r="GLS191" s="362"/>
      <c r="GLT191" s="363"/>
      <c r="GLU191" s="12"/>
      <c r="GLV191" s="362"/>
      <c r="GLW191" s="362"/>
      <c r="GLX191" s="362"/>
      <c r="GLY191" s="362"/>
      <c r="GLZ191" s="362"/>
      <c r="GMA191" s="362"/>
      <c r="GMB191" s="363"/>
      <c r="GMC191" s="12"/>
      <c r="GMD191" s="362"/>
      <c r="GME191" s="362"/>
      <c r="GMF191" s="362"/>
      <c r="GMG191" s="362"/>
      <c r="GMH191" s="362"/>
      <c r="GMI191" s="362"/>
      <c r="GMJ191" s="363"/>
      <c r="GMK191" s="12"/>
      <c r="GML191" s="362"/>
      <c r="GMM191" s="362"/>
      <c r="GMN191" s="362"/>
      <c r="GMO191" s="362"/>
      <c r="GMP191" s="362"/>
      <c r="GMQ191" s="362"/>
      <c r="GMR191" s="363"/>
      <c r="GMS191" s="12"/>
      <c r="GMT191" s="362"/>
      <c r="GMU191" s="362"/>
      <c r="GMV191" s="362"/>
      <c r="GMW191" s="362"/>
      <c r="GMX191" s="362"/>
      <c r="GMY191" s="362"/>
      <c r="GMZ191" s="363"/>
      <c r="GNA191" s="12"/>
      <c r="GNB191" s="362"/>
      <c r="GNC191" s="362"/>
      <c r="GND191" s="362"/>
      <c r="GNE191" s="362"/>
      <c r="GNF191" s="362"/>
      <c r="GNG191" s="362"/>
      <c r="GNH191" s="363"/>
      <c r="GNI191" s="12"/>
      <c r="GNJ191" s="362"/>
      <c r="GNK191" s="362"/>
      <c r="GNL191" s="362"/>
      <c r="GNM191" s="362"/>
      <c r="GNN191" s="362"/>
      <c r="GNO191" s="362"/>
      <c r="GNP191" s="363"/>
      <c r="GNQ191" s="12"/>
      <c r="GNR191" s="362"/>
      <c r="GNS191" s="362"/>
      <c r="GNT191" s="362"/>
      <c r="GNU191" s="362"/>
      <c r="GNV191" s="362"/>
      <c r="GNW191" s="362"/>
      <c r="GNX191" s="363"/>
      <c r="GNY191" s="12"/>
      <c r="GNZ191" s="362"/>
      <c r="GOA191" s="362"/>
      <c r="GOB191" s="362"/>
      <c r="GOC191" s="362"/>
      <c r="GOD191" s="362"/>
      <c r="GOE191" s="362"/>
      <c r="GOF191" s="363"/>
      <c r="GOG191" s="12"/>
      <c r="GOH191" s="362"/>
      <c r="GOI191" s="362"/>
      <c r="GOJ191" s="362"/>
      <c r="GOK191" s="362"/>
      <c r="GOL191" s="362"/>
      <c r="GOM191" s="362"/>
      <c r="GON191" s="363"/>
      <c r="GOO191" s="12"/>
      <c r="GOP191" s="362"/>
      <c r="GOQ191" s="362"/>
      <c r="GOR191" s="362"/>
      <c r="GOS191" s="362"/>
      <c r="GOT191" s="362"/>
      <c r="GOU191" s="362"/>
      <c r="GOV191" s="363"/>
      <c r="GOW191" s="12"/>
      <c r="GOX191" s="362"/>
      <c r="GOY191" s="362"/>
      <c r="GOZ191" s="362"/>
      <c r="GPA191" s="362"/>
      <c r="GPB191" s="362"/>
      <c r="GPC191" s="362"/>
      <c r="GPD191" s="363"/>
      <c r="GPE191" s="12"/>
      <c r="GPF191" s="362"/>
      <c r="GPG191" s="362"/>
      <c r="GPH191" s="362"/>
      <c r="GPI191" s="362"/>
      <c r="GPJ191" s="362"/>
      <c r="GPK191" s="362"/>
      <c r="GPL191" s="363"/>
      <c r="GPM191" s="12"/>
      <c r="GPN191" s="362"/>
      <c r="GPO191" s="362"/>
      <c r="GPP191" s="362"/>
      <c r="GPQ191" s="362"/>
      <c r="GPR191" s="362"/>
      <c r="GPS191" s="362"/>
      <c r="GPT191" s="363"/>
      <c r="GPU191" s="12"/>
      <c r="GPV191" s="362"/>
      <c r="GPW191" s="362"/>
      <c r="GPX191" s="362"/>
      <c r="GPY191" s="362"/>
      <c r="GPZ191" s="362"/>
      <c r="GQA191" s="362"/>
      <c r="GQB191" s="363"/>
      <c r="GQC191" s="12"/>
      <c r="GQD191" s="362"/>
      <c r="GQE191" s="362"/>
      <c r="GQF191" s="362"/>
      <c r="GQG191" s="362"/>
      <c r="GQH191" s="362"/>
      <c r="GQI191" s="362"/>
      <c r="GQJ191" s="363"/>
      <c r="GQK191" s="12"/>
      <c r="GQL191" s="362"/>
      <c r="GQM191" s="362"/>
      <c r="GQN191" s="362"/>
      <c r="GQO191" s="362"/>
      <c r="GQP191" s="362"/>
      <c r="GQQ191" s="362"/>
      <c r="GQR191" s="363"/>
      <c r="GQS191" s="12"/>
      <c r="GQT191" s="362"/>
      <c r="GQU191" s="362"/>
      <c r="GQV191" s="362"/>
      <c r="GQW191" s="362"/>
      <c r="GQX191" s="362"/>
      <c r="GQY191" s="362"/>
      <c r="GQZ191" s="363"/>
      <c r="GRA191" s="12"/>
      <c r="GRB191" s="362"/>
      <c r="GRC191" s="362"/>
      <c r="GRD191" s="362"/>
      <c r="GRE191" s="362"/>
      <c r="GRF191" s="362"/>
      <c r="GRG191" s="362"/>
      <c r="GRH191" s="363"/>
      <c r="GRI191" s="12"/>
      <c r="GRJ191" s="362"/>
      <c r="GRK191" s="362"/>
      <c r="GRL191" s="362"/>
      <c r="GRM191" s="362"/>
      <c r="GRN191" s="362"/>
      <c r="GRO191" s="362"/>
      <c r="GRP191" s="363"/>
      <c r="GRQ191" s="12"/>
      <c r="GRR191" s="362"/>
      <c r="GRS191" s="362"/>
      <c r="GRT191" s="362"/>
      <c r="GRU191" s="362"/>
      <c r="GRV191" s="362"/>
      <c r="GRW191" s="362"/>
      <c r="GRX191" s="363"/>
      <c r="GRY191" s="12"/>
      <c r="GRZ191" s="362"/>
      <c r="GSA191" s="362"/>
      <c r="GSB191" s="362"/>
      <c r="GSC191" s="362"/>
      <c r="GSD191" s="362"/>
      <c r="GSE191" s="362"/>
      <c r="GSF191" s="363"/>
      <c r="GSG191" s="12"/>
      <c r="GSH191" s="362"/>
      <c r="GSI191" s="362"/>
      <c r="GSJ191" s="362"/>
      <c r="GSK191" s="362"/>
      <c r="GSL191" s="362"/>
      <c r="GSM191" s="362"/>
      <c r="GSN191" s="363"/>
      <c r="GSO191" s="12"/>
      <c r="GSP191" s="362"/>
      <c r="GSQ191" s="362"/>
      <c r="GSR191" s="362"/>
      <c r="GSS191" s="362"/>
      <c r="GST191" s="362"/>
      <c r="GSU191" s="362"/>
      <c r="GSV191" s="363"/>
      <c r="GSW191" s="12"/>
      <c r="GSX191" s="362"/>
      <c r="GSY191" s="362"/>
      <c r="GSZ191" s="362"/>
      <c r="GTA191" s="362"/>
      <c r="GTB191" s="362"/>
      <c r="GTC191" s="362"/>
      <c r="GTD191" s="363"/>
      <c r="GTE191" s="12"/>
      <c r="GTF191" s="362"/>
      <c r="GTG191" s="362"/>
      <c r="GTH191" s="362"/>
      <c r="GTI191" s="362"/>
      <c r="GTJ191" s="362"/>
      <c r="GTK191" s="362"/>
      <c r="GTL191" s="363"/>
      <c r="GTM191" s="12"/>
      <c r="GTN191" s="362"/>
      <c r="GTO191" s="362"/>
      <c r="GTP191" s="362"/>
      <c r="GTQ191" s="362"/>
      <c r="GTR191" s="362"/>
      <c r="GTS191" s="362"/>
      <c r="GTT191" s="363"/>
      <c r="GTU191" s="12"/>
      <c r="GTV191" s="362"/>
      <c r="GTW191" s="362"/>
      <c r="GTX191" s="362"/>
      <c r="GTY191" s="362"/>
      <c r="GTZ191" s="362"/>
      <c r="GUA191" s="362"/>
      <c r="GUB191" s="363"/>
      <c r="GUC191" s="12"/>
      <c r="GUD191" s="362"/>
      <c r="GUE191" s="362"/>
      <c r="GUF191" s="362"/>
      <c r="GUG191" s="362"/>
      <c r="GUH191" s="362"/>
      <c r="GUI191" s="362"/>
      <c r="GUJ191" s="363"/>
      <c r="GUK191" s="12"/>
      <c r="GUL191" s="362"/>
      <c r="GUM191" s="362"/>
      <c r="GUN191" s="362"/>
      <c r="GUO191" s="362"/>
      <c r="GUP191" s="362"/>
      <c r="GUQ191" s="362"/>
      <c r="GUR191" s="363"/>
      <c r="GUS191" s="12"/>
      <c r="GUT191" s="362"/>
      <c r="GUU191" s="362"/>
      <c r="GUV191" s="362"/>
      <c r="GUW191" s="362"/>
      <c r="GUX191" s="362"/>
      <c r="GUY191" s="362"/>
      <c r="GUZ191" s="363"/>
      <c r="GVA191" s="12"/>
      <c r="GVB191" s="362"/>
      <c r="GVC191" s="362"/>
      <c r="GVD191" s="362"/>
      <c r="GVE191" s="362"/>
      <c r="GVF191" s="362"/>
      <c r="GVG191" s="362"/>
      <c r="GVH191" s="363"/>
      <c r="GVI191" s="12"/>
      <c r="GVJ191" s="362"/>
      <c r="GVK191" s="362"/>
      <c r="GVL191" s="362"/>
      <c r="GVM191" s="362"/>
      <c r="GVN191" s="362"/>
      <c r="GVO191" s="362"/>
      <c r="GVP191" s="363"/>
      <c r="GVQ191" s="12"/>
      <c r="GVR191" s="362"/>
      <c r="GVS191" s="362"/>
      <c r="GVT191" s="362"/>
      <c r="GVU191" s="362"/>
      <c r="GVV191" s="362"/>
      <c r="GVW191" s="362"/>
      <c r="GVX191" s="363"/>
      <c r="GVY191" s="12"/>
      <c r="GVZ191" s="362"/>
      <c r="GWA191" s="362"/>
      <c r="GWB191" s="362"/>
      <c r="GWC191" s="362"/>
      <c r="GWD191" s="362"/>
      <c r="GWE191" s="362"/>
      <c r="GWF191" s="363"/>
      <c r="GWG191" s="12"/>
      <c r="GWH191" s="362"/>
      <c r="GWI191" s="362"/>
      <c r="GWJ191" s="362"/>
      <c r="GWK191" s="362"/>
      <c r="GWL191" s="362"/>
      <c r="GWM191" s="362"/>
      <c r="GWN191" s="363"/>
      <c r="GWO191" s="12"/>
      <c r="GWP191" s="362"/>
      <c r="GWQ191" s="362"/>
      <c r="GWR191" s="362"/>
      <c r="GWS191" s="362"/>
      <c r="GWT191" s="362"/>
      <c r="GWU191" s="362"/>
      <c r="GWV191" s="363"/>
      <c r="GWW191" s="12"/>
      <c r="GWX191" s="362"/>
      <c r="GWY191" s="362"/>
      <c r="GWZ191" s="362"/>
      <c r="GXA191" s="362"/>
      <c r="GXB191" s="362"/>
      <c r="GXC191" s="362"/>
      <c r="GXD191" s="363"/>
      <c r="GXE191" s="12"/>
      <c r="GXF191" s="362"/>
      <c r="GXG191" s="362"/>
      <c r="GXH191" s="362"/>
      <c r="GXI191" s="362"/>
      <c r="GXJ191" s="362"/>
      <c r="GXK191" s="362"/>
      <c r="GXL191" s="363"/>
      <c r="GXM191" s="12"/>
      <c r="GXN191" s="362"/>
      <c r="GXO191" s="362"/>
      <c r="GXP191" s="362"/>
      <c r="GXQ191" s="362"/>
      <c r="GXR191" s="362"/>
      <c r="GXS191" s="362"/>
      <c r="GXT191" s="363"/>
      <c r="GXU191" s="12"/>
      <c r="GXV191" s="362"/>
      <c r="GXW191" s="362"/>
      <c r="GXX191" s="362"/>
      <c r="GXY191" s="362"/>
      <c r="GXZ191" s="362"/>
      <c r="GYA191" s="362"/>
      <c r="GYB191" s="363"/>
      <c r="GYC191" s="12"/>
      <c r="GYD191" s="362"/>
      <c r="GYE191" s="362"/>
      <c r="GYF191" s="362"/>
      <c r="GYG191" s="362"/>
      <c r="GYH191" s="362"/>
      <c r="GYI191" s="362"/>
      <c r="GYJ191" s="363"/>
      <c r="GYK191" s="12"/>
      <c r="GYL191" s="362"/>
      <c r="GYM191" s="362"/>
      <c r="GYN191" s="362"/>
      <c r="GYO191" s="362"/>
      <c r="GYP191" s="362"/>
      <c r="GYQ191" s="362"/>
      <c r="GYR191" s="363"/>
      <c r="GYS191" s="12"/>
      <c r="GYT191" s="362"/>
      <c r="GYU191" s="362"/>
      <c r="GYV191" s="362"/>
      <c r="GYW191" s="362"/>
      <c r="GYX191" s="362"/>
      <c r="GYY191" s="362"/>
      <c r="GYZ191" s="363"/>
      <c r="GZA191" s="12"/>
      <c r="GZB191" s="362"/>
      <c r="GZC191" s="362"/>
      <c r="GZD191" s="362"/>
      <c r="GZE191" s="362"/>
      <c r="GZF191" s="362"/>
      <c r="GZG191" s="362"/>
      <c r="GZH191" s="363"/>
      <c r="GZI191" s="12"/>
      <c r="GZJ191" s="362"/>
      <c r="GZK191" s="362"/>
      <c r="GZL191" s="362"/>
      <c r="GZM191" s="362"/>
      <c r="GZN191" s="362"/>
      <c r="GZO191" s="362"/>
      <c r="GZP191" s="363"/>
      <c r="GZQ191" s="12"/>
      <c r="GZR191" s="362"/>
      <c r="GZS191" s="362"/>
      <c r="GZT191" s="362"/>
      <c r="GZU191" s="362"/>
      <c r="GZV191" s="362"/>
      <c r="GZW191" s="362"/>
      <c r="GZX191" s="363"/>
      <c r="GZY191" s="12"/>
      <c r="GZZ191" s="362"/>
      <c r="HAA191" s="362"/>
      <c r="HAB191" s="362"/>
      <c r="HAC191" s="362"/>
      <c r="HAD191" s="362"/>
      <c r="HAE191" s="362"/>
      <c r="HAF191" s="363"/>
      <c r="HAG191" s="12"/>
      <c r="HAH191" s="362"/>
      <c r="HAI191" s="362"/>
      <c r="HAJ191" s="362"/>
      <c r="HAK191" s="362"/>
      <c r="HAL191" s="362"/>
      <c r="HAM191" s="362"/>
      <c r="HAN191" s="363"/>
      <c r="HAO191" s="12"/>
      <c r="HAP191" s="362"/>
      <c r="HAQ191" s="362"/>
      <c r="HAR191" s="362"/>
      <c r="HAS191" s="362"/>
      <c r="HAT191" s="362"/>
      <c r="HAU191" s="362"/>
      <c r="HAV191" s="363"/>
      <c r="HAW191" s="12"/>
      <c r="HAX191" s="362"/>
      <c r="HAY191" s="362"/>
      <c r="HAZ191" s="362"/>
      <c r="HBA191" s="362"/>
      <c r="HBB191" s="362"/>
      <c r="HBC191" s="362"/>
      <c r="HBD191" s="363"/>
      <c r="HBE191" s="12"/>
      <c r="HBF191" s="362"/>
      <c r="HBG191" s="362"/>
      <c r="HBH191" s="362"/>
      <c r="HBI191" s="362"/>
      <c r="HBJ191" s="362"/>
      <c r="HBK191" s="362"/>
      <c r="HBL191" s="363"/>
      <c r="HBM191" s="12"/>
      <c r="HBN191" s="362"/>
      <c r="HBO191" s="362"/>
      <c r="HBP191" s="362"/>
      <c r="HBQ191" s="362"/>
      <c r="HBR191" s="362"/>
      <c r="HBS191" s="362"/>
      <c r="HBT191" s="363"/>
      <c r="HBU191" s="12"/>
      <c r="HBV191" s="362"/>
      <c r="HBW191" s="362"/>
      <c r="HBX191" s="362"/>
      <c r="HBY191" s="362"/>
      <c r="HBZ191" s="362"/>
      <c r="HCA191" s="362"/>
      <c r="HCB191" s="363"/>
      <c r="HCC191" s="12"/>
      <c r="HCD191" s="362"/>
      <c r="HCE191" s="362"/>
      <c r="HCF191" s="362"/>
      <c r="HCG191" s="362"/>
      <c r="HCH191" s="362"/>
      <c r="HCI191" s="362"/>
      <c r="HCJ191" s="363"/>
      <c r="HCK191" s="12"/>
      <c r="HCL191" s="362"/>
      <c r="HCM191" s="362"/>
      <c r="HCN191" s="362"/>
      <c r="HCO191" s="362"/>
      <c r="HCP191" s="362"/>
      <c r="HCQ191" s="362"/>
      <c r="HCR191" s="363"/>
      <c r="HCS191" s="12"/>
      <c r="HCT191" s="362"/>
      <c r="HCU191" s="362"/>
      <c r="HCV191" s="362"/>
      <c r="HCW191" s="362"/>
      <c r="HCX191" s="362"/>
      <c r="HCY191" s="362"/>
      <c r="HCZ191" s="363"/>
      <c r="HDA191" s="12"/>
      <c r="HDB191" s="362"/>
      <c r="HDC191" s="362"/>
      <c r="HDD191" s="362"/>
      <c r="HDE191" s="362"/>
      <c r="HDF191" s="362"/>
      <c r="HDG191" s="362"/>
      <c r="HDH191" s="363"/>
      <c r="HDI191" s="12"/>
      <c r="HDJ191" s="362"/>
      <c r="HDK191" s="362"/>
      <c r="HDL191" s="362"/>
      <c r="HDM191" s="362"/>
      <c r="HDN191" s="362"/>
      <c r="HDO191" s="362"/>
      <c r="HDP191" s="363"/>
      <c r="HDQ191" s="12"/>
      <c r="HDR191" s="362"/>
      <c r="HDS191" s="362"/>
      <c r="HDT191" s="362"/>
      <c r="HDU191" s="362"/>
      <c r="HDV191" s="362"/>
      <c r="HDW191" s="362"/>
      <c r="HDX191" s="363"/>
      <c r="HDY191" s="12"/>
      <c r="HDZ191" s="362"/>
      <c r="HEA191" s="362"/>
      <c r="HEB191" s="362"/>
      <c r="HEC191" s="362"/>
      <c r="HED191" s="362"/>
      <c r="HEE191" s="362"/>
      <c r="HEF191" s="363"/>
      <c r="HEG191" s="12"/>
      <c r="HEH191" s="362"/>
      <c r="HEI191" s="362"/>
      <c r="HEJ191" s="362"/>
      <c r="HEK191" s="362"/>
      <c r="HEL191" s="362"/>
      <c r="HEM191" s="362"/>
      <c r="HEN191" s="363"/>
      <c r="HEO191" s="12"/>
      <c r="HEP191" s="362"/>
      <c r="HEQ191" s="362"/>
      <c r="HER191" s="362"/>
      <c r="HES191" s="362"/>
      <c r="HET191" s="362"/>
      <c r="HEU191" s="362"/>
      <c r="HEV191" s="363"/>
      <c r="HEW191" s="12"/>
      <c r="HEX191" s="362"/>
      <c r="HEY191" s="362"/>
      <c r="HEZ191" s="362"/>
      <c r="HFA191" s="362"/>
      <c r="HFB191" s="362"/>
      <c r="HFC191" s="362"/>
      <c r="HFD191" s="363"/>
      <c r="HFE191" s="12"/>
      <c r="HFF191" s="362"/>
      <c r="HFG191" s="362"/>
      <c r="HFH191" s="362"/>
      <c r="HFI191" s="362"/>
      <c r="HFJ191" s="362"/>
      <c r="HFK191" s="362"/>
      <c r="HFL191" s="363"/>
      <c r="HFM191" s="12"/>
      <c r="HFN191" s="362"/>
      <c r="HFO191" s="362"/>
      <c r="HFP191" s="362"/>
      <c r="HFQ191" s="362"/>
      <c r="HFR191" s="362"/>
      <c r="HFS191" s="362"/>
      <c r="HFT191" s="363"/>
      <c r="HFU191" s="12"/>
      <c r="HFV191" s="362"/>
      <c r="HFW191" s="362"/>
      <c r="HFX191" s="362"/>
      <c r="HFY191" s="362"/>
      <c r="HFZ191" s="362"/>
      <c r="HGA191" s="362"/>
      <c r="HGB191" s="363"/>
      <c r="HGC191" s="12"/>
      <c r="HGD191" s="362"/>
      <c r="HGE191" s="362"/>
      <c r="HGF191" s="362"/>
      <c r="HGG191" s="362"/>
      <c r="HGH191" s="362"/>
      <c r="HGI191" s="362"/>
      <c r="HGJ191" s="363"/>
      <c r="HGK191" s="12"/>
      <c r="HGL191" s="362"/>
      <c r="HGM191" s="362"/>
      <c r="HGN191" s="362"/>
      <c r="HGO191" s="362"/>
      <c r="HGP191" s="362"/>
      <c r="HGQ191" s="362"/>
      <c r="HGR191" s="363"/>
      <c r="HGS191" s="12"/>
      <c r="HGT191" s="362"/>
      <c r="HGU191" s="362"/>
      <c r="HGV191" s="362"/>
      <c r="HGW191" s="362"/>
      <c r="HGX191" s="362"/>
      <c r="HGY191" s="362"/>
      <c r="HGZ191" s="363"/>
      <c r="HHA191" s="12"/>
      <c r="HHB191" s="362"/>
      <c r="HHC191" s="362"/>
      <c r="HHD191" s="362"/>
      <c r="HHE191" s="362"/>
      <c r="HHF191" s="362"/>
      <c r="HHG191" s="362"/>
      <c r="HHH191" s="363"/>
      <c r="HHI191" s="12"/>
      <c r="HHJ191" s="362"/>
      <c r="HHK191" s="362"/>
      <c r="HHL191" s="362"/>
      <c r="HHM191" s="362"/>
      <c r="HHN191" s="362"/>
      <c r="HHO191" s="362"/>
      <c r="HHP191" s="363"/>
      <c r="HHQ191" s="12"/>
      <c r="HHR191" s="362"/>
      <c r="HHS191" s="362"/>
      <c r="HHT191" s="362"/>
      <c r="HHU191" s="362"/>
      <c r="HHV191" s="362"/>
      <c r="HHW191" s="362"/>
      <c r="HHX191" s="363"/>
      <c r="HHY191" s="12"/>
      <c r="HHZ191" s="362"/>
      <c r="HIA191" s="362"/>
      <c r="HIB191" s="362"/>
      <c r="HIC191" s="362"/>
      <c r="HID191" s="362"/>
      <c r="HIE191" s="362"/>
      <c r="HIF191" s="363"/>
      <c r="HIG191" s="12"/>
      <c r="HIH191" s="362"/>
      <c r="HII191" s="362"/>
      <c r="HIJ191" s="362"/>
      <c r="HIK191" s="362"/>
      <c r="HIL191" s="362"/>
      <c r="HIM191" s="362"/>
      <c r="HIN191" s="363"/>
      <c r="HIO191" s="12"/>
      <c r="HIP191" s="362"/>
      <c r="HIQ191" s="362"/>
      <c r="HIR191" s="362"/>
      <c r="HIS191" s="362"/>
      <c r="HIT191" s="362"/>
      <c r="HIU191" s="362"/>
      <c r="HIV191" s="363"/>
      <c r="HIW191" s="12"/>
      <c r="HIX191" s="362"/>
      <c r="HIY191" s="362"/>
      <c r="HIZ191" s="362"/>
      <c r="HJA191" s="362"/>
      <c r="HJB191" s="362"/>
      <c r="HJC191" s="362"/>
      <c r="HJD191" s="363"/>
      <c r="HJE191" s="12"/>
      <c r="HJF191" s="362"/>
      <c r="HJG191" s="362"/>
      <c r="HJH191" s="362"/>
      <c r="HJI191" s="362"/>
      <c r="HJJ191" s="362"/>
      <c r="HJK191" s="362"/>
      <c r="HJL191" s="363"/>
      <c r="HJM191" s="12"/>
      <c r="HJN191" s="362"/>
      <c r="HJO191" s="362"/>
      <c r="HJP191" s="362"/>
      <c r="HJQ191" s="362"/>
      <c r="HJR191" s="362"/>
      <c r="HJS191" s="362"/>
      <c r="HJT191" s="363"/>
      <c r="HJU191" s="12"/>
      <c r="HJV191" s="362"/>
      <c r="HJW191" s="362"/>
      <c r="HJX191" s="362"/>
      <c r="HJY191" s="362"/>
      <c r="HJZ191" s="362"/>
      <c r="HKA191" s="362"/>
      <c r="HKB191" s="363"/>
      <c r="HKC191" s="12"/>
      <c r="HKD191" s="362"/>
      <c r="HKE191" s="362"/>
      <c r="HKF191" s="362"/>
      <c r="HKG191" s="362"/>
      <c r="HKH191" s="362"/>
      <c r="HKI191" s="362"/>
      <c r="HKJ191" s="363"/>
      <c r="HKK191" s="12"/>
      <c r="HKL191" s="362"/>
      <c r="HKM191" s="362"/>
      <c r="HKN191" s="362"/>
      <c r="HKO191" s="362"/>
      <c r="HKP191" s="362"/>
      <c r="HKQ191" s="362"/>
      <c r="HKR191" s="363"/>
      <c r="HKS191" s="12"/>
      <c r="HKT191" s="362"/>
      <c r="HKU191" s="362"/>
      <c r="HKV191" s="362"/>
      <c r="HKW191" s="362"/>
      <c r="HKX191" s="362"/>
      <c r="HKY191" s="362"/>
      <c r="HKZ191" s="363"/>
      <c r="HLA191" s="12"/>
      <c r="HLB191" s="362"/>
      <c r="HLC191" s="362"/>
      <c r="HLD191" s="362"/>
      <c r="HLE191" s="362"/>
      <c r="HLF191" s="362"/>
      <c r="HLG191" s="362"/>
      <c r="HLH191" s="363"/>
      <c r="HLI191" s="12"/>
      <c r="HLJ191" s="362"/>
      <c r="HLK191" s="362"/>
      <c r="HLL191" s="362"/>
      <c r="HLM191" s="362"/>
      <c r="HLN191" s="362"/>
      <c r="HLO191" s="362"/>
      <c r="HLP191" s="363"/>
      <c r="HLQ191" s="12"/>
      <c r="HLR191" s="362"/>
      <c r="HLS191" s="362"/>
      <c r="HLT191" s="362"/>
      <c r="HLU191" s="362"/>
      <c r="HLV191" s="362"/>
      <c r="HLW191" s="362"/>
      <c r="HLX191" s="363"/>
      <c r="HLY191" s="12"/>
      <c r="HLZ191" s="362"/>
      <c r="HMA191" s="362"/>
      <c r="HMB191" s="362"/>
      <c r="HMC191" s="362"/>
      <c r="HMD191" s="362"/>
      <c r="HME191" s="362"/>
      <c r="HMF191" s="363"/>
      <c r="HMG191" s="12"/>
      <c r="HMH191" s="362"/>
      <c r="HMI191" s="362"/>
      <c r="HMJ191" s="362"/>
      <c r="HMK191" s="362"/>
      <c r="HML191" s="362"/>
      <c r="HMM191" s="362"/>
      <c r="HMN191" s="363"/>
      <c r="HMO191" s="12"/>
      <c r="HMP191" s="362"/>
      <c r="HMQ191" s="362"/>
      <c r="HMR191" s="362"/>
      <c r="HMS191" s="362"/>
      <c r="HMT191" s="362"/>
      <c r="HMU191" s="362"/>
      <c r="HMV191" s="363"/>
      <c r="HMW191" s="12"/>
      <c r="HMX191" s="362"/>
      <c r="HMY191" s="362"/>
      <c r="HMZ191" s="362"/>
      <c r="HNA191" s="362"/>
      <c r="HNB191" s="362"/>
      <c r="HNC191" s="362"/>
      <c r="HND191" s="363"/>
      <c r="HNE191" s="12"/>
      <c r="HNF191" s="362"/>
      <c r="HNG191" s="362"/>
      <c r="HNH191" s="362"/>
      <c r="HNI191" s="362"/>
      <c r="HNJ191" s="362"/>
      <c r="HNK191" s="362"/>
      <c r="HNL191" s="363"/>
      <c r="HNM191" s="12"/>
      <c r="HNN191" s="362"/>
      <c r="HNO191" s="362"/>
      <c r="HNP191" s="362"/>
      <c r="HNQ191" s="362"/>
      <c r="HNR191" s="362"/>
      <c r="HNS191" s="362"/>
      <c r="HNT191" s="363"/>
      <c r="HNU191" s="12"/>
      <c r="HNV191" s="362"/>
      <c r="HNW191" s="362"/>
      <c r="HNX191" s="362"/>
      <c r="HNY191" s="362"/>
      <c r="HNZ191" s="362"/>
      <c r="HOA191" s="362"/>
      <c r="HOB191" s="363"/>
      <c r="HOC191" s="12"/>
      <c r="HOD191" s="362"/>
      <c r="HOE191" s="362"/>
      <c r="HOF191" s="362"/>
      <c r="HOG191" s="362"/>
      <c r="HOH191" s="362"/>
      <c r="HOI191" s="362"/>
      <c r="HOJ191" s="363"/>
      <c r="HOK191" s="12"/>
      <c r="HOL191" s="362"/>
      <c r="HOM191" s="362"/>
      <c r="HON191" s="362"/>
      <c r="HOO191" s="362"/>
      <c r="HOP191" s="362"/>
      <c r="HOQ191" s="362"/>
      <c r="HOR191" s="363"/>
      <c r="HOS191" s="12"/>
      <c r="HOT191" s="362"/>
      <c r="HOU191" s="362"/>
      <c r="HOV191" s="362"/>
      <c r="HOW191" s="362"/>
      <c r="HOX191" s="362"/>
      <c r="HOY191" s="362"/>
      <c r="HOZ191" s="363"/>
      <c r="HPA191" s="12"/>
      <c r="HPB191" s="362"/>
      <c r="HPC191" s="362"/>
      <c r="HPD191" s="362"/>
      <c r="HPE191" s="362"/>
      <c r="HPF191" s="362"/>
      <c r="HPG191" s="362"/>
      <c r="HPH191" s="363"/>
      <c r="HPI191" s="12"/>
      <c r="HPJ191" s="362"/>
      <c r="HPK191" s="362"/>
      <c r="HPL191" s="362"/>
      <c r="HPM191" s="362"/>
      <c r="HPN191" s="362"/>
      <c r="HPO191" s="362"/>
      <c r="HPP191" s="363"/>
      <c r="HPQ191" s="12"/>
      <c r="HPR191" s="362"/>
      <c r="HPS191" s="362"/>
      <c r="HPT191" s="362"/>
      <c r="HPU191" s="362"/>
      <c r="HPV191" s="362"/>
      <c r="HPW191" s="362"/>
      <c r="HPX191" s="363"/>
      <c r="HPY191" s="12"/>
      <c r="HPZ191" s="362"/>
      <c r="HQA191" s="362"/>
      <c r="HQB191" s="362"/>
      <c r="HQC191" s="362"/>
      <c r="HQD191" s="362"/>
      <c r="HQE191" s="362"/>
      <c r="HQF191" s="363"/>
      <c r="HQG191" s="12"/>
      <c r="HQH191" s="362"/>
      <c r="HQI191" s="362"/>
      <c r="HQJ191" s="362"/>
      <c r="HQK191" s="362"/>
      <c r="HQL191" s="362"/>
      <c r="HQM191" s="362"/>
      <c r="HQN191" s="363"/>
      <c r="HQO191" s="12"/>
      <c r="HQP191" s="362"/>
      <c r="HQQ191" s="362"/>
      <c r="HQR191" s="362"/>
      <c r="HQS191" s="362"/>
      <c r="HQT191" s="362"/>
      <c r="HQU191" s="362"/>
      <c r="HQV191" s="363"/>
      <c r="HQW191" s="12"/>
      <c r="HQX191" s="362"/>
      <c r="HQY191" s="362"/>
      <c r="HQZ191" s="362"/>
      <c r="HRA191" s="362"/>
      <c r="HRB191" s="362"/>
      <c r="HRC191" s="362"/>
      <c r="HRD191" s="363"/>
      <c r="HRE191" s="12"/>
      <c r="HRF191" s="362"/>
      <c r="HRG191" s="362"/>
      <c r="HRH191" s="362"/>
      <c r="HRI191" s="362"/>
      <c r="HRJ191" s="362"/>
      <c r="HRK191" s="362"/>
      <c r="HRL191" s="363"/>
      <c r="HRM191" s="12"/>
      <c r="HRN191" s="362"/>
      <c r="HRO191" s="362"/>
      <c r="HRP191" s="362"/>
      <c r="HRQ191" s="362"/>
      <c r="HRR191" s="362"/>
      <c r="HRS191" s="362"/>
      <c r="HRT191" s="363"/>
      <c r="HRU191" s="12"/>
      <c r="HRV191" s="362"/>
      <c r="HRW191" s="362"/>
      <c r="HRX191" s="362"/>
      <c r="HRY191" s="362"/>
      <c r="HRZ191" s="362"/>
      <c r="HSA191" s="362"/>
      <c r="HSB191" s="363"/>
      <c r="HSC191" s="12"/>
      <c r="HSD191" s="362"/>
      <c r="HSE191" s="362"/>
      <c r="HSF191" s="362"/>
      <c r="HSG191" s="362"/>
      <c r="HSH191" s="362"/>
      <c r="HSI191" s="362"/>
      <c r="HSJ191" s="363"/>
      <c r="HSK191" s="12"/>
      <c r="HSL191" s="362"/>
      <c r="HSM191" s="362"/>
      <c r="HSN191" s="362"/>
      <c r="HSO191" s="362"/>
      <c r="HSP191" s="362"/>
      <c r="HSQ191" s="362"/>
      <c r="HSR191" s="363"/>
      <c r="HSS191" s="12"/>
      <c r="HST191" s="362"/>
      <c r="HSU191" s="362"/>
      <c r="HSV191" s="362"/>
      <c r="HSW191" s="362"/>
      <c r="HSX191" s="362"/>
      <c r="HSY191" s="362"/>
      <c r="HSZ191" s="363"/>
      <c r="HTA191" s="12"/>
      <c r="HTB191" s="362"/>
      <c r="HTC191" s="362"/>
      <c r="HTD191" s="362"/>
      <c r="HTE191" s="362"/>
      <c r="HTF191" s="362"/>
      <c r="HTG191" s="362"/>
      <c r="HTH191" s="363"/>
      <c r="HTI191" s="12"/>
      <c r="HTJ191" s="362"/>
      <c r="HTK191" s="362"/>
      <c r="HTL191" s="362"/>
      <c r="HTM191" s="362"/>
      <c r="HTN191" s="362"/>
      <c r="HTO191" s="362"/>
      <c r="HTP191" s="363"/>
      <c r="HTQ191" s="12"/>
      <c r="HTR191" s="362"/>
      <c r="HTS191" s="362"/>
      <c r="HTT191" s="362"/>
      <c r="HTU191" s="362"/>
      <c r="HTV191" s="362"/>
      <c r="HTW191" s="362"/>
      <c r="HTX191" s="363"/>
      <c r="HTY191" s="12"/>
      <c r="HTZ191" s="362"/>
      <c r="HUA191" s="362"/>
      <c r="HUB191" s="362"/>
      <c r="HUC191" s="362"/>
      <c r="HUD191" s="362"/>
      <c r="HUE191" s="362"/>
      <c r="HUF191" s="363"/>
      <c r="HUG191" s="12"/>
      <c r="HUH191" s="362"/>
      <c r="HUI191" s="362"/>
      <c r="HUJ191" s="362"/>
      <c r="HUK191" s="362"/>
      <c r="HUL191" s="362"/>
      <c r="HUM191" s="362"/>
      <c r="HUN191" s="363"/>
      <c r="HUO191" s="12"/>
      <c r="HUP191" s="362"/>
      <c r="HUQ191" s="362"/>
      <c r="HUR191" s="362"/>
      <c r="HUS191" s="362"/>
      <c r="HUT191" s="362"/>
      <c r="HUU191" s="362"/>
      <c r="HUV191" s="363"/>
      <c r="HUW191" s="12"/>
      <c r="HUX191" s="362"/>
      <c r="HUY191" s="362"/>
      <c r="HUZ191" s="362"/>
      <c r="HVA191" s="362"/>
      <c r="HVB191" s="362"/>
      <c r="HVC191" s="362"/>
      <c r="HVD191" s="363"/>
      <c r="HVE191" s="12"/>
      <c r="HVF191" s="362"/>
      <c r="HVG191" s="362"/>
      <c r="HVH191" s="362"/>
      <c r="HVI191" s="362"/>
      <c r="HVJ191" s="362"/>
      <c r="HVK191" s="362"/>
      <c r="HVL191" s="363"/>
      <c r="HVM191" s="12"/>
      <c r="HVN191" s="362"/>
      <c r="HVO191" s="362"/>
      <c r="HVP191" s="362"/>
      <c r="HVQ191" s="362"/>
      <c r="HVR191" s="362"/>
      <c r="HVS191" s="362"/>
      <c r="HVT191" s="363"/>
      <c r="HVU191" s="12"/>
      <c r="HVV191" s="362"/>
      <c r="HVW191" s="362"/>
      <c r="HVX191" s="362"/>
      <c r="HVY191" s="362"/>
      <c r="HVZ191" s="362"/>
      <c r="HWA191" s="362"/>
      <c r="HWB191" s="363"/>
      <c r="HWC191" s="12"/>
      <c r="HWD191" s="362"/>
      <c r="HWE191" s="362"/>
      <c r="HWF191" s="362"/>
      <c r="HWG191" s="362"/>
      <c r="HWH191" s="362"/>
      <c r="HWI191" s="362"/>
      <c r="HWJ191" s="363"/>
      <c r="HWK191" s="12"/>
      <c r="HWL191" s="362"/>
      <c r="HWM191" s="362"/>
      <c r="HWN191" s="362"/>
      <c r="HWO191" s="362"/>
      <c r="HWP191" s="362"/>
      <c r="HWQ191" s="362"/>
      <c r="HWR191" s="363"/>
      <c r="HWS191" s="12"/>
      <c r="HWT191" s="362"/>
      <c r="HWU191" s="362"/>
      <c r="HWV191" s="362"/>
      <c r="HWW191" s="362"/>
      <c r="HWX191" s="362"/>
      <c r="HWY191" s="362"/>
      <c r="HWZ191" s="363"/>
      <c r="HXA191" s="12"/>
      <c r="HXB191" s="362"/>
      <c r="HXC191" s="362"/>
      <c r="HXD191" s="362"/>
      <c r="HXE191" s="362"/>
      <c r="HXF191" s="362"/>
      <c r="HXG191" s="362"/>
      <c r="HXH191" s="363"/>
      <c r="HXI191" s="12"/>
      <c r="HXJ191" s="362"/>
      <c r="HXK191" s="362"/>
      <c r="HXL191" s="362"/>
      <c r="HXM191" s="362"/>
      <c r="HXN191" s="362"/>
      <c r="HXO191" s="362"/>
      <c r="HXP191" s="363"/>
      <c r="HXQ191" s="12"/>
      <c r="HXR191" s="362"/>
      <c r="HXS191" s="362"/>
      <c r="HXT191" s="362"/>
      <c r="HXU191" s="362"/>
      <c r="HXV191" s="362"/>
      <c r="HXW191" s="362"/>
      <c r="HXX191" s="363"/>
      <c r="HXY191" s="12"/>
      <c r="HXZ191" s="362"/>
      <c r="HYA191" s="362"/>
      <c r="HYB191" s="362"/>
      <c r="HYC191" s="362"/>
      <c r="HYD191" s="362"/>
      <c r="HYE191" s="362"/>
      <c r="HYF191" s="363"/>
      <c r="HYG191" s="12"/>
      <c r="HYH191" s="362"/>
      <c r="HYI191" s="362"/>
      <c r="HYJ191" s="362"/>
      <c r="HYK191" s="362"/>
      <c r="HYL191" s="362"/>
      <c r="HYM191" s="362"/>
      <c r="HYN191" s="363"/>
      <c r="HYO191" s="12"/>
      <c r="HYP191" s="362"/>
      <c r="HYQ191" s="362"/>
      <c r="HYR191" s="362"/>
      <c r="HYS191" s="362"/>
      <c r="HYT191" s="362"/>
      <c r="HYU191" s="362"/>
      <c r="HYV191" s="363"/>
      <c r="HYW191" s="12"/>
      <c r="HYX191" s="362"/>
      <c r="HYY191" s="362"/>
      <c r="HYZ191" s="362"/>
      <c r="HZA191" s="362"/>
      <c r="HZB191" s="362"/>
      <c r="HZC191" s="362"/>
      <c r="HZD191" s="363"/>
      <c r="HZE191" s="12"/>
      <c r="HZF191" s="362"/>
      <c r="HZG191" s="362"/>
      <c r="HZH191" s="362"/>
      <c r="HZI191" s="362"/>
      <c r="HZJ191" s="362"/>
      <c r="HZK191" s="362"/>
      <c r="HZL191" s="363"/>
      <c r="HZM191" s="12"/>
      <c r="HZN191" s="362"/>
      <c r="HZO191" s="362"/>
      <c r="HZP191" s="362"/>
      <c r="HZQ191" s="362"/>
      <c r="HZR191" s="362"/>
      <c r="HZS191" s="362"/>
      <c r="HZT191" s="363"/>
      <c r="HZU191" s="12"/>
      <c r="HZV191" s="362"/>
      <c r="HZW191" s="362"/>
      <c r="HZX191" s="362"/>
      <c r="HZY191" s="362"/>
      <c r="HZZ191" s="362"/>
      <c r="IAA191" s="362"/>
      <c r="IAB191" s="363"/>
      <c r="IAC191" s="12"/>
      <c r="IAD191" s="362"/>
      <c r="IAE191" s="362"/>
      <c r="IAF191" s="362"/>
      <c r="IAG191" s="362"/>
      <c r="IAH191" s="362"/>
      <c r="IAI191" s="362"/>
      <c r="IAJ191" s="363"/>
      <c r="IAK191" s="12"/>
      <c r="IAL191" s="362"/>
      <c r="IAM191" s="362"/>
      <c r="IAN191" s="362"/>
      <c r="IAO191" s="362"/>
      <c r="IAP191" s="362"/>
      <c r="IAQ191" s="362"/>
      <c r="IAR191" s="363"/>
      <c r="IAS191" s="12"/>
      <c r="IAT191" s="362"/>
      <c r="IAU191" s="362"/>
      <c r="IAV191" s="362"/>
      <c r="IAW191" s="362"/>
      <c r="IAX191" s="362"/>
      <c r="IAY191" s="362"/>
      <c r="IAZ191" s="363"/>
      <c r="IBA191" s="12"/>
      <c r="IBB191" s="362"/>
      <c r="IBC191" s="362"/>
      <c r="IBD191" s="362"/>
      <c r="IBE191" s="362"/>
      <c r="IBF191" s="362"/>
      <c r="IBG191" s="362"/>
      <c r="IBH191" s="363"/>
      <c r="IBI191" s="12"/>
      <c r="IBJ191" s="362"/>
      <c r="IBK191" s="362"/>
      <c r="IBL191" s="362"/>
      <c r="IBM191" s="362"/>
      <c r="IBN191" s="362"/>
      <c r="IBO191" s="362"/>
      <c r="IBP191" s="363"/>
      <c r="IBQ191" s="12"/>
      <c r="IBR191" s="362"/>
      <c r="IBS191" s="362"/>
      <c r="IBT191" s="362"/>
      <c r="IBU191" s="362"/>
      <c r="IBV191" s="362"/>
      <c r="IBW191" s="362"/>
      <c r="IBX191" s="363"/>
      <c r="IBY191" s="12"/>
      <c r="IBZ191" s="362"/>
      <c r="ICA191" s="362"/>
      <c r="ICB191" s="362"/>
      <c r="ICC191" s="362"/>
      <c r="ICD191" s="362"/>
      <c r="ICE191" s="362"/>
      <c r="ICF191" s="363"/>
      <c r="ICG191" s="12"/>
      <c r="ICH191" s="362"/>
      <c r="ICI191" s="362"/>
      <c r="ICJ191" s="362"/>
      <c r="ICK191" s="362"/>
      <c r="ICL191" s="362"/>
      <c r="ICM191" s="362"/>
      <c r="ICN191" s="363"/>
      <c r="ICO191" s="12"/>
      <c r="ICP191" s="362"/>
      <c r="ICQ191" s="362"/>
      <c r="ICR191" s="362"/>
      <c r="ICS191" s="362"/>
      <c r="ICT191" s="362"/>
      <c r="ICU191" s="362"/>
      <c r="ICV191" s="363"/>
      <c r="ICW191" s="12"/>
      <c r="ICX191" s="362"/>
      <c r="ICY191" s="362"/>
      <c r="ICZ191" s="362"/>
      <c r="IDA191" s="362"/>
      <c r="IDB191" s="362"/>
      <c r="IDC191" s="362"/>
      <c r="IDD191" s="363"/>
      <c r="IDE191" s="12"/>
      <c r="IDF191" s="362"/>
      <c r="IDG191" s="362"/>
      <c r="IDH191" s="362"/>
      <c r="IDI191" s="362"/>
      <c r="IDJ191" s="362"/>
      <c r="IDK191" s="362"/>
      <c r="IDL191" s="363"/>
      <c r="IDM191" s="12"/>
      <c r="IDN191" s="362"/>
      <c r="IDO191" s="362"/>
      <c r="IDP191" s="362"/>
      <c r="IDQ191" s="362"/>
      <c r="IDR191" s="362"/>
      <c r="IDS191" s="362"/>
      <c r="IDT191" s="363"/>
      <c r="IDU191" s="12"/>
      <c r="IDV191" s="362"/>
      <c r="IDW191" s="362"/>
      <c r="IDX191" s="362"/>
      <c r="IDY191" s="362"/>
      <c r="IDZ191" s="362"/>
      <c r="IEA191" s="362"/>
      <c r="IEB191" s="363"/>
      <c r="IEC191" s="12"/>
      <c r="IED191" s="362"/>
      <c r="IEE191" s="362"/>
      <c r="IEF191" s="362"/>
      <c r="IEG191" s="362"/>
      <c r="IEH191" s="362"/>
      <c r="IEI191" s="362"/>
      <c r="IEJ191" s="363"/>
      <c r="IEK191" s="12"/>
      <c r="IEL191" s="362"/>
      <c r="IEM191" s="362"/>
      <c r="IEN191" s="362"/>
      <c r="IEO191" s="362"/>
      <c r="IEP191" s="362"/>
      <c r="IEQ191" s="362"/>
      <c r="IER191" s="363"/>
      <c r="IES191" s="12"/>
      <c r="IET191" s="362"/>
      <c r="IEU191" s="362"/>
      <c r="IEV191" s="362"/>
      <c r="IEW191" s="362"/>
      <c r="IEX191" s="362"/>
      <c r="IEY191" s="362"/>
      <c r="IEZ191" s="363"/>
      <c r="IFA191" s="12"/>
      <c r="IFB191" s="362"/>
      <c r="IFC191" s="362"/>
      <c r="IFD191" s="362"/>
      <c r="IFE191" s="362"/>
      <c r="IFF191" s="362"/>
      <c r="IFG191" s="362"/>
      <c r="IFH191" s="363"/>
      <c r="IFI191" s="12"/>
      <c r="IFJ191" s="362"/>
      <c r="IFK191" s="362"/>
      <c r="IFL191" s="362"/>
      <c r="IFM191" s="362"/>
      <c r="IFN191" s="362"/>
      <c r="IFO191" s="362"/>
      <c r="IFP191" s="363"/>
      <c r="IFQ191" s="12"/>
      <c r="IFR191" s="362"/>
      <c r="IFS191" s="362"/>
      <c r="IFT191" s="362"/>
      <c r="IFU191" s="362"/>
      <c r="IFV191" s="362"/>
      <c r="IFW191" s="362"/>
      <c r="IFX191" s="363"/>
      <c r="IFY191" s="12"/>
      <c r="IFZ191" s="362"/>
      <c r="IGA191" s="362"/>
      <c r="IGB191" s="362"/>
      <c r="IGC191" s="362"/>
      <c r="IGD191" s="362"/>
      <c r="IGE191" s="362"/>
      <c r="IGF191" s="363"/>
      <c r="IGG191" s="12"/>
      <c r="IGH191" s="362"/>
      <c r="IGI191" s="362"/>
      <c r="IGJ191" s="362"/>
      <c r="IGK191" s="362"/>
      <c r="IGL191" s="362"/>
      <c r="IGM191" s="362"/>
      <c r="IGN191" s="363"/>
      <c r="IGO191" s="12"/>
      <c r="IGP191" s="362"/>
      <c r="IGQ191" s="362"/>
      <c r="IGR191" s="362"/>
      <c r="IGS191" s="362"/>
      <c r="IGT191" s="362"/>
      <c r="IGU191" s="362"/>
      <c r="IGV191" s="363"/>
      <c r="IGW191" s="12"/>
      <c r="IGX191" s="362"/>
      <c r="IGY191" s="362"/>
      <c r="IGZ191" s="362"/>
      <c r="IHA191" s="362"/>
      <c r="IHB191" s="362"/>
      <c r="IHC191" s="362"/>
      <c r="IHD191" s="363"/>
      <c r="IHE191" s="12"/>
      <c r="IHF191" s="362"/>
      <c r="IHG191" s="362"/>
      <c r="IHH191" s="362"/>
      <c r="IHI191" s="362"/>
      <c r="IHJ191" s="362"/>
      <c r="IHK191" s="362"/>
      <c r="IHL191" s="363"/>
      <c r="IHM191" s="12"/>
      <c r="IHN191" s="362"/>
      <c r="IHO191" s="362"/>
      <c r="IHP191" s="362"/>
      <c r="IHQ191" s="362"/>
      <c r="IHR191" s="362"/>
      <c r="IHS191" s="362"/>
      <c r="IHT191" s="363"/>
      <c r="IHU191" s="12"/>
      <c r="IHV191" s="362"/>
      <c r="IHW191" s="362"/>
      <c r="IHX191" s="362"/>
      <c r="IHY191" s="362"/>
      <c r="IHZ191" s="362"/>
      <c r="IIA191" s="362"/>
      <c r="IIB191" s="363"/>
      <c r="IIC191" s="12"/>
      <c r="IID191" s="362"/>
      <c r="IIE191" s="362"/>
      <c r="IIF191" s="362"/>
      <c r="IIG191" s="362"/>
      <c r="IIH191" s="362"/>
      <c r="III191" s="362"/>
      <c r="IIJ191" s="363"/>
      <c r="IIK191" s="12"/>
      <c r="IIL191" s="362"/>
      <c r="IIM191" s="362"/>
      <c r="IIN191" s="362"/>
      <c r="IIO191" s="362"/>
      <c r="IIP191" s="362"/>
      <c r="IIQ191" s="362"/>
      <c r="IIR191" s="363"/>
      <c r="IIS191" s="12"/>
      <c r="IIT191" s="362"/>
      <c r="IIU191" s="362"/>
      <c r="IIV191" s="362"/>
      <c r="IIW191" s="362"/>
      <c r="IIX191" s="362"/>
      <c r="IIY191" s="362"/>
      <c r="IIZ191" s="363"/>
      <c r="IJA191" s="12"/>
      <c r="IJB191" s="362"/>
      <c r="IJC191" s="362"/>
      <c r="IJD191" s="362"/>
      <c r="IJE191" s="362"/>
      <c r="IJF191" s="362"/>
      <c r="IJG191" s="362"/>
      <c r="IJH191" s="363"/>
      <c r="IJI191" s="12"/>
      <c r="IJJ191" s="362"/>
      <c r="IJK191" s="362"/>
      <c r="IJL191" s="362"/>
      <c r="IJM191" s="362"/>
      <c r="IJN191" s="362"/>
      <c r="IJO191" s="362"/>
      <c r="IJP191" s="363"/>
      <c r="IJQ191" s="12"/>
      <c r="IJR191" s="362"/>
      <c r="IJS191" s="362"/>
      <c r="IJT191" s="362"/>
      <c r="IJU191" s="362"/>
      <c r="IJV191" s="362"/>
      <c r="IJW191" s="362"/>
      <c r="IJX191" s="363"/>
      <c r="IJY191" s="12"/>
      <c r="IJZ191" s="362"/>
      <c r="IKA191" s="362"/>
      <c r="IKB191" s="362"/>
      <c r="IKC191" s="362"/>
      <c r="IKD191" s="362"/>
      <c r="IKE191" s="362"/>
      <c r="IKF191" s="363"/>
      <c r="IKG191" s="12"/>
      <c r="IKH191" s="362"/>
      <c r="IKI191" s="362"/>
      <c r="IKJ191" s="362"/>
      <c r="IKK191" s="362"/>
      <c r="IKL191" s="362"/>
      <c r="IKM191" s="362"/>
      <c r="IKN191" s="363"/>
      <c r="IKO191" s="12"/>
      <c r="IKP191" s="362"/>
      <c r="IKQ191" s="362"/>
      <c r="IKR191" s="362"/>
      <c r="IKS191" s="362"/>
      <c r="IKT191" s="362"/>
      <c r="IKU191" s="362"/>
      <c r="IKV191" s="363"/>
      <c r="IKW191" s="12"/>
      <c r="IKX191" s="362"/>
      <c r="IKY191" s="362"/>
      <c r="IKZ191" s="362"/>
      <c r="ILA191" s="362"/>
      <c r="ILB191" s="362"/>
      <c r="ILC191" s="362"/>
      <c r="ILD191" s="363"/>
      <c r="ILE191" s="12"/>
      <c r="ILF191" s="362"/>
      <c r="ILG191" s="362"/>
      <c r="ILH191" s="362"/>
      <c r="ILI191" s="362"/>
      <c r="ILJ191" s="362"/>
      <c r="ILK191" s="362"/>
      <c r="ILL191" s="363"/>
      <c r="ILM191" s="12"/>
      <c r="ILN191" s="362"/>
      <c r="ILO191" s="362"/>
      <c r="ILP191" s="362"/>
      <c r="ILQ191" s="362"/>
      <c r="ILR191" s="362"/>
      <c r="ILS191" s="362"/>
      <c r="ILT191" s="363"/>
      <c r="ILU191" s="12"/>
      <c r="ILV191" s="362"/>
      <c r="ILW191" s="362"/>
      <c r="ILX191" s="362"/>
      <c r="ILY191" s="362"/>
      <c r="ILZ191" s="362"/>
      <c r="IMA191" s="362"/>
      <c r="IMB191" s="363"/>
      <c r="IMC191" s="12"/>
      <c r="IMD191" s="362"/>
      <c r="IME191" s="362"/>
      <c r="IMF191" s="362"/>
      <c r="IMG191" s="362"/>
      <c r="IMH191" s="362"/>
      <c r="IMI191" s="362"/>
      <c r="IMJ191" s="363"/>
      <c r="IMK191" s="12"/>
      <c r="IML191" s="362"/>
      <c r="IMM191" s="362"/>
      <c r="IMN191" s="362"/>
      <c r="IMO191" s="362"/>
      <c r="IMP191" s="362"/>
      <c r="IMQ191" s="362"/>
      <c r="IMR191" s="363"/>
      <c r="IMS191" s="12"/>
      <c r="IMT191" s="362"/>
      <c r="IMU191" s="362"/>
      <c r="IMV191" s="362"/>
      <c r="IMW191" s="362"/>
      <c r="IMX191" s="362"/>
      <c r="IMY191" s="362"/>
      <c r="IMZ191" s="363"/>
      <c r="INA191" s="12"/>
      <c r="INB191" s="362"/>
      <c r="INC191" s="362"/>
      <c r="IND191" s="362"/>
      <c r="INE191" s="362"/>
      <c r="INF191" s="362"/>
      <c r="ING191" s="362"/>
      <c r="INH191" s="363"/>
      <c r="INI191" s="12"/>
      <c r="INJ191" s="362"/>
      <c r="INK191" s="362"/>
      <c r="INL191" s="362"/>
      <c r="INM191" s="362"/>
      <c r="INN191" s="362"/>
      <c r="INO191" s="362"/>
      <c r="INP191" s="363"/>
      <c r="INQ191" s="12"/>
      <c r="INR191" s="362"/>
      <c r="INS191" s="362"/>
      <c r="INT191" s="362"/>
      <c r="INU191" s="362"/>
      <c r="INV191" s="362"/>
      <c r="INW191" s="362"/>
      <c r="INX191" s="363"/>
      <c r="INY191" s="12"/>
      <c r="INZ191" s="362"/>
      <c r="IOA191" s="362"/>
      <c r="IOB191" s="362"/>
      <c r="IOC191" s="362"/>
      <c r="IOD191" s="362"/>
      <c r="IOE191" s="362"/>
      <c r="IOF191" s="363"/>
      <c r="IOG191" s="12"/>
      <c r="IOH191" s="362"/>
      <c r="IOI191" s="362"/>
      <c r="IOJ191" s="362"/>
      <c r="IOK191" s="362"/>
      <c r="IOL191" s="362"/>
      <c r="IOM191" s="362"/>
      <c r="ION191" s="363"/>
      <c r="IOO191" s="12"/>
      <c r="IOP191" s="362"/>
      <c r="IOQ191" s="362"/>
      <c r="IOR191" s="362"/>
      <c r="IOS191" s="362"/>
      <c r="IOT191" s="362"/>
      <c r="IOU191" s="362"/>
      <c r="IOV191" s="363"/>
      <c r="IOW191" s="12"/>
      <c r="IOX191" s="362"/>
      <c r="IOY191" s="362"/>
      <c r="IOZ191" s="362"/>
      <c r="IPA191" s="362"/>
      <c r="IPB191" s="362"/>
      <c r="IPC191" s="362"/>
      <c r="IPD191" s="363"/>
      <c r="IPE191" s="12"/>
      <c r="IPF191" s="362"/>
      <c r="IPG191" s="362"/>
      <c r="IPH191" s="362"/>
      <c r="IPI191" s="362"/>
      <c r="IPJ191" s="362"/>
      <c r="IPK191" s="362"/>
      <c r="IPL191" s="363"/>
      <c r="IPM191" s="12"/>
      <c r="IPN191" s="362"/>
      <c r="IPO191" s="362"/>
      <c r="IPP191" s="362"/>
      <c r="IPQ191" s="362"/>
      <c r="IPR191" s="362"/>
      <c r="IPS191" s="362"/>
      <c r="IPT191" s="363"/>
      <c r="IPU191" s="12"/>
      <c r="IPV191" s="362"/>
      <c r="IPW191" s="362"/>
      <c r="IPX191" s="362"/>
      <c r="IPY191" s="362"/>
      <c r="IPZ191" s="362"/>
      <c r="IQA191" s="362"/>
      <c r="IQB191" s="363"/>
      <c r="IQC191" s="12"/>
      <c r="IQD191" s="362"/>
      <c r="IQE191" s="362"/>
      <c r="IQF191" s="362"/>
      <c r="IQG191" s="362"/>
      <c r="IQH191" s="362"/>
      <c r="IQI191" s="362"/>
      <c r="IQJ191" s="363"/>
      <c r="IQK191" s="12"/>
      <c r="IQL191" s="362"/>
      <c r="IQM191" s="362"/>
      <c r="IQN191" s="362"/>
      <c r="IQO191" s="362"/>
      <c r="IQP191" s="362"/>
      <c r="IQQ191" s="362"/>
      <c r="IQR191" s="363"/>
      <c r="IQS191" s="12"/>
      <c r="IQT191" s="362"/>
      <c r="IQU191" s="362"/>
      <c r="IQV191" s="362"/>
      <c r="IQW191" s="362"/>
      <c r="IQX191" s="362"/>
      <c r="IQY191" s="362"/>
      <c r="IQZ191" s="363"/>
      <c r="IRA191" s="12"/>
      <c r="IRB191" s="362"/>
      <c r="IRC191" s="362"/>
      <c r="IRD191" s="362"/>
      <c r="IRE191" s="362"/>
      <c r="IRF191" s="362"/>
      <c r="IRG191" s="362"/>
      <c r="IRH191" s="363"/>
      <c r="IRI191" s="12"/>
      <c r="IRJ191" s="362"/>
      <c r="IRK191" s="362"/>
      <c r="IRL191" s="362"/>
      <c r="IRM191" s="362"/>
      <c r="IRN191" s="362"/>
      <c r="IRO191" s="362"/>
      <c r="IRP191" s="363"/>
      <c r="IRQ191" s="12"/>
      <c r="IRR191" s="362"/>
      <c r="IRS191" s="362"/>
      <c r="IRT191" s="362"/>
      <c r="IRU191" s="362"/>
      <c r="IRV191" s="362"/>
      <c r="IRW191" s="362"/>
      <c r="IRX191" s="363"/>
      <c r="IRY191" s="12"/>
      <c r="IRZ191" s="362"/>
      <c r="ISA191" s="362"/>
      <c r="ISB191" s="362"/>
      <c r="ISC191" s="362"/>
      <c r="ISD191" s="362"/>
      <c r="ISE191" s="362"/>
      <c r="ISF191" s="363"/>
      <c r="ISG191" s="12"/>
      <c r="ISH191" s="362"/>
      <c r="ISI191" s="362"/>
      <c r="ISJ191" s="362"/>
      <c r="ISK191" s="362"/>
      <c r="ISL191" s="362"/>
      <c r="ISM191" s="362"/>
      <c r="ISN191" s="363"/>
      <c r="ISO191" s="12"/>
      <c r="ISP191" s="362"/>
      <c r="ISQ191" s="362"/>
      <c r="ISR191" s="362"/>
      <c r="ISS191" s="362"/>
      <c r="IST191" s="362"/>
      <c r="ISU191" s="362"/>
      <c r="ISV191" s="363"/>
      <c r="ISW191" s="12"/>
      <c r="ISX191" s="362"/>
      <c r="ISY191" s="362"/>
      <c r="ISZ191" s="362"/>
      <c r="ITA191" s="362"/>
      <c r="ITB191" s="362"/>
      <c r="ITC191" s="362"/>
      <c r="ITD191" s="363"/>
      <c r="ITE191" s="12"/>
      <c r="ITF191" s="362"/>
      <c r="ITG191" s="362"/>
      <c r="ITH191" s="362"/>
      <c r="ITI191" s="362"/>
      <c r="ITJ191" s="362"/>
      <c r="ITK191" s="362"/>
      <c r="ITL191" s="363"/>
      <c r="ITM191" s="12"/>
      <c r="ITN191" s="362"/>
      <c r="ITO191" s="362"/>
      <c r="ITP191" s="362"/>
      <c r="ITQ191" s="362"/>
      <c r="ITR191" s="362"/>
      <c r="ITS191" s="362"/>
      <c r="ITT191" s="363"/>
      <c r="ITU191" s="12"/>
      <c r="ITV191" s="362"/>
      <c r="ITW191" s="362"/>
      <c r="ITX191" s="362"/>
      <c r="ITY191" s="362"/>
      <c r="ITZ191" s="362"/>
      <c r="IUA191" s="362"/>
      <c r="IUB191" s="363"/>
      <c r="IUC191" s="12"/>
      <c r="IUD191" s="362"/>
      <c r="IUE191" s="362"/>
      <c r="IUF191" s="362"/>
      <c r="IUG191" s="362"/>
      <c r="IUH191" s="362"/>
      <c r="IUI191" s="362"/>
      <c r="IUJ191" s="363"/>
      <c r="IUK191" s="12"/>
      <c r="IUL191" s="362"/>
      <c r="IUM191" s="362"/>
      <c r="IUN191" s="362"/>
      <c r="IUO191" s="362"/>
      <c r="IUP191" s="362"/>
      <c r="IUQ191" s="362"/>
      <c r="IUR191" s="363"/>
      <c r="IUS191" s="12"/>
      <c r="IUT191" s="362"/>
      <c r="IUU191" s="362"/>
      <c r="IUV191" s="362"/>
      <c r="IUW191" s="362"/>
      <c r="IUX191" s="362"/>
      <c r="IUY191" s="362"/>
      <c r="IUZ191" s="363"/>
      <c r="IVA191" s="12"/>
      <c r="IVB191" s="362"/>
      <c r="IVC191" s="362"/>
      <c r="IVD191" s="362"/>
      <c r="IVE191" s="362"/>
      <c r="IVF191" s="362"/>
      <c r="IVG191" s="362"/>
      <c r="IVH191" s="363"/>
      <c r="IVI191" s="12"/>
      <c r="IVJ191" s="362"/>
      <c r="IVK191" s="362"/>
      <c r="IVL191" s="362"/>
      <c r="IVM191" s="362"/>
      <c r="IVN191" s="362"/>
      <c r="IVO191" s="362"/>
      <c r="IVP191" s="363"/>
      <c r="IVQ191" s="12"/>
      <c r="IVR191" s="362"/>
      <c r="IVS191" s="362"/>
      <c r="IVT191" s="362"/>
      <c r="IVU191" s="362"/>
      <c r="IVV191" s="362"/>
      <c r="IVW191" s="362"/>
      <c r="IVX191" s="363"/>
      <c r="IVY191" s="12"/>
      <c r="IVZ191" s="362"/>
      <c r="IWA191" s="362"/>
      <c r="IWB191" s="362"/>
      <c r="IWC191" s="362"/>
      <c r="IWD191" s="362"/>
      <c r="IWE191" s="362"/>
      <c r="IWF191" s="363"/>
      <c r="IWG191" s="12"/>
      <c r="IWH191" s="362"/>
      <c r="IWI191" s="362"/>
      <c r="IWJ191" s="362"/>
      <c r="IWK191" s="362"/>
      <c r="IWL191" s="362"/>
      <c r="IWM191" s="362"/>
      <c r="IWN191" s="363"/>
      <c r="IWO191" s="12"/>
      <c r="IWP191" s="362"/>
      <c r="IWQ191" s="362"/>
      <c r="IWR191" s="362"/>
      <c r="IWS191" s="362"/>
      <c r="IWT191" s="362"/>
      <c r="IWU191" s="362"/>
      <c r="IWV191" s="363"/>
      <c r="IWW191" s="12"/>
      <c r="IWX191" s="362"/>
      <c r="IWY191" s="362"/>
      <c r="IWZ191" s="362"/>
      <c r="IXA191" s="362"/>
      <c r="IXB191" s="362"/>
      <c r="IXC191" s="362"/>
      <c r="IXD191" s="363"/>
      <c r="IXE191" s="12"/>
      <c r="IXF191" s="362"/>
      <c r="IXG191" s="362"/>
      <c r="IXH191" s="362"/>
      <c r="IXI191" s="362"/>
      <c r="IXJ191" s="362"/>
      <c r="IXK191" s="362"/>
      <c r="IXL191" s="363"/>
      <c r="IXM191" s="12"/>
      <c r="IXN191" s="362"/>
      <c r="IXO191" s="362"/>
      <c r="IXP191" s="362"/>
      <c r="IXQ191" s="362"/>
      <c r="IXR191" s="362"/>
      <c r="IXS191" s="362"/>
      <c r="IXT191" s="363"/>
      <c r="IXU191" s="12"/>
      <c r="IXV191" s="362"/>
      <c r="IXW191" s="362"/>
      <c r="IXX191" s="362"/>
      <c r="IXY191" s="362"/>
      <c r="IXZ191" s="362"/>
      <c r="IYA191" s="362"/>
      <c r="IYB191" s="363"/>
      <c r="IYC191" s="12"/>
      <c r="IYD191" s="362"/>
      <c r="IYE191" s="362"/>
      <c r="IYF191" s="362"/>
      <c r="IYG191" s="362"/>
      <c r="IYH191" s="362"/>
      <c r="IYI191" s="362"/>
      <c r="IYJ191" s="363"/>
      <c r="IYK191" s="12"/>
      <c r="IYL191" s="362"/>
      <c r="IYM191" s="362"/>
      <c r="IYN191" s="362"/>
      <c r="IYO191" s="362"/>
      <c r="IYP191" s="362"/>
      <c r="IYQ191" s="362"/>
      <c r="IYR191" s="363"/>
      <c r="IYS191" s="12"/>
      <c r="IYT191" s="362"/>
      <c r="IYU191" s="362"/>
      <c r="IYV191" s="362"/>
      <c r="IYW191" s="362"/>
      <c r="IYX191" s="362"/>
      <c r="IYY191" s="362"/>
      <c r="IYZ191" s="363"/>
      <c r="IZA191" s="12"/>
      <c r="IZB191" s="362"/>
      <c r="IZC191" s="362"/>
      <c r="IZD191" s="362"/>
      <c r="IZE191" s="362"/>
      <c r="IZF191" s="362"/>
      <c r="IZG191" s="362"/>
      <c r="IZH191" s="363"/>
      <c r="IZI191" s="12"/>
      <c r="IZJ191" s="362"/>
      <c r="IZK191" s="362"/>
      <c r="IZL191" s="362"/>
      <c r="IZM191" s="362"/>
      <c r="IZN191" s="362"/>
      <c r="IZO191" s="362"/>
      <c r="IZP191" s="363"/>
      <c r="IZQ191" s="12"/>
      <c r="IZR191" s="362"/>
      <c r="IZS191" s="362"/>
      <c r="IZT191" s="362"/>
      <c r="IZU191" s="362"/>
      <c r="IZV191" s="362"/>
      <c r="IZW191" s="362"/>
      <c r="IZX191" s="363"/>
      <c r="IZY191" s="12"/>
      <c r="IZZ191" s="362"/>
      <c r="JAA191" s="362"/>
      <c r="JAB191" s="362"/>
      <c r="JAC191" s="362"/>
      <c r="JAD191" s="362"/>
      <c r="JAE191" s="362"/>
      <c r="JAF191" s="363"/>
      <c r="JAG191" s="12"/>
      <c r="JAH191" s="362"/>
      <c r="JAI191" s="362"/>
      <c r="JAJ191" s="362"/>
      <c r="JAK191" s="362"/>
      <c r="JAL191" s="362"/>
      <c r="JAM191" s="362"/>
      <c r="JAN191" s="363"/>
      <c r="JAO191" s="12"/>
      <c r="JAP191" s="362"/>
      <c r="JAQ191" s="362"/>
      <c r="JAR191" s="362"/>
      <c r="JAS191" s="362"/>
      <c r="JAT191" s="362"/>
      <c r="JAU191" s="362"/>
      <c r="JAV191" s="363"/>
      <c r="JAW191" s="12"/>
      <c r="JAX191" s="362"/>
      <c r="JAY191" s="362"/>
      <c r="JAZ191" s="362"/>
      <c r="JBA191" s="362"/>
      <c r="JBB191" s="362"/>
      <c r="JBC191" s="362"/>
      <c r="JBD191" s="363"/>
      <c r="JBE191" s="12"/>
      <c r="JBF191" s="362"/>
      <c r="JBG191" s="362"/>
      <c r="JBH191" s="362"/>
      <c r="JBI191" s="362"/>
      <c r="JBJ191" s="362"/>
      <c r="JBK191" s="362"/>
      <c r="JBL191" s="363"/>
      <c r="JBM191" s="12"/>
      <c r="JBN191" s="362"/>
      <c r="JBO191" s="362"/>
      <c r="JBP191" s="362"/>
      <c r="JBQ191" s="362"/>
      <c r="JBR191" s="362"/>
      <c r="JBS191" s="362"/>
      <c r="JBT191" s="363"/>
      <c r="JBU191" s="12"/>
      <c r="JBV191" s="362"/>
      <c r="JBW191" s="362"/>
      <c r="JBX191" s="362"/>
      <c r="JBY191" s="362"/>
      <c r="JBZ191" s="362"/>
      <c r="JCA191" s="362"/>
      <c r="JCB191" s="363"/>
      <c r="JCC191" s="12"/>
      <c r="JCD191" s="362"/>
      <c r="JCE191" s="362"/>
      <c r="JCF191" s="362"/>
      <c r="JCG191" s="362"/>
      <c r="JCH191" s="362"/>
      <c r="JCI191" s="362"/>
      <c r="JCJ191" s="363"/>
      <c r="JCK191" s="12"/>
      <c r="JCL191" s="362"/>
      <c r="JCM191" s="362"/>
      <c r="JCN191" s="362"/>
      <c r="JCO191" s="362"/>
      <c r="JCP191" s="362"/>
      <c r="JCQ191" s="362"/>
      <c r="JCR191" s="363"/>
      <c r="JCS191" s="12"/>
      <c r="JCT191" s="362"/>
      <c r="JCU191" s="362"/>
      <c r="JCV191" s="362"/>
      <c r="JCW191" s="362"/>
      <c r="JCX191" s="362"/>
      <c r="JCY191" s="362"/>
      <c r="JCZ191" s="363"/>
      <c r="JDA191" s="12"/>
      <c r="JDB191" s="362"/>
      <c r="JDC191" s="362"/>
      <c r="JDD191" s="362"/>
      <c r="JDE191" s="362"/>
      <c r="JDF191" s="362"/>
      <c r="JDG191" s="362"/>
      <c r="JDH191" s="363"/>
      <c r="JDI191" s="12"/>
      <c r="JDJ191" s="362"/>
      <c r="JDK191" s="362"/>
      <c r="JDL191" s="362"/>
      <c r="JDM191" s="362"/>
      <c r="JDN191" s="362"/>
      <c r="JDO191" s="362"/>
      <c r="JDP191" s="363"/>
      <c r="JDQ191" s="12"/>
      <c r="JDR191" s="362"/>
      <c r="JDS191" s="362"/>
      <c r="JDT191" s="362"/>
      <c r="JDU191" s="362"/>
      <c r="JDV191" s="362"/>
      <c r="JDW191" s="362"/>
      <c r="JDX191" s="363"/>
      <c r="JDY191" s="12"/>
      <c r="JDZ191" s="362"/>
      <c r="JEA191" s="362"/>
      <c r="JEB191" s="362"/>
      <c r="JEC191" s="362"/>
      <c r="JED191" s="362"/>
      <c r="JEE191" s="362"/>
      <c r="JEF191" s="363"/>
      <c r="JEG191" s="12"/>
      <c r="JEH191" s="362"/>
      <c r="JEI191" s="362"/>
      <c r="JEJ191" s="362"/>
      <c r="JEK191" s="362"/>
      <c r="JEL191" s="362"/>
      <c r="JEM191" s="362"/>
      <c r="JEN191" s="363"/>
      <c r="JEO191" s="12"/>
      <c r="JEP191" s="362"/>
      <c r="JEQ191" s="362"/>
      <c r="JER191" s="362"/>
      <c r="JES191" s="362"/>
      <c r="JET191" s="362"/>
      <c r="JEU191" s="362"/>
      <c r="JEV191" s="363"/>
      <c r="JEW191" s="12"/>
      <c r="JEX191" s="362"/>
      <c r="JEY191" s="362"/>
      <c r="JEZ191" s="362"/>
      <c r="JFA191" s="362"/>
      <c r="JFB191" s="362"/>
      <c r="JFC191" s="362"/>
      <c r="JFD191" s="363"/>
      <c r="JFE191" s="12"/>
      <c r="JFF191" s="362"/>
      <c r="JFG191" s="362"/>
      <c r="JFH191" s="362"/>
      <c r="JFI191" s="362"/>
      <c r="JFJ191" s="362"/>
      <c r="JFK191" s="362"/>
      <c r="JFL191" s="363"/>
      <c r="JFM191" s="12"/>
      <c r="JFN191" s="362"/>
      <c r="JFO191" s="362"/>
      <c r="JFP191" s="362"/>
      <c r="JFQ191" s="362"/>
      <c r="JFR191" s="362"/>
      <c r="JFS191" s="362"/>
      <c r="JFT191" s="363"/>
      <c r="JFU191" s="12"/>
      <c r="JFV191" s="362"/>
      <c r="JFW191" s="362"/>
      <c r="JFX191" s="362"/>
      <c r="JFY191" s="362"/>
      <c r="JFZ191" s="362"/>
      <c r="JGA191" s="362"/>
      <c r="JGB191" s="363"/>
      <c r="JGC191" s="12"/>
      <c r="JGD191" s="362"/>
      <c r="JGE191" s="362"/>
      <c r="JGF191" s="362"/>
      <c r="JGG191" s="362"/>
      <c r="JGH191" s="362"/>
      <c r="JGI191" s="362"/>
      <c r="JGJ191" s="363"/>
      <c r="JGK191" s="12"/>
      <c r="JGL191" s="362"/>
      <c r="JGM191" s="362"/>
      <c r="JGN191" s="362"/>
      <c r="JGO191" s="362"/>
      <c r="JGP191" s="362"/>
      <c r="JGQ191" s="362"/>
      <c r="JGR191" s="363"/>
      <c r="JGS191" s="12"/>
      <c r="JGT191" s="362"/>
      <c r="JGU191" s="362"/>
      <c r="JGV191" s="362"/>
      <c r="JGW191" s="362"/>
      <c r="JGX191" s="362"/>
      <c r="JGY191" s="362"/>
      <c r="JGZ191" s="363"/>
      <c r="JHA191" s="12"/>
      <c r="JHB191" s="362"/>
      <c r="JHC191" s="362"/>
      <c r="JHD191" s="362"/>
      <c r="JHE191" s="362"/>
      <c r="JHF191" s="362"/>
      <c r="JHG191" s="362"/>
      <c r="JHH191" s="363"/>
      <c r="JHI191" s="12"/>
      <c r="JHJ191" s="362"/>
      <c r="JHK191" s="362"/>
      <c r="JHL191" s="362"/>
      <c r="JHM191" s="362"/>
      <c r="JHN191" s="362"/>
      <c r="JHO191" s="362"/>
      <c r="JHP191" s="363"/>
      <c r="JHQ191" s="12"/>
      <c r="JHR191" s="362"/>
      <c r="JHS191" s="362"/>
      <c r="JHT191" s="362"/>
      <c r="JHU191" s="362"/>
      <c r="JHV191" s="362"/>
      <c r="JHW191" s="362"/>
      <c r="JHX191" s="363"/>
      <c r="JHY191" s="12"/>
      <c r="JHZ191" s="362"/>
      <c r="JIA191" s="362"/>
      <c r="JIB191" s="362"/>
      <c r="JIC191" s="362"/>
      <c r="JID191" s="362"/>
      <c r="JIE191" s="362"/>
      <c r="JIF191" s="363"/>
      <c r="JIG191" s="12"/>
      <c r="JIH191" s="362"/>
      <c r="JII191" s="362"/>
      <c r="JIJ191" s="362"/>
      <c r="JIK191" s="362"/>
      <c r="JIL191" s="362"/>
      <c r="JIM191" s="362"/>
      <c r="JIN191" s="363"/>
      <c r="JIO191" s="12"/>
      <c r="JIP191" s="362"/>
      <c r="JIQ191" s="362"/>
      <c r="JIR191" s="362"/>
      <c r="JIS191" s="362"/>
      <c r="JIT191" s="362"/>
      <c r="JIU191" s="362"/>
      <c r="JIV191" s="363"/>
      <c r="JIW191" s="12"/>
      <c r="JIX191" s="362"/>
      <c r="JIY191" s="362"/>
      <c r="JIZ191" s="362"/>
      <c r="JJA191" s="362"/>
      <c r="JJB191" s="362"/>
      <c r="JJC191" s="362"/>
      <c r="JJD191" s="363"/>
      <c r="JJE191" s="12"/>
      <c r="JJF191" s="362"/>
      <c r="JJG191" s="362"/>
      <c r="JJH191" s="362"/>
      <c r="JJI191" s="362"/>
      <c r="JJJ191" s="362"/>
      <c r="JJK191" s="362"/>
      <c r="JJL191" s="363"/>
      <c r="JJM191" s="12"/>
      <c r="JJN191" s="362"/>
      <c r="JJO191" s="362"/>
      <c r="JJP191" s="362"/>
      <c r="JJQ191" s="362"/>
      <c r="JJR191" s="362"/>
      <c r="JJS191" s="362"/>
      <c r="JJT191" s="363"/>
      <c r="JJU191" s="12"/>
      <c r="JJV191" s="362"/>
      <c r="JJW191" s="362"/>
      <c r="JJX191" s="362"/>
      <c r="JJY191" s="362"/>
      <c r="JJZ191" s="362"/>
      <c r="JKA191" s="362"/>
      <c r="JKB191" s="363"/>
      <c r="JKC191" s="12"/>
      <c r="JKD191" s="362"/>
      <c r="JKE191" s="362"/>
      <c r="JKF191" s="362"/>
      <c r="JKG191" s="362"/>
      <c r="JKH191" s="362"/>
      <c r="JKI191" s="362"/>
      <c r="JKJ191" s="363"/>
      <c r="JKK191" s="12"/>
      <c r="JKL191" s="362"/>
      <c r="JKM191" s="362"/>
      <c r="JKN191" s="362"/>
      <c r="JKO191" s="362"/>
      <c r="JKP191" s="362"/>
      <c r="JKQ191" s="362"/>
      <c r="JKR191" s="363"/>
      <c r="JKS191" s="12"/>
      <c r="JKT191" s="362"/>
      <c r="JKU191" s="362"/>
      <c r="JKV191" s="362"/>
      <c r="JKW191" s="362"/>
      <c r="JKX191" s="362"/>
      <c r="JKY191" s="362"/>
      <c r="JKZ191" s="363"/>
      <c r="JLA191" s="12"/>
      <c r="JLB191" s="362"/>
      <c r="JLC191" s="362"/>
      <c r="JLD191" s="362"/>
      <c r="JLE191" s="362"/>
      <c r="JLF191" s="362"/>
      <c r="JLG191" s="362"/>
      <c r="JLH191" s="363"/>
      <c r="JLI191" s="12"/>
      <c r="JLJ191" s="362"/>
      <c r="JLK191" s="362"/>
      <c r="JLL191" s="362"/>
      <c r="JLM191" s="362"/>
      <c r="JLN191" s="362"/>
      <c r="JLO191" s="362"/>
      <c r="JLP191" s="363"/>
      <c r="JLQ191" s="12"/>
      <c r="JLR191" s="362"/>
      <c r="JLS191" s="362"/>
      <c r="JLT191" s="362"/>
      <c r="JLU191" s="362"/>
      <c r="JLV191" s="362"/>
      <c r="JLW191" s="362"/>
      <c r="JLX191" s="363"/>
      <c r="JLY191" s="12"/>
      <c r="JLZ191" s="362"/>
      <c r="JMA191" s="362"/>
      <c r="JMB191" s="362"/>
      <c r="JMC191" s="362"/>
      <c r="JMD191" s="362"/>
      <c r="JME191" s="362"/>
      <c r="JMF191" s="363"/>
      <c r="JMG191" s="12"/>
      <c r="JMH191" s="362"/>
      <c r="JMI191" s="362"/>
      <c r="JMJ191" s="362"/>
      <c r="JMK191" s="362"/>
      <c r="JML191" s="362"/>
      <c r="JMM191" s="362"/>
      <c r="JMN191" s="363"/>
      <c r="JMO191" s="12"/>
      <c r="JMP191" s="362"/>
      <c r="JMQ191" s="362"/>
      <c r="JMR191" s="362"/>
      <c r="JMS191" s="362"/>
      <c r="JMT191" s="362"/>
      <c r="JMU191" s="362"/>
      <c r="JMV191" s="363"/>
      <c r="JMW191" s="12"/>
      <c r="JMX191" s="362"/>
      <c r="JMY191" s="362"/>
      <c r="JMZ191" s="362"/>
      <c r="JNA191" s="362"/>
      <c r="JNB191" s="362"/>
      <c r="JNC191" s="362"/>
      <c r="JND191" s="363"/>
      <c r="JNE191" s="12"/>
      <c r="JNF191" s="362"/>
      <c r="JNG191" s="362"/>
      <c r="JNH191" s="362"/>
      <c r="JNI191" s="362"/>
      <c r="JNJ191" s="362"/>
      <c r="JNK191" s="362"/>
      <c r="JNL191" s="363"/>
      <c r="JNM191" s="12"/>
      <c r="JNN191" s="362"/>
      <c r="JNO191" s="362"/>
      <c r="JNP191" s="362"/>
      <c r="JNQ191" s="362"/>
      <c r="JNR191" s="362"/>
      <c r="JNS191" s="362"/>
      <c r="JNT191" s="363"/>
      <c r="JNU191" s="12"/>
      <c r="JNV191" s="362"/>
      <c r="JNW191" s="362"/>
      <c r="JNX191" s="362"/>
      <c r="JNY191" s="362"/>
      <c r="JNZ191" s="362"/>
      <c r="JOA191" s="362"/>
      <c r="JOB191" s="363"/>
      <c r="JOC191" s="12"/>
      <c r="JOD191" s="362"/>
      <c r="JOE191" s="362"/>
      <c r="JOF191" s="362"/>
      <c r="JOG191" s="362"/>
      <c r="JOH191" s="362"/>
      <c r="JOI191" s="362"/>
      <c r="JOJ191" s="363"/>
      <c r="JOK191" s="12"/>
      <c r="JOL191" s="362"/>
      <c r="JOM191" s="362"/>
      <c r="JON191" s="362"/>
      <c r="JOO191" s="362"/>
      <c r="JOP191" s="362"/>
      <c r="JOQ191" s="362"/>
      <c r="JOR191" s="363"/>
      <c r="JOS191" s="12"/>
      <c r="JOT191" s="362"/>
      <c r="JOU191" s="362"/>
      <c r="JOV191" s="362"/>
      <c r="JOW191" s="362"/>
      <c r="JOX191" s="362"/>
      <c r="JOY191" s="362"/>
      <c r="JOZ191" s="363"/>
      <c r="JPA191" s="12"/>
      <c r="JPB191" s="362"/>
      <c r="JPC191" s="362"/>
      <c r="JPD191" s="362"/>
      <c r="JPE191" s="362"/>
      <c r="JPF191" s="362"/>
      <c r="JPG191" s="362"/>
      <c r="JPH191" s="363"/>
      <c r="JPI191" s="12"/>
      <c r="JPJ191" s="362"/>
      <c r="JPK191" s="362"/>
      <c r="JPL191" s="362"/>
      <c r="JPM191" s="362"/>
      <c r="JPN191" s="362"/>
      <c r="JPO191" s="362"/>
      <c r="JPP191" s="363"/>
      <c r="JPQ191" s="12"/>
      <c r="JPR191" s="362"/>
      <c r="JPS191" s="362"/>
      <c r="JPT191" s="362"/>
      <c r="JPU191" s="362"/>
      <c r="JPV191" s="362"/>
      <c r="JPW191" s="362"/>
      <c r="JPX191" s="363"/>
      <c r="JPY191" s="12"/>
      <c r="JPZ191" s="362"/>
      <c r="JQA191" s="362"/>
      <c r="JQB191" s="362"/>
      <c r="JQC191" s="362"/>
      <c r="JQD191" s="362"/>
      <c r="JQE191" s="362"/>
      <c r="JQF191" s="363"/>
      <c r="JQG191" s="12"/>
      <c r="JQH191" s="362"/>
      <c r="JQI191" s="362"/>
      <c r="JQJ191" s="362"/>
      <c r="JQK191" s="362"/>
      <c r="JQL191" s="362"/>
      <c r="JQM191" s="362"/>
      <c r="JQN191" s="363"/>
      <c r="JQO191" s="12"/>
      <c r="JQP191" s="362"/>
      <c r="JQQ191" s="362"/>
      <c r="JQR191" s="362"/>
      <c r="JQS191" s="362"/>
      <c r="JQT191" s="362"/>
      <c r="JQU191" s="362"/>
      <c r="JQV191" s="363"/>
      <c r="JQW191" s="12"/>
      <c r="JQX191" s="362"/>
      <c r="JQY191" s="362"/>
      <c r="JQZ191" s="362"/>
      <c r="JRA191" s="362"/>
      <c r="JRB191" s="362"/>
      <c r="JRC191" s="362"/>
      <c r="JRD191" s="363"/>
      <c r="JRE191" s="12"/>
      <c r="JRF191" s="362"/>
      <c r="JRG191" s="362"/>
      <c r="JRH191" s="362"/>
      <c r="JRI191" s="362"/>
      <c r="JRJ191" s="362"/>
      <c r="JRK191" s="362"/>
      <c r="JRL191" s="363"/>
      <c r="JRM191" s="12"/>
      <c r="JRN191" s="362"/>
      <c r="JRO191" s="362"/>
      <c r="JRP191" s="362"/>
      <c r="JRQ191" s="362"/>
      <c r="JRR191" s="362"/>
      <c r="JRS191" s="362"/>
      <c r="JRT191" s="363"/>
      <c r="JRU191" s="12"/>
      <c r="JRV191" s="362"/>
      <c r="JRW191" s="362"/>
      <c r="JRX191" s="362"/>
      <c r="JRY191" s="362"/>
      <c r="JRZ191" s="362"/>
      <c r="JSA191" s="362"/>
      <c r="JSB191" s="363"/>
      <c r="JSC191" s="12"/>
      <c r="JSD191" s="362"/>
      <c r="JSE191" s="362"/>
      <c r="JSF191" s="362"/>
      <c r="JSG191" s="362"/>
      <c r="JSH191" s="362"/>
      <c r="JSI191" s="362"/>
      <c r="JSJ191" s="363"/>
      <c r="JSK191" s="12"/>
      <c r="JSL191" s="362"/>
      <c r="JSM191" s="362"/>
      <c r="JSN191" s="362"/>
      <c r="JSO191" s="362"/>
      <c r="JSP191" s="362"/>
      <c r="JSQ191" s="362"/>
      <c r="JSR191" s="363"/>
      <c r="JSS191" s="12"/>
      <c r="JST191" s="362"/>
      <c r="JSU191" s="362"/>
      <c r="JSV191" s="362"/>
      <c r="JSW191" s="362"/>
      <c r="JSX191" s="362"/>
      <c r="JSY191" s="362"/>
      <c r="JSZ191" s="363"/>
      <c r="JTA191" s="12"/>
      <c r="JTB191" s="362"/>
      <c r="JTC191" s="362"/>
      <c r="JTD191" s="362"/>
      <c r="JTE191" s="362"/>
      <c r="JTF191" s="362"/>
      <c r="JTG191" s="362"/>
      <c r="JTH191" s="363"/>
      <c r="JTI191" s="12"/>
      <c r="JTJ191" s="362"/>
      <c r="JTK191" s="362"/>
      <c r="JTL191" s="362"/>
      <c r="JTM191" s="362"/>
      <c r="JTN191" s="362"/>
      <c r="JTO191" s="362"/>
      <c r="JTP191" s="363"/>
      <c r="JTQ191" s="12"/>
      <c r="JTR191" s="362"/>
      <c r="JTS191" s="362"/>
      <c r="JTT191" s="362"/>
      <c r="JTU191" s="362"/>
      <c r="JTV191" s="362"/>
      <c r="JTW191" s="362"/>
      <c r="JTX191" s="363"/>
      <c r="JTY191" s="12"/>
      <c r="JTZ191" s="362"/>
      <c r="JUA191" s="362"/>
      <c r="JUB191" s="362"/>
      <c r="JUC191" s="362"/>
      <c r="JUD191" s="362"/>
      <c r="JUE191" s="362"/>
      <c r="JUF191" s="363"/>
      <c r="JUG191" s="12"/>
      <c r="JUH191" s="362"/>
      <c r="JUI191" s="362"/>
      <c r="JUJ191" s="362"/>
      <c r="JUK191" s="362"/>
      <c r="JUL191" s="362"/>
      <c r="JUM191" s="362"/>
      <c r="JUN191" s="363"/>
      <c r="JUO191" s="12"/>
      <c r="JUP191" s="362"/>
      <c r="JUQ191" s="362"/>
      <c r="JUR191" s="362"/>
      <c r="JUS191" s="362"/>
      <c r="JUT191" s="362"/>
      <c r="JUU191" s="362"/>
      <c r="JUV191" s="363"/>
      <c r="JUW191" s="12"/>
      <c r="JUX191" s="362"/>
      <c r="JUY191" s="362"/>
      <c r="JUZ191" s="362"/>
      <c r="JVA191" s="362"/>
      <c r="JVB191" s="362"/>
      <c r="JVC191" s="362"/>
      <c r="JVD191" s="363"/>
      <c r="JVE191" s="12"/>
      <c r="JVF191" s="362"/>
      <c r="JVG191" s="362"/>
      <c r="JVH191" s="362"/>
      <c r="JVI191" s="362"/>
      <c r="JVJ191" s="362"/>
      <c r="JVK191" s="362"/>
      <c r="JVL191" s="363"/>
      <c r="JVM191" s="12"/>
      <c r="JVN191" s="362"/>
      <c r="JVO191" s="362"/>
      <c r="JVP191" s="362"/>
      <c r="JVQ191" s="362"/>
      <c r="JVR191" s="362"/>
      <c r="JVS191" s="362"/>
      <c r="JVT191" s="363"/>
      <c r="JVU191" s="12"/>
      <c r="JVV191" s="362"/>
      <c r="JVW191" s="362"/>
      <c r="JVX191" s="362"/>
      <c r="JVY191" s="362"/>
      <c r="JVZ191" s="362"/>
      <c r="JWA191" s="362"/>
      <c r="JWB191" s="363"/>
      <c r="JWC191" s="12"/>
      <c r="JWD191" s="362"/>
      <c r="JWE191" s="362"/>
      <c r="JWF191" s="362"/>
      <c r="JWG191" s="362"/>
      <c r="JWH191" s="362"/>
      <c r="JWI191" s="362"/>
      <c r="JWJ191" s="363"/>
      <c r="JWK191" s="12"/>
      <c r="JWL191" s="362"/>
      <c r="JWM191" s="362"/>
      <c r="JWN191" s="362"/>
      <c r="JWO191" s="362"/>
      <c r="JWP191" s="362"/>
      <c r="JWQ191" s="362"/>
      <c r="JWR191" s="363"/>
      <c r="JWS191" s="12"/>
      <c r="JWT191" s="362"/>
      <c r="JWU191" s="362"/>
      <c r="JWV191" s="362"/>
      <c r="JWW191" s="362"/>
      <c r="JWX191" s="362"/>
      <c r="JWY191" s="362"/>
      <c r="JWZ191" s="363"/>
      <c r="JXA191" s="12"/>
      <c r="JXB191" s="362"/>
      <c r="JXC191" s="362"/>
      <c r="JXD191" s="362"/>
      <c r="JXE191" s="362"/>
      <c r="JXF191" s="362"/>
      <c r="JXG191" s="362"/>
      <c r="JXH191" s="363"/>
      <c r="JXI191" s="12"/>
      <c r="JXJ191" s="362"/>
      <c r="JXK191" s="362"/>
      <c r="JXL191" s="362"/>
      <c r="JXM191" s="362"/>
      <c r="JXN191" s="362"/>
      <c r="JXO191" s="362"/>
      <c r="JXP191" s="363"/>
      <c r="JXQ191" s="12"/>
      <c r="JXR191" s="362"/>
      <c r="JXS191" s="362"/>
      <c r="JXT191" s="362"/>
      <c r="JXU191" s="362"/>
      <c r="JXV191" s="362"/>
      <c r="JXW191" s="362"/>
      <c r="JXX191" s="363"/>
      <c r="JXY191" s="12"/>
      <c r="JXZ191" s="362"/>
      <c r="JYA191" s="362"/>
      <c r="JYB191" s="362"/>
      <c r="JYC191" s="362"/>
      <c r="JYD191" s="362"/>
      <c r="JYE191" s="362"/>
      <c r="JYF191" s="363"/>
      <c r="JYG191" s="12"/>
      <c r="JYH191" s="362"/>
      <c r="JYI191" s="362"/>
      <c r="JYJ191" s="362"/>
      <c r="JYK191" s="362"/>
      <c r="JYL191" s="362"/>
      <c r="JYM191" s="362"/>
      <c r="JYN191" s="363"/>
      <c r="JYO191" s="12"/>
      <c r="JYP191" s="362"/>
      <c r="JYQ191" s="362"/>
      <c r="JYR191" s="362"/>
      <c r="JYS191" s="362"/>
      <c r="JYT191" s="362"/>
      <c r="JYU191" s="362"/>
      <c r="JYV191" s="363"/>
      <c r="JYW191" s="12"/>
      <c r="JYX191" s="362"/>
      <c r="JYY191" s="362"/>
      <c r="JYZ191" s="362"/>
      <c r="JZA191" s="362"/>
      <c r="JZB191" s="362"/>
      <c r="JZC191" s="362"/>
      <c r="JZD191" s="363"/>
      <c r="JZE191" s="12"/>
      <c r="JZF191" s="362"/>
      <c r="JZG191" s="362"/>
      <c r="JZH191" s="362"/>
      <c r="JZI191" s="362"/>
      <c r="JZJ191" s="362"/>
      <c r="JZK191" s="362"/>
      <c r="JZL191" s="363"/>
      <c r="JZM191" s="12"/>
      <c r="JZN191" s="362"/>
      <c r="JZO191" s="362"/>
      <c r="JZP191" s="362"/>
      <c r="JZQ191" s="362"/>
      <c r="JZR191" s="362"/>
      <c r="JZS191" s="362"/>
      <c r="JZT191" s="363"/>
      <c r="JZU191" s="12"/>
      <c r="JZV191" s="362"/>
      <c r="JZW191" s="362"/>
      <c r="JZX191" s="362"/>
      <c r="JZY191" s="362"/>
      <c r="JZZ191" s="362"/>
      <c r="KAA191" s="362"/>
      <c r="KAB191" s="363"/>
      <c r="KAC191" s="12"/>
      <c r="KAD191" s="362"/>
      <c r="KAE191" s="362"/>
      <c r="KAF191" s="362"/>
      <c r="KAG191" s="362"/>
      <c r="KAH191" s="362"/>
      <c r="KAI191" s="362"/>
      <c r="KAJ191" s="363"/>
      <c r="KAK191" s="12"/>
      <c r="KAL191" s="362"/>
      <c r="KAM191" s="362"/>
      <c r="KAN191" s="362"/>
      <c r="KAO191" s="362"/>
      <c r="KAP191" s="362"/>
      <c r="KAQ191" s="362"/>
      <c r="KAR191" s="363"/>
      <c r="KAS191" s="12"/>
      <c r="KAT191" s="362"/>
      <c r="KAU191" s="362"/>
      <c r="KAV191" s="362"/>
      <c r="KAW191" s="362"/>
      <c r="KAX191" s="362"/>
      <c r="KAY191" s="362"/>
      <c r="KAZ191" s="363"/>
      <c r="KBA191" s="12"/>
      <c r="KBB191" s="362"/>
      <c r="KBC191" s="362"/>
      <c r="KBD191" s="362"/>
      <c r="KBE191" s="362"/>
      <c r="KBF191" s="362"/>
      <c r="KBG191" s="362"/>
      <c r="KBH191" s="363"/>
      <c r="KBI191" s="12"/>
      <c r="KBJ191" s="362"/>
      <c r="KBK191" s="362"/>
      <c r="KBL191" s="362"/>
      <c r="KBM191" s="362"/>
      <c r="KBN191" s="362"/>
      <c r="KBO191" s="362"/>
      <c r="KBP191" s="363"/>
      <c r="KBQ191" s="12"/>
      <c r="KBR191" s="362"/>
      <c r="KBS191" s="362"/>
      <c r="KBT191" s="362"/>
      <c r="KBU191" s="362"/>
      <c r="KBV191" s="362"/>
      <c r="KBW191" s="362"/>
      <c r="KBX191" s="363"/>
      <c r="KBY191" s="12"/>
      <c r="KBZ191" s="362"/>
      <c r="KCA191" s="362"/>
      <c r="KCB191" s="362"/>
      <c r="KCC191" s="362"/>
      <c r="KCD191" s="362"/>
      <c r="KCE191" s="362"/>
      <c r="KCF191" s="363"/>
      <c r="KCG191" s="12"/>
      <c r="KCH191" s="362"/>
      <c r="KCI191" s="362"/>
      <c r="KCJ191" s="362"/>
      <c r="KCK191" s="362"/>
      <c r="KCL191" s="362"/>
      <c r="KCM191" s="362"/>
      <c r="KCN191" s="363"/>
      <c r="KCO191" s="12"/>
      <c r="KCP191" s="362"/>
      <c r="KCQ191" s="362"/>
      <c r="KCR191" s="362"/>
      <c r="KCS191" s="362"/>
      <c r="KCT191" s="362"/>
      <c r="KCU191" s="362"/>
      <c r="KCV191" s="363"/>
      <c r="KCW191" s="12"/>
      <c r="KCX191" s="362"/>
      <c r="KCY191" s="362"/>
      <c r="KCZ191" s="362"/>
      <c r="KDA191" s="362"/>
      <c r="KDB191" s="362"/>
      <c r="KDC191" s="362"/>
      <c r="KDD191" s="363"/>
      <c r="KDE191" s="12"/>
      <c r="KDF191" s="362"/>
      <c r="KDG191" s="362"/>
      <c r="KDH191" s="362"/>
      <c r="KDI191" s="362"/>
      <c r="KDJ191" s="362"/>
      <c r="KDK191" s="362"/>
      <c r="KDL191" s="363"/>
      <c r="KDM191" s="12"/>
      <c r="KDN191" s="362"/>
      <c r="KDO191" s="362"/>
      <c r="KDP191" s="362"/>
      <c r="KDQ191" s="362"/>
      <c r="KDR191" s="362"/>
      <c r="KDS191" s="362"/>
      <c r="KDT191" s="363"/>
      <c r="KDU191" s="12"/>
      <c r="KDV191" s="362"/>
      <c r="KDW191" s="362"/>
      <c r="KDX191" s="362"/>
      <c r="KDY191" s="362"/>
      <c r="KDZ191" s="362"/>
      <c r="KEA191" s="362"/>
      <c r="KEB191" s="363"/>
      <c r="KEC191" s="12"/>
      <c r="KED191" s="362"/>
      <c r="KEE191" s="362"/>
      <c r="KEF191" s="362"/>
      <c r="KEG191" s="362"/>
      <c r="KEH191" s="362"/>
      <c r="KEI191" s="362"/>
      <c r="KEJ191" s="363"/>
      <c r="KEK191" s="12"/>
      <c r="KEL191" s="362"/>
      <c r="KEM191" s="362"/>
      <c r="KEN191" s="362"/>
      <c r="KEO191" s="362"/>
      <c r="KEP191" s="362"/>
      <c r="KEQ191" s="362"/>
      <c r="KER191" s="363"/>
      <c r="KES191" s="12"/>
      <c r="KET191" s="362"/>
      <c r="KEU191" s="362"/>
      <c r="KEV191" s="362"/>
      <c r="KEW191" s="362"/>
      <c r="KEX191" s="362"/>
      <c r="KEY191" s="362"/>
      <c r="KEZ191" s="363"/>
      <c r="KFA191" s="12"/>
      <c r="KFB191" s="362"/>
      <c r="KFC191" s="362"/>
      <c r="KFD191" s="362"/>
      <c r="KFE191" s="362"/>
      <c r="KFF191" s="362"/>
      <c r="KFG191" s="362"/>
      <c r="KFH191" s="363"/>
      <c r="KFI191" s="12"/>
      <c r="KFJ191" s="362"/>
      <c r="KFK191" s="362"/>
      <c r="KFL191" s="362"/>
      <c r="KFM191" s="362"/>
      <c r="KFN191" s="362"/>
      <c r="KFO191" s="362"/>
      <c r="KFP191" s="363"/>
      <c r="KFQ191" s="12"/>
      <c r="KFR191" s="362"/>
      <c r="KFS191" s="362"/>
      <c r="KFT191" s="362"/>
      <c r="KFU191" s="362"/>
      <c r="KFV191" s="362"/>
      <c r="KFW191" s="362"/>
      <c r="KFX191" s="363"/>
      <c r="KFY191" s="12"/>
      <c r="KFZ191" s="362"/>
      <c r="KGA191" s="362"/>
      <c r="KGB191" s="362"/>
      <c r="KGC191" s="362"/>
      <c r="KGD191" s="362"/>
      <c r="KGE191" s="362"/>
      <c r="KGF191" s="363"/>
      <c r="KGG191" s="12"/>
      <c r="KGH191" s="362"/>
      <c r="KGI191" s="362"/>
      <c r="KGJ191" s="362"/>
      <c r="KGK191" s="362"/>
      <c r="KGL191" s="362"/>
      <c r="KGM191" s="362"/>
      <c r="KGN191" s="363"/>
      <c r="KGO191" s="12"/>
      <c r="KGP191" s="362"/>
      <c r="KGQ191" s="362"/>
      <c r="KGR191" s="362"/>
      <c r="KGS191" s="362"/>
      <c r="KGT191" s="362"/>
      <c r="KGU191" s="362"/>
      <c r="KGV191" s="363"/>
      <c r="KGW191" s="12"/>
      <c r="KGX191" s="362"/>
      <c r="KGY191" s="362"/>
      <c r="KGZ191" s="362"/>
      <c r="KHA191" s="362"/>
      <c r="KHB191" s="362"/>
      <c r="KHC191" s="362"/>
      <c r="KHD191" s="363"/>
      <c r="KHE191" s="12"/>
      <c r="KHF191" s="362"/>
      <c r="KHG191" s="362"/>
      <c r="KHH191" s="362"/>
      <c r="KHI191" s="362"/>
      <c r="KHJ191" s="362"/>
      <c r="KHK191" s="362"/>
      <c r="KHL191" s="363"/>
      <c r="KHM191" s="12"/>
      <c r="KHN191" s="362"/>
      <c r="KHO191" s="362"/>
      <c r="KHP191" s="362"/>
      <c r="KHQ191" s="362"/>
      <c r="KHR191" s="362"/>
      <c r="KHS191" s="362"/>
      <c r="KHT191" s="363"/>
      <c r="KHU191" s="12"/>
      <c r="KHV191" s="362"/>
      <c r="KHW191" s="362"/>
      <c r="KHX191" s="362"/>
      <c r="KHY191" s="362"/>
      <c r="KHZ191" s="362"/>
      <c r="KIA191" s="362"/>
      <c r="KIB191" s="363"/>
      <c r="KIC191" s="12"/>
      <c r="KID191" s="362"/>
      <c r="KIE191" s="362"/>
      <c r="KIF191" s="362"/>
      <c r="KIG191" s="362"/>
      <c r="KIH191" s="362"/>
      <c r="KII191" s="362"/>
      <c r="KIJ191" s="363"/>
      <c r="KIK191" s="12"/>
      <c r="KIL191" s="362"/>
      <c r="KIM191" s="362"/>
      <c r="KIN191" s="362"/>
      <c r="KIO191" s="362"/>
      <c r="KIP191" s="362"/>
      <c r="KIQ191" s="362"/>
      <c r="KIR191" s="363"/>
      <c r="KIS191" s="12"/>
      <c r="KIT191" s="362"/>
      <c r="KIU191" s="362"/>
      <c r="KIV191" s="362"/>
      <c r="KIW191" s="362"/>
      <c r="KIX191" s="362"/>
      <c r="KIY191" s="362"/>
      <c r="KIZ191" s="363"/>
      <c r="KJA191" s="12"/>
      <c r="KJB191" s="362"/>
      <c r="KJC191" s="362"/>
      <c r="KJD191" s="362"/>
      <c r="KJE191" s="362"/>
      <c r="KJF191" s="362"/>
      <c r="KJG191" s="362"/>
      <c r="KJH191" s="363"/>
      <c r="KJI191" s="12"/>
      <c r="KJJ191" s="362"/>
      <c r="KJK191" s="362"/>
      <c r="KJL191" s="362"/>
      <c r="KJM191" s="362"/>
      <c r="KJN191" s="362"/>
      <c r="KJO191" s="362"/>
      <c r="KJP191" s="363"/>
      <c r="KJQ191" s="12"/>
      <c r="KJR191" s="362"/>
      <c r="KJS191" s="362"/>
      <c r="KJT191" s="362"/>
      <c r="KJU191" s="362"/>
      <c r="KJV191" s="362"/>
      <c r="KJW191" s="362"/>
      <c r="KJX191" s="363"/>
      <c r="KJY191" s="12"/>
      <c r="KJZ191" s="362"/>
      <c r="KKA191" s="362"/>
      <c r="KKB191" s="362"/>
      <c r="KKC191" s="362"/>
      <c r="KKD191" s="362"/>
      <c r="KKE191" s="362"/>
      <c r="KKF191" s="363"/>
      <c r="KKG191" s="12"/>
      <c r="KKH191" s="362"/>
      <c r="KKI191" s="362"/>
      <c r="KKJ191" s="362"/>
      <c r="KKK191" s="362"/>
      <c r="KKL191" s="362"/>
      <c r="KKM191" s="362"/>
      <c r="KKN191" s="363"/>
      <c r="KKO191" s="12"/>
      <c r="KKP191" s="362"/>
      <c r="KKQ191" s="362"/>
      <c r="KKR191" s="362"/>
      <c r="KKS191" s="362"/>
      <c r="KKT191" s="362"/>
      <c r="KKU191" s="362"/>
      <c r="KKV191" s="363"/>
      <c r="KKW191" s="12"/>
      <c r="KKX191" s="362"/>
      <c r="KKY191" s="362"/>
      <c r="KKZ191" s="362"/>
      <c r="KLA191" s="362"/>
      <c r="KLB191" s="362"/>
      <c r="KLC191" s="362"/>
      <c r="KLD191" s="363"/>
      <c r="KLE191" s="12"/>
      <c r="KLF191" s="362"/>
      <c r="KLG191" s="362"/>
      <c r="KLH191" s="362"/>
      <c r="KLI191" s="362"/>
      <c r="KLJ191" s="362"/>
      <c r="KLK191" s="362"/>
      <c r="KLL191" s="363"/>
      <c r="KLM191" s="12"/>
      <c r="KLN191" s="362"/>
      <c r="KLO191" s="362"/>
      <c r="KLP191" s="362"/>
      <c r="KLQ191" s="362"/>
      <c r="KLR191" s="362"/>
      <c r="KLS191" s="362"/>
      <c r="KLT191" s="363"/>
      <c r="KLU191" s="12"/>
      <c r="KLV191" s="362"/>
      <c r="KLW191" s="362"/>
      <c r="KLX191" s="362"/>
      <c r="KLY191" s="362"/>
      <c r="KLZ191" s="362"/>
      <c r="KMA191" s="362"/>
      <c r="KMB191" s="363"/>
      <c r="KMC191" s="12"/>
      <c r="KMD191" s="362"/>
      <c r="KME191" s="362"/>
      <c r="KMF191" s="362"/>
      <c r="KMG191" s="362"/>
      <c r="KMH191" s="362"/>
      <c r="KMI191" s="362"/>
      <c r="KMJ191" s="363"/>
      <c r="KMK191" s="12"/>
      <c r="KML191" s="362"/>
      <c r="KMM191" s="362"/>
      <c r="KMN191" s="362"/>
      <c r="KMO191" s="362"/>
      <c r="KMP191" s="362"/>
      <c r="KMQ191" s="362"/>
      <c r="KMR191" s="363"/>
      <c r="KMS191" s="12"/>
      <c r="KMT191" s="362"/>
      <c r="KMU191" s="362"/>
      <c r="KMV191" s="362"/>
      <c r="KMW191" s="362"/>
      <c r="KMX191" s="362"/>
      <c r="KMY191" s="362"/>
      <c r="KMZ191" s="363"/>
      <c r="KNA191" s="12"/>
      <c r="KNB191" s="362"/>
      <c r="KNC191" s="362"/>
      <c r="KND191" s="362"/>
      <c r="KNE191" s="362"/>
      <c r="KNF191" s="362"/>
      <c r="KNG191" s="362"/>
      <c r="KNH191" s="363"/>
      <c r="KNI191" s="12"/>
      <c r="KNJ191" s="362"/>
      <c r="KNK191" s="362"/>
      <c r="KNL191" s="362"/>
      <c r="KNM191" s="362"/>
      <c r="KNN191" s="362"/>
      <c r="KNO191" s="362"/>
      <c r="KNP191" s="363"/>
      <c r="KNQ191" s="12"/>
      <c r="KNR191" s="362"/>
      <c r="KNS191" s="362"/>
      <c r="KNT191" s="362"/>
      <c r="KNU191" s="362"/>
      <c r="KNV191" s="362"/>
      <c r="KNW191" s="362"/>
      <c r="KNX191" s="363"/>
      <c r="KNY191" s="12"/>
      <c r="KNZ191" s="362"/>
      <c r="KOA191" s="362"/>
      <c r="KOB191" s="362"/>
      <c r="KOC191" s="362"/>
      <c r="KOD191" s="362"/>
      <c r="KOE191" s="362"/>
      <c r="KOF191" s="363"/>
      <c r="KOG191" s="12"/>
      <c r="KOH191" s="362"/>
      <c r="KOI191" s="362"/>
      <c r="KOJ191" s="362"/>
      <c r="KOK191" s="362"/>
      <c r="KOL191" s="362"/>
      <c r="KOM191" s="362"/>
      <c r="KON191" s="363"/>
      <c r="KOO191" s="12"/>
      <c r="KOP191" s="362"/>
      <c r="KOQ191" s="362"/>
      <c r="KOR191" s="362"/>
      <c r="KOS191" s="362"/>
      <c r="KOT191" s="362"/>
      <c r="KOU191" s="362"/>
      <c r="KOV191" s="363"/>
      <c r="KOW191" s="12"/>
      <c r="KOX191" s="362"/>
      <c r="KOY191" s="362"/>
      <c r="KOZ191" s="362"/>
      <c r="KPA191" s="362"/>
      <c r="KPB191" s="362"/>
      <c r="KPC191" s="362"/>
      <c r="KPD191" s="363"/>
      <c r="KPE191" s="12"/>
      <c r="KPF191" s="362"/>
      <c r="KPG191" s="362"/>
      <c r="KPH191" s="362"/>
      <c r="KPI191" s="362"/>
      <c r="KPJ191" s="362"/>
      <c r="KPK191" s="362"/>
      <c r="KPL191" s="363"/>
      <c r="KPM191" s="12"/>
      <c r="KPN191" s="362"/>
      <c r="KPO191" s="362"/>
      <c r="KPP191" s="362"/>
      <c r="KPQ191" s="362"/>
      <c r="KPR191" s="362"/>
      <c r="KPS191" s="362"/>
      <c r="KPT191" s="363"/>
      <c r="KPU191" s="12"/>
      <c r="KPV191" s="362"/>
      <c r="KPW191" s="362"/>
      <c r="KPX191" s="362"/>
      <c r="KPY191" s="362"/>
      <c r="KPZ191" s="362"/>
      <c r="KQA191" s="362"/>
      <c r="KQB191" s="363"/>
      <c r="KQC191" s="12"/>
      <c r="KQD191" s="362"/>
      <c r="KQE191" s="362"/>
      <c r="KQF191" s="362"/>
      <c r="KQG191" s="362"/>
      <c r="KQH191" s="362"/>
      <c r="KQI191" s="362"/>
      <c r="KQJ191" s="363"/>
      <c r="KQK191" s="12"/>
      <c r="KQL191" s="362"/>
      <c r="KQM191" s="362"/>
      <c r="KQN191" s="362"/>
      <c r="KQO191" s="362"/>
      <c r="KQP191" s="362"/>
      <c r="KQQ191" s="362"/>
      <c r="KQR191" s="363"/>
      <c r="KQS191" s="12"/>
      <c r="KQT191" s="362"/>
      <c r="KQU191" s="362"/>
      <c r="KQV191" s="362"/>
      <c r="KQW191" s="362"/>
      <c r="KQX191" s="362"/>
      <c r="KQY191" s="362"/>
      <c r="KQZ191" s="363"/>
      <c r="KRA191" s="12"/>
      <c r="KRB191" s="362"/>
      <c r="KRC191" s="362"/>
      <c r="KRD191" s="362"/>
      <c r="KRE191" s="362"/>
      <c r="KRF191" s="362"/>
      <c r="KRG191" s="362"/>
      <c r="KRH191" s="363"/>
      <c r="KRI191" s="12"/>
      <c r="KRJ191" s="362"/>
      <c r="KRK191" s="362"/>
      <c r="KRL191" s="362"/>
      <c r="KRM191" s="362"/>
      <c r="KRN191" s="362"/>
      <c r="KRO191" s="362"/>
      <c r="KRP191" s="363"/>
      <c r="KRQ191" s="12"/>
      <c r="KRR191" s="362"/>
      <c r="KRS191" s="362"/>
      <c r="KRT191" s="362"/>
      <c r="KRU191" s="362"/>
      <c r="KRV191" s="362"/>
      <c r="KRW191" s="362"/>
      <c r="KRX191" s="363"/>
      <c r="KRY191" s="12"/>
      <c r="KRZ191" s="362"/>
      <c r="KSA191" s="362"/>
      <c r="KSB191" s="362"/>
      <c r="KSC191" s="362"/>
      <c r="KSD191" s="362"/>
      <c r="KSE191" s="362"/>
      <c r="KSF191" s="363"/>
      <c r="KSG191" s="12"/>
      <c r="KSH191" s="362"/>
      <c r="KSI191" s="362"/>
      <c r="KSJ191" s="362"/>
      <c r="KSK191" s="362"/>
      <c r="KSL191" s="362"/>
      <c r="KSM191" s="362"/>
      <c r="KSN191" s="363"/>
      <c r="KSO191" s="12"/>
      <c r="KSP191" s="362"/>
      <c r="KSQ191" s="362"/>
      <c r="KSR191" s="362"/>
      <c r="KSS191" s="362"/>
      <c r="KST191" s="362"/>
      <c r="KSU191" s="362"/>
      <c r="KSV191" s="363"/>
      <c r="KSW191" s="12"/>
      <c r="KSX191" s="362"/>
      <c r="KSY191" s="362"/>
      <c r="KSZ191" s="362"/>
      <c r="KTA191" s="362"/>
      <c r="KTB191" s="362"/>
      <c r="KTC191" s="362"/>
      <c r="KTD191" s="363"/>
      <c r="KTE191" s="12"/>
      <c r="KTF191" s="362"/>
      <c r="KTG191" s="362"/>
      <c r="KTH191" s="362"/>
      <c r="KTI191" s="362"/>
      <c r="KTJ191" s="362"/>
      <c r="KTK191" s="362"/>
      <c r="KTL191" s="363"/>
      <c r="KTM191" s="12"/>
      <c r="KTN191" s="362"/>
      <c r="KTO191" s="362"/>
      <c r="KTP191" s="362"/>
      <c r="KTQ191" s="362"/>
      <c r="KTR191" s="362"/>
      <c r="KTS191" s="362"/>
      <c r="KTT191" s="363"/>
      <c r="KTU191" s="12"/>
      <c r="KTV191" s="362"/>
      <c r="KTW191" s="362"/>
      <c r="KTX191" s="362"/>
      <c r="KTY191" s="362"/>
      <c r="KTZ191" s="362"/>
      <c r="KUA191" s="362"/>
      <c r="KUB191" s="363"/>
      <c r="KUC191" s="12"/>
      <c r="KUD191" s="362"/>
      <c r="KUE191" s="362"/>
      <c r="KUF191" s="362"/>
      <c r="KUG191" s="362"/>
      <c r="KUH191" s="362"/>
      <c r="KUI191" s="362"/>
      <c r="KUJ191" s="363"/>
      <c r="KUK191" s="12"/>
      <c r="KUL191" s="362"/>
      <c r="KUM191" s="362"/>
      <c r="KUN191" s="362"/>
      <c r="KUO191" s="362"/>
      <c r="KUP191" s="362"/>
      <c r="KUQ191" s="362"/>
      <c r="KUR191" s="363"/>
      <c r="KUS191" s="12"/>
      <c r="KUT191" s="362"/>
      <c r="KUU191" s="362"/>
      <c r="KUV191" s="362"/>
      <c r="KUW191" s="362"/>
      <c r="KUX191" s="362"/>
      <c r="KUY191" s="362"/>
      <c r="KUZ191" s="363"/>
      <c r="KVA191" s="12"/>
      <c r="KVB191" s="362"/>
      <c r="KVC191" s="362"/>
      <c r="KVD191" s="362"/>
      <c r="KVE191" s="362"/>
      <c r="KVF191" s="362"/>
      <c r="KVG191" s="362"/>
      <c r="KVH191" s="363"/>
      <c r="KVI191" s="12"/>
      <c r="KVJ191" s="362"/>
      <c r="KVK191" s="362"/>
      <c r="KVL191" s="362"/>
      <c r="KVM191" s="362"/>
      <c r="KVN191" s="362"/>
      <c r="KVO191" s="362"/>
      <c r="KVP191" s="363"/>
      <c r="KVQ191" s="12"/>
      <c r="KVR191" s="362"/>
      <c r="KVS191" s="362"/>
      <c r="KVT191" s="362"/>
      <c r="KVU191" s="362"/>
      <c r="KVV191" s="362"/>
      <c r="KVW191" s="362"/>
      <c r="KVX191" s="363"/>
      <c r="KVY191" s="12"/>
      <c r="KVZ191" s="362"/>
      <c r="KWA191" s="362"/>
      <c r="KWB191" s="362"/>
      <c r="KWC191" s="362"/>
      <c r="KWD191" s="362"/>
      <c r="KWE191" s="362"/>
      <c r="KWF191" s="363"/>
      <c r="KWG191" s="12"/>
      <c r="KWH191" s="362"/>
      <c r="KWI191" s="362"/>
      <c r="KWJ191" s="362"/>
      <c r="KWK191" s="362"/>
      <c r="KWL191" s="362"/>
      <c r="KWM191" s="362"/>
      <c r="KWN191" s="363"/>
      <c r="KWO191" s="12"/>
      <c r="KWP191" s="362"/>
      <c r="KWQ191" s="362"/>
      <c r="KWR191" s="362"/>
      <c r="KWS191" s="362"/>
      <c r="KWT191" s="362"/>
      <c r="KWU191" s="362"/>
      <c r="KWV191" s="363"/>
      <c r="KWW191" s="12"/>
      <c r="KWX191" s="362"/>
      <c r="KWY191" s="362"/>
      <c r="KWZ191" s="362"/>
      <c r="KXA191" s="362"/>
      <c r="KXB191" s="362"/>
      <c r="KXC191" s="362"/>
      <c r="KXD191" s="363"/>
      <c r="KXE191" s="12"/>
      <c r="KXF191" s="362"/>
      <c r="KXG191" s="362"/>
      <c r="KXH191" s="362"/>
      <c r="KXI191" s="362"/>
      <c r="KXJ191" s="362"/>
      <c r="KXK191" s="362"/>
      <c r="KXL191" s="363"/>
      <c r="KXM191" s="12"/>
      <c r="KXN191" s="362"/>
      <c r="KXO191" s="362"/>
      <c r="KXP191" s="362"/>
      <c r="KXQ191" s="362"/>
      <c r="KXR191" s="362"/>
      <c r="KXS191" s="362"/>
      <c r="KXT191" s="363"/>
      <c r="KXU191" s="12"/>
      <c r="KXV191" s="362"/>
      <c r="KXW191" s="362"/>
      <c r="KXX191" s="362"/>
      <c r="KXY191" s="362"/>
      <c r="KXZ191" s="362"/>
      <c r="KYA191" s="362"/>
      <c r="KYB191" s="363"/>
      <c r="KYC191" s="12"/>
      <c r="KYD191" s="362"/>
      <c r="KYE191" s="362"/>
      <c r="KYF191" s="362"/>
      <c r="KYG191" s="362"/>
      <c r="KYH191" s="362"/>
      <c r="KYI191" s="362"/>
      <c r="KYJ191" s="363"/>
      <c r="KYK191" s="12"/>
      <c r="KYL191" s="362"/>
      <c r="KYM191" s="362"/>
      <c r="KYN191" s="362"/>
      <c r="KYO191" s="362"/>
      <c r="KYP191" s="362"/>
      <c r="KYQ191" s="362"/>
      <c r="KYR191" s="363"/>
      <c r="KYS191" s="12"/>
      <c r="KYT191" s="362"/>
      <c r="KYU191" s="362"/>
      <c r="KYV191" s="362"/>
      <c r="KYW191" s="362"/>
      <c r="KYX191" s="362"/>
      <c r="KYY191" s="362"/>
      <c r="KYZ191" s="363"/>
      <c r="KZA191" s="12"/>
      <c r="KZB191" s="362"/>
      <c r="KZC191" s="362"/>
      <c r="KZD191" s="362"/>
      <c r="KZE191" s="362"/>
      <c r="KZF191" s="362"/>
      <c r="KZG191" s="362"/>
      <c r="KZH191" s="363"/>
      <c r="KZI191" s="12"/>
      <c r="KZJ191" s="362"/>
      <c r="KZK191" s="362"/>
      <c r="KZL191" s="362"/>
      <c r="KZM191" s="362"/>
      <c r="KZN191" s="362"/>
      <c r="KZO191" s="362"/>
      <c r="KZP191" s="363"/>
      <c r="KZQ191" s="12"/>
      <c r="KZR191" s="362"/>
      <c r="KZS191" s="362"/>
      <c r="KZT191" s="362"/>
      <c r="KZU191" s="362"/>
      <c r="KZV191" s="362"/>
      <c r="KZW191" s="362"/>
      <c r="KZX191" s="363"/>
      <c r="KZY191" s="12"/>
      <c r="KZZ191" s="362"/>
      <c r="LAA191" s="362"/>
      <c r="LAB191" s="362"/>
      <c r="LAC191" s="362"/>
      <c r="LAD191" s="362"/>
      <c r="LAE191" s="362"/>
      <c r="LAF191" s="363"/>
      <c r="LAG191" s="12"/>
      <c r="LAH191" s="362"/>
      <c r="LAI191" s="362"/>
      <c r="LAJ191" s="362"/>
      <c r="LAK191" s="362"/>
      <c r="LAL191" s="362"/>
      <c r="LAM191" s="362"/>
      <c r="LAN191" s="363"/>
      <c r="LAO191" s="12"/>
      <c r="LAP191" s="362"/>
      <c r="LAQ191" s="362"/>
      <c r="LAR191" s="362"/>
      <c r="LAS191" s="362"/>
      <c r="LAT191" s="362"/>
      <c r="LAU191" s="362"/>
      <c r="LAV191" s="363"/>
      <c r="LAW191" s="12"/>
      <c r="LAX191" s="362"/>
      <c r="LAY191" s="362"/>
      <c r="LAZ191" s="362"/>
      <c r="LBA191" s="362"/>
      <c r="LBB191" s="362"/>
      <c r="LBC191" s="362"/>
      <c r="LBD191" s="363"/>
      <c r="LBE191" s="12"/>
      <c r="LBF191" s="362"/>
      <c r="LBG191" s="362"/>
      <c r="LBH191" s="362"/>
      <c r="LBI191" s="362"/>
      <c r="LBJ191" s="362"/>
      <c r="LBK191" s="362"/>
      <c r="LBL191" s="363"/>
      <c r="LBM191" s="12"/>
      <c r="LBN191" s="362"/>
      <c r="LBO191" s="362"/>
      <c r="LBP191" s="362"/>
      <c r="LBQ191" s="362"/>
      <c r="LBR191" s="362"/>
      <c r="LBS191" s="362"/>
      <c r="LBT191" s="363"/>
      <c r="LBU191" s="12"/>
      <c r="LBV191" s="362"/>
      <c r="LBW191" s="362"/>
      <c r="LBX191" s="362"/>
      <c r="LBY191" s="362"/>
      <c r="LBZ191" s="362"/>
      <c r="LCA191" s="362"/>
      <c r="LCB191" s="363"/>
      <c r="LCC191" s="12"/>
      <c r="LCD191" s="362"/>
      <c r="LCE191" s="362"/>
      <c r="LCF191" s="362"/>
      <c r="LCG191" s="362"/>
      <c r="LCH191" s="362"/>
      <c r="LCI191" s="362"/>
      <c r="LCJ191" s="363"/>
      <c r="LCK191" s="12"/>
      <c r="LCL191" s="362"/>
      <c r="LCM191" s="362"/>
      <c r="LCN191" s="362"/>
      <c r="LCO191" s="362"/>
      <c r="LCP191" s="362"/>
      <c r="LCQ191" s="362"/>
      <c r="LCR191" s="363"/>
      <c r="LCS191" s="12"/>
      <c r="LCT191" s="362"/>
      <c r="LCU191" s="362"/>
      <c r="LCV191" s="362"/>
      <c r="LCW191" s="362"/>
      <c r="LCX191" s="362"/>
      <c r="LCY191" s="362"/>
      <c r="LCZ191" s="363"/>
      <c r="LDA191" s="12"/>
      <c r="LDB191" s="362"/>
      <c r="LDC191" s="362"/>
      <c r="LDD191" s="362"/>
      <c r="LDE191" s="362"/>
      <c r="LDF191" s="362"/>
      <c r="LDG191" s="362"/>
      <c r="LDH191" s="363"/>
      <c r="LDI191" s="12"/>
      <c r="LDJ191" s="362"/>
      <c r="LDK191" s="362"/>
      <c r="LDL191" s="362"/>
      <c r="LDM191" s="362"/>
      <c r="LDN191" s="362"/>
      <c r="LDO191" s="362"/>
      <c r="LDP191" s="363"/>
      <c r="LDQ191" s="12"/>
      <c r="LDR191" s="362"/>
      <c r="LDS191" s="362"/>
      <c r="LDT191" s="362"/>
      <c r="LDU191" s="362"/>
      <c r="LDV191" s="362"/>
      <c r="LDW191" s="362"/>
      <c r="LDX191" s="363"/>
      <c r="LDY191" s="12"/>
      <c r="LDZ191" s="362"/>
      <c r="LEA191" s="362"/>
      <c r="LEB191" s="362"/>
      <c r="LEC191" s="362"/>
      <c r="LED191" s="362"/>
      <c r="LEE191" s="362"/>
      <c r="LEF191" s="363"/>
      <c r="LEG191" s="12"/>
      <c r="LEH191" s="362"/>
      <c r="LEI191" s="362"/>
      <c r="LEJ191" s="362"/>
      <c r="LEK191" s="362"/>
      <c r="LEL191" s="362"/>
      <c r="LEM191" s="362"/>
      <c r="LEN191" s="363"/>
      <c r="LEO191" s="12"/>
      <c r="LEP191" s="362"/>
      <c r="LEQ191" s="362"/>
      <c r="LER191" s="362"/>
      <c r="LES191" s="362"/>
      <c r="LET191" s="362"/>
      <c r="LEU191" s="362"/>
      <c r="LEV191" s="363"/>
      <c r="LEW191" s="12"/>
      <c r="LEX191" s="362"/>
      <c r="LEY191" s="362"/>
      <c r="LEZ191" s="362"/>
      <c r="LFA191" s="362"/>
      <c r="LFB191" s="362"/>
      <c r="LFC191" s="362"/>
      <c r="LFD191" s="363"/>
      <c r="LFE191" s="12"/>
      <c r="LFF191" s="362"/>
      <c r="LFG191" s="362"/>
      <c r="LFH191" s="362"/>
      <c r="LFI191" s="362"/>
      <c r="LFJ191" s="362"/>
      <c r="LFK191" s="362"/>
      <c r="LFL191" s="363"/>
      <c r="LFM191" s="12"/>
      <c r="LFN191" s="362"/>
      <c r="LFO191" s="362"/>
      <c r="LFP191" s="362"/>
      <c r="LFQ191" s="362"/>
      <c r="LFR191" s="362"/>
      <c r="LFS191" s="362"/>
      <c r="LFT191" s="363"/>
      <c r="LFU191" s="12"/>
      <c r="LFV191" s="362"/>
      <c r="LFW191" s="362"/>
      <c r="LFX191" s="362"/>
      <c r="LFY191" s="362"/>
      <c r="LFZ191" s="362"/>
      <c r="LGA191" s="362"/>
      <c r="LGB191" s="363"/>
      <c r="LGC191" s="12"/>
      <c r="LGD191" s="362"/>
      <c r="LGE191" s="362"/>
      <c r="LGF191" s="362"/>
      <c r="LGG191" s="362"/>
      <c r="LGH191" s="362"/>
      <c r="LGI191" s="362"/>
      <c r="LGJ191" s="363"/>
      <c r="LGK191" s="12"/>
      <c r="LGL191" s="362"/>
      <c r="LGM191" s="362"/>
      <c r="LGN191" s="362"/>
      <c r="LGO191" s="362"/>
      <c r="LGP191" s="362"/>
      <c r="LGQ191" s="362"/>
      <c r="LGR191" s="363"/>
      <c r="LGS191" s="12"/>
      <c r="LGT191" s="362"/>
      <c r="LGU191" s="362"/>
      <c r="LGV191" s="362"/>
      <c r="LGW191" s="362"/>
      <c r="LGX191" s="362"/>
      <c r="LGY191" s="362"/>
      <c r="LGZ191" s="363"/>
      <c r="LHA191" s="12"/>
      <c r="LHB191" s="362"/>
      <c r="LHC191" s="362"/>
      <c r="LHD191" s="362"/>
      <c r="LHE191" s="362"/>
      <c r="LHF191" s="362"/>
      <c r="LHG191" s="362"/>
      <c r="LHH191" s="363"/>
      <c r="LHI191" s="12"/>
      <c r="LHJ191" s="362"/>
      <c r="LHK191" s="362"/>
      <c r="LHL191" s="362"/>
      <c r="LHM191" s="362"/>
      <c r="LHN191" s="362"/>
      <c r="LHO191" s="362"/>
      <c r="LHP191" s="363"/>
      <c r="LHQ191" s="12"/>
      <c r="LHR191" s="362"/>
      <c r="LHS191" s="362"/>
      <c r="LHT191" s="362"/>
      <c r="LHU191" s="362"/>
      <c r="LHV191" s="362"/>
      <c r="LHW191" s="362"/>
      <c r="LHX191" s="363"/>
      <c r="LHY191" s="12"/>
      <c r="LHZ191" s="362"/>
      <c r="LIA191" s="362"/>
      <c r="LIB191" s="362"/>
      <c r="LIC191" s="362"/>
      <c r="LID191" s="362"/>
      <c r="LIE191" s="362"/>
      <c r="LIF191" s="363"/>
      <c r="LIG191" s="12"/>
      <c r="LIH191" s="362"/>
      <c r="LII191" s="362"/>
      <c r="LIJ191" s="362"/>
      <c r="LIK191" s="362"/>
      <c r="LIL191" s="362"/>
      <c r="LIM191" s="362"/>
      <c r="LIN191" s="363"/>
      <c r="LIO191" s="12"/>
      <c r="LIP191" s="362"/>
      <c r="LIQ191" s="362"/>
      <c r="LIR191" s="362"/>
      <c r="LIS191" s="362"/>
      <c r="LIT191" s="362"/>
      <c r="LIU191" s="362"/>
      <c r="LIV191" s="363"/>
      <c r="LIW191" s="12"/>
      <c r="LIX191" s="362"/>
      <c r="LIY191" s="362"/>
      <c r="LIZ191" s="362"/>
      <c r="LJA191" s="362"/>
      <c r="LJB191" s="362"/>
      <c r="LJC191" s="362"/>
      <c r="LJD191" s="363"/>
      <c r="LJE191" s="12"/>
      <c r="LJF191" s="362"/>
      <c r="LJG191" s="362"/>
      <c r="LJH191" s="362"/>
      <c r="LJI191" s="362"/>
      <c r="LJJ191" s="362"/>
      <c r="LJK191" s="362"/>
      <c r="LJL191" s="363"/>
      <c r="LJM191" s="12"/>
      <c r="LJN191" s="362"/>
      <c r="LJO191" s="362"/>
      <c r="LJP191" s="362"/>
      <c r="LJQ191" s="362"/>
      <c r="LJR191" s="362"/>
      <c r="LJS191" s="362"/>
      <c r="LJT191" s="363"/>
      <c r="LJU191" s="12"/>
      <c r="LJV191" s="362"/>
      <c r="LJW191" s="362"/>
      <c r="LJX191" s="362"/>
      <c r="LJY191" s="362"/>
      <c r="LJZ191" s="362"/>
      <c r="LKA191" s="362"/>
      <c r="LKB191" s="363"/>
      <c r="LKC191" s="12"/>
      <c r="LKD191" s="362"/>
      <c r="LKE191" s="362"/>
      <c r="LKF191" s="362"/>
      <c r="LKG191" s="362"/>
      <c r="LKH191" s="362"/>
      <c r="LKI191" s="362"/>
      <c r="LKJ191" s="363"/>
      <c r="LKK191" s="12"/>
      <c r="LKL191" s="362"/>
      <c r="LKM191" s="362"/>
      <c r="LKN191" s="362"/>
      <c r="LKO191" s="362"/>
      <c r="LKP191" s="362"/>
      <c r="LKQ191" s="362"/>
      <c r="LKR191" s="363"/>
      <c r="LKS191" s="12"/>
      <c r="LKT191" s="362"/>
      <c r="LKU191" s="362"/>
      <c r="LKV191" s="362"/>
      <c r="LKW191" s="362"/>
      <c r="LKX191" s="362"/>
      <c r="LKY191" s="362"/>
      <c r="LKZ191" s="363"/>
      <c r="LLA191" s="12"/>
      <c r="LLB191" s="362"/>
      <c r="LLC191" s="362"/>
      <c r="LLD191" s="362"/>
      <c r="LLE191" s="362"/>
      <c r="LLF191" s="362"/>
      <c r="LLG191" s="362"/>
      <c r="LLH191" s="363"/>
      <c r="LLI191" s="12"/>
      <c r="LLJ191" s="362"/>
      <c r="LLK191" s="362"/>
      <c r="LLL191" s="362"/>
      <c r="LLM191" s="362"/>
      <c r="LLN191" s="362"/>
      <c r="LLO191" s="362"/>
      <c r="LLP191" s="363"/>
      <c r="LLQ191" s="12"/>
      <c r="LLR191" s="362"/>
      <c r="LLS191" s="362"/>
      <c r="LLT191" s="362"/>
      <c r="LLU191" s="362"/>
      <c r="LLV191" s="362"/>
      <c r="LLW191" s="362"/>
      <c r="LLX191" s="363"/>
      <c r="LLY191" s="12"/>
      <c r="LLZ191" s="362"/>
      <c r="LMA191" s="362"/>
      <c r="LMB191" s="362"/>
      <c r="LMC191" s="362"/>
      <c r="LMD191" s="362"/>
      <c r="LME191" s="362"/>
      <c r="LMF191" s="363"/>
      <c r="LMG191" s="12"/>
      <c r="LMH191" s="362"/>
      <c r="LMI191" s="362"/>
      <c r="LMJ191" s="362"/>
      <c r="LMK191" s="362"/>
      <c r="LML191" s="362"/>
      <c r="LMM191" s="362"/>
      <c r="LMN191" s="363"/>
      <c r="LMO191" s="12"/>
      <c r="LMP191" s="362"/>
      <c r="LMQ191" s="362"/>
      <c r="LMR191" s="362"/>
      <c r="LMS191" s="362"/>
      <c r="LMT191" s="362"/>
      <c r="LMU191" s="362"/>
      <c r="LMV191" s="363"/>
      <c r="LMW191" s="12"/>
      <c r="LMX191" s="362"/>
      <c r="LMY191" s="362"/>
      <c r="LMZ191" s="362"/>
      <c r="LNA191" s="362"/>
      <c r="LNB191" s="362"/>
      <c r="LNC191" s="362"/>
      <c r="LND191" s="363"/>
      <c r="LNE191" s="12"/>
      <c r="LNF191" s="362"/>
      <c r="LNG191" s="362"/>
      <c r="LNH191" s="362"/>
      <c r="LNI191" s="362"/>
      <c r="LNJ191" s="362"/>
      <c r="LNK191" s="362"/>
      <c r="LNL191" s="363"/>
      <c r="LNM191" s="12"/>
      <c r="LNN191" s="362"/>
      <c r="LNO191" s="362"/>
      <c r="LNP191" s="362"/>
      <c r="LNQ191" s="362"/>
      <c r="LNR191" s="362"/>
      <c r="LNS191" s="362"/>
      <c r="LNT191" s="363"/>
      <c r="LNU191" s="12"/>
      <c r="LNV191" s="362"/>
      <c r="LNW191" s="362"/>
      <c r="LNX191" s="362"/>
      <c r="LNY191" s="362"/>
      <c r="LNZ191" s="362"/>
      <c r="LOA191" s="362"/>
      <c r="LOB191" s="363"/>
      <c r="LOC191" s="12"/>
      <c r="LOD191" s="362"/>
      <c r="LOE191" s="362"/>
      <c r="LOF191" s="362"/>
      <c r="LOG191" s="362"/>
      <c r="LOH191" s="362"/>
      <c r="LOI191" s="362"/>
      <c r="LOJ191" s="363"/>
      <c r="LOK191" s="12"/>
      <c r="LOL191" s="362"/>
      <c r="LOM191" s="362"/>
      <c r="LON191" s="362"/>
      <c r="LOO191" s="362"/>
      <c r="LOP191" s="362"/>
      <c r="LOQ191" s="362"/>
      <c r="LOR191" s="363"/>
      <c r="LOS191" s="12"/>
      <c r="LOT191" s="362"/>
      <c r="LOU191" s="362"/>
      <c r="LOV191" s="362"/>
      <c r="LOW191" s="362"/>
      <c r="LOX191" s="362"/>
      <c r="LOY191" s="362"/>
      <c r="LOZ191" s="363"/>
      <c r="LPA191" s="12"/>
      <c r="LPB191" s="362"/>
      <c r="LPC191" s="362"/>
      <c r="LPD191" s="362"/>
      <c r="LPE191" s="362"/>
      <c r="LPF191" s="362"/>
      <c r="LPG191" s="362"/>
      <c r="LPH191" s="363"/>
      <c r="LPI191" s="12"/>
      <c r="LPJ191" s="362"/>
      <c r="LPK191" s="362"/>
      <c r="LPL191" s="362"/>
      <c r="LPM191" s="362"/>
      <c r="LPN191" s="362"/>
      <c r="LPO191" s="362"/>
      <c r="LPP191" s="363"/>
      <c r="LPQ191" s="12"/>
      <c r="LPR191" s="362"/>
      <c r="LPS191" s="362"/>
      <c r="LPT191" s="362"/>
      <c r="LPU191" s="362"/>
      <c r="LPV191" s="362"/>
      <c r="LPW191" s="362"/>
      <c r="LPX191" s="363"/>
      <c r="LPY191" s="12"/>
      <c r="LPZ191" s="362"/>
      <c r="LQA191" s="362"/>
      <c r="LQB191" s="362"/>
      <c r="LQC191" s="362"/>
      <c r="LQD191" s="362"/>
      <c r="LQE191" s="362"/>
      <c r="LQF191" s="363"/>
      <c r="LQG191" s="12"/>
      <c r="LQH191" s="362"/>
      <c r="LQI191" s="362"/>
      <c r="LQJ191" s="362"/>
      <c r="LQK191" s="362"/>
      <c r="LQL191" s="362"/>
      <c r="LQM191" s="362"/>
      <c r="LQN191" s="363"/>
      <c r="LQO191" s="12"/>
      <c r="LQP191" s="362"/>
      <c r="LQQ191" s="362"/>
      <c r="LQR191" s="362"/>
      <c r="LQS191" s="362"/>
      <c r="LQT191" s="362"/>
      <c r="LQU191" s="362"/>
      <c r="LQV191" s="363"/>
      <c r="LQW191" s="12"/>
      <c r="LQX191" s="362"/>
      <c r="LQY191" s="362"/>
      <c r="LQZ191" s="362"/>
      <c r="LRA191" s="362"/>
      <c r="LRB191" s="362"/>
      <c r="LRC191" s="362"/>
      <c r="LRD191" s="363"/>
      <c r="LRE191" s="12"/>
      <c r="LRF191" s="362"/>
      <c r="LRG191" s="362"/>
      <c r="LRH191" s="362"/>
      <c r="LRI191" s="362"/>
      <c r="LRJ191" s="362"/>
      <c r="LRK191" s="362"/>
      <c r="LRL191" s="363"/>
      <c r="LRM191" s="12"/>
      <c r="LRN191" s="362"/>
      <c r="LRO191" s="362"/>
      <c r="LRP191" s="362"/>
      <c r="LRQ191" s="362"/>
      <c r="LRR191" s="362"/>
      <c r="LRS191" s="362"/>
      <c r="LRT191" s="363"/>
      <c r="LRU191" s="12"/>
      <c r="LRV191" s="362"/>
      <c r="LRW191" s="362"/>
      <c r="LRX191" s="362"/>
      <c r="LRY191" s="362"/>
      <c r="LRZ191" s="362"/>
      <c r="LSA191" s="362"/>
      <c r="LSB191" s="363"/>
      <c r="LSC191" s="12"/>
      <c r="LSD191" s="362"/>
      <c r="LSE191" s="362"/>
      <c r="LSF191" s="362"/>
      <c r="LSG191" s="362"/>
      <c r="LSH191" s="362"/>
      <c r="LSI191" s="362"/>
      <c r="LSJ191" s="363"/>
      <c r="LSK191" s="12"/>
      <c r="LSL191" s="362"/>
      <c r="LSM191" s="362"/>
      <c r="LSN191" s="362"/>
      <c r="LSO191" s="362"/>
      <c r="LSP191" s="362"/>
      <c r="LSQ191" s="362"/>
      <c r="LSR191" s="363"/>
      <c r="LSS191" s="12"/>
      <c r="LST191" s="362"/>
      <c r="LSU191" s="362"/>
      <c r="LSV191" s="362"/>
      <c r="LSW191" s="362"/>
      <c r="LSX191" s="362"/>
      <c r="LSY191" s="362"/>
      <c r="LSZ191" s="363"/>
      <c r="LTA191" s="12"/>
      <c r="LTB191" s="362"/>
      <c r="LTC191" s="362"/>
      <c r="LTD191" s="362"/>
      <c r="LTE191" s="362"/>
      <c r="LTF191" s="362"/>
      <c r="LTG191" s="362"/>
      <c r="LTH191" s="363"/>
      <c r="LTI191" s="12"/>
      <c r="LTJ191" s="362"/>
      <c r="LTK191" s="362"/>
      <c r="LTL191" s="362"/>
      <c r="LTM191" s="362"/>
      <c r="LTN191" s="362"/>
      <c r="LTO191" s="362"/>
      <c r="LTP191" s="363"/>
      <c r="LTQ191" s="12"/>
      <c r="LTR191" s="362"/>
      <c r="LTS191" s="362"/>
      <c r="LTT191" s="362"/>
      <c r="LTU191" s="362"/>
      <c r="LTV191" s="362"/>
      <c r="LTW191" s="362"/>
      <c r="LTX191" s="363"/>
      <c r="LTY191" s="12"/>
      <c r="LTZ191" s="362"/>
      <c r="LUA191" s="362"/>
      <c r="LUB191" s="362"/>
      <c r="LUC191" s="362"/>
      <c r="LUD191" s="362"/>
      <c r="LUE191" s="362"/>
      <c r="LUF191" s="363"/>
      <c r="LUG191" s="12"/>
      <c r="LUH191" s="362"/>
      <c r="LUI191" s="362"/>
      <c r="LUJ191" s="362"/>
      <c r="LUK191" s="362"/>
      <c r="LUL191" s="362"/>
      <c r="LUM191" s="362"/>
      <c r="LUN191" s="363"/>
      <c r="LUO191" s="12"/>
      <c r="LUP191" s="362"/>
      <c r="LUQ191" s="362"/>
      <c r="LUR191" s="362"/>
      <c r="LUS191" s="362"/>
      <c r="LUT191" s="362"/>
      <c r="LUU191" s="362"/>
      <c r="LUV191" s="363"/>
      <c r="LUW191" s="12"/>
      <c r="LUX191" s="362"/>
      <c r="LUY191" s="362"/>
      <c r="LUZ191" s="362"/>
      <c r="LVA191" s="362"/>
      <c r="LVB191" s="362"/>
      <c r="LVC191" s="362"/>
      <c r="LVD191" s="363"/>
      <c r="LVE191" s="12"/>
      <c r="LVF191" s="362"/>
      <c r="LVG191" s="362"/>
      <c r="LVH191" s="362"/>
      <c r="LVI191" s="362"/>
      <c r="LVJ191" s="362"/>
      <c r="LVK191" s="362"/>
      <c r="LVL191" s="363"/>
      <c r="LVM191" s="12"/>
      <c r="LVN191" s="362"/>
      <c r="LVO191" s="362"/>
      <c r="LVP191" s="362"/>
      <c r="LVQ191" s="362"/>
      <c r="LVR191" s="362"/>
      <c r="LVS191" s="362"/>
      <c r="LVT191" s="363"/>
      <c r="LVU191" s="12"/>
      <c r="LVV191" s="362"/>
      <c r="LVW191" s="362"/>
      <c r="LVX191" s="362"/>
      <c r="LVY191" s="362"/>
      <c r="LVZ191" s="362"/>
      <c r="LWA191" s="362"/>
      <c r="LWB191" s="363"/>
      <c r="LWC191" s="12"/>
      <c r="LWD191" s="362"/>
      <c r="LWE191" s="362"/>
      <c r="LWF191" s="362"/>
      <c r="LWG191" s="362"/>
      <c r="LWH191" s="362"/>
      <c r="LWI191" s="362"/>
      <c r="LWJ191" s="363"/>
      <c r="LWK191" s="12"/>
      <c r="LWL191" s="362"/>
      <c r="LWM191" s="362"/>
      <c r="LWN191" s="362"/>
      <c r="LWO191" s="362"/>
      <c r="LWP191" s="362"/>
      <c r="LWQ191" s="362"/>
      <c r="LWR191" s="363"/>
      <c r="LWS191" s="12"/>
      <c r="LWT191" s="362"/>
      <c r="LWU191" s="362"/>
      <c r="LWV191" s="362"/>
      <c r="LWW191" s="362"/>
      <c r="LWX191" s="362"/>
      <c r="LWY191" s="362"/>
      <c r="LWZ191" s="363"/>
      <c r="LXA191" s="12"/>
      <c r="LXB191" s="362"/>
      <c r="LXC191" s="362"/>
      <c r="LXD191" s="362"/>
      <c r="LXE191" s="362"/>
      <c r="LXF191" s="362"/>
      <c r="LXG191" s="362"/>
      <c r="LXH191" s="363"/>
      <c r="LXI191" s="12"/>
      <c r="LXJ191" s="362"/>
      <c r="LXK191" s="362"/>
      <c r="LXL191" s="362"/>
      <c r="LXM191" s="362"/>
      <c r="LXN191" s="362"/>
      <c r="LXO191" s="362"/>
      <c r="LXP191" s="363"/>
      <c r="LXQ191" s="12"/>
      <c r="LXR191" s="362"/>
      <c r="LXS191" s="362"/>
      <c r="LXT191" s="362"/>
      <c r="LXU191" s="362"/>
      <c r="LXV191" s="362"/>
      <c r="LXW191" s="362"/>
      <c r="LXX191" s="363"/>
      <c r="LXY191" s="12"/>
      <c r="LXZ191" s="362"/>
      <c r="LYA191" s="362"/>
      <c r="LYB191" s="362"/>
      <c r="LYC191" s="362"/>
      <c r="LYD191" s="362"/>
      <c r="LYE191" s="362"/>
      <c r="LYF191" s="363"/>
      <c r="LYG191" s="12"/>
      <c r="LYH191" s="362"/>
      <c r="LYI191" s="362"/>
      <c r="LYJ191" s="362"/>
      <c r="LYK191" s="362"/>
      <c r="LYL191" s="362"/>
      <c r="LYM191" s="362"/>
      <c r="LYN191" s="363"/>
      <c r="LYO191" s="12"/>
      <c r="LYP191" s="362"/>
      <c r="LYQ191" s="362"/>
      <c r="LYR191" s="362"/>
      <c r="LYS191" s="362"/>
      <c r="LYT191" s="362"/>
      <c r="LYU191" s="362"/>
      <c r="LYV191" s="363"/>
      <c r="LYW191" s="12"/>
      <c r="LYX191" s="362"/>
      <c r="LYY191" s="362"/>
      <c r="LYZ191" s="362"/>
      <c r="LZA191" s="362"/>
      <c r="LZB191" s="362"/>
      <c r="LZC191" s="362"/>
      <c r="LZD191" s="363"/>
      <c r="LZE191" s="12"/>
      <c r="LZF191" s="362"/>
      <c r="LZG191" s="362"/>
      <c r="LZH191" s="362"/>
      <c r="LZI191" s="362"/>
      <c r="LZJ191" s="362"/>
      <c r="LZK191" s="362"/>
      <c r="LZL191" s="363"/>
      <c r="LZM191" s="12"/>
      <c r="LZN191" s="362"/>
      <c r="LZO191" s="362"/>
      <c r="LZP191" s="362"/>
      <c r="LZQ191" s="362"/>
      <c r="LZR191" s="362"/>
      <c r="LZS191" s="362"/>
      <c r="LZT191" s="363"/>
      <c r="LZU191" s="12"/>
      <c r="LZV191" s="362"/>
      <c r="LZW191" s="362"/>
      <c r="LZX191" s="362"/>
      <c r="LZY191" s="362"/>
      <c r="LZZ191" s="362"/>
      <c r="MAA191" s="362"/>
      <c r="MAB191" s="363"/>
      <c r="MAC191" s="12"/>
      <c r="MAD191" s="362"/>
      <c r="MAE191" s="362"/>
      <c r="MAF191" s="362"/>
      <c r="MAG191" s="362"/>
      <c r="MAH191" s="362"/>
      <c r="MAI191" s="362"/>
      <c r="MAJ191" s="363"/>
      <c r="MAK191" s="12"/>
      <c r="MAL191" s="362"/>
      <c r="MAM191" s="362"/>
      <c r="MAN191" s="362"/>
      <c r="MAO191" s="362"/>
      <c r="MAP191" s="362"/>
      <c r="MAQ191" s="362"/>
      <c r="MAR191" s="363"/>
      <c r="MAS191" s="12"/>
      <c r="MAT191" s="362"/>
      <c r="MAU191" s="362"/>
      <c r="MAV191" s="362"/>
      <c r="MAW191" s="362"/>
      <c r="MAX191" s="362"/>
      <c r="MAY191" s="362"/>
      <c r="MAZ191" s="363"/>
      <c r="MBA191" s="12"/>
      <c r="MBB191" s="362"/>
      <c r="MBC191" s="362"/>
      <c r="MBD191" s="362"/>
      <c r="MBE191" s="362"/>
      <c r="MBF191" s="362"/>
      <c r="MBG191" s="362"/>
      <c r="MBH191" s="363"/>
      <c r="MBI191" s="12"/>
      <c r="MBJ191" s="362"/>
      <c r="MBK191" s="362"/>
      <c r="MBL191" s="362"/>
      <c r="MBM191" s="362"/>
      <c r="MBN191" s="362"/>
      <c r="MBO191" s="362"/>
      <c r="MBP191" s="363"/>
      <c r="MBQ191" s="12"/>
      <c r="MBR191" s="362"/>
      <c r="MBS191" s="362"/>
      <c r="MBT191" s="362"/>
      <c r="MBU191" s="362"/>
      <c r="MBV191" s="362"/>
      <c r="MBW191" s="362"/>
      <c r="MBX191" s="363"/>
      <c r="MBY191" s="12"/>
      <c r="MBZ191" s="362"/>
      <c r="MCA191" s="362"/>
      <c r="MCB191" s="362"/>
      <c r="MCC191" s="362"/>
      <c r="MCD191" s="362"/>
      <c r="MCE191" s="362"/>
      <c r="MCF191" s="363"/>
      <c r="MCG191" s="12"/>
      <c r="MCH191" s="362"/>
      <c r="MCI191" s="362"/>
      <c r="MCJ191" s="362"/>
      <c r="MCK191" s="362"/>
      <c r="MCL191" s="362"/>
      <c r="MCM191" s="362"/>
      <c r="MCN191" s="363"/>
      <c r="MCO191" s="12"/>
      <c r="MCP191" s="362"/>
      <c r="MCQ191" s="362"/>
      <c r="MCR191" s="362"/>
      <c r="MCS191" s="362"/>
      <c r="MCT191" s="362"/>
      <c r="MCU191" s="362"/>
      <c r="MCV191" s="363"/>
      <c r="MCW191" s="12"/>
      <c r="MCX191" s="362"/>
      <c r="MCY191" s="362"/>
      <c r="MCZ191" s="362"/>
      <c r="MDA191" s="362"/>
      <c r="MDB191" s="362"/>
      <c r="MDC191" s="362"/>
      <c r="MDD191" s="363"/>
      <c r="MDE191" s="12"/>
      <c r="MDF191" s="362"/>
      <c r="MDG191" s="362"/>
      <c r="MDH191" s="362"/>
      <c r="MDI191" s="362"/>
      <c r="MDJ191" s="362"/>
      <c r="MDK191" s="362"/>
      <c r="MDL191" s="363"/>
      <c r="MDM191" s="12"/>
      <c r="MDN191" s="362"/>
      <c r="MDO191" s="362"/>
      <c r="MDP191" s="362"/>
      <c r="MDQ191" s="362"/>
      <c r="MDR191" s="362"/>
      <c r="MDS191" s="362"/>
      <c r="MDT191" s="363"/>
      <c r="MDU191" s="12"/>
      <c r="MDV191" s="362"/>
      <c r="MDW191" s="362"/>
      <c r="MDX191" s="362"/>
      <c r="MDY191" s="362"/>
      <c r="MDZ191" s="362"/>
      <c r="MEA191" s="362"/>
      <c r="MEB191" s="363"/>
      <c r="MEC191" s="12"/>
      <c r="MED191" s="362"/>
      <c r="MEE191" s="362"/>
      <c r="MEF191" s="362"/>
      <c r="MEG191" s="362"/>
      <c r="MEH191" s="362"/>
      <c r="MEI191" s="362"/>
      <c r="MEJ191" s="363"/>
      <c r="MEK191" s="12"/>
      <c r="MEL191" s="362"/>
      <c r="MEM191" s="362"/>
      <c r="MEN191" s="362"/>
      <c r="MEO191" s="362"/>
      <c r="MEP191" s="362"/>
      <c r="MEQ191" s="362"/>
      <c r="MER191" s="363"/>
      <c r="MES191" s="12"/>
      <c r="MET191" s="362"/>
      <c r="MEU191" s="362"/>
      <c r="MEV191" s="362"/>
      <c r="MEW191" s="362"/>
      <c r="MEX191" s="362"/>
      <c r="MEY191" s="362"/>
      <c r="MEZ191" s="363"/>
      <c r="MFA191" s="12"/>
      <c r="MFB191" s="362"/>
      <c r="MFC191" s="362"/>
      <c r="MFD191" s="362"/>
      <c r="MFE191" s="362"/>
      <c r="MFF191" s="362"/>
      <c r="MFG191" s="362"/>
      <c r="MFH191" s="363"/>
      <c r="MFI191" s="12"/>
      <c r="MFJ191" s="362"/>
      <c r="MFK191" s="362"/>
      <c r="MFL191" s="362"/>
      <c r="MFM191" s="362"/>
      <c r="MFN191" s="362"/>
      <c r="MFO191" s="362"/>
      <c r="MFP191" s="363"/>
      <c r="MFQ191" s="12"/>
      <c r="MFR191" s="362"/>
      <c r="MFS191" s="362"/>
      <c r="MFT191" s="362"/>
      <c r="MFU191" s="362"/>
      <c r="MFV191" s="362"/>
      <c r="MFW191" s="362"/>
      <c r="MFX191" s="363"/>
      <c r="MFY191" s="12"/>
      <c r="MFZ191" s="362"/>
      <c r="MGA191" s="362"/>
      <c r="MGB191" s="362"/>
      <c r="MGC191" s="362"/>
      <c r="MGD191" s="362"/>
      <c r="MGE191" s="362"/>
      <c r="MGF191" s="363"/>
      <c r="MGG191" s="12"/>
      <c r="MGH191" s="362"/>
      <c r="MGI191" s="362"/>
      <c r="MGJ191" s="362"/>
      <c r="MGK191" s="362"/>
      <c r="MGL191" s="362"/>
      <c r="MGM191" s="362"/>
      <c r="MGN191" s="363"/>
      <c r="MGO191" s="12"/>
      <c r="MGP191" s="362"/>
      <c r="MGQ191" s="362"/>
      <c r="MGR191" s="362"/>
      <c r="MGS191" s="362"/>
      <c r="MGT191" s="362"/>
      <c r="MGU191" s="362"/>
      <c r="MGV191" s="363"/>
      <c r="MGW191" s="12"/>
      <c r="MGX191" s="362"/>
      <c r="MGY191" s="362"/>
      <c r="MGZ191" s="362"/>
      <c r="MHA191" s="362"/>
      <c r="MHB191" s="362"/>
      <c r="MHC191" s="362"/>
      <c r="MHD191" s="363"/>
      <c r="MHE191" s="12"/>
      <c r="MHF191" s="362"/>
      <c r="MHG191" s="362"/>
      <c r="MHH191" s="362"/>
      <c r="MHI191" s="362"/>
      <c r="MHJ191" s="362"/>
      <c r="MHK191" s="362"/>
      <c r="MHL191" s="363"/>
      <c r="MHM191" s="12"/>
      <c r="MHN191" s="362"/>
      <c r="MHO191" s="362"/>
      <c r="MHP191" s="362"/>
      <c r="MHQ191" s="362"/>
      <c r="MHR191" s="362"/>
      <c r="MHS191" s="362"/>
      <c r="MHT191" s="363"/>
      <c r="MHU191" s="12"/>
      <c r="MHV191" s="362"/>
      <c r="MHW191" s="362"/>
      <c r="MHX191" s="362"/>
      <c r="MHY191" s="362"/>
      <c r="MHZ191" s="362"/>
      <c r="MIA191" s="362"/>
      <c r="MIB191" s="363"/>
      <c r="MIC191" s="12"/>
      <c r="MID191" s="362"/>
      <c r="MIE191" s="362"/>
      <c r="MIF191" s="362"/>
      <c r="MIG191" s="362"/>
      <c r="MIH191" s="362"/>
      <c r="MII191" s="362"/>
      <c r="MIJ191" s="363"/>
      <c r="MIK191" s="12"/>
      <c r="MIL191" s="362"/>
      <c r="MIM191" s="362"/>
      <c r="MIN191" s="362"/>
      <c r="MIO191" s="362"/>
      <c r="MIP191" s="362"/>
      <c r="MIQ191" s="362"/>
      <c r="MIR191" s="363"/>
      <c r="MIS191" s="12"/>
      <c r="MIT191" s="362"/>
      <c r="MIU191" s="362"/>
      <c r="MIV191" s="362"/>
      <c r="MIW191" s="362"/>
      <c r="MIX191" s="362"/>
      <c r="MIY191" s="362"/>
      <c r="MIZ191" s="363"/>
      <c r="MJA191" s="12"/>
      <c r="MJB191" s="362"/>
      <c r="MJC191" s="362"/>
      <c r="MJD191" s="362"/>
      <c r="MJE191" s="362"/>
      <c r="MJF191" s="362"/>
      <c r="MJG191" s="362"/>
      <c r="MJH191" s="363"/>
      <c r="MJI191" s="12"/>
      <c r="MJJ191" s="362"/>
      <c r="MJK191" s="362"/>
      <c r="MJL191" s="362"/>
      <c r="MJM191" s="362"/>
      <c r="MJN191" s="362"/>
      <c r="MJO191" s="362"/>
      <c r="MJP191" s="363"/>
      <c r="MJQ191" s="12"/>
      <c r="MJR191" s="362"/>
      <c r="MJS191" s="362"/>
      <c r="MJT191" s="362"/>
      <c r="MJU191" s="362"/>
      <c r="MJV191" s="362"/>
      <c r="MJW191" s="362"/>
      <c r="MJX191" s="363"/>
      <c r="MJY191" s="12"/>
      <c r="MJZ191" s="362"/>
      <c r="MKA191" s="362"/>
      <c r="MKB191" s="362"/>
      <c r="MKC191" s="362"/>
      <c r="MKD191" s="362"/>
      <c r="MKE191" s="362"/>
      <c r="MKF191" s="363"/>
      <c r="MKG191" s="12"/>
      <c r="MKH191" s="362"/>
      <c r="MKI191" s="362"/>
      <c r="MKJ191" s="362"/>
      <c r="MKK191" s="362"/>
      <c r="MKL191" s="362"/>
      <c r="MKM191" s="362"/>
      <c r="MKN191" s="363"/>
      <c r="MKO191" s="12"/>
      <c r="MKP191" s="362"/>
      <c r="MKQ191" s="362"/>
      <c r="MKR191" s="362"/>
      <c r="MKS191" s="362"/>
      <c r="MKT191" s="362"/>
      <c r="MKU191" s="362"/>
      <c r="MKV191" s="363"/>
      <c r="MKW191" s="12"/>
      <c r="MKX191" s="362"/>
      <c r="MKY191" s="362"/>
      <c r="MKZ191" s="362"/>
      <c r="MLA191" s="362"/>
      <c r="MLB191" s="362"/>
      <c r="MLC191" s="362"/>
      <c r="MLD191" s="363"/>
      <c r="MLE191" s="12"/>
      <c r="MLF191" s="362"/>
      <c r="MLG191" s="362"/>
      <c r="MLH191" s="362"/>
      <c r="MLI191" s="362"/>
      <c r="MLJ191" s="362"/>
      <c r="MLK191" s="362"/>
      <c r="MLL191" s="363"/>
      <c r="MLM191" s="12"/>
      <c r="MLN191" s="362"/>
      <c r="MLO191" s="362"/>
      <c r="MLP191" s="362"/>
      <c r="MLQ191" s="362"/>
      <c r="MLR191" s="362"/>
      <c r="MLS191" s="362"/>
      <c r="MLT191" s="363"/>
      <c r="MLU191" s="12"/>
      <c r="MLV191" s="362"/>
      <c r="MLW191" s="362"/>
      <c r="MLX191" s="362"/>
      <c r="MLY191" s="362"/>
      <c r="MLZ191" s="362"/>
      <c r="MMA191" s="362"/>
      <c r="MMB191" s="363"/>
      <c r="MMC191" s="12"/>
      <c r="MMD191" s="362"/>
      <c r="MME191" s="362"/>
      <c r="MMF191" s="362"/>
      <c r="MMG191" s="362"/>
      <c r="MMH191" s="362"/>
      <c r="MMI191" s="362"/>
      <c r="MMJ191" s="363"/>
      <c r="MMK191" s="12"/>
      <c r="MML191" s="362"/>
      <c r="MMM191" s="362"/>
      <c r="MMN191" s="362"/>
      <c r="MMO191" s="362"/>
      <c r="MMP191" s="362"/>
      <c r="MMQ191" s="362"/>
      <c r="MMR191" s="363"/>
      <c r="MMS191" s="12"/>
      <c r="MMT191" s="362"/>
      <c r="MMU191" s="362"/>
      <c r="MMV191" s="362"/>
      <c r="MMW191" s="362"/>
      <c r="MMX191" s="362"/>
      <c r="MMY191" s="362"/>
      <c r="MMZ191" s="363"/>
      <c r="MNA191" s="12"/>
      <c r="MNB191" s="362"/>
      <c r="MNC191" s="362"/>
      <c r="MND191" s="362"/>
      <c r="MNE191" s="362"/>
      <c r="MNF191" s="362"/>
      <c r="MNG191" s="362"/>
      <c r="MNH191" s="363"/>
      <c r="MNI191" s="12"/>
      <c r="MNJ191" s="362"/>
      <c r="MNK191" s="362"/>
      <c r="MNL191" s="362"/>
      <c r="MNM191" s="362"/>
      <c r="MNN191" s="362"/>
      <c r="MNO191" s="362"/>
      <c r="MNP191" s="363"/>
      <c r="MNQ191" s="12"/>
      <c r="MNR191" s="362"/>
      <c r="MNS191" s="362"/>
      <c r="MNT191" s="362"/>
      <c r="MNU191" s="362"/>
      <c r="MNV191" s="362"/>
      <c r="MNW191" s="362"/>
      <c r="MNX191" s="363"/>
      <c r="MNY191" s="12"/>
      <c r="MNZ191" s="362"/>
      <c r="MOA191" s="362"/>
      <c r="MOB191" s="362"/>
      <c r="MOC191" s="362"/>
      <c r="MOD191" s="362"/>
      <c r="MOE191" s="362"/>
      <c r="MOF191" s="363"/>
      <c r="MOG191" s="12"/>
      <c r="MOH191" s="362"/>
      <c r="MOI191" s="362"/>
      <c r="MOJ191" s="362"/>
      <c r="MOK191" s="362"/>
      <c r="MOL191" s="362"/>
      <c r="MOM191" s="362"/>
      <c r="MON191" s="363"/>
      <c r="MOO191" s="12"/>
      <c r="MOP191" s="362"/>
      <c r="MOQ191" s="362"/>
      <c r="MOR191" s="362"/>
      <c r="MOS191" s="362"/>
      <c r="MOT191" s="362"/>
      <c r="MOU191" s="362"/>
      <c r="MOV191" s="363"/>
      <c r="MOW191" s="12"/>
      <c r="MOX191" s="362"/>
      <c r="MOY191" s="362"/>
      <c r="MOZ191" s="362"/>
      <c r="MPA191" s="362"/>
      <c r="MPB191" s="362"/>
      <c r="MPC191" s="362"/>
      <c r="MPD191" s="363"/>
      <c r="MPE191" s="12"/>
      <c r="MPF191" s="362"/>
      <c r="MPG191" s="362"/>
      <c r="MPH191" s="362"/>
      <c r="MPI191" s="362"/>
      <c r="MPJ191" s="362"/>
      <c r="MPK191" s="362"/>
      <c r="MPL191" s="363"/>
      <c r="MPM191" s="12"/>
      <c r="MPN191" s="362"/>
      <c r="MPO191" s="362"/>
      <c r="MPP191" s="362"/>
      <c r="MPQ191" s="362"/>
      <c r="MPR191" s="362"/>
      <c r="MPS191" s="362"/>
      <c r="MPT191" s="363"/>
      <c r="MPU191" s="12"/>
      <c r="MPV191" s="362"/>
      <c r="MPW191" s="362"/>
      <c r="MPX191" s="362"/>
      <c r="MPY191" s="362"/>
      <c r="MPZ191" s="362"/>
      <c r="MQA191" s="362"/>
      <c r="MQB191" s="363"/>
      <c r="MQC191" s="12"/>
      <c r="MQD191" s="362"/>
      <c r="MQE191" s="362"/>
      <c r="MQF191" s="362"/>
      <c r="MQG191" s="362"/>
      <c r="MQH191" s="362"/>
      <c r="MQI191" s="362"/>
      <c r="MQJ191" s="363"/>
      <c r="MQK191" s="12"/>
      <c r="MQL191" s="362"/>
      <c r="MQM191" s="362"/>
      <c r="MQN191" s="362"/>
      <c r="MQO191" s="362"/>
      <c r="MQP191" s="362"/>
      <c r="MQQ191" s="362"/>
      <c r="MQR191" s="363"/>
      <c r="MQS191" s="12"/>
      <c r="MQT191" s="362"/>
      <c r="MQU191" s="362"/>
      <c r="MQV191" s="362"/>
      <c r="MQW191" s="362"/>
      <c r="MQX191" s="362"/>
      <c r="MQY191" s="362"/>
      <c r="MQZ191" s="363"/>
      <c r="MRA191" s="12"/>
      <c r="MRB191" s="362"/>
      <c r="MRC191" s="362"/>
      <c r="MRD191" s="362"/>
      <c r="MRE191" s="362"/>
      <c r="MRF191" s="362"/>
      <c r="MRG191" s="362"/>
      <c r="MRH191" s="363"/>
      <c r="MRI191" s="12"/>
      <c r="MRJ191" s="362"/>
      <c r="MRK191" s="362"/>
      <c r="MRL191" s="362"/>
      <c r="MRM191" s="362"/>
      <c r="MRN191" s="362"/>
      <c r="MRO191" s="362"/>
      <c r="MRP191" s="363"/>
      <c r="MRQ191" s="12"/>
      <c r="MRR191" s="362"/>
      <c r="MRS191" s="362"/>
      <c r="MRT191" s="362"/>
      <c r="MRU191" s="362"/>
      <c r="MRV191" s="362"/>
      <c r="MRW191" s="362"/>
      <c r="MRX191" s="363"/>
      <c r="MRY191" s="12"/>
      <c r="MRZ191" s="362"/>
      <c r="MSA191" s="362"/>
      <c r="MSB191" s="362"/>
      <c r="MSC191" s="362"/>
      <c r="MSD191" s="362"/>
      <c r="MSE191" s="362"/>
      <c r="MSF191" s="363"/>
      <c r="MSG191" s="12"/>
      <c r="MSH191" s="362"/>
      <c r="MSI191" s="362"/>
      <c r="MSJ191" s="362"/>
      <c r="MSK191" s="362"/>
      <c r="MSL191" s="362"/>
      <c r="MSM191" s="362"/>
      <c r="MSN191" s="363"/>
      <c r="MSO191" s="12"/>
      <c r="MSP191" s="362"/>
      <c r="MSQ191" s="362"/>
      <c r="MSR191" s="362"/>
      <c r="MSS191" s="362"/>
      <c r="MST191" s="362"/>
      <c r="MSU191" s="362"/>
      <c r="MSV191" s="363"/>
      <c r="MSW191" s="12"/>
      <c r="MSX191" s="362"/>
      <c r="MSY191" s="362"/>
      <c r="MSZ191" s="362"/>
      <c r="MTA191" s="362"/>
      <c r="MTB191" s="362"/>
      <c r="MTC191" s="362"/>
      <c r="MTD191" s="363"/>
      <c r="MTE191" s="12"/>
      <c r="MTF191" s="362"/>
      <c r="MTG191" s="362"/>
      <c r="MTH191" s="362"/>
      <c r="MTI191" s="362"/>
      <c r="MTJ191" s="362"/>
      <c r="MTK191" s="362"/>
      <c r="MTL191" s="363"/>
      <c r="MTM191" s="12"/>
      <c r="MTN191" s="362"/>
      <c r="MTO191" s="362"/>
      <c r="MTP191" s="362"/>
      <c r="MTQ191" s="362"/>
      <c r="MTR191" s="362"/>
      <c r="MTS191" s="362"/>
      <c r="MTT191" s="363"/>
      <c r="MTU191" s="12"/>
      <c r="MTV191" s="362"/>
      <c r="MTW191" s="362"/>
      <c r="MTX191" s="362"/>
      <c r="MTY191" s="362"/>
      <c r="MTZ191" s="362"/>
      <c r="MUA191" s="362"/>
      <c r="MUB191" s="363"/>
      <c r="MUC191" s="12"/>
      <c r="MUD191" s="362"/>
      <c r="MUE191" s="362"/>
      <c r="MUF191" s="362"/>
      <c r="MUG191" s="362"/>
      <c r="MUH191" s="362"/>
      <c r="MUI191" s="362"/>
      <c r="MUJ191" s="363"/>
      <c r="MUK191" s="12"/>
      <c r="MUL191" s="362"/>
      <c r="MUM191" s="362"/>
      <c r="MUN191" s="362"/>
      <c r="MUO191" s="362"/>
      <c r="MUP191" s="362"/>
      <c r="MUQ191" s="362"/>
      <c r="MUR191" s="363"/>
      <c r="MUS191" s="12"/>
      <c r="MUT191" s="362"/>
      <c r="MUU191" s="362"/>
      <c r="MUV191" s="362"/>
      <c r="MUW191" s="362"/>
      <c r="MUX191" s="362"/>
      <c r="MUY191" s="362"/>
      <c r="MUZ191" s="363"/>
      <c r="MVA191" s="12"/>
      <c r="MVB191" s="362"/>
      <c r="MVC191" s="362"/>
      <c r="MVD191" s="362"/>
      <c r="MVE191" s="362"/>
      <c r="MVF191" s="362"/>
      <c r="MVG191" s="362"/>
      <c r="MVH191" s="363"/>
      <c r="MVI191" s="12"/>
      <c r="MVJ191" s="362"/>
      <c r="MVK191" s="362"/>
      <c r="MVL191" s="362"/>
      <c r="MVM191" s="362"/>
      <c r="MVN191" s="362"/>
      <c r="MVO191" s="362"/>
      <c r="MVP191" s="363"/>
      <c r="MVQ191" s="12"/>
      <c r="MVR191" s="362"/>
      <c r="MVS191" s="362"/>
      <c r="MVT191" s="362"/>
      <c r="MVU191" s="362"/>
      <c r="MVV191" s="362"/>
      <c r="MVW191" s="362"/>
      <c r="MVX191" s="363"/>
      <c r="MVY191" s="12"/>
      <c r="MVZ191" s="362"/>
      <c r="MWA191" s="362"/>
      <c r="MWB191" s="362"/>
      <c r="MWC191" s="362"/>
      <c r="MWD191" s="362"/>
      <c r="MWE191" s="362"/>
      <c r="MWF191" s="363"/>
      <c r="MWG191" s="12"/>
      <c r="MWH191" s="362"/>
      <c r="MWI191" s="362"/>
      <c r="MWJ191" s="362"/>
      <c r="MWK191" s="362"/>
      <c r="MWL191" s="362"/>
      <c r="MWM191" s="362"/>
      <c r="MWN191" s="363"/>
      <c r="MWO191" s="12"/>
      <c r="MWP191" s="362"/>
      <c r="MWQ191" s="362"/>
      <c r="MWR191" s="362"/>
      <c r="MWS191" s="362"/>
      <c r="MWT191" s="362"/>
      <c r="MWU191" s="362"/>
      <c r="MWV191" s="363"/>
      <c r="MWW191" s="12"/>
      <c r="MWX191" s="362"/>
      <c r="MWY191" s="362"/>
      <c r="MWZ191" s="362"/>
      <c r="MXA191" s="362"/>
      <c r="MXB191" s="362"/>
      <c r="MXC191" s="362"/>
      <c r="MXD191" s="363"/>
      <c r="MXE191" s="12"/>
      <c r="MXF191" s="362"/>
      <c r="MXG191" s="362"/>
      <c r="MXH191" s="362"/>
      <c r="MXI191" s="362"/>
      <c r="MXJ191" s="362"/>
      <c r="MXK191" s="362"/>
      <c r="MXL191" s="363"/>
      <c r="MXM191" s="12"/>
      <c r="MXN191" s="362"/>
      <c r="MXO191" s="362"/>
      <c r="MXP191" s="362"/>
      <c r="MXQ191" s="362"/>
      <c r="MXR191" s="362"/>
      <c r="MXS191" s="362"/>
      <c r="MXT191" s="363"/>
      <c r="MXU191" s="12"/>
      <c r="MXV191" s="362"/>
      <c r="MXW191" s="362"/>
      <c r="MXX191" s="362"/>
      <c r="MXY191" s="362"/>
      <c r="MXZ191" s="362"/>
      <c r="MYA191" s="362"/>
      <c r="MYB191" s="363"/>
      <c r="MYC191" s="12"/>
      <c r="MYD191" s="362"/>
      <c r="MYE191" s="362"/>
      <c r="MYF191" s="362"/>
      <c r="MYG191" s="362"/>
      <c r="MYH191" s="362"/>
      <c r="MYI191" s="362"/>
      <c r="MYJ191" s="363"/>
      <c r="MYK191" s="12"/>
      <c r="MYL191" s="362"/>
      <c r="MYM191" s="362"/>
      <c r="MYN191" s="362"/>
      <c r="MYO191" s="362"/>
      <c r="MYP191" s="362"/>
      <c r="MYQ191" s="362"/>
      <c r="MYR191" s="363"/>
      <c r="MYS191" s="12"/>
      <c r="MYT191" s="362"/>
      <c r="MYU191" s="362"/>
      <c r="MYV191" s="362"/>
      <c r="MYW191" s="362"/>
      <c r="MYX191" s="362"/>
      <c r="MYY191" s="362"/>
      <c r="MYZ191" s="363"/>
      <c r="MZA191" s="12"/>
      <c r="MZB191" s="362"/>
      <c r="MZC191" s="362"/>
      <c r="MZD191" s="362"/>
      <c r="MZE191" s="362"/>
      <c r="MZF191" s="362"/>
      <c r="MZG191" s="362"/>
      <c r="MZH191" s="363"/>
      <c r="MZI191" s="12"/>
      <c r="MZJ191" s="362"/>
      <c r="MZK191" s="362"/>
      <c r="MZL191" s="362"/>
      <c r="MZM191" s="362"/>
      <c r="MZN191" s="362"/>
      <c r="MZO191" s="362"/>
      <c r="MZP191" s="363"/>
      <c r="MZQ191" s="12"/>
      <c r="MZR191" s="362"/>
      <c r="MZS191" s="362"/>
      <c r="MZT191" s="362"/>
      <c r="MZU191" s="362"/>
      <c r="MZV191" s="362"/>
      <c r="MZW191" s="362"/>
      <c r="MZX191" s="363"/>
      <c r="MZY191" s="12"/>
      <c r="MZZ191" s="362"/>
      <c r="NAA191" s="362"/>
      <c r="NAB191" s="362"/>
      <c r="NAC191" s="362"/>
      <c r="NAD191" s="362"/>
      <c r="NAE191" s="362"/>
      <c r="NAF191" s="363"/>
      <c r="NAG191" s="12"/>
      <c r="NAH191" s="362"/>
      <c r="NAI191" s="362"/>
      <c r="NAJ191" s="362"/>
      <c r="NAK191" s="362"/>
      <c r="NAL191" s="362"/>
      <c r="NAM191" s="362"/>
      <c r="NAN191" s="363"/>
      <c r="NAO191" s="12"/>
      <c r="NAP191" s="362"/>
      <c r="NAQ191" s="362"/>
      <c r="NAR191" s="362"/>
      <c r="NAS191" s="362"/>
      <c r="NAT191" s="362"/>
      <c r="NAU191" s="362"/>
      <c r="NAV191" s="363"/>
      <c r="NAW191" s="12"/>
      <c r="NAX191" s="362"/>
      <c r="NAY191" s="362"/>
      <c r="NAZ191" s="362"/>
      <c r="NBA191" s="362"/>
      <c r="NBB191" s="362"/>
      <c r="NBC191" s="362"/>
      <c r="NBD191" s="363"/>
      <c r="NBE191" s="12"/>
      <c r="NBF191" s="362"/>
      <c r="NBG191" s="362"/>
      <c r="NBH191" s="362"/>
      <c r="NBI191" s="362"/>
      <c r="NBJ191" s="362"/>
      <c r="NBK191" s="362"/>
      <c r="NBL191" s="363"/>
      <c r="NBM191" s="12"/>
      <c r="NBN191" s="362"/>
      <c r="NBO191" s="362"/>
      <c r="NBP191" s="362"/>
      <c r="NBQ191" s="362"/>
      <c r="NBR191" s="362"/>
      <c r="NBS191" s="362"/>
      <c r="NBT191" s="363"/>
      <c r="NBU191" s="12"/>
      <c r="NBV191" s="362"/>
      <c r="NBW191" s="362"/>
      <c r="NBX191" s="362"/>
      <c r="NBY191" s="362"/>
      <c r="NBZ191" s="362"/>
      <c r="NCA191" s="362"/>
      <c r="NCB191" s="363"/>
      <c r="NCC191" s="12"/>
      <c r="NCD191" s="362"/>
      <c r="NCE191" s="362"/>
      <c r="NCF191" s="362"/>
      <c r="NCG191" s="362"/>
      <c r="NCH191" s="362"/>
      <c r="NCI191" s="362"/>
      <c r="NCJ191" s="363"/>
      <c r="NCK191" s="12"/>
      <c r="NCL191" s="362"/>
      <c r="NCM191" s="362"/>
      <c r="NCN191" s="362"/>
      <c r="NCO191" s="362"/>
      <c r="NCP191" s="362"/>
      <c r="NCQ191" s="362"/>
      <c r="NCR191" s="363"/>
      <c r="NCS191" s="12"/>
      <c r="NCT191" s="362"/>
      <c r="NCU191" s="362"/>
      <c r="NCV191" s="362"/>
      <c r="NCW191" s="362"/>
      <c r="NCX191" s="362"/>
      <c r="NCY191" s="362"/>
      <c r="NCZ191" s="363"/>
      <c r="NDA191" s="12"/>
      <c r="NDB191" s="362"/>
      <c r="NDC191" s="362"/>
      <c r="NDD191" s="362"/>
      <c r="NDE191" s="362"/>
      <c r="NDF191" s="362"/>
      <c r="NDG191" s="362"/>
      <c r="NDH191" s="363"/>
      <c r="NDI191" s="12"/>
      <c r="NDJ191" s="362"/>
      <c r="NDK191" s="362"/>
      <c r="NDL191" s="362"/>
      <c r="NDM191" s="362"/>
      <c r="NDN191" s="362"/>
      <c r="NDO191" s="362"/>
      <c r="NDP191" s="363"/>
      <c r="NDQ191" s="12"/>
      <c r="NDR191" s="362"/>
      <c r="NDS191" s="362"/>
      <c r="NDT191" s="362"/>
      <c r="NDU191" s="362"/>
      <c r="NDV191" s="362"/>
      <c r="NDW191" s="362"/>
      <c r="NDX191" s="363"/>
      <c r="NDY191" s="12"/>
      <c r="NDZ191" s="362"/>
      <c r="NEA191" s="362"/>
      <c r="NEB191" s="362"/>
      <c r="NEC191" s="362"/>
      <c r="NED191" s="362"/>
      <c r="NEE191" s="362"/>
      <c r="NEF191" s="363"/>
      <c r="NEG191" s="12"/>
      <c r="NEH191" s="362"/>
      <c r="NEI191" s="362"/>
      <c r="NEJ191" s="362"/>
      <c r="NEK191" s="362"/>
      <c r="NEL191" s="362"/>
      <c r="NEM191" s="362"/>
      <c r="NEN191" s="363"/>
      <c r="NEO191" s="12"/>
      <c r="NEP191" s="362"/>
      <c r="NEQ191" s="362"/>
      <c r="NER191" s="362"/>
      <c r="NES191" s="362"/>
      <c r="NET191" s="362"/>
      <c r="NEU191" s="362"/>
      <c r="NEV191" s="363"/>
      <c r="NEW191" s="12"/>
      <c r="NEX191" s="362"/>
      <c r="NEY191" s="362"/>
      <c r="NEZ191" s="362"/>
      <c r="NFA191" s="362"/>
      <c r="NFB191" s="362"/>
      <c r="NFC191" s="362"/>
      <c r="NFD191" s="363"/>
      <c r="NFE191" s="12"/>
      <c r="NFF191" s="362"/>
      <c r="NFG191" s="362"/>
      <c r="NFH191" s="362"/>
      <c r="NFI191" s="362"/>
      <c r="NFJ191" s="362"/>
      <c r="NFK191" s="362"/>
      <c r="NFL191" s="363"/>
      <c r="NFM191" s="12"/>
      <c r="NFN191" s="362"/>
      <c r="NFO191" s="362"/>
      <c r="NFP191" s="362"/>
      <c r="NFQ191" s="362"/>
      <c r="NFR191" s="362"/>
      <c r="NFS191" s="362"/>
      <c r="NFT191" s="363"/>
      <c r="NFU191" s="12"/>
      <c r="NFV191" s="362"/>
      <c r="NFW191" s="362"/>
      <c r="NFX191" s="362"/>
      <c r="NFY191" s="362"/>
      <c r="NFZ191" s="362"/>
      <c r="NGA191" s="362"/>
      <c r="NGB191" s="363"/>
      <c r="NGC191" s="12"/>
      <c r="NGD191" s="362"/>
      <c r="NGE191" s="362"/>
      <c r="NGF191" s="362"/>
      <c r="NGG191" s="362"/>
      <c r="NGH191" s="362"/>
      <c r="NGI191" s="362"/>
      <c r="NGJ191" s="363"/>
      <c r="NGK191" s="12"/>
      <c r="NGL191" s="362"/>
      <c r="NGM191" s="362"/>
      <c r="NGN191" s="362"/>
      <c r="NGO191" s="362"/>
      <c r="NGP191" s="362"/>
      <c r="NGQ191" s="362"/>
      <c r="NGR191" s="363"/>
      <c r="NGS191" s="12"/>
      <c r="NGT191" s="362"/>
      <c r="NGU191" s="362"/>
      <c r="NGV191" s="362"/>
      <c r="NGW191" s="362"/>
      <c r="NGX191" s="362"/>
      <c r="NGY191" s="362"/>
      <c r="NGZ191" s="363"/>
      <c r="NHA191" s="12"/>
      <c r="NHB191" s="362"/>
      <c r="NHC191" s="362"/>
      <c r="NHD191" s="362"/>
      <c r="NHE191" s="362"/>
      <c r="NHF191" s="362"/>
      <c r="NHG191" s="362"/>
      <c r="NHH191" s="363"/>
      <c r="NHI191" s="12"/>
      <c r="NHJ191" s="362"/>
      <c r="NHK191" s="362"/>
      <c r="NHL191" s="362"/>
      <c r="NHM191" s="362"/>
      <c r="NHN191" s="362"/>
      <c r="NHO191" s="362"/>
      <c r="NHP191" s="363"/>
      <c r="NHQ191" s="12"/>
      <c r="NHR191" s="362"/>
      <c r="NHS191" s="362"/>
      <c r="NHT191" s="362"/>
      <c r="NHU191" s="362"/>
      <c r="NHV191" s="362"/>
      <c r="NHW191" s="362"/>
      <c r="NHX191" s="363"/>
      <c r="NHY191" s="12"/>
      <c r="NHZ191" s="362"/>
      <c r="NIA191" s="362"/>
      <c r="NIB191" s="362"/>
      <c r="NIC191" s="362"/>
      <c r="NID191" s="362"/>
      <c r="NIE191" s="362"/>
      <c r="NIF191" s="363"/>
      <c r="NIG191" s="12"/>
      <c r="NIH191" s="362"/>
      <c r="NII191" s="362"/>
      <c r="NIJ191" s="362"/>
      <c r="NIK191" s="362"/>
      <c r="NIL191" s="362"/>
      <c r="NIM191" s="362"/>
      <c r="NIN191" s="363"/>
      <c r="NIO191" s="12"/>
      <c r="NIP191" s="362"/>
      <c r="NIQ191" s="362"/>
      <c r="NIR191" s="362"/>
      <c r="NIS191" s="362"/>
      <c r="NIT191" s="362"/>
      <c r="NIU191" s="362"/>
      <c r="NIV191" s="363"/>
      <c r="NIW191" s="12"/>
      <c r="NIX191" s="362"/>
      <c r="NIY191" s="362"/>
      <c r="NIZ191" s="362"/>
      <c r="NJA191" s="362"/>
      <c r="NJB191" s="362"/>
      <c r="NJC191" s="362"/>
      <c r="NJD191" s="363"/>
      <c r="NJE191" s="12"/>
      <c r="NJF191" s="362"/>
      <c r="NJG191" s="362"/>
      <c r="NJH191" s="362"/>
      <c r="NJI191" s="362"/>
      <c r="NJJ191" s="362"/>
      <c r="NJK191" s="362"/>
      <c r="NJL191" s="363"/>
      <c r="NJM191" s="12"/>
      <c r="NJN191" s="362"/>
      <c r="NJO191" s="362"/>
      <c r="NJP191" s="362"/>
      <c r="NJQ191" s="362"/>
      <c r="NJR191" s="362"/>
      <c r="NJS191" s="362"/>
      <c r="NJT191" s="363"/>
      <c r="NJU191" s="12"/>
      <c r="NJV191" s="362"/>
      <c r="NJW191" s="362"/>
      <c r="NJX191" s="362"/>
      <c r="NJY191" s="362"/>
      <c r="NJZ191" s="362"/>
      <c r="NKA191" s="362"/>
      <c r="NKB191" s="363"/>
      <c r="NKC191" s="12"/>
      <c r="NKD191" s="362"/>
      <c r="NKE191" s="362"/>
      <c r="NKF191" s="362"/>
      <c r="NKG191" s="362"/>
      <c r="NKH191" s="362"/>
      <c r="NKI191" s="362"/>
      <c r="NKJ191" s="363"/>
      <c r="NKK191" s="12"/>
      <c r="NKL191" s="362"/>
      <c r="NKM191" s="362"/>
      <c r="NKN191" s="362"/>
      <c r="NKO191" s="362"/>
      <c r="NKP191" s="362"/>
      <c r="NKQ191" s="362"/>
      <c r="NKR191" s="363"/>
      <c r="NKS191" s="12"/>
      <c r="NKT191" s="362"/>
      <c r="NKU191" s="362"/>
      <c r="NKV191" s="362"/>
      <c r="NKW191" s="362"/>
      <c r="NKX191" s="362"/>
      <c r="NKY191" s="362"/>
      <c r="NKZ191" s="363"/>
      <c r="NLA191" s="12"/>
      <c r="NLB191" s="362"/>
      <c r="NLC191" s="362"/>
      <c r="NLD191" s="362"/>
      <c r="NLE191" s="362"/>
      <c r="NLF191" s="362"/>
      <c r="NLG191" s="362"/>
      <c r="NLH191" s="363"/>
      <c r="NLI191" s="12"/>
      <c r="NLJ191" s="362"/>
      <c r="NLK191" s="362"/>
      <c r="NLL191" s="362"/>
      <c r="NLM191" s="362"/>
      <c r="NLN191" s="362"/>
      <c r="NLO191" s="362"/>
      <c r="NLP191" s="363"/>
      <c r="NLQ191" s="12"/>
      <c r="NLR191" s="362"/>
      <c r="NLS191" s="362"/>
      <c r="NLT191" s="362"/>
      <c r="NLU191" s="362"/>
      <c r="NLV191" s="362"/>
      <c r="NLW191" s="362"/>
      <c r="NLX191" s="363"/>
      <c r="NLY191" s="12"/>
      <c r="NLZ191" s="362"/>
      <c r="NMA191" s="362"/>
      <c r="NMB191" s="362"/>
      <c r="NMC191" s="362"/>
      <c r="NMD191" s="362"/>
      <c r="NME191" s="362"/>
      <c r="NMF191" s="363"/>
      <c r="NMG191" s="12"/>
      <c r="NMH191" s="362"/>
      <c r="NMI191" s="362"/>
      <c r="NMJ191" s="362"/>
      <c r="NMK191" s="362"/>
      <c r="NML191" s="362"/>
      <c r="NMM191" s="362"/>
      <c r="NMN191" s="363"/>
      <c r="NMO191" s="12"/>
      <c r="NMP191" s="362"/>
      <c r="NMQ191" s="362"/>
      <c r="NMR191" s="362"/>
      <c r="NMS191" s="362"/>
      <c r="NMT191" s="362"/>
      <c r="NMU191" s="362"/>
      <c r="NMV191" s="363"/>
      <c r="NMW191" s="12"/>
      <c r="NMX191" s="362"/>
      <c r="NMY191" s="362"/>
      <c r="NMZ191" s="362"/>
      <c r="NNA191" s="362"/>
      <c r="NNB191" s="362"/>
      <c r="NNC191" s="362"/>
      <c r="NND191" s="363"/>
      <c r="NNE191" s="12"/>
      <c r="NNF191" s="362"/>
      <c r="NNG191" s="362"/>
      <c r="NNH191" s="362"/>
      <c r="NNI191" s="362"/>
      <c r="NNJ191" s="362"/>
      <c r="NNK191" s="362"/>
      <c r="NNL191" s="363"/>
      <c r="NNM191" s="12"/>
      <c r="NNN191" s="362"/>
      <c r="NNO191" s="362"/>
      <c r="NNP191" s="362"/>
      <c r="NNQ191" s="362"/>
      <c r="NNR191" s="362"/>
      <c r="NNS191" s="362"/>
      <c r="NNT191" s="363"/>
      <c r="NNU191" s="12"/>
      <c r="NNV191" s="362"/>
      <c r="NNW191" s="362"/>
      <c r="NNX191" s="362"/>
      <c r="NNY191" s="362"/>
      <c r="NNZ191" s="362"/>
      <c r="NOA191" s="362"/>
      <c r="NOB191" s="363"/>
      <c r="NOC191" s="12"/>
      <c r="NOD191" s="362"/>
      <c r="NOE191" s="362"/>
      <c r="NOF191" s="362"/>
      <c r="NOG191" s="362"/>
      <c r="NOH191" s="362"/>
      <c r="NOI191" s="362"/>
      <c r="NOJ191" s="363"/>
      <c r="NOK191" s="12"/>
      <c r="NOL191" s="362"/>
      <c r="NOM191" s="362"/>
      <c r="NON191" s="362"/>
      <c r="NOO191" s="362"/>
      <c r="NOP191" s="362"/>
      <c r="NOQ191" s="362"/>
      <c r="NOR191" s="363"/>
      <c r="NOS191" s="12"/>
      <c r="NOT191" s="362"/>
      <c r="NOU191" s="362"/>
      <c r="NOV191" s="362"/>
      <c r="NOW191" s="362"/>
      <c r="NOX191" s="362"/>
      <c r="NOY191" s="362"/>
      <c r="NOZ191" s="363"/>
      <c r="NPA191" s="12"/>
      <c r="NPB191" s="362"/>
      <c r="NPC191" s="362"/>
      <c r="NPD191" s="362"/>
      <c r="NPE191" s="362"/>
      <c r="NPF191" s="362"/>
      <c r="NPG191" s="362"/>
      <c r="NPH191" s="363"/>
      <c r="NPI191" s="12"/>
      <c r="NPJ191" s="362"/>
      <c r="NPK191" s="362"/>
      <c r="NPL191" s="362"/>
      <c r="NPM191" s="362"/>
      <c r="NPN191" s="362"/>
      <c r="NPO191" s="362"/>
      <c r="NPP191" s="363"/>
      <c r="NPQ191" s="12"/>
      <c r="NPR191" s="362"/>
      <c r="NPS191" s="362"/>
      <c r="NPT191" s="362"/>
      <c r="NPU191" s="362"/>
      <c r="NPV191" s="362"/>
      <c r="NPW191" s="362"/>
      <c r="NPX191" s="363"/>
      <c r="NPY191" s="12"/>
      <c r="NPZ191" s="362"/>
      <c r="NQA191" s="362"/>
      <c r="NQB191" s="362"/>
      <c r="NQC191" s="362"/>
      <c r="NQD191" s="362"/>
      <c r="NQE191" s="362"/>
      <c r="NQF191" s="363"/>
      <c r="NQG191" s="12"/>
      <c r="NQH191" s="362"/>
      <c r="NQI191" s="362"/>
      <c r="NQJ191" s="362"/>
      <c r="NQK191" s="362"/>
      <c r="NQL191" s="362"/>
      <c r="NQM191" s="362"/>
      <c r="NQN191" s="363"/>
      <c r="NQO191" s="12"/>
      <c r="NQP191" s="362"/>
      <c r="NQQ191" s="362"/>
      <c r="NQR191" s="362"/>
      <c r="NQS191" s="362"/>
      <c r="NQT191" s="362"/>
      <c r="NQU191" s="362"/>
      <c r="NQV191" s="363"/>
      <c r="NQW191" s="12"/>
      <c r="NQX191" s="362"/>
      <c r="NQY191" s="362"/>
      <c r="NQZ191" s="362"/>
      <c r="NRA191" s="362"/>
      <c r="NRB191" s="362"/>
      <c r="NRC191" s="362"/>
      <c r="NRD191" s="363"/>
      <c r="NRE191" s="12"/>
      <c r="NRF191" s="362"/>
      <c r="NRG191" s="362"/>
      <c r="NRH191" s="362"/>
      <c r="NRI191" s="362"/>
      <c r="NRJ191" s="362"/>
      <c r="NRK191" s="362"/>
      <c r="NRL191" s="363"/>
      <c r="NRM191" s="12"/>
      <c r="NRN191" s="362"/>
      <c r="NRO191" s="362"/>
      <c r="NRP191" s="362"/>
      <c r="NRQ191" s="362"/>
      <c r="NRR191" s="362"/>
      <c r="NRS191" s="362"/>
      <c r="NRT191" s="363"/>
      <c r="NRU191" s="12"/>
      <c r="NRV191" s="362"/>
      <c r="NRW191" s="362"/>
      <c r="NRX191" s="362"/>
      <c r="NRY191" s="362"/>
      <c r="NRZ191" s="362"/>
      <c r="NSA191" s="362"/>
      <c r="NSB191" s="363"/>
      <c r="NSC191" s="12"/>
      <c r="NSD191" s="362"/>
      <c r="NSE191" s="362"/>
      <c r="NSF191" s="362"/>
      <c r="NSG191" s="362"/>
      <c r="NSH191" s="362"/>
      <c r="NSI191" s="362"/>
      <c r="NSJ191" s="363"/>
      <c r="NSK191" s="12"/>
      <c r="NSL191" s="362"/>
      <c r="NSM191" s="362"/>
      <c r="NSN191" s="362"/>
      <c r="NSO191" s="362"/>
      <c r="NSP191" s="362"/>
      <c r="NSQ191" s="362"/>
      <c r="NSR191" s="363"/>
      <c r="NSS191" s="12"/>
      <c r="NST191" s="362"/>
      <c r="NSU191" s="362"/>
      <c r="NSV191" s="362"/>
      <c r="NSW191" s="362"/>
      <c r="NSX191" s="362"/>
      <c r="NSY191" s="362"/>
      <c r="NSZ191" s="363"/>
      <c r="NTA191" s="12"/>
      <c r="NTB191" s="362"/>
      <c r="NTC191" s="362"/>
      <c r="NTD191" s="362"/>
      <c r="NTE191" s="362"/>
      <c r="NTF191" s="362"/>
      <c r="NTG191" s="362"/>
      <c r="NTH191" s="363"/>
      <c r="NTI191" s="12"/>
      <c r="NTJ191" s="362"/>
      <c r="NTK191" s="362"/>
      <c r="NTL191" s="362"/>
      <c r="NTM191" s="362"/>
      <c r="NTN191" s="362"/>
      <c r="NTO191" s="362"/>
      <c r="NTP191" s="363"/>
      <c r="NTQ191" s="12"/>
      <c r="NTR191" s="362"/>
      <c r="NTS191" s="362"/>
      <c r="NTT191" s="362"/>
      <c r="NTU191" s="362"/>
      <c r="NTV191" s="362"/>
      <c r="NTW191" s="362"/>
      <c r="NTX191" s="363"/>
      <c r="NTY191" s="12"/>
      <c r="NTZ191" s="362"/>
      <c r="NUA191" s="362"/>
      <c r="NUB191" s="362"/>
      <c r="NUC191" s="362"/>
      <c r="NUD191" s="362"/>
      <c r="NUE191" s="362"/>
      <c r="NUF191" s="363"/>
      <c r="NUG191" s="12"/>
      <c r="NUH191" s="362"/>
      <c r="NUI191" s="362"/>
      <c r="NUJ191" s="362"/>
      <c r="NUK191" s="362"/>
      <c r="NUL191" s="362"/>
      <c r="NUM191" s="362"/>
      <c r="NUN191" s="363"/>
      <c r="NUO191" s="12"/>
      <c r="NUP191" s="362"/>
      <c r="NUQ191" s="362"/>
      <c r="NUR191" s="362"/>
      <c r="NUS191" s="362"/>
      <c r="NUT191" s="362"/>
      <c r="NUU191" s="362"/>
      <c r="NUV191" s="363"/>
      <c r="NUW191" s="12"/>
      <c r="NUX191" s="362"/>
      <c r="NUY191" s="362"/>
      <c r="NUZ191" s="362"/>
      <c r="NVA191" s="362"/>
      <c r="NVB191" s="362"/>
      <c r="NVC191" s="362"/>
      <c r="NVD191" s="363"/>
      <c r="NVE191" s="12"/>
      <c r="NVF191" s="362"/>
      <c r="NVG191" s="362"/>
      <c r="NVH191" s="362"/>
      <c r="NVI191" s="362"/>
      <c r="NVJ191" s="362"/>
      <c r="NVK191" s="362"/>
      <c r="NVL191" s="363"/>
      <c r="NVM191" s="12"/>
      <c r="NVN191" s="362"/>
      <c r="NVO191" s="362"/>
      <c r="NVP191" s="362"/>
      <c r="NVQ191" s="362"/>
      <c r="NVR191" s="362"/>
      <c r="NVS191" s="362"/>
      <c r="NVT191" s="363"/>
      <c r="NVU191" s="12"/>
      <c r="NVV191" s="362"/>
      <c r="NVW191" s="362"/>
      <c r="NVX191" s="362"/>
      <c r="NVY191" s="362"/>
      <c r="NVZ191" s="362"/>
      <c r="NWA191" s="362"/>
      <c r="NWB191" s="363"/>
      <c r="NWC191" s="12"/>
      <c r="NWD191" s="362"/>
      <c r="NWE191" s="362"/>
      <c r="NWF191" s="362"/>
      <c r="NWG191" s="362"/>
      <c r="NWH191" s="362"/>
      <c r="NWI191" s="362"/>
      <c r="NWJ191" s="363"/>
      <c r="NWK191" s="12"/>
      <c r="NWL191" s="362"/>
      <c r="NWM191" s="362"/>
      <c r="NWN191" s="362"/>
      <c r="NWO191" s="362"/>
      <c r="NWP191" s="362"/>
      <c r="NWQ191" s="362"/>
      <c r="NWR191" s="363"/>
      <c r="NWS191" s="12"/>
      <c r="NWT191" s="362"/>
      <c r="NWU191" s="362"/>
      <c r="NWV191" s="362"/>
      <c r="NWW191" s="362"/>
      <c r="NWX191" s="362"/>
      <c r="NWY191" s="362"/>
      <c r="NWZ191" s="363"/>
      <c r="NXA191" s="12"/>
      <c r="NXB191" s="362"/>
      <c r="NXC191" s="362"/>
      <c r="NXD191" s="362"/>
      <c r="NXE191" s="362"/>
      <c r="NXF191" s="362"/>
      <c r="NXG191" s="362"/>
      <c r="NXH191" s="363"/>
      <c r="NXI191" s="12"/>
      <c r="NXJ191" s="362"/>
      <c r="NXK191" s="362"/>
      <c r="NXL191" s="362"/>
      <c r="NXM191" s="362"/>
      <c r="NXN191" s="362"/>
      <c r="NXO191" s="362"/>
      <c r="NXP191" s="363"/>
      <c r="NXQ191" s="12"/>
      <c r="NXR191" s="362"/>
      <c r="NXS191" s="362"/>
      <c r="NXT191" s="362"/>
      <c r="NXU191" s="362"/>
      <c r="NXV191" s="362"/>
      <c r="NXW191" s="362"/>
      <c r="NXX191" s="363"/>
      <c r="NXY191" s="12"/>
      <c r="NXZ191" s="362"/>
      <c r="NYA191" s="362"/>
      <c r="NYB191" s="362"/>
      <c r="NYC191" s="362"/>
      <c r="NYD191" s="362"/>
      <c r="NYE191" s="362"/>
      <c r="NYF191" s="363"/>
      <c r="NYG191" s="12"/>
      <c r="NYH191" s="362"/>
      <c r="NYI191" s="362"/>
      <c r="NYJ191" s="362"/>
      <c r="NYK191" s="362"/>
      <c r="NYL191" s="362"/>
      <c r="NYM191" s="362"/>
      <c r="NYN191" s="363"/>
      <c r="NYO191" s="12"/>
      <c r="NYP191" s="362"/>
      <c r="NYQ191" s="362"/>
      <c r="NYR191" s="362"/>
      <c r="NYS191" s="362"/>
      <c r="NYT191" s="362"/>
      <c r="NYU191" s="362"/>
      <c r="NYV191" s="363"/>
      <c r="NYW191" s="12"/>
      <c r="NYX191" s="362"/>
      <c r="NYY191" s="362"/>
      <c r="NYZ191" s="362"/>
      <c r="NZA191" s="362"/>
      <c r="NZB191" s="362"/>
      <c r="NZC191" s="362"/>
      <c r="NZD191" s="363"/>
      <c r="NZE191" s="12"/>
      <c r="NZF191" s="362"/>
      <c r="NZG191" s="362"/>
      <c r="NZH191" s="362"/>
      <c r="NZI191" s="362"/>
      <c r="NZJ191" s="362"/>
      <c r="NZK191" s="362"/>
      <c r="NZL191" s="363"/>
      <c r="NZM191" s="12"/>
      <c r="NZN191" s="362"/>
      <c r="NZO191" s="362"/>
      <c r="NZP191" s="362"/>
      <c r="NZQ191" s="362"/>
      <c r="NZR191" s="362"/>
      <c r="NZS191" s="362"/>
      <c r="NZT191" s="363"/>
      <c r="NZU191" s="12"/>
      <c r="NZV191" s="362"/>
      <c r="NZW191" s="362"/>
      <c r="NZX191" s="362"/>
      <c r="NZY191" s="362"/>
      <c r="NZZ191" s="362"/>
      <c r="OAA191" s="362"/>
      <c r="OAB191" s="363"/>
      <c r="OAC191" s="12"/>
      <c r="OAD191" s="362"/>
      <c r="OAE191" s="362"/>
      <c r="OAF191" s="362"/>
      <c r="OAG191" s="362"/>
      <c r="OAH191" s="362"/>
      <c r="OAI191" s="362"/>
      <c r="OAJ191" s="363"/>
      <c r="OAK191" s="12"/>
      <c r="OAL191" s="362"/>
      <c r="OAM191" s="362"/>
      <c r="OAN191" s="362"/>
      <c r="OAO191" s="362"/>
      <c r="OAP191" s="362"/>
      <c r="OAQ191" s="362"/>
      <c r="OAR191" s="363"/>
      <c r="OAS191" s="12"/>
      <c r="OAT191" s="362"/>
      <c r="OAU191" s="362"/>
      <c r="OAV191" s="362"/>
      <c r="OAW191" s="362"/>
      <c r="OAX191" s="362"/>
      <c r="OAY191" s="362"/>
      <c r="OAZ191" s="363"/>
      <c r="OBA191" s="12"/>
      <c r="OBB191" s="362"/>
      <c r="OBC191" s="362"/>
      <c r="OBD191" s="362"/>
      <c r="OBE191" s="362"/>
      <c r="OBF191" s="362"/>
      <c r="OBG191" s="362"/>
      <c r="OBH191" s="363"/>
      <c r="OBI191" s="12"/>
      <c r="OBJ191" s="362"/>
      <c r="OBK191" s="362"/>
      <c r="OBL191" s="362"/>
      <c r="OBM191" s="362"/>
      <c r="OBN191" s="362"/>
      <c r="OBO191" s="362"/>
      <c r="OBP191" s="363"/>
      <c r="OBQ191" s="12"/>
      <c r="OBR191" s="362"/>
      <c r="OBS191" s="362"/>
      <c r="OBT191" s="362"/>
      <c r="OBU191" s="362"/>
      <c r="OBV191" s="362"/>
      <c r="OBW191" s="362"/>
      <c r="OBX191" s="363"/>
      <c r="OBY191" s="12"/>
      <c r="OBZ191" s="362"/>
      <c r="OCA191" s="362"/>
      <c r="OCB191" s="362"/>
      <c r="OCC191" s="362"/>
      <c r="OCD191" s="362"/>
      <c r="OCE191" s="362"/>
      <c r="OCF191" s="363"/>
      <c r="OCG191" s="12"/>
      <c r="OCH191" s="362"/>
      <c r="OCI191" s="362"/>
      <c r="OCJ191" s="362"/>
      <c r="OCK191" s="362"/>
      <c r="OCL191" s="362"/>
      <c r="OCM191" s="362"/>
      <c r="OCN191" s="363"/>
      <c r="OCO191" s="12"/>
      <c r="OCP191" s="362"/>
      <c r="OCQ191" s="362"/>
      <c r="OCR191" s="362"/>
      <c r="OCS191" s="362"/>
      <c r="OCT191" s="362"/>
      <c r="OCU191" s="362"/>
      <c r="OCV191" s="363"/>
      <c r="OCW191" s="12"/>
      <c r="OCX191" s="362"/>
      <c r="OCY191" s="362"/>
      <c r="OCZ191" s="362"/>
      <c r="ODA191" s="362"/>
      <c r="ODB191" s="362"/>
      <c r="ODC191" s="362"/>
      <c r="ODD191" s="363"/>
      <c r="ODE191" s="12"/>
      <c r="ODF191" s="362"/>
      <c r="ODG191" s="362"/>
      <c r="ODH191" s="362"/>
      <c r="ODI191" s="362"/>
      <c r="ODJ191" s="362"/>
      <c r="ODK191" s="362"/>
      <c r="ODL191" s="363"/>
      <c r="ODM191" s="12"/>
      <c r="ODN191" s="362"/>
      <c r="ODO191" s="362"/>
      <c r="ODP191" s="362"/>
      <c r="ODQ191" s="362"/>
      <c r="ODR191" s="362"/>
      <c r="ODS191" s="362"/>
      <c r="ODT191" s="363"/>
      <c r="ODU191" s="12"/>
      <c r="ODV191" s="362"/>
      <c r="ODW191" s="362"/>
      <c r="ODX191" s="362"/>
      <c r="ODY191" s="362"/>
      <c r="ODZ191" s="362"/>
      <c r="OEA191" s="362"/>
      <c r="OEB191" s="363"/>
      <c r="OEC191" s="12"/>
      <c r="OED191" s="362"/>
      <c r="OEE191" s="362"/>
      <c r="OEF191" s="362"/>
      <c r="OEG191" s="362"/>
      <c r="OEH191" s="362"/>
      <c r="OEI191" s="362"/>
      <c r="OEJ191" s="363"/>
      <c r="OEK191" s="12"/>
      <c r="OEL191" s="362"/>
      <c r="OEM191" s="362"/>
      <c r="OEN191" s="362"/>
      <c r="OEO191" s="362"/>
      <c r="OEP191" s="362"/>
      <c r="OEQ191" s="362"/>
      <c r="OER191" s="363"/>
      <c r="OES191" s="12"/>
      <c r="OET191" s="362"/>
      <c r="OEU191" s="362"/>
      <c r="OEV191" s="362"/>
      <c r="OEW191" s="362"/>
      <c r="OEX191" s="362"/>
      <c r="OEY191" s="362"/>
      <c r="OEZ191" s="363"/>
      <c r="OFA191" s="12"/>
      <c r="OFB191" s="362"/>
      <c r="OFC191" s="362"/>
      <c r="OFD191" s="362"/>
      <c r="OFE191" s="362"/>
      <c r="OFF191" s="362"/>
      <c r="OFG191" s="362"/>
      <c r="OFH191" s="363"/>
      <c r="OFI191" s="12"/>
      <c r="OFJ191" s="362"/>
      <c r="OFK191" s="362"/>
      <c r="OFL191" s="362"/>
      <c r="OFM191" s="362"/>
      <c r="OFN191" s="362"/>
      <c r="OFO191" s="362"/>
      <c r="OFP191" s="363"/>
      <c r="OFQ191" s="12"/>
      <c r="OFR191" s="362"/>
      <c r="OFS191" s="362"/>
      <c r="OFT191" s="362"/>
      <c r="OFU191" s="362"/>
      <c r="OFV191" s="362"/>
      <c r="OFW191" s="362"/>
      <c r="OFX191" s="363"/>
      <c r="OFY191" s="12"/>
      <c r="OFZ191" s="362"/>
      <c r="OGA191" s="362"/>
      <c r="OGB191" s="362"/>
      <c r="OGC191" s="362"/>
      <c r="OGD191" s="362"/>
      <c r="OGE191" s="362"/>
      <c r="OGF191" s="363"/>
      <c r="OGG191" s="12"/>
      <c r="OGH191" s="362"/>
      <c r="OGI191" s="362"/>
      <c r="OGJ191" s="362"/>
      <c r="OGK191" s="362"/>
      <c r="OGL191" s="362"/>
      <c r="OGM191" s="362"/>
      <c r="OGN191" s="363"/>
      <c r="OGO191" s="12"/>
      <c r="OGP191" s="362"/>
      <c r="OGQ191" s="362"/>
      <c r="OGR191" s="362"/>
      <c r="OGS191" s="362"/>
      <c r="OGT191" s="362"/>
      <c r="OGU191" s="362"/>
      <c r="OGV191" s="363"/>
      <c r="OGW191" s="12"/>
      <c r="OGX191" s="362"/>
      <c r="OGY191" s="362"/>
      <c r="OGZ191" s="362"/>
      <c r="OHA191" s="362"/>
      <c r="OHB191" s="362"/>
      <c r="OHC191" s="362"/>
      <c r="OHD191" s="363"/>
      <c r="OHE191" s="12"/>
      <c r="OHF191" s="362"/>
      <c r="OHG191" s="362"/>
      <c r="OHH191" s="362"/>
      <c r="OHI191" s="362"/>
      <c r="OHJ191" s="362"/>
      <c r="OHK191" s="362"/>
      <c r="OHL191" s="363"/>
      <c r="OHM191" s="12"/>
      <c r="OHN191" s="362"/>
      <c r="OHO191" s="362"/>
      <c r="OHP191" s="362"/>
      <c r="OHQ191" s="362"/>
      <c r="OHR191" s="362"/>
      <c r="OHS191" s="362"/>
      <c r="OHT191" s="363"/>
      <c r="OHU191" s="12"/>
      <c r="OHV191" s="362"/>
      <c r="OHW191" s="362"/>
      <c r="OHX191" s="362"/>
      <c r="OHY191" s="362"/>
      <c r="OHZ191" s="362"/>
      <c r="OIA191" s="362"/>
      <c r="OIB191" s="363"/>
      <c r="OIC191" s="12"/>
      <c r="OID191" s="362"/>
      <c r="OIE191" s="362"/>
      <c r="OIF191" s="362"/>
      <c r="OIG191" s="362"/>
      <c r="OIH191" s="362"/>
      <c r="OII191" s="362"/>
      <c r="OIJ191" s="363"/>
      <c r="OIK191" s="12"/>
      <c r="OIL191" s="362"/>
      <c r="OIM191" s="362"/>
      <c r="OIN191" s="362"/>
      <c r="OIO191" s="362"/>
      <c r="OIP191" s="362"/>
      <c r="OIQ191" s="362"/>
      <c r="OIR191" s="363"/>
      <c r="OIS191" s="12"/>
      <c r="OIT191" s="362"/>
      <c r="OIU191" s="362"/>
      <c r="OIV191" s="362"/>
      <c r="OIW191" s="362"/>
      <c r="OIX191" s="362"/>
      <c r="OIY191" s="362"/>
      <c r="OIZ191" s="363"/>
      <c r="OJA191" s="12"/>
      <c r="OJB191" s="362"/>
      <c r="OJC191" s="362"/>
      <c r="OJD191" s="362"/>
      <c r="OJE191" s="362"/>
      <c r="OJF191" s="362"/>
      <c r="OJG191" s="362"/>
      <c r="OJH191" s="363"/>
      <c r="OJI191" s="12"/>
      <c r="OJJ191" s="362"/>
      <c r="OJK191" s="362"/>
      <c r="OJL191" s="362"/>
      <c r="OJM191" s="362"/>
      <c r="OJN191" s="362"/>
      <c r="OJO191" s="362"/>
      <c r="OJP191" s="363"/>
      <c r="OJQ191" s="12"/>
      <c r="OJR191" s="362"/>
      <c r="OJS191" s="362"/>
      <c r="OJT191" s="362"/>
      <c r="OJU191" s="362"/>
      <c r="OJV191" s="362"/>
      <c r="OJW191" s="362"/>
      <c r="OJX191" s="363"/>
      <c r="OJY191" s="12"/>
      <c r="OJZ191" s="362"/>
      <c r="OKA191" s="362"/>
      <c r="OKB191" s="362"/>
      <c r="OKC191" s="362"/>
      <c r="OKD191" s="362"/>
      <c r="OKE191" s="362"/>
      <c r="OKF191" s="363"/>
      <c r="OKG191" s="12"/>
      <c r="OKH191" s="362"/>
      <c r="OKI191" s="362"/>
      <c r="OKJ191" s="362"/>
      <c r="OKK191" s="362"/>
      <c r="OKL191" s="362"/>
      <c r="OKM191" s="362"/>
      <c r="OKN191" s="363"/>
      <c r="OKO191" s="12"/>
      <c r="OKP191" s="362"/>
      <c r="OKQ191" s="362"/>
      <c r="OKR191" s="362"/>
      <c r="OKS191" s="362"/>
      <c r="OKT191" s="362"/>
      <c r="OKU191" s="362"/>
      <c r="OKV191" s="363"/>
      <c r="OKW191" s="12"/>
      <c r="OKX191" s="362"/>
      <c r="OKY191" s="362"/>
      <c r="OKZ191" s="362"/>
      <c r="OLA191" s="362"/>
      <c r="OLB191" s="362"/>
      <c r="OLC191" s="362"/>
      <c r="OLD191" s="363"/>
      <c r="OLE191" s="12"/>
      <c r="OLF191" s="362"/>
      <c r="OLG191" s="362"/>
      <c r="OLH191" s="362"/>
      <c r="OLI191" s="362"/>
      <c r="OLJ191" s="362"/>
      <c r="OLK191" s="362"/>
      <c r="OLL191" s="363"/>
      <c r="OLM191" s="12"/>
      <c r="OLN191" s="362"/>
      <c r="OLO191" s="362"/>
      <c r="OLP191" s="362"/>
      <c r="OLQ191" s="362"/>
      <c r="OLR191" s="362"/>
      <c r="OLS191" s="362"/>
      <c r="OLT191" s="363"/>
      <c r="OLU191" s="12"/>
      <c r="OLV191" s="362"/>
      <c r="OLW191" s="362"/>
      <c r="OLX191" s="362"/>
      <c r="OLY191" s="362"/>
      <c r="OLZ191" s="362"/>
      <c r="OMA191" s="362"/>
      <c r="OMB191" s="363"/>
      <c r="OMC191" s="12"/>
      <c r="OMD191" s="362"/>
      <c r="OME191" s="362"/>
      <c r="OMF191" s="362"/>
      <c r="OMG191" s="362"/>
      <c r="OMH191" s="362"/>
      <c r="OMI191" s="362"/>
      <c r="OMJ191" s="363"/>
      <c r="OMK191" s="12"/>
      <c r="OML191" s="362"/>
      <c r="OMM191" s="362"/>
      <c r="OMN191" s="362"/>
      <c r="OMO191" s="362"/>
      <c r="OMP191" s="362"/>
      <c r="OMQ191" s="362"/>
      <c r="OMR191" s="363"/>
      <c r="OMS191" s="12"/>
      <c r="OMT191" s="362"/>
      <c r="OMU191" s="362"/>
      <c r="OMV191" s="362"/>
      <c r="OMW191" s="362"/>
      <c r="OMX191" s="362"/>
      <c r="OMY191" s="362"/>
      <c r="OMZ191" s="363"/>
      <c r="ONA191" s="12"/>
      <c r="ONB191" s="362"/>
      <c r="ONC191" s="362"/>
      <c r="OND191" s="362"/>
      <c r="ONE191" s="362"/>
      <c r="ONF191" s="362"/>
      <c r="ONG191" s="362"/>
      <c r="ONH191" s="363"/>
      <c r="ONI191" s="12"/>
      <c r="ONJ191" s="362"/>
      <c r="ONK191" s="362"/>
      <c r="ONL191" s="362"/>
      <c r="ONM191" s="362"/>
      <c r="ONN191" s="362"/>
      <c r="ONO191" s="362"/>
      <c r="ONP191" s="363"/>
      <c r="ONQ191" s="12"/>
      <c r="ONR191" s="362"/>
      <c r="ONS191" s="362"/>
      <c r="ONT191" s="362"/>
      <c r="ONU191" s="362"/>
      <c r="ONV191" s="362"/>
      <c r="ONW191" s="362"/>
      <c r="ONX191" s="363"/>
      <c r="ONY191" s="12"/>
      <c r="ONZ191" s="362"/>
      <c r="OOA191" s="362"/>
      <c r="OOB191" s="362"/>
      <c r="OOC191" s="362"/>
      <c r="OOD191" s="362"/>
      <c r="OOE191" s="362"/>
      <c r="OOF191" s="363"/>
      <c r="OOG191" s="12"/>
      <c r="OOH191" s="362"/>
      <c r="OOI191" s="362"/>
      <c r="OOJ191" s="362"/>
      <c r="OOK191" s="362"/>
      <c r="OOL191" s="362"/>
      <c r="OOM191" s="362"/>
      <c r="OON191" s="363"/>
      <c r="OOO191" s="12"/>
      <c r="OOP191" s="362"/>
      <c r="OOQ191" s="362"/>
      <c r="OOR191" s="362"/>
      <c r="OOS191" s="362"/>
      <c r="OOT191" s="362"/>
      <c r="OOU191" s="362"/>
      <c r="OOV191" s="363"/>
      <c r="OOW191" s="12"/>
      <c r="OOX191" s="362"/>
      <c r="OOY191" s="362"/>
      <c r="OOZ191" s="362"/>
      <c r="OPA191" s="362"/>
      <c r="OPB191" s="362"/>
      <c r="OPC191" s="362"/>
      <c r="OPD191" s="363"/>
      <c r="OPE191" s="12"/>
      <c r="OPF191" s="362"/>
      <c r="OPG191" s="362"/>
      <c r="OPH191" s="362"/>
      <c r="OPI191" s="362"/>
      <c r="OPJ191" s="362"/>
      <c r="OPK191" s="362"/>
      <c r="OPL191" s="363"/>
      <c r="OPM191" s="12"/>
      <c r="OPN191" s="362"/>
      <c r="OPO191" s="362"/>
      <c r="OPP191" s="362"/>
      <c r="OPQ191" s="362"/>
      <c r="OPR191" s="362"/>
      <c r="OPS191" s="362"/>
      <c r="OPT191" s="363"/>
      <c r="OPU191" s="12"/>
      <c r="OPV191" s="362"/>
      <c r="OPW191" s="362"/>
      <c r="OPX191" s="362"/>
      <c r="OPY191" s="362"/>
      <c r="OPZ191" s="362"/>
      <c r="OQA191" s="362"/>
      <c r="OQB191" s="363"/>
      <c r="OQC191" s="12"/>
      <c r="OQD191" s="362"/>
      <c r="OQE191" s="362"/>
      <c r="OQF191" s="362"/>
      <c r="OQG191" s="362"/>
      <c r="OQH191" s="362"/>
      <c r="OQI191" s="362"/>
      <c r="OQJ191" s="363"/>
      <c r="OQK191" s="12"/>
      <c r="OQL191" s="362"/>
      <c r="OQM191" s="362"/>
      <c r="OQN191" s="362"/>
      <c r="OQO191" s="362"/>
      <c r="OQP191" s="362"/>
      <c r="OQQ191" s="362"/>
      <c r="OQR191" s="363"/>
      <c r="OQS191" s="12"/>
      <c r="OQT191" s="362"/>
      <c r="OQU191" s="362"/>
      <c r="OQV191" s="362"/>
      <c r="OQW191" s="362"/>
      <c r="OQX191" s="362"/>
      <c r="OQY191" s="362"/>
      <c r="OQZ191" s="363"/>
      <c r="ORA191" s="12"/>
      <c r="ORB191" s="362"/>
      <c r="ORC191" s="362"/>
      <c r="ORD191" s="362"/>
      <c r="ORE191" s="362"/>
      <c r="ORF191" s="362"/>
      <c r="ORG191" s="362"/>
      <c r="ORH191" s="363"/>
      <c r="ORI191" s="12"/>
      <c r="ORJ191" s="362"/>
      <c r="ORK191" s="362"/>
      <c r="ORL191" s="362"/>
      <c r="ORM191" s="362"/>
      <c r="ORN191" s="362"/>
      <c r="ORO191" s="362"/>
      <c r="ORP191" s="363"/>
      <c r="ORQ191" s="12"/>
      <c r="ORR191" s="362"/>
      <c r="ORS191" s="362"/>
      <c r="ORT191" s="362"/>
      <c r="ORU191" s="362"/>
      <c r="ORV191" s="362"/>
      <c r="ORW191" s="362"/>
      <c r="ORX191" s="363"/>
      <c r="ORY191" s="12"/>
      <c r="ORZ191" s="362"/>
      <c r="OSA191" s="362"/>
      <c r="OSB191" s="362"/>
      <c r="OSC191" s="362"/>
      <c r="OSD191" s="362"/>
      <c r="OSE191" s="362"/>
      <c r="OSF191" s="363"/>
      <c r="OSG191" s="12"/>
      <c r="OSH191" s="362"/>
      <c r="OSI191" s="362"/>
      <c r="OSJ191" s="362"/>
      <c r="OSK191" s="362"/>
      <c r="OSL191" s="362"/>
      <c r="OSM191" s="362"/>
      <c r="OSN191" s="363"/>
      <c r="OSO191" s="12"/>
      <c r="OSP191" s="362"/>
      <c r="OSQ191" s="362"/>
      <c r="OSR191" s="362"/>
      <c r="OSS191" s="362"/>
      <c r="OST191" s="362"/>
      <c r="OSU191" s="362"/>
      <c r="OSV191" s="363"/>
      <c r="OSW191" s="12"/>
      <c r="OSX191" s="362"/>
      <c r="OSY191" s="362"/>
      <c r="OSZ191" s="362"/>
      <c r="OTA191" s="362"/>
      <c r="OTB191" s="362"/>
      <c r="OTC191" s="362"/>
      <c r="OTD191" s="363"/>
      <c r="OTE191" s="12"/>
      <c r="OTF191" s="362"/>
      <c r="OTG191" s="362"/>
      <c r="OTH191" s="362"/>
      <c r="OTI191" s="362"/>
      <c r="OTJ191" s="362"/>
      <c r="OTK191" s="362"/>
      <c r="OTL191" s="363"/>
      <c r="OTM191" s="12"/>
      <c r="OTN191" s="362"/>
      <c r="OTO191" s="362"/>
      <c r="OTP191" s="362"/>
      <c r="OTQ191" s="362"/>
      <c r="OTR191" s="362"/>
      <c r="OTS191" s="362"/>
      <c r="OTT191" s="363"/>
      <c r="OTU191" s="12"/>
      <c r="OTV191" s="362"/>
      <c r="OTW191" s="362"/>
      <c r="OTX191" s="362"/>
      <c r="OTY191" s="362"/>
      <c r="OTZ191" s="362"/>
      <c r="OUA191" s="362"/>
      <c r="OUB191" s="363"/>
      <c r="OUC191" s="12"/>
      <c r="OUD191" s="362"/>
      <c r="OUE191" s="362"/>
      <c r="OUF191" s="362"/>
      <c r="OUG191" s="362"/>
      <c r="OUH191" s="362"/>
      <c r="OUI191" s="362"/>
      <c r="OUJ191" s="363"/>
      <c r="OUK191" s="12"/>
      <c r="OUL191" s="362"/>
      <c r="OUM191" s="362"/>
      <c r="OUN191" s="362"/>
      <c r="OUO191" s="362"/>
      <c r="OUP191" s="362"/>
      <c r="OUQ191" s="362"/>
      <c r="OUR191" s="363"/>
      <c r="OUS191" s="12"/>
      <c r="OUT191" s="362"/>
      <c r="OUU191" s="362"/>
      <c r="OUV191" s="362"/>
      <c r="OUW191" s="362"/>
      <c r="OUX191" s="362"/>
      <c r="OUY191" s="362"/>
      <c r="OUZ191" s="363"/>
      <c r="OVA191" s="12"/>
      <c r="OVB191" s="362"/>
      <c r="OVC191" s="362"/>
      <c r="OVD191" s="362"/>
      <c r="OVE191" s="362"/>
      <c r="OVF191" s="362"/>
      <c r="OVG191" s="362"/>
      <c r="OVH191" s="363"/>
      <c r="OVI191" s="12"/>
      <c r="OVJ191" s="362"/>
      <c r="OVK191" s="362"/>
      <c r="OVL191" s="362"/>
      <c r="OVM191" s="362"/>
      <c r="OVN191" s="362"/>
      <c r="OVO191" s="362"/>
      <c r="OVP191" s="363"/>
      <c r="OVQ191" s="12"/>
      <c r="OVR191" s="362"/>
      <c r="OVS191" s="362"/>
      <c r="OVT191" s="362"/>
      <c r="OVU191" s="362"/>
      <c r="OVV191" s="362"/>
      <c r="OVW191" s="362"/>
      <c r="OVX191" s="363"/>
      <c r="OVY191" s="12"/>
      <c r="OVZ191" s="362"/>
      <c r="OWA191" s="362"/>
      <c r="OWB191" s="362"/>
      <c r="OWC191" s="362"/>
      <c r="OWD191" s="362"/>
      <c r="OWE191" s="362"/>
      <c r="OWF191" s="363"/>
      <c r="OWG191" s="12"/>
      <c r="OWH191" s="362"/>
      <c r="OWI191" s="362"/>
      <c r="OWJ191" s="362"/>
      <c r="OWK191" s="362"/>
      <c r="OWL191" s="362"/>
      <c r="OWM191" s="362"/>
      <c r="OWN191" s="363"/>
      <c r="OWO191" s="12"/>
      <c r="OWP191" s="362"/>
      <c r="OWQ191" s="362"/>
      <c r="OWR191" s="362"/>
      <c r="OWS191" s="362"/>
      <c r="OWT191" s="362"/>
      <c r="OWU191" s="362"/>
      <c r="OWV191" s="363"/>
      <c r="OWW191" s="12"/>
      <c r="OWX191" s="362"/>
      <c r="OWY191" s="362"/>
      <c r="OWZ191" s="362"/>
      <c r="OXA191" s="362"/>
      <c r="OXB191" s="362"/>
      <c r="OXC191" s="362"/>
      <c r="OXD191" s="363"/>
      <c r="OXE191" s="12"/>
      <c r="OXF191" s="362"/>
      <c r="OXG191" s="362"/>
      <c r="OXH191" s="362"/>
      <c r="OXI191" s="362"/>
      <c r="OXJ191" s="362"/>
      <c r="OXK191" s="362"/>
      <c r="OXL191" s="363"/>
      <c r="OXM191" s="12"/>
      <c r="OXN191" s="362"/>
      <c r="OXO191" s="362"/>
      <c r="OXP191" s="362"/>
      <c r="OXQ191" s="362"/>
      <c r="OXR191" s="362"/>
      <c r="OXS191" s="362"/>
      <c r="OXT191" s="363"/>
      <c r="OXU191" s="12"/>
      <c r="OXV191" s="362"/>
      <c r="OXW191" s="362"/>
      <c r="OXX191" s="362"/>
      <c r="OXY191" s="362"/>
      <c r="OXZ191" s="362"/>
      <c r="OYA191" s="362"/>
      <c r="OYB191" s="363"/>
      <c r="OYC191" s="12"/>
      <c r="OYD191" s="362"/>
      <c r="OYE191" s="362"/>
      <c r="OYF191" s="362"/>
      <c r="OYG191" s="362"/>
      <c r="OYH191" s="362"/>
      <c r="OYI191" s="362"/>
      <c r="OYJ191" s="363"/>
      <c r="OYK191" s="12"/>
      <c r="OYL191" s="362"/>
      <c r="OYM191" s="362"/>
      <c r="OYN191" s="362"/>
      <c r="OYO191" s="362"/>
      <c r="OYP191" s="362"/>
      <c r="OYQ191" s="362"/>
      <c r="OYR191" s="363"/>
      <c r="OYS191" s="12"/>
      <c r="OYT191" s="362"/>
      <c r="OYU191" s="362"/>
      <c r="OYV191" s="362"/>
      <c r="OYW191" s="362"/>
      <c r="OYX191" s="362"/>
      <c r="OYY191" s="362"/>
      <c r="OYZ191" s="363"/>
      <c r="OZA191" s="12"/>
      <c r="OZB191" s="362"/>
      <c r="OZC191" s="362"/>
      <c r="OZD191" s="362"/>
      <c r="OZE191" s="362"/>
      <c r="OZF191" s="362"/>
      <c r="OZG191" s="362"/>
      <c r="OZH191" s="363"/>
      <c r="OZI191" s="12"/>
      <c r="OZJ191" s="362"/>
      <c r="OZK191" s="362"/>
      <c r="OZL191" s="362"/>
      <c r="OZM191" s="362"/>
      <c r="OZN191" s="362"/>
      <c r="OZO191" s="362"/>
      <c r="OZP191" s="363"/>
      <c r="OZQ191" s="12"/>
      <c r="OZR191" s="362"/>
      <c r="OZS191" s="362"/>
      <c r="OZT191" s="362"/>
      <c r="OZU191" s="362"/>
      <c r="OZV191" s="362"/>
      <c r="OZW191" s="362"/>
      <c r="OZX191" s="363"/>
      <c r="OZY191" s="12"/>
      <c r="OZZ191" s="362"/>
      <c r="PAA191" s="362"/>
      <c r="PAB191" s="362"/>
      <c r="PAC191" s="362"/>
      <c r="PAD191" s="362"/>
      <c r="PAE191" s="362"/>
      <c r="PAF191" s="363"/>
      <c r="PAG191" s="12"/>
      <c r="PAH191" s="362"/>
      <c r="PAI191" s="362"/>
      <c r="PAJ191" s="362"/>
      <c r="PAK191" s="362"/>
      <c r="PAL191" s="362"/>
      <c r="PAM191" s="362"/>
      <c r="PAN191" s="363"/>
      <c r="PAO191" s="12"/>
      <c r="PAP191" s="362"/>
      <c r="PAQ191" s="362"/>
      <c r="PAR191" s="362"/>
      <c r="PAS191" s="362"/>
      <c r="PAT191" s="362"/>
      <c r="PAU191" s="362"/>
      <c r="PAV191" s="363"/>
      <c r="PAW191" s="12"/>
      <c r="PAX191" s="362"/>
      <c r="PAY191" s="362"/>
      <c r="PAZ191" s="362"/>
      <c r="PBA191" s="362"/>
      <c r="PBB191" s="362"/>
      <c r="PBC191" s="362"/>
      <c r="PBD191" s="363"/>
      <c r="PBE191" s="12"/>
      <c r="PBF191" s="362"/>
      <c r="PBG191" s="362"/>
      <c r="PBH191" s="362"/>
      <c r="PBI191" s="362"/>
      <c r="PBJ191" s="362"/>
      <c r="PBK191" s="362"/>
      <c r="PBL191" s="363"/>
      <c r="PBM191" s="12"/>
      <c r="PBN191" s="362"/>
      <c r="PBO191" s="362"/>
      <c r="PBP191" s="362"/>
      <c r="PBQ191" s="362"/>
      <c r="PBR191" s="362"/>
      <c r="PBS191" s="362"/>
      <c r="PBT191" s="363"/>
      <c r="PBU191" s="12"/>
      <c r="PBV191" s="362"/>
      <c r="PBW191" s="362"/>
      <c r="PBX191" s="362"/>
      <c r="PBY191" s="362"/>
      <c r="PBZ191" s="362"/>
      <c r="PCA191" s="362"/>
      <c r="PCB191" s="363"/>
      <c r="PCC191" s="12"/>
      <c r="PCD191" s="362"/>
      <c r="PCE191" s="362"/>
      <c r="PCF191" s="362"/>
      <c r="PCG191" s="362"/>
      <c r="PCH191" s="362"/>
      <c r="PCI191" s="362"/>
      <c r="PCJ191" s="363"/>
      <c r="PCK191" s="12"/>
      <c r="PCL191" s="362"/>
      <c r="PCM191" s="362"/>
      <c r="PCN191" s="362"/>
      <c r="PCO191" s="362"/>
      <c r="PCP191" s="362"/>
      <c r="PCQ191" s="362"/>
      <c r="PCR191" s="363"/>
      <c r="PCS191" s="12"/>
      <c r="PCT191" s="362"/>
      <c r="PCU191" s="362"/>
      <c r="PCV191" s="362"/>
      <c r="PCW191" s="362"/>
      <c r="PCX191" s="362"/>
      <c r="PCY191" s="362"/>
      <c r="PCZ191" s="363"/>
      <c r="PDA191" s="12"/>
      <c r="PDB191" s="362"/>
      <c r="PDC191" s="362"/>
      <c r="PDD191" s="362"/>
      <c r="PDE191" s="362"/>
      <c r="PDF191" s="362"/>
      <c r="PDG191" s="362"/>
      <c r="PDH191" s="363"/>
      <c r="PDI191" s="12"/>
      <c r="PDJ191" s="362"/>
      <c r="PDK191" s="362"/>
      <c r="PDL191" s="362"/>
      <c r="PDM191" s="362"/>
      <c r="PDN191" s="362"/>
      <c r="PDO191" s="362"/>
      <c r="PDP191" s="363"/>
      <c r="PDQ191" s="12"/>
      <c r="PDR191" s="362"/>
      <c r="PDS191" s="362"/>
      <c r="PDT191" s="362"/>
      <c r="PDU191" s="362"/>
      <c r="PDV191" s="362"/>
      <c r="PDW191" s="362"/>
      <c r="PDX191" s="363"/>
      <c r="PDY191" s="12"/>
      <c r="PDZ191" s="362"/>
      <c r="PEA191" s="362"/>
      <c r="PEB191" s="362"/>
      <c r="PEC191" s="362"/>
      <c r="PED191" s="362"/>
      <c r="PEE191" s="362"/>
      <c r="PEF191" s="363"/>
      <c r="PEG191" s="12"/>
      <c r="PEH191" s="362"/>
      <c r="PEI191" s="362"/>
      <c r="PEJ191" s="362"/>
      <c r="PEK191" s="362"/>
      <c r="PEL191" s="362"/>
      <c r="PEM191" s="362"/>
      <c r="PEN191" s="363"/>
      <c r="PEO191" s="12"/>
      <c r="PEP191" s="362"/>
      <c r="PEQ191" s="362"/>
      <c r="PER191" s="362"/>
      <c r="PES191" s="362"/>
      <c r="PET191" s="362"/>
      <c r="PEU191" s="362"/>
      <c r="PEV191" s="363"/>
      <c r="PEW191" s="12"/>
      <c r="PEX191" s="362"/>
      <c r="PEY191" s="362"/>
      <c r="PEZ191" s="362"/>
      <c r="PFA191" s="362"/>
      <c r="PFB191" s="362"/>
      <c r="PFC191" s="362"/>
      <c r="PFD191" s="363"/>
      <c r="PFE191" s="12"/>
      <c r="PFF191" s="362"/>
      <c r="PFG191" s="362"/>
      <c r="PFH191" s="362"/>
      <c r="PFI191" s="362"/>
      <c r="PFJ191" s="362"/>
      <c r="PFK191" s="362"/>
      <c r="PFL191" s="363"/>
      <c r="PFM191" s="12"/>
      <c r="PFN191" s="362"/>
      <c r="PFO191" s="362"/>
      <c r="PFP191" s="362"/>
      <c r="PFQ191" s="362"/>
      <c r="PFR191" s="362"/>
      <c r="PFS191" s="362"/>
      <c r="PFT191" s="363"/>
      <c r="PFU191" s="12"/>
      <c r="PFV191" s="362"/>
      <c r="PFW191" s="362"/>
      <c r="PFX191" s="362"/>
      <c r="PFY191" s="362"/>
      <c r="PFZ191" s="362"/>
      <c r="PGA191" s="362"/>
      <c r="PGB191" s="363"/>
      <c r="PGC191" s="12"/>
      <c r="PGD191" s="362"/>
      <c r="PGE191" s="362"/>
      <c r="PGF191" s="362"/>
      <c r="PGG191" s="362"/>
      <c r="PGH191" s="362"/>
      <c r="PGI191" s="362"/>
      <c r="PGJ191" s="363"/>
      <c r="PGK191" s="12"/>
      <c r="PGL191" s="362"/>
      <c r="PGM191" s="362"/>
      <c r="PGN191" s="362"/>
      <c r="PGO191" s="362"/>
      <c r="PGP191" s="362"/>
      <c r="PGQ191" s="362"/>
      <c r="PGR191" s="363"/>
      <c r="PGS191" s="12"/>
      <c r="PGT191" s="362"/>
      <c r="PGU191" s="362"/>
      <c r="PGV191" s="362"/>
      <c r="PGW191" s="362"/>
      <c r="PGX191" s="362"/>
      <c r="PGY191" s="362"/>
      <c r="PGZ191" s="363"/>
      <c r="PHA191" s="12"/>
      <c r="PHB191" s="362"/>
      <c r="PHC191" s="362"/>
      <c r="PHD191" s="362"/>
      <c r="PHE191" s="362"/>
      <c r="PHF191" s="362"/>
      <c r="PHG191" s="362"/>
      <c r="PHH191" s="363"/>
      <c r="PHI191" s="12"/>
      <c r="PHJ191" s="362"/>
      <c r="PHK191" s="362"/>
      <c r="PHL191" s="362"/>
      <c r="PHM191" s="362"/>
      <c r="PHN191" s="362"/>
      <c r="PHO191" s="362"/>
      <c r="PHP191" s="363"/>
      <c r="PHQ191" s="12"/>
      <c r="PHR191" s="362"/>
      <c r="PHS191" s="362"/>
      <c r="PHT191" s="362"/>
      <c r="PHU191" s="362"/>
      <c r="PHV191" s="362"/>
      <c r="PHW191" s="362"/>
      <c r="PHX191" s="363"/>
      <c r="PHY191" s="12"/>
      <c r="PHZ191" s="362"/>
      <c r="PIA191" s="362"/>
      <c r="PIB191" s="362"/>
      <c r="PIC191" s="362"/>
      <c r="PID191" s="362"/>
      <c r="PIE191" s="362"/>
      <c r="PIF191" s="363"/>
      <c r="PIG191" s="12"/>
      <c r="PIH191" s="362"/>
      <c r="PII191" s="362"/>
      <c r="PIJ191" s="362"/>
      <c r="PIK191" s="362"/>
      <c r="PIL191" s="362"/>
      <c r="PIM191" s="362"/>
      <c r="PIN191" s="363"/>
      <c r="PIO191" s="12"/>
      <c r="PIP191" s="362"/>
      <c r="PIQ191" s="362"/>
      <c r="PIR191" s="362"/>
      <c r="PIS191" s="362"/>
      <c r="PIT191" s="362"/>
      <c r="PIU191" s="362"/>
      <c r="PIV191" s="363"/>
      <c r="PIW191" s="12"/>
      <c r="PIX191" s="362"/>
      <c r="PIY191" s="362"/>
      <c r="PIZ191" s="362"/>
      <c r="PJA191" s="362"/>
      <c r="PJB191" s="362"/>
      <c r="PJC191" s="362"/>
      <c r="PJD191" s="363"/>
      <c r="PJE191" s="12"/>
      <c r="PJF191" s="362"/>
      <c r="PJG191" s="362"/>
      <c r="PJH191" s="362"/>
      <c r="PJI191" s="362"/>
      <c r="PJJ191" s="362"/>
      <c r="PJK191" s="362"/>
      <c r="PJL191" s="363"/>
      <c r="PJM191" s="12"/>
      <c r="PJN191" s="362"/>
      <c r="PJO191" s="362"/>
      <c r="PJP191" s="362"/>
      <c r="PJQ191" s="362"/>
      <c r="PJR191" s="362"/>
      <c r="PJS191" s="362"/>
      <c r="PJT191" s="363"/>
      <c r="PJU191" s="12"/>
      <c r="PJV191" s="362"/>
      <c r="PJW191" s="362"/>
      <c r="PJX191" s="362"/>
      <c r="PJY191" s="362"/>
      <c r="PJZ191" s="362"/>
      <c r="PKA191" s="362"/>
      <c r="PKB191" s="363"/>
      <c r="PKC191" s="12"/>
      <c r="PKD191" s="362"/>
      <c r="PKE191" s="362"/>
      <c r="PKF191" s="362"/>
      <c r="PKG191" s="362"/>
      <c r="PKH191" s="362"/>
      <c r="PKI191" s="362"/>
      <c r="PKJ191" s="363"/>
      <c r="PKK191" s="12"/>
      <c r="PKL191" s="362"/>
      <c r="PKM191" s="362"/>
      <c r="PKN191" s="362"/>
      <c r="PKO191" s="362"/>
      <c r="PKP191" s="362"/>
      <c r="PKQ191" s="362"/>
      <c r="PKR191" s="363"/>
      <c r="PKS191" s="12"/>
      <c r="PKT191" s="362"/>
      <c r="PKU191" s="362"/>
      <c r="PKV191" s="362"/>
      <c r="PKW191" s="362"/>
      <c r="PKX191" s="362"/>
      <c r="PKY191" s="362"/>
      <c r="PKZ191" s="363"/>
      <c r="PLA191" s="12"/>
      <c r="PLB191" s="362"/>
      <c r="PLC191" s="362"/>
      <c r="PLD191" s="362"/>
      <c r="PLE191" s="362"/>
      <c r="PLF191" s="362"/>
      <c r="PLG191" s="362"/>
      <c r="PLH191" s="363"/>
      <c r="PLI191" s="12"/>
      <c r="PLJ191" s="362"/>
      <c r="PLK191" s="362"/>
      <c r="PLL191" s="362"/>
      <c r="PLM191" s="362"/>
      <c r="PLN191" s="362"/>
      <c r="PLO191" s="362"/>
      <c r="PLP191" s="363"/>
      <c r="PLQ191" s="12"/>
      <c r="PLR191" s="362"/>
      <c r="PLS191" s="362"/>
      <c r="PLT191" s="362"/>
      <c r="PLU191" s="362"/>
      <c r="PLV191" s="362"/>
      <c r="PLW191" s="362"/>
      <c r="PLX191" s="363"/>
      <c r="PLY191" s="12"/>
      <c r="PLZ191" s="362"/>
      <c r="PMA191" s="362"/>
      <c r="PMB191" s="362"/>
      <c r="PMC191" s="362"/>
      <c r="PMD191" s="362"/>
      <c r="PME191" s="362"/>
      <c r="PMF191" s="363"/>
      <c r="PMG191" s="12"/>
      <c r="PMH191" s="362"/>
      <c r="PMI191" s="362"/>
      <c r="PMJ191" s="362"/>
      <c r="PMK191" s="362"/>
      <c r="PML191" s="362"/>
      <c r="PMM191" s="362"/>
      <c r="PMN191" s="363"/>
      <c r="PMO191" s="12"/>
      <c r="PMP191" s="362"/>
      <c r="PMQ191" s="362"/>
      <c r="PMR191" s="362"/>
      <c r="PMS191" s="362"/>
      <c r="PMT191" s="362"/>
      <c r="PMU191" s="362"/>
      <c r="PMV191" s="363"/>
      <c r="PMW191" s="12"/>
      <c r="PMX191" s="362"/>
      <c r="PMY191" s="362"/>
      <c r="PMZ191" s="362"/>
      <c r="PNA191" s="362"/>
      <c r="PNB191" s="362"/>
      <c r="PNC191" s="362"/>
      <c r="PND191" s="363"/>
      <c r="PNE191" s="12"/>
      <c r="PNF191" s="362"/>
      <c r="PNG191" s="362"/>
      <c r="PNH191" s="362"/>
      <c r="PNI191" s="362"/>
      <c r="PNJ191" s="362"/>
      <c r="PNK191" s="362"/>
      <c r="PNL191" s="363"/>
      <c r="PNM191" s="12"/>
      <c r="PNN191" s="362"/>
      <c r="PNO191" s="362"/>
      <c r="PNP191" s="362"/>
      <c r="PNQ191" s="362"/>
      <c r="PNR191" s="362"/>
      <c r="PNS191" s="362"/>
      <c r="PNT191" s="363"/>
      <c r="PNU191" s="12"/>
      <c r="PNV191" s="362"/>
      <c r="PNW191" s="362"/>
      <c r="PNX191" s="362"/>
      <c r="PNY191" s="362"/>
      <c r="PNZ191" s="362"/>
      <c r="POA191" s="362"/>
      <c r="POB191" s="363"/>
      <c r="POC191" s="12"/>
      <c r="POD191" s="362"/>
      <c r="POE191" s="362"/>
      <c r="POF191" s="362"/>
      <c r="POG191" s="362"/>
      <c r="POH191" s="362"/>
      <c r="POI191" s="362"/>
      <c r="POJ191" s="363"/>
      <c r="POK191" s="12"/>
      <c r="POL191" s="362"/>
      <c r="POM191" s="362"/>
      <c r="PON191" s="362"/>
      <c r="POO191" s="362"/>
      <c r="POP191" s="362"/>
      <c r="POQ191" s="362"/>
      <c r="POR191" s="363"/>
      <c r="POS191" s="12"/>
      <c r="POT191" s="362"/>
      <c r="POU191" s="362"/>
      <c r="POV191" s="362"/>
      <c r="POW191" s="362"/>
      <c r="POX191" s="362"/>
      <c r="POY191" s="362"/>
      <c r="POZ191" s="363"/>
      <c r="PPA191" s="12"/>
      <c r="PPB191" s="362"/>
      <c r="PPC191" s="362"/>
      <c r="PPD191" s="362"/>
      <c r="PPE191" s="362"/>
      <c r="PPF191" s="362"/>
      <c r="PPG191" s="362"/>
      <c r="PPH191" s="363"/>
      <c r="PPI191" s="12"/>
      <c r="PPJ191" s="362"/>
      <c r="PPK191" s="362"/>
      <c r="PPL191" s="362"/>
      <c r="PPM191" s="362"/>
      <c r="PPN191" s="362"/>
      <c r="PPO191" s="362"/>
      <c r="PPP191" s="363"/>
      <c r="PPQ191" s="12"/>
      <c r="PPR191" s="362"/>
      <c r="PPS191" s="362"/>
      <c r="PPT191" s="362"/>
      <c r="PPU191" s="362"/>
      <c r="PPV191" s="362"/>
      <c r="PPW191" s="362"/>
      <c r="PPX191" s="363"/>
      <c r="PPY191" s="12"/>
      <c r="PPZ191" s="362"/>
      <c r="PQA191" s="362"/>
      <c r="PQB191" s="362"/>
      <c r="PQC191" s="362"/>
      <c r="PQD191" s="362"/>
      <c r="PQE191" s="362"/>
      <c r="PQF191" s="363"/>
      <c r="PQG191" s="12"/>
      <c r="PQH191" s="362"/>
      <c r="PQI191" s="362"/>
      <c r="PQJ191" s="362"/>
      <c r="PQK191" s="362"/>
      <c r="PQL191" s="362"/>
      <c r="PQM191" s="362"/>
      <c r="PQN191" s="363"/>
      <c r="PQO191" s="12"/>
      <c r="PQP191" s="362"/>
      <c r="PQQ191" s="362"/>
      <c r="PQR191" s="362"/>
      <c r="PQS191" s="362"/>
      <c r="PQT191" s="362"/>
      <c r="PQU191" s="362"/>
      <c r="PQV191" s="363"/>
      <c r="PQW191" s="12"/>
      <c r="PQX191" s="362"/>
      <c r="PQY191" s="362"/>
      <c r="PQZ191" s="362"/>
      <c r="PRA191" s="362"/>
      <c r="PRB191" s="362"/>
      <c r="PRC191" s="362"/>
      <c r="PRD191" s="363"/>
      <c r="PRE191" s="12"/>
      <c r="PRF191" s="362"/>
      <c r="PRG191" s="362"/>
      <c r="PRH191" s="362"/>
      <c r="PRI191" s="362"/>
      <c r="PRJ191" s="362"/>
      <c r="PRK191" s="362"/>
      <c r="PRL191" s="363"/>
      <c r="PRM191" s="12"/>
      <c r="PRN191" s="362"/>
      <c r="PRO191" s="362"/>
      <c r="PRP191" s="362"/>
      <c r="PRQ191" s="362"/>
      <c r="PRR191" s="362"/>
      <c r="PRS191" s="362"/>
      <c r="PRT191" s="363"/>
      <c r="PRU191" s="12"/>
      <c r="PRV191" s="362"/>
      <c r="PRW191" s="362"/>
      <c r="PRX191" s="362"/>
      <c r="PRY191" s="362"/>
      <c r="PRZ191" s="362"/>
      <c r="PSA191" s="362"/>
      <c r="PSB191" s="363"/>
      <c r="PSC191" s="12"/>
      <c r="PSD191" s="362"/>
      <c r="PSE191" s="362"/>
      <c r="PSF191" s="362"/>
      <c r="PSG191" s="362"/>
      <c r="PSH191" s="362"/>
      <c r="PSI191" s="362"/>
      <c r="PSJ191" s="363"/>
      <c r="PSK191" s="12"/>
      <c r="PSL191" s="362"/>
      <c r="PSM191" s="362"/>
      <c r="PSN191" s="362"/>
      <c r="PSO191" s="362"/>
      <c r="PSP191" s="362"/>
      <c r="PSQ191" s="362"/>
      <c r="PSR191" s="363"/>
      <c r="PSS191" s="12"/>
      <c r="PST191" s="362"/>
      <c r="PSU191" s="362"/>
      <c r="PSV191" s="362"/>
      <c r="PSW191" s="362"/>
      <c r="PSX191" s="362"/>
      <c r="PSY191" s="362"/>
      <c r="PSZ191" s="363"/>
      <c r="PTA191" s="12"/>
      <c r="PTB191" s="362"/>
      <c r="PTC191" s="362"/>
      <c r="PTD191" s="362"/>
      <c r="PTE191" s="362"/>
      <c r="PTF191" s="362"/>
      <c r="PTG191" s="362"/>
      <c r="PTH191" s="363"/>
      <c r="PTI191" s="12"/>
      <c r="PTJ191" s="362"/>
      <c r="PTK191" s="362"/>
      <c r="PTL191" s="362"/>
      <c r="PTM191" s="362"/>
      <c r="PTN191" s="362"/>
      <c r="PTO191" s="362"/>
      <c r="PTP191" s="363"/>
      <c r="PTQ191" s="12"/>
      <c r="PTR191" s="362"/>
      <c r="PTS191" s="362"/>
      <c r="PTT191" s="362"/>
      <c r="PTU191" s="362"/>
      <c r="PTV191" s="362"/>
      <c r="PTW191" s="362"/>
      <c r="PTX191" s="363"/>
      <c r="PTY191" s="12"/>
      <c r="PTZ191" s="362"/>
      <c r="PUA191" s="362"/>
      <c r="PUB191" s="362"/>
      <c r="PUC191" s="362"/>
      <c r="PUD191" s="362"/>
      <c r="PUE191" s="362"/>
      <c r="PUF191" s="363"/>
      <c r="PUG191" s="12"/>
      <c r="PUH191" s="362"/>
      <c r="PUI191" s="362"/>
      <c r="PUJ191" s="362"/>
      <c r="PUK191" s="362"/>
      <c r="PUL191" s="362"/>
      <c r="PUM191" s="362"/>
      <c r="PUN191" s="363"/>
      <c r="PUO191" s="12"/>
      <c r="PUP191" s="362"/>
      <c r="PUQ191" s="362"/>
      <c r="PUR191" s="362"/>
      <c r="PUS191" s="362"/>
      <c r="PUT191" s="362"/>
      <c r="PUU191" s="362"/>
      <c r="PUV191" s="363"/>
      <c r="PUW191" s="12"/>
      <c r="PUX191" s="362"/>
      <c r="PUY191" s="362"/>
      <c r="PUZ191" s="362"/>
      <c r="PVA191" s="362"/>
      <c r="PVB191" s="362"/>
      <c r="PVC191" s="362"/>
      <c r="PVD191" s="363"/>
      <c r="PVE191" s="12"/>
      <c r="PVF191" s="362"/>
      <c r="PVG191" s="362"/>
      <c r="PVH191" s="362"/>
      <c r="PVI191" s="362"/>
      <c r="PVJ191" s="362"/>
      <c r="PVK191" s="362"/>
      <c r="PVL191" s="363"/>
      <c r="PVM191" s="12"/>
      <c r="PVN191" s="362"/>
      <c r="PVO191" s="362"/>
      <c r="PVP191" s="362"/>
      <c r="PVQ191" s="362"/>
      <c r="PVR191" s="362"/>
      <c r="PVS191" s="362"/>
      <c r="PVT191" s="363"/>
      <c r="PVU191" s="12"/>
      <c r="PVV191" s="362"/>
      <c r="PVW191" s="362"/>
      <c r="PVX191" s="362"/>
      <c r="PVY191" s="362"/>
      <c r="PVZ191" s="362"/>
      <c r="PWA191" s="362"/>
      <c r="PWB191" s="363"/>
      <c r="PWC191" s="12"/>
      <c r="PWD191" s="362"/>
      <c r="PWE191" s="362"/>
      <c r="PWF191" s="362"/>
      <c r="PWG191" s="362"/>
      <c r="PWH191" s="362"/>
      <c r="PWI191" s="362"/>
      <c r="PWJ191" s="363"/>
      <c r="PWK191" s="12"/>
      <c r="PWL191" s="362"/>
      <c r="PWM191" s="362"/>
      <c r="PWN191" s="362"/>
      <c r="PWO191" s="362"/>
      <c r="PWP191" s="362"/>
      <c r="PWQ191" s="362"/>
      <c r="PWR191" s="363"/>
      <c r="PWS191" s="12"/>
      <c r="PWT191" s="362"/>
      <c r="PWU191" s="362"/>
      <c r="PWV191" s="362"/>
      <c r="PWW191" s="362"/>
      <c r="PWX191" s="362"/>
      <c r="PWY191" s="362"/>
      <c r="PWZ191" s="363"/>
      <c r="PXA191" s="12"/>
      <c r="PXB191" s="362"/>
      <c r="PXC191" s="362"/>
      <c r="PXD191" s="362"/>
      <c r="PXE191" s="362"/>
      <c r="PXF191" s="362"/>
      <c r="PXG191" s="362"/>
      <c r="PXH191" s="363"/>
      <c r="PXI191" s="12"/>
      <c r="PXJ191" s="362"/>
      <c r="PXK191" s="362"/>
      <c r="PXL191" s="362"/>
      <c r="PXM191" s="362"/>
      <c r="PXN191" s="362"/>
      <c r="PXO191" s="362"/>
      <c r="PXP191" s="363"/>
      <c r="PXQ191" s="12"/>
      <c r="PXR191" s="362"/>
      <c r="PXS191" s="362"/>
      <c r="PXT191" s="362"/>
      <c r="PXU191" s="362"/>
      <c r="PXV191" s="362"/>
      <c r="PXW191" s="362"/>
      <c r="PXX191" s="363"/>
      <c r="PXY191" s="12"/>
      <c r="PXZ191" s="362"/>
      <c r="PYA191" s="362"/>
      <c r="PYB191" s="362"/>
      <c r="PYC191" s="362"/>
      <c r="PYD191" s="362"/>
      <c r="PYE191" s="362"/>
      <c r="PYF191" s="363"/>
      <c r="PYG191" s="12"/>
      <c r="PYH191" s="362"/>
      <c r="PYI191" s="362"/>
      <c r="PYJ191" s="362"/>
      <c r="PYK191" s="362"/>
      <c r="PYL191" s="362"/>
      <c r="PYM191" s="362"/>
      <c r="PYN191" s="363"/>
      <c r="PYO191" s="12"/>
      <c r="PYP191" s="362"/>
      <c r="PYQ191" s="362"/>
      <c r="PYR191" s="362"/>
      <c r="PYS191" s="362"/>
      <c r="PYT191" s="362"/>
      <c r="PYU191" s="362"/>
      <c r="PYV191" s="363"/>
      <c r="PYW191" s="12"/>
      <c r="PYX191" s="362"/>
      <c r="PYY191" s="362"/>
      <c r="PYZ191" s="362"/>
      <c r="PZA191" s="362"/>
      <c r="PZB191" s="362"/>
      <c r="PZC191" s="362"/>
      <c r="PZD191" s="363"/>
      <c r="PZE191" s="12"/>
      <c r="PZF191" s="362"/>
      <c r="PZG191" s="362"/>
      <c r="PZH191" s="362"/>
      <c r="PZI191" s="362"/>
      <c r="PZJ191" s="362"/>
      <c r="PZK191" s="362"/>
      <c r="PZL191" s="363"/>
      <c r="PZM191" s="12"/>
      <c r="PZN191" s="362"/>
      <c r="PZO191" s="362"/>
      <c r="PZP191" s="362"/>
      <c r="PZQ191" s="362"/>
      <c r="PZR191" s="362"/>
      <c r="PZS191" s="362"/>
      <c r="PZT191" s="363"/>
      <c r="PZU191" s="12"/>
      <c r="PZV191" s="362"/>
      <c r="PZW191" s="362"/>
      <c r="PZX191" s="362"/>
      <c r="PZY191" s="362"/>
      <c r="PZZ191" s="362"/>
      <c r="QAA191" s="362"/>
      <c r="QAB191" s="363"/>
      <c r="QAC191" s="12"/>
      <c r="QAD191" s="362"/>
      <c r="QAE191" s="362"/>
      <c r="QAF191" s="362"/>
      <c r="QAG191" s="362"/>
      <c r="QAH191" s="362"/>
      <c r="QAI191" s="362"/>
      <c r="QAJ191" s="363"/>
      <c r="QAK191" s="12"/>
      <c r="QAL191" s="362"/>
      <c r="QAM191" s="362"/>
      <c r="QAN191" s="362"/>
      <c r="QAO191" s="362"/>
      <c r="QAP191" s="362"/>
      <c r="QAQ191" s="362"/>
      <c r="QAR191" s="363"/>
      <c r="QAS191" s="12"/>
      <c r="QAT191" s="362"/>
      <c r="QAU191" s="362"/>
      <c r="QAV191" s="362"/>
      <c r="QAW191" s="362"/>
      <c r="QAX191" s="362"/>
      <c r="QAY191" s="362"/>
      <c r="QAZ191" s="363"/>
      <c r="QBA191" s="12"/>
      <c r="QBB191" s="362"/>
      <c r="QBC191" s="362"/>
      <c r="QBD191" s="362"/>
      <c r="QBE191" s="362"/>
      <c r="QBF191" s="362"/>
      <c r="QBG191" s="362"/>
      <c r="QBH191" s="363"/>
      <c r="QBI191" s="12"/>
      <c r="QBJ191" s="362"/>
      <c r="QBK191" s="362"/>
      <c r="QBL191" s="362"/>
      <c r="QBM191" s="362"/>
      <c r="QBN191" s="362"/>
      <c r="QBO191" s="362"/>
      <c r="QBP191" s="363"/>
      <c r="QBQ191" s="12"/>
      <c r="QBR191" s="362"/>
      <c r="QBS191" s="362"/>
      <c r="QBT191" s="362"/>
      <c r="QBU191" s="362"/>
      <c r="QBV191" s="362"/>
      <c r="QBW191" s="362"/>
      <c r="QBX191" s="363"/>
      <c r="QBY191" s="12"/>
      <c r="QBZ191" s="362"/>
      <c r="QCA191" s="362"/>
      <c r="QCB191" s="362"/>
      <c r="QCC191" s="362"/>
      <c r="QCD191" s="362"/>
      <c r="QCE191" s="362"/>
      <c r="QCF191" s="363"/>
      <c r="QCG191" s="12"/>
      <c r="QCH191" s="362"/>
      <c r="QCI191" s="362"/>
      <c r="QCJ191" s="362"/>
      <c r="QCK191" s="362"/>
      <c r="QCL191" s="362"/>
      <c r="QCM191" s="362"/>
      <c r="QCN191" s="363"/>
      <c r="QCO191" s="12"/>
      <c r="QCP191" s="362"/>
      <c r="QCQ191" s="362"/>
      <c r="QCR191" s="362"/>
      <c r="QCS191" s="362"/>
      <c r="QCT191" s="362"/>
      <c r="QCU191" s="362"/>
      <c r="QCV191" s="363"/>
      <c r="QCW191" s="12"/>
      <c r="QCX191" s="362"/>
      <c r="QCY191" s="362"/>
      <c r="QCZ191" s="362"/>
      <c r="QDA191" s="362"/>
      <c r="QDB191" s="362"/>
      <c r="QDC191" s="362"/>
      <c r="QDD191" s="363"/>
      <c r="QDE191" s="12"/>
      <c r="QDF191" s="362"/>
      <c r="QDG191" s="362"/>
      <c r="QDH191" s="362"/>
      <c r="QDI191" s="362"/>
      <c r="QDJ191" s="362"/>
      <c r="QDK191" s="362"/>
      <c r="QDL191" s="363"/>
      <c r="QDM191" s="12"/>
      <c r="QDN191" s="362"/>
      <c r="QDO191" s="362"/>
      <c r="QDP191" s="362"/>
      <c r="QDQ191" s="362"/>
      <c r="QDR191" s="362"/>
      <c r="QDS191" s="362"/>
      <c r="QDT191" s="363"/>
      <c r="QDU191" s="12"/>
      <c r="QDV191" s="362"/>
      <c r="QDW191" s="362"/>
      <c r="QDX191" s="362"/>
      <c r="QDY191" s="362"/>
      <c r="QDZ191" s="362"/>
      <c r="QEA191" s="362"/>
      <c r="QEB191" s="363"/>
      <c r="QEC191" s="12"/>
      <c r="QED191" s="362"/>
      <c r="QEE191" s="362"/>
      <c r="QEF191" s="362"/>
      <c r="QEG191" s="362"/>
      <c r="QEH191" s="362"/>
      <c r="QEI191" s="362"/>
      <c r="QEJ191" s="363"/>
      <c r="QEK191" s="12"/>
      <c r="QEL191" s="362"/>
      <c r="QEM191" s="362"/>
      <c r="QEN191" s="362"/>
      <c r="QEO191" s="362"/>
      <c r="QEP191" s="362"/>
      <c r="QEQ191" s="362"/>
      <c r="QER191" s="363"/>
      <c r="QES191" s="12"/>
      <c r="QET191" s="362"/>
      <c r="QEU191" s="362"/>
      <c r="QEV191" s="362"/>
      <c r="QEW191" s="362"/>
      <c r="QEX191" s="362"/>
      <c r="QEY191" s="362"/>
      <c r="QEZ191" s="363"/>
      <c r="QFA191" s="12"/>
      <c r="QFB191" s="362"/>
      <c r="QFC191" s="362"/>
      <c r="QFD191" s="362"/>
      <c r="QFE191" s="362"/>
      <c r="QFF191" s="362"/>
      <c r="QFG191" s="362"/>
      <c r="QFH191" s="363"/>
      <c r="QFI191" s="12"/>
      <c r="QFJ191" s="362"/>
      <c r="QFK191" s="362"/>
      <c r="QFL191" s="362"/>
      <c r="QFM191" s="362"/>
      <c r="QFN191" s="362"/>
      <c r="QFO191" s="362"/>
      <c r="QFP191" s="363"/>
      <c r="QFQ191" s="12"/>
      <c r="QFR191" s="362"/>
      <c r="QFS191" s="362"/>
      <c r="QFT191" s="362"/>
      <c r="QFU191" s="362"/>
      <c r="QFV191" s="362"/>
      <c r="QFW191" s="362"/>
      <c r="QFX191" s="363"/>
      <c r="QFY191" s="12"/>
      <c r="QFZ191" s="362"/>
      <c r="QGA191" s="362"/>
      <c r="QGB191" s="362"/>
      <c r="QGC191" s="362"/>
      <c r="QGD191" s="362"/>
      <c r="QGE191" s="362"/>
      <c r="QGF191" s="363"/>
      <c r="QGG191" s="12"/>
      <c r="QGH191" s="362"/>
      <c r="QGI191" s="362"/>
      <c r="QGJ191" s="362"/>
      <c r="QGK191" s="362"/>
      <c r="QGL191" s="362"/>
      <c r="QGM191" s="362"/>
      <c r="QGN191" s="363"/>
      <c r="QGO191" s="12"/>
      <c r="QGP191" s="362"/>
      <c r="QGQ191" s="362"/>
      <c r="QGR191" s="362"/>
      <c r="QGS191" s="362"/>
      <c r="QGT191" s="362"/>
      <c r="QGU191" s="362"/>
      <c r="QGV191" s="363"/>
      <c r="QGW191" s="12"/>
      <c r="QGX191" s="362"/>
      <c r="QGY191" s="362"/>
      <c r="QGZ191" s="362"/>
      <c r="QHA191" s="362"/>
      <c r="QHB191" s="362"/>
      <c r="QHC191" s="362"/>
      <c r="QHD191" s="363"/>
      <c r="QHE191" s="12"/>
      <c r="QHF191" s="362"/>
      <c r="QHG191" s="362"/>
      <c r="QHH191" s="362"/>
      <c r="QHI191" s="362"/>
      <c r="QHJ191" s="362"/>
      <c r="QHK191" s="362"/>
      <c r="QHL191" s="363"/>
      <c r="QHM191" s="12"/>
      <c r="QHN191" s="362"/>
      <c r="QHO191" s="362"/>
      <c r="QHP191" s="362"/>
      <c r="QHQ191" s="362"/>
      <c r="QHR191" s="362"/>
      <c r="QHS191" s="362"/>
      <c r="QHT191" s="363"/>
      <c r="QHU191" s="12"/>
      <c r="QHV191" s="362"/>
      <c r="QHW191" s="362"/>
      <c r="QHX191" s="362"/>
      <c r="QHY191" s="362"/>
      <c r="QHZ191" s="362"/>
      <c r="QIA191" s="362"/>
      <c r="QIB191" s="363"/>
      <c r="QIC191" s="12"/>
      <c r="QID191" s="362"/>
      <c r="QIE191" s="362"/>
      <c r="QIF191" s="362"/>
      <c r="QIG191" s="362"/>
      <c r="QIH191" s="362"/>
      <c r="QII191" s="362"/>
      <c r="QIJ191" s="363"/>
      <c r="QIK191" s="12"/>
      <c r="QIL191" s="362"/>
      <c r="QIM191" s="362"/>
      <c r="QIN191" s="362"/>
      <c r="QIO191" s="362"/>
      <c r="QIP191" s="362"/>
      <c r="QIQ191" s="362"/>
      <c r="QIR191" s="363"/>
      <c r="QIS191" s="12"/>
      <c r="QIT191" s="362"/>
      <c r="QIU191" s="362"/>
      <c r="QIV191" s="362"/>
      <c r="QIW191" s="362"/>
      <c r="QIX191" s="362"/>
      <c r="QIY191" s="362"/>
      <c r="QIZ191" s="363"/>
      <c r="QJA191" s="12"/>
      <c r="QJB191" s="362"/>
      <c r="QJC191" s="362"/>
      <c r="QJD191" s="362"/>
      <c r="QJE191" s="362"/>
      <c r="QJF191" s="362"/>
      <c r="QJG191" s="362"/>
      <c r="QJH191" s="363"/>
      <c r="QJI191" s="12"/>
      <c r="QJJ191" s="362"/>
      <c r="QJK191" s="362"/>
      <c r="QJL191" s="362"/>
      <c r="QJM191" s="362"/>
      <c r="QJN191" s="362"/>
      <c r="QJO191" s="362"/>
      <c r="QJP191" s="363"/>
      <c r="QJQ191" s="12"/>
      <c r="QJR191" s="362"/>
      <c r="QJS191" s="362"/>
      <c r="QJT191" s="362"/>
      <c r="QJU191" s="362"/>
      <c r="QJV191" s="362"/>
      <c r="QJW191" s="362"/>
      <c r="QJX191" s="363"/>
      <c r="QJY191" s="12"/>
      <c r="QJZ191" s="362"/>
      <c r="QKA191" s="362"/>
      <c r="QKB191" s="362"/>
      <c r="QKC191" s="362"/>
      <c r="QKD191" s="362"/>
      <c r="QKE191" s="362"/>
      <c r="QKF191" s="363"/>
      <c r="QKG191" s="12"/>
      <c r="QKH191" s="362"/>
      <c r="QKI191" s="362"/>
      <c r="QKJ191" s="362"/>
      <c r="QKK191" s="362"/>
      <c r="QKL191" s="362"/>
      <c r="QKM191" s="362"/>
      <c r="QKN191" s="363"/>
      <c r="QKO191" s="12"/>
      <c r="QKP191" s="362"/>
      <c r="QKQ191" s="362"/>
      <c r="QKR191" s="362"/>
      <c r="QKS191" s="362"/>
      <c r="QKT191" s="362"/>
      <c r="QKU191" s="362"/>
      <c r="QKV191" s="363"/>
      <c r="QKW191" s="12"/>
      <c r="QKX191" s="362"/>
      <c r="QKY191" s="362"/>
      <c r="QKZ191" s="362"/>
      <c r="QLA191" s="362"/>
      <c r="QLB191" s="362"/>
      <c r="QLC191" s="362"/>
      <c r="QLD191" s="363"/>
      <c r="QLE191" s="12"/>
      <c r="QLF191" s="362"/>
      <c r="QLG191" s="362"/>
      <c r="QLH191" s="362"/>
      <c r="QLI191" s="362"/>
      <c r="QLJ191" s="362"/>
      <c r="QLK191" s="362"/>
      <c r="QLL191" s="363"/>
      <c r="QLM191" s="12"/>
      <c r="QLN191" s="362"/>
      <c r="QLO191" s="362"/>
      <c r="QLP191" s="362"/>
      <c r="QLQ191" s="362"/>
      <c r="QLR191" s="362"/>
      <c r="QLS191" s="362"/>
      <c r="QLT191" s="363"/>
      <c r="QLU191" s="12"/>
      <c r="QLV191" s="362"/>
      <c r="QLW191" s="362"/>
      <c r="QLX191" s="362"/>
      <c r="QLY191" s="362"/>
      <c r="QLZ191" s="362"/>
      <c r="QMA191" s="362"/>
      <c r="QMB191" s="363"/>
      <c r="QMC191" s="12"/>
      <c r="QMD191" s="362"/>
      <c r="QME191" s="362"/>
      <c r="QMF191" s="362"/>
      <c r="QMG191" s="362"/>
      <c r="QMH191" s="362"/>
      <c r="QMI191" s="362"/>
      <c r="QMJ191" s="363"/>
      <c r="QMK191" s="12"/>
      <c r="QML191" s="362"/>
      <c r="QMM191" s="362"/>
      <c r="QMN191" s="362"/>
      <c r="QMO191" s="362"/>
      <c r="QMP191" s="362"/>
      <c r="QMQ191" s="362"/>
      <c r="QMR191" s="363"/>
      <c r="QMS191" s="12"/>
      <c r="QMT191" s="362"/>
      <c r="QMU191" s="362"/>
      <c r="QMV191" s="362"/>
      <c r="QMW191" s="362"/>
      <c r="QMX191" s="362"/>
      <c r="QMY191" s="362"/>
      <c r="QMZ191" s="363"/>
      <c r="QNA191" s="12"/>
      <c r="QNB191" s="362"/>
      <c r="QNC191" s="362"/>
      <c r="QND191" s="362"/>
      <c r="QNE191" s="362"/>
      <c r="QNF191" s="362"/>
      <c r="QNG191" s="362"/>
      <c r="QNH191" s="363"/>
      <c r="QNI191" s="12"/>
      <c r="QNJ191" s="362"/>
      <c r="QNK191" s="362"/>
      <c r="QNL191" s="362"/>
      <c r="QNM191" s="362"/>
      <c r="QNN191" s="362"/>
      <c r="QNO191" s="362"/>
      <c r="QNP191" s="363"/>
      <c r="QNQ191" s="12"/>
      <c r="QNR191" s="362"/>
      <c r="QNS191" s="362"/>
      <c r="QNT191" s="362"/>
      <c r="QNU191" s="362"/>
      <c r="QNV191" s="362"/>
      <c r="QNW191" s="362"/>
      <c r="QNX191" s="363"/>
      <c r="QNY191" s="12"/>
      <c r="QNZ191" s="362"/>
      <c r="QOA191" s="362"/>
      <c r="QOB191" s="362"/>
      <c r="QOC191" s="362"/>
      <c r="QOD191" s="362"/>
      <c r="QOE191" s="362"/>
      <c r="QOF191" s="363"/>
      <c r="QOG191" s="12"/>
      <c r="QOH191" s="362"/>
      <c r="QOI191" s="362"/>
      <c r="QOJ191" s="362"/>
      <c r="QOK191" s="362"/>
      <c r="QOL191" s="362"/>
      <c r="QOM191" s="362"/>
      <c r="QON191" s="363"/>
      <c r="QOO191" s="12"/>
      <c r="QOP191" s="362"/>
      <c r="QOQ191" s="362"/>
      <c r="QOR191" s="362"/>
      <c r="QOS191" s="362"/>
      <c r="QOT191" s="362"/>
      <c r="QOU191" s="362"/>
      <c r="QOV191" s="363"/>
      <c r="QOW191" s="12"/>
      <c r="QOX191" s="362"/>
      <c r="QOY191" s="362"/>
      <c r="QOZ191" s="362"/>
      <c r="QPA191" s="362"/>
      <c r="QPB191" s="362"/>
      <c r="QPC191" s="362"/>
      <c r="QPD191" s="363"/>
      <c r="QPE191" s="12"/>
      <c r="QPF191" s="362"/>
      <c r="QPG191" s="362"/>
      <c r="QPH191" s="362"/>
      <c r="QPI191" s="362"/>
      <c r="QPJ191" s="362"/>
      <c r="QPK191" s="362"/>
      <c r="QPL191" s="363"/>
      <c r="QPM191" s="12"/>
      <c r="QPN191" s="362"/>
      <c r="QPO191" s="362"/>
      <c r="QPP191" s="362"/>
      <c r="QPQ191" s="362"/>
      <c r="QPR191" s="362"/>
      <c r="QPS191" s="362"/>
      <c r="QPT191" s="363"/>
      <c r="QPU191" s="12"/>
      <c r="QPV191" s="362"/>
      <c r="QPW191" s="362"/>
      <c r="QPX191" s="362"/>
      <c r="QPY191" s="362"/>
      <c r="QPZ191" s="362"/>
      <c r="QQA191" s="362"/>
      <c r="QQB191" s="363"/>
      <c r="QQC191" s="12"/>
      <c r="QQD191" s="362"/>
      <c r="QQE191" s="362"/>
      <c r="QQF191" s="362"/>
      <c r="QQG191" s="362"/>
      <c r="QQH191" s="362"/>
      <c r="QQI191" s="362"/>
      <c r="QQJ191" s="363"/>
      <c r="QQK191" s="12"/>
      <c r="QQL191" s="362"/>
      <c r="QQM191" s="362"/>
      <c r="QQN191" s="362"/>
      <c r="QQO191" s="362"/>
      <c r="QQP191" s="362"/>
      <c r="QQQ191" s="362"/>
      <c r="QQR191" s="363"/>
      <c r="QQS191" s="12"/>
      <c r="QQT191" s="362"/>
      <c r="QQU191" s="362"/>
      <c r="QQV191" s="362"/>
      <c r="QQW191" s="362"/>
      <c r="QQX191" s="362"/>
      <c r="QQY191" s="362"/>
      <c r="QQZ191" s="363"/>
      <c r="QRA191" s="12"/>
      <c r="QRB191" s="362"/>
      <c r="QRC191" s="362"/>
      <c r="QRD191" s="362"/>
      <c r="QRE191" s="362"/>
      <c r="QRF191" s="362"/>
      <c r="QRG191" s="362"/>
      <c r="QRH191" s="363"/>
      <c r="QRI191" s="12"/>
      <c r="QRJ191" s="362"/>
      <c r="QRK191" s="362"/>
      <c r="QRL191" s="362"/>
      <c r="QRM191" s="362"/>
      <c r="QRN191" s="362"/>
      <c r="QRO191" s="362"/>
      <c r="QRP191" s="363"/>
      <c r="QRQ191" s="12"/>
      <c r="QRR191" s="362"/>
      <c r="QRS191" s="362"/>
      <c r="QRT191" s="362"/>
      <c r="QRU191" s="362"/>
      <c r="QRV191" s="362"/>
      <c r="QRW191" s="362"/>
      <c r="QRX191" s="363"/>
      <c r="QRY191" s="12"/>
      <c r="QRZ191" s="362"/>
      <c r="QSA191" s="362"/>
      <c r="QSB191" s="362"/>
      <c r="QSC191" s="362"/>
      <c r="QSD191" s="362"/>
      <c r="QSE191" s="362"/>
      <c r="QSF191" s="363"/>
      <c r="QSG191" s="12"/>
      <c r="QSH191" s="362"/>
      <c r="QSI191" s="362"/>
      <c r="QSJ191" s="362"/>
      <c r="QSK191" s="362"/>
      <c r="QSL191" s="362"/>
      <c r="QSM191" s="362"/>
      <c r="QSN191" s="363"/>
      <c r="QSO191" s="12"/>
      <c r="QSP191" s="362"/>
      <c r="QSQ191" s="362"/>
      <c r="QSR191" s="362"/>
      <c r="QSS191" s="362"/>
      <c r="QST191" s="362"/>
      <c r="QSU191" s="362"/>
      <c r="QSV191" s="363"/>
      <c r="QSW191" s="12"/>
      <c r="QSX191" s="362"/>
      <c r="QSY191" s="362"/>
      <c r="QSZ191" s="362"/>
      <c r="QTA191" s="362"/>
      <c r="QTB191" s="362"/>
      <c r="QTC191" s="362"/>
      <c r="QTD191" s="363"/>
      <c r="QTE191" s="12"/>
      <c r="QTF191" s="362"/>
      <c r="QTG191" s="362"/>
      <c r="QTH191" s="362"/>
      <c r="QTI191" s="362"/>
      <c r="QTJ191" s="362"/>
      <c r="QTK191" s="362"/>
      <c r="QTL191" s="363"/>
      <c r="QTM191" s="12"/>
      <c r="QTN191" s="362"/>
      <c r="QTO191" s="362"/>
      <c r="QTP191" s="362"/>
      <c r="QTQ191" s="362"/>
      <c r="QTR191" s="362"/>
      <c r="QTS191" s="362"/>
      <c r="QTT191" s="363"/>
      <c r="QTU191" s="12"/>
      <c r="QTV191" s="362"/>
      <c r="QTW191" s="362"/>
      <c r="QTX191" s="362"/>
      <c r="QTY191" s="362"/>
      <c r="QTZ191" s="362"/>
      <c r="QUA191" s="362"/>
      <c r="QUB191" s="363"/>
      <c r="QUC191" s="12"/>
      <c r="QUD191" s="362"/>
      <c r="QUE191" s="362"/>
      <c r="QUF191" s="362"/>
      <c r="QUG191" s="362"/>
      <c r="QUH191" s="362"/>
      <c r="QUI191" s="362"/>
      <c r="QUJ191" s="363"/>
      <c r="QUK191" s="12"/>
      <c r="QUL191" s="362"/>
      <c r="QUM191" s="362"/>
      <c r="QUN191" s="362"/>
      <c r="QUO191" s="362"/>
      <c r="QUP191" s="362"/>
      <c r="QUQ191" s="362"/>
      <c r="QUR191" s="363"/>
      <c r="QUS191" s="12"/>
      <c r="QUT191" s="362"/>
      <c r="QUU191" s="362"/>
      <c r="QUV191" s="362"/>
      <c r="QUW191" s="362"/>
      <c r="QUX191" s="362"/>
      <c r="QUY191" s="362"/>
      <c r="QUZ191" s="363"/>
      <c r="QVA191" s="12"/>
      <c r="QVB191" s="362"/>
      <c r="QVC191" s="362"/>
      <c r="QVD191" s="362"/>
      <c r="QVE191" s="362"/>
      <c r="QVF191" s="362"/>
      <c r="QVG191" s="362"/>
      <c r="QVH191" s="363"/>
      <c r="QVI191" s="12"/>
      <c r="QVJ191" s="362"/>
      <c r="QVK191" s="362"/>
      <c r="QVL191" s="362"/>
      <c r="QVM191" s="362"/>
      <c r="QVN191" s="362"/>
      <c r="QVO191" s="362"/>
      <c r="QVP191" s="363"/>
      <c r="QVQ191" s="12"/>
      <c r="QVR191" s="362"/>
      <c r="QVS191" s="362"/>
      <c r="QVT191" s="362"/>
      <c r="QVU191" s="362"/>
      <c r="QVV191" s="362"/>
      <c r="QVW191" s="362"/>
      <c r="QVX191" s="363"/>
      <c r="QVY191" s="12"/>
      <c r="QVZ191" s="362"/>
      <c r="QWA191" s="362"/>
      <c r="QWB191" s="362"/>
      <c r="QWC191" s="362"/>
      <c r="QWD191" s="362"/>
      <c r="QWE191" s="362"/>
      <c r="QWF191" s="363"/>
      <c r="QWG191" s="12"/>
      <c r="QWH191" s="362"/>
      <c r="QWI191" s="362"/>
      <c r="QWJ191" s="362"/>
      <c r="QWK191" s="362"/>
      <c r="QWL191" s="362"/>
      <c r="QWM191" s="362"/>
      <c r="QWN191" s="363"/>
      <c r="QWO191" s="12"/>
      <c r="QWP191" s="362"/>
      <c r="QWQ191" s="362"/>
      <c r="QWR191" s="362"/>
      <c r="QWS191" s="362"/>
      <c r="QWT191" s="362"/>
      <c r="QWU191" s="362"/>
      <c r="QWV191" s="363"/>
      <c r="QWW191" s="12"/>
      <c r="QWX191" s="362"/>
      <c r="QWY191" s="362"/>
      <c r="QWZ191" s="362"/>
      <c r="QXA191" s="362"/>
      <c r="QXB191" s="362"/>
      <c r="QXC191" s="362"/>
      <c r="QXD191" s="363"/>
      <c r="QXE191" s="12"/>
      <c r="QXF191" s="362"/>
      <c r="QXG191" s="362"/>
      <c r="QXH191" s="362"/>
      <c r="QXI191" s="362"/>
      <c r="QXJ191" s="362"/>
      <c r="QXK191" s="362"/>
      <c r="QXL191" s="363"/>
      <c r="QXM191" s="12"/>
      <c r="QXN191" s="362"/>
      <c r="QXO191" s="362"/>
      <c r="QXP191" s="362"/>
      <c r="QXQ191" s="362"/>
      <c r="QXR191" s="362"/>
      <c r="QXS191" s="362"/>
      <c r="QXT191" s="363"/>
      <c r="QXU191" s="12"/>
      <c r="QXV191" s="362"/>
      <c r="QXW191" s="362"/>
      <c r="QXX191" s="362"/>
      <c r="QXY191" s="362"/>
      <c r="QXZ191" s="362"/>
      <c r="QYA191" s="362"/>
      <c r="QYB191" s="363"/>
      <c r="QYC191" s="12"/>
      <c r="QYD191" s="362"/>
      <c r="QYE191" s="362"/>
      <c r="QYF191" s="362"/>
      <c r="QYG191" s="362"/>
      <c r="QYH191" s="362"/>
      <c r="QYI191" s="362"/>
      <c r="QYJ191" s="363"/>
      <c r="QYK191" s="12"/>
      <c r="QYL191" s="362"/>
      <c r="QYM191" s="362"/>
      <c r="QYN191" s="362"/>
      <c r="QYO191" s="362"/>
      <c r="QYP191" s="362"/>
      <c r="QYQ191" s="362"/>
      <c r="QYR191" s="363"/>
      <c r="QYS191" s="12"/>
      <c r="QYT191" s="362"/>
      <c r="QYU191" s="362"/>
      <c r="QYV191" s="362"/>
      <c r="QYW191" s="362"/>
      <c r="QYX191" s="362"/>
      <c r="QYY191" s="362"/>
      <c r="QYZ191" s="363"/>
      <c r="QZA191" s="12"/>
      <c r="QZB191" s="362"/>
      <c r="QZC191" s="362"/>
      <c r="QZD191" s="362"/>
      <c r="QZE191" s="362"/>
      <c r="QZF191" s="362"/>
      <c r="QZG191" s="362"/>
      <c r="QZH191" s="363"/>
      <c r="QZI191" s="12"/>
      <c r="QZJ191" s="362"/>
      <c r="QZK191" s="362"/>
      <c r="QZL191" s="362"/>
      <c r="QZM191" s="362"/>
      <c r="QZN191" s="362"/>
      <c r="QZO191" s="362"/>
      <c r="QZP191" s="363"/>
      <c r="QZQ191" s="12"/>
      <c r="QZR191" s="362"/>
      <c r="QZS191" s="362"/>
      <c r="QZT191" s="362"/>
      <c r="QZU191" s="362"/>
      <c r="QZV191" s="362"/>
      <c r="QZW191" s="362"/>
      <c r="QZX191" s="363"/>
      <c r="QZY191" s="12"/>
      <c r="QZZ191" s="362"/>
      <c r="RAA191" s="362"/>
      <c r="RAB191" s="362"/>
      <c r="RAC191" s="362"/>
      <c r="RAD191" s="362"/>
      <c r="RAE191" s="362"/>
      <c r="RAF191" s="363"/>
      <c r="RAG191" s="12"/>
      <c r="RAH191" s="362"/>
      <c r="RAI191" s="362"/>
      <c r="RAJ191" s="362"/>
      <c r="RAK191" s="362"/>
      <c r="RAL191" s="362"/>
      <c r="RAM191" s="362"/>
      <c r="RAN191" s="363"/>
      <c r="RAO191" s="12"/>
      <c r="RAP191" s="362"/>
      <c r="RAQ191" s="362"/>
      <c r="RAR191" s="362"/>
      <c r="RAS191" s="362"/>
      <c r="RAT191" s="362"/>
      <c r="RAU191" s="362"/>
      <c r="RAV191" s="363"/>
      <c r="RAW191" s="12"/>
      <c r="RAX191" s="362"/>
      <c r="RAY191" s="362"/>
      <c r="RAZ191" s="362"/>
      <c r="RBA191" s="362"/>
      <c r="RBB191" s="362"/>
      <c r="RBC191" s="362"/>
      <c r="RBD191" s="363"/>
      <c r="RBE191" s="12"/>
      <c r="RBF191" s="362"/>
      <c r="RBG191" s="362"/>
      <c r="RBH191" s="362"/>
      <c r="RBI191" s="362"/>
      <c r="RBJ191" s="362"/>
      <c r="RBK191" s="362"/>
      <c r="RBL191" s="363"/>
      <c r="RBM191" s="12"/>
      <c r="RBN191" s="362"/>
      <c r="RBO191" s="362"/>
      <c r="RBP191" s="362"/>
      <c r="RBQ191" s="362"/>
      <c r="RBR191" s="362"/>
      <c r="RBS191" s="362"/>
      <c r="RBT191" s="363"/>
      <c r="RBU191" s="12"/>
      <c r="RBV191" s="362"/>
      <c r="RBW191" s="362"/>
      <c r="RBX191" s="362"/>
      <c r="RBY191" s="362"/>
      <c r="RBZ191" s="362"/>
      <c r="RCA191" s="362"/>
      <c r="RCB191" s="363"/>
      <c r="RCC191" s="12"/>
      <c r="RCD191" s="362"/>
      <c r="RCE191" s="362"/>
      <c r="RCF191" s="362"/>
      <c r="RCG191" s="362"/>
      <c r="RCH191" s="362"/>
      <c r="RCI191" s="362"/>
      <c r="RCJ191" s="363"/>
      <c r="RCK191" s="12"/>
      <c r="RCL191" s="362"/>
      <c r="RCM191" s="362"/>
      <c r="RCN191" s="362"/>
      <c r="RCO191" s="362"/>
      <c r="RCP191" s="362"/>
      <c r="RCQ191" s="362"/>
      <c r="RCR191" s="363"/>
      <c r="RCS191" s="12"/>
      <c r="RCT191" s="362"/>
      <c r="RCU191" s="362"/>
      <c r="RCV191" s="362"/>
      <c r="RCW191" s="362"/>
      <c r="RCX191" s="362"/>
      <c r="RCY191" s="362"/>
      <c r="RCZ191" s="363"/>
      <c r="RDA191" s="12"/>
      <c r="RDB191" s="362"/>
      <c r="RDC191" s="362"/>
      <c r="RDD191" s="362"/>
      <c r="RDE191" s="362"/>
      <c r="RDF191" s="362"/>
      <c r="RDG191" s="362"/>
      <c r="RDH191" s="363"/>
      <c r="RDI191" s="12"/>
      <c r="RDJ191" s="362"/>
      <c r="RDK191" s="362"/>
      <c r="RDL191" s="362"/>
      <c r="RDM191" s="362"/>
      <c r="RDN191" s="362"/>
      <c r="RDO191" s="362"/>
      <c r="RDP191" s="363"/>
      <c r="RDQ191" s="12"/>
      <c r="RDR191" s="362"/>
      <c r="RDS191" s="362"/>
      <c r="RDT191" s="362"/>
      <c r="RDU191" s="362"/>
      <c r="RDV191" s="362"/>
      <c r="RDW191" s="362"/>
      <c r="RDX191" s="363"/>
      <c r="RDY191" s="12"/>
      <c r="RDZ191" s="362"/>
      <c r="REA191" s="362"/>
      <c r="REB191" s="362"/>
      <c r="REC191" s="362"/>
      <c r="RED191" s="362"/>
      <c r="REE191" s="362"/>
      <c r="REF191" s="363"/>
      <c r="REG191" s="12"/>
      <c r="REH191" s="362"/>
      <c r="REI191" s="362"/>
      <c r="REJ191" s="362"/>
      <c r="REK191" s="362"/>
      <c r="REL191" s="362"/>
      <c r="REM191" s="362"/>
      <c r="REN191" s="363"/>
      <c r="REO191" s="12"/>
      <c r="REP191" s="362"/>
      <c r="REQ191" s="362"/>
      <c r="RER191" s="362"/>
      <c r="RES191" s="362"/>
      <c r="RET191" s="362"/>
      <c r="REU191" s="362"/>
      <c r="REV191" s="363"/>
      <c r="REW191" s="12"/>
      <c r="REX191" s="362"/>
      <c r="REY191" s="362"/>
      <c r="REZ191" s="362"/>
      <c r="RFA191" s="362"/>
      <c r="RFB191" s="362"/>
      <c r="RFC191" s="362"/>
      <c r="RFD191" s="363"/>
      <c r="RFE191" s="12"/>
      <c r="RFF191" s="362"/>
      <c r="RFG191" s="362"/>
      <c r="RFH191" s="362"/>
      <c r="RFI191" s="362"/>
      <c r="RFJ191" s="362"/>
      <c r="RFK191" s="362"/>
      <c r="RFL191" s="363"/>
      <c r="RFM191" s="12"/>
      <c r="RFN191" s="362"/>
      <c r="RFO191" s="362"/>
      <c r="RFP191" s="362"/>
      <c r="RFQ191" s="362"/>
      <c r="RFR191" s="362"/>
      <c r="RFS191" s="362"/>
      <c r="RFT191" s="363"/>
      <c r="RFU191" s="12"/>
      <c r="RFV191" s="362"/>
      <c r="RFW191" s="362"/>
      <c r="RFX191" s="362"/>
      <c r="RFY191" s="362"/>
      <c r="RFZ191" s="362"/>
      <c r="RGA191" s="362"/>
      <c r="RGB191" s="363"/>
      <c r="RGC191" s="12"/>
      <c r="RGD191" s="362"/>
      <c r="RGE191" s="362"/>
      <c r="RGF191" s="362"/>
      <c r="RGG191" s="362"/>
      <c r="RGH191" s="362"/>
      <c r="RGI191" s="362"/>
      <c r="RGJ191" s="363"/>
      <c r="RGK191" s="12"/>
      <c r="RGL191" s="362"/>
      <c r="RGM191" s="362"/>
      <c r="RGN191" s="362"/>
      <c r="RGO191" s="362"/>
      <c r="RGP191" s="362"/>
      <c r="RGQ191" s="362"/>
      <c r="RGR191" s="363"/>
      <c r="RGS191" s="12"/>
      <c r="RGT191" s="362"/>
      <c r="RGU191" s="362"/>
      <c r="RGV191" s="362"/>
      <c r="RGW191" s="362"/>
      <c r="RGX191" s="362"/>
      <c r="RGY191" s="362"/>
      <c r="RGZ191" s="363"/>
      <c r="RHA191" s="12"/>
      <c r="RHB191" s="362"/>
      <c r="RHC191" s="362"/>
      <c r="RHD191" s="362"/>
      <c r="RHE191" s="362"/>
      <c r="RHF191" s="362"/>
      <c r="RHG191" s="362"/>
      <c r="RHH191" s="363"/>
      <c r="RHI191" s="12"/>
      <c r="RHJ191" s="362"/>
      <c r="RHK191" s="362"/>
      <c r="RHL191" s="362"/>
      <c r="RHM191" s="362"/>
      <c r="RHN191" s="362"/>
      <c r="RHO191" s="362"/>
      <c r="RHP191" s="363"/>
      <c r="RHQ191" s="12"/>
      <c r="RHR191" s="362"/>
      <c r="RHS191" s="362"/>
      <c r="RHT191" s="362"/>
      <c r="RHU191" s="362"/>
      <c r="RHV191" s="362"/>
      <c r="RHW191" s="362"/>
      <c r="RHX191" s="363"/>
      <c r="RHY191" s="12"/>
      <c r="RHZ191" s="362"/>
      <c r="RIA191" s="362"/>
      <c r="RIB191" s="362"/>
      <c r="RIC191" s="362"/>
      <c r="RID191" s="362"/>
      <c r="RIE191" s="362"/>
      <c r="RIF191" s="363"/>
      <c r="RIG191" s="12"/>
      <c r="RIH191" s="362"/>
      <c r="RII191" s="362"/>
      <c r="RIJ191" s="362"/>
      <c r="RIK191" s="362"/>
      <c r="RIL191" s="362"/>
      <c r="RIM191" s="362"/>
      <c r="RIN191" s="363"/>
      <c r="RIO191" s="12"/>
      <c r="RIP191" s="362"/>
      <c r="RIQ191" s="362"/>
      <c r="RIR191" s="362"/>
      <c r="RIS191" s="362"/>
      <c r="RIT191" s="362"/>
      <c r="RIU191" s="362"/>
      <c r="RIV191" s="363"/>
      <c r="RIW191" s="12"/>
      <c r="RIX191" s="362"/>
      <c r="RIY191" s="362"/>
      <c r="RIZ191" s="362"/>
      <c r="RJA191" s="362"/>
      <c r="RJB191" s="362"/>
      <c r="RJC191" s="362"/>
      <c r="RJD191" s="363"/>
      <c r="RJE191" s="12"/>
      <c r="RJF191" s="362"/>
      <c r="RJG191" s="362"/>
      <c r="RJH191" s="362"/>
      <c r="RJI191" s="362"/>
      <c r="RJJ191" s="362"/>
      <c r="RJK191" s="362"/>
      <c r="RJL191" s="363"/>
      <c r="RJM191" s="12"/>
      <c r="RJN191" s="362"/>
      <c r="RJO191" s="362"/>
      <c r="RJP191" s="362"/>
      <c r="RJQ191" s="362"/>
      <c r="RJR191" s="362"/>
      <c r="RJS191" s="362"/>
      <c r="RJT191" s="363"/>
      <c r="RJU191" s="12"/>
      <c r="RJV191" s="362"/>
      <c r="RJW191" s="362"/>
      <c r="RJX191" s="362"/>
      <c r="RJY191" s="362"/>
      <c r="RJZ191" s="362"/>
      <c r="RKA191" s="362"/>
      <c r="RKB191" s="363"/>
      <c r="RKC191" s="12"/>
      <c r="RKD191" s="362"/>
      <c r="RKE191" s="362"/>
      <c r="RKF191" s="362"/>
      <c r="RKG191" s="362"/>
      <c r="RKH191" s="362"/>
      <c r="RKI191" s="362"/>
      <c r="RKJ191" s="363"/>
      <c r="RKK191" s="12"/>
      <c r="RKL191" s="362"/>
      <c r="RKM191" s="362"/>
      <c r="RKN191" s="362"/>
      <c r="RKO191" s="362"/>
      <c r="RKP191" s="362"/>
      <c r="RKQ191" s="362"/>
      <c r="RKR191" s="363"/>
      <c r="RKS191" s="12"/>
      <c r="RKT191" s="362"/>
      <c r="RKU191" s="362"/>
      <c r="RKV191" s="362"/>
      <c r="RKW191" s="362"/>
      <c r="RKX191" s="362"/>
      <c r="RKY191" s="362"/>
      <c r="RKZ191" s="363"/>
      <c r="RLA191" s="12"/>
      <c r="RLB191" s="362"/>
      <c r="RLC191" s="362"/>
      <c r="RLD191" s="362"/>
      <c r="RLE191" s="362"/>
      <c r="RLF191" s="362"/>
      <c r="RLG191" s="362"/>
      <c r="RLH191" s="363"/>
      <c r="RLI191" s="12"/>
      <c r="RLJ191" s="362"/>
      <c r="RLK191" s="362"/>
      <c r="RLL191" s="362"/>
      <c r="RLM191" s="362"/>
      <c r="RLN191" s="362"/>
      <c r="RLO191" s="362"/>
      <c r="RLP191" s="363"/>
      <c r="RLQ191" s="12"/>
      <c r="RLR191" s="362"/>
      <c r="RLS191" s="362"/>
      <c r="RLT191" s="362"/>
      <c r="RLU191" s="362"/>
      <c r="RLV191" s="362"/>
      <c r="RLW191" s="362"/>
      <c r="RLX191" s="363"/>
      <c r="RLY191" s="12"/>
      <c r="RLZ191" s="362"/>
      <c r="RMA191" s="362"/>
      <c r="RMB191" s="362"/>
      <c r="RMC191" s="362"/>
      <c r="RMD191" s="362"/>
      <c r="RME191" s="362"/>
      <c r="RMF191" s="363"/>
      <c r="RMG191" s="12"/>
      <c r="RMH191" s="362"/>
      <c r="RMI191" s="362"/>
      <c r="RMJ191" s="362"/>
      <c r="RMK191" s="362"/>
      <c r="RML191" s="362"/>
      <c r="RMM191" s="362"/>
      <c r="RMN191" s="363"/>
      <c r="RMO191" s="12"/>
      <c r="RMP191" s="362"/>
      <c r="RMQ191" s="362"/>
      <c r="RMR191" s="362"/>
      <c r="RMS191" s="362"/>
      <c r="RMT191" s="362"/>
      <c r="RMU191" s="362"/>
      <c r="RMV191" s="363"/>
      <c r="RMW191" s="12"/>
      <c r="RMX191" s="362"/>
      <c r="RMY191" s="362"/>
      <c r="RMZ191" s="362"/>
      <c r="RNA191" s="362"/>
      <c r="RNB191" s="362"/>
      <c r="RNC191" s="362"/>
      <c r="RND191" s="363"/>
      <c r="RNE191" s="12"/>
      <c r="RNF191" s="362"/>
      <c r="RNG191" s="362"/>
      <c r="RNH191" s="362"/>
      <c r="RNI191" s="362"/>
      <c r="RNJ191" s="362"/>
      <c r="RNK191" s="362"/>
      <c r="RNL191" s="363"/>
      <c r="RNM191" s="12"/>
      <c r="RNN191" s="362"/>
      <c r="RNO191" s="362"/>
      <c r="RNP191" s="362"/>
      <c r="RNQ191" s="362"/>
      <c r="RNR191" s="362"/>
      <c r="RNS191" s="362"/>
      <c r="RNT191" s="363"/>
      <c r="RNU191" s="12"/>
      <c r="RNV191" s="362"/>
      <c r="RNW191" s="362"/>
      <c r="RNX191" s="362"/>
      <c r="RNY191" s="362"/>
      <c r="RNZ191" s="362"/>
      <c r="ROA191" s="362"/>
      <c r="ROB191" s="363"/>
      <c r="ROC191" s="12"/>
      <c r="ROD191" s="362"/>
      <c r="ROE191" s="362"/>
      <c r="ROF191" s="362"/>
      <c r="ROG191" s="362"/>
      <c r="ROH191" s="362"/>
      <c r="ROI191" s="362"/>
      <c r="ROJ191" s="363"/>
      <c r="ROK191" s="12"/>
      <c r="ROL191" s="362"/>
      <c r="ROM191" s="362"/>
      <c r="RON191" s="362"/>
      <c r="ROO191" s="362"/>
      <c r="ROP191" s="362"/>
      <c r="ROQ191" s="362"/>
      <c r="ROR191" s="363"/>
      <c r="ROS191" s="12"/>
      <c r="ROT191" s="362"/>
      <c r="ROU191" s="362"/>
      <c r="ROV191" s="362"/>
      <c r="ROW191" s="362"/>
      <c r="ROX191" s="362"/>
      <c r="ROY191" s="362"/>
      <c r="ROZ191" s="363"/>
      <c r="RPA191" s="12"/>
      <c r="RPB191" s="362"/>
      <c r="RPC191" s="362"/>
      <c r="RPD191" s="362"/>
      <c r="RPE191" s="362"/>
      <c r="RPF191" s="362"/>
      <c r="RPG191" s="362"/>
      <c r="RPH191" s="363"/>
      <c r="RPI191" s="12"/>
      <c r="RPJ191" s="362"/>
      <c r="RPK191" s="362"/>
      <c r="RPL191" s="362"/>
      <c r="RPM191" s="362"/>
      <c r="RPN191" s="362"/>
      <c r="RPO191" s="362"/>
      <c r="RPP191" s="363"/>
      <c r="RPQ191" s="12"/>
      <c r="RPR191" s="362"/>
      <c r="RPS191" s="362"/>
      <c r="RPT191" s="362"/>
      <c r="RPU191" s="362"/>
      <c r="RPV191" s="362"/>
      <c r="RPW191" s="362"/>
      <c r="RPX191" s="363"/>
      <c r="RPY191" s="12"/>
      <c r="RPZ191" s="362"/>
      <c r="RQA191" s="362"/>
      <c r="RQB191" s="362"/>
      <c r="RQC191" s="362"/>
      <c r="RQD191" s="362"/>
      <c r="RQE191" s="362"/>
      <c r="RQF191" s="363"/>
      <c r="RQG191" s="12"/>
      <c r="RQH191" s="362"/>
      <c r="RQI191" s="362"/>
      <c r="RQJ191" s="362"/>
      <c r="RQK191" s="362"/>
      <c r="RQL191" s="362"/>
      <c r="RQM191" s="362"/>
      <c r="RQN191" s="363"/>
      <c r="RQO191" s="12"/>
      <c r="RQP191" s="362"/>
      <c r="RQQ191" s="362"/>
      <c r="RQR191" s="362"/>
      <c r="RQS191" s="362"/>
      <c r="RQT191" s="362"/>
      <c r="RQU191" s="362"/>
      <c r="RQV191" s="363"/>
      <c r="RQW191" s="12"/>
      <c r="RQX191" s="362"/>
      <c r="RQY191" s="362"/>
      <c r="RQZ191" s="362"/>
      <c r="RRA191" s="362"/>
      <c r="RRB191" s="362"/>
      <c r="RRC191" s="362"/>
      <c r="RRD191" s="363"/>
      <c r="RRE191" s="12"/>
      <c r="RRF191" s="362"/>
      <c r="RRG191" s="362"/>
      <c r="RRH191" s="362"/>
      <c r="RRI191" s="362"/>
      <c r="RRJ191" s="362"/>
      <c r="RRK191" s="362"/>
      <c r="RRL191" s="363"/>
      <c r="RRM191" s="12"/>
      <c r="RRN191" s="362"/>
      <c r="RRO191" s="362"/>
      <c r="RRP191" s="362"/>
      <c r="RRQ191" s="362"/>
      <c r="RRR191" s="362"/>
      <c r="RRS191" s="362"/>
      <c r="RRT191" s="363"/>
      <c r="RRU191" s="12"/>
      <c r="RRV191" s="362"/>
      <c r="RRW191" s="362"/>
      <c r="RRX191" s="362"/>
      <c r="RRY191" s="362"/>
      <c r="RRZ191" s="362"/>
      <c r="RSA191" s="362"/>
      <c r="RSB191" s="363"/>
      <c r="RSC191" s="12"/>
      <c r="RSD191" s="362"/>
      <c r="RSE191" s="362"/>
      <c r="RSF191" s="362"/>
      <c r="RSG191" s="362"/>
      <c r="RSH191" s="362"/>
      <c r="RSI191" s="362"/>
      <c r="RSJ191" s="363"/>
      <c r="RSK191" s="12"/>
      <c r="RSL191" s="362"/>
      <c r="RSM191" s="362"/>
      <c r="RSN191" s="362"/>
      <c r="RSO191" s="362"/>
      <c r="RSP191" s="362"/>
      <c r="RSQ191" s="362"/>
      <c r="RSR191" s="363"/>
      <c r="RSS191" s="12"/>
      <c r="RST191" s="362"/>
      <c r="RSU191" s="362"/>
      <c r="RSV191" s="362"/>
      <c r="RSW191" s="362"/>
      <c r="RSX191" s="362"/>
      <c r="RSY191" s="362"/>
      <c r="RSZ191" s="363"/>
      <c r="RTA191" s="12"/>
      <c r="RTB191" s="362"/>
      <c r="RTC191" s="362"/>
      <c r="RTD191" s="362"/>
      <c r="RTE191" s="362"/>
      <c r="RTF191" s="362"/>
      <c r="RTG191" s="362"/>
      <c r="RTH191" s="363"/>
      <c r="RTI191" s="12"/>
      <c r="RTJ191" s="362"/>
      <c r="RTK191" s="362"/>
      <c r="RTL191" s="362"/>
      <c r="RTM191" s="362"/>
      <c r="RTN191" s="362"/>
      <c r="RTO191" s="362"/>
      <c r="RTP191" s="363"/>
      <c r="RTQ191" s="12"/>
      <c r="RTR191" s="362"/>
      <c r="RTS191" s="362"/>
      <c r="RTT191" s="362"/>
      <c r="RTU191" s="362"/>
      <c r="RTV191" s="362"/>
      <c r="RTW191" s="362"/>
      <c r="RTX191" s="363"/>
      <c r="RTY191" s="12"/>
      <c r="RTZ191" s="362"/>
      <c r="RUA191" s="362"/>
      <c r="RUB191" s="362"/>
      <c r="RUC191" s="362"/>
      <c r="RUD191" s="362"/>
      <c r="RUE191" s="362"/>
      <c r="RUF191" s="363"/>
      <c r="RUG191" s="12"/>
      <c r="RUH191" s="362"/>
      <c r="RUI191" s="362"/>
      <c r="RUJ191" s="362"/>
      <c r="RUK191" s="362"/>
      <c r="RUL191" s="362"/>
      <c r="RUM191" s="362"/>
      <c r="RUN191" s="363"/>
      <c r="RUO191" s="12"/>
      <c r="RUP191" s="362"/>
      <c r="RUQ191" s="362"/>
      <c r="RUR191" s="362"/>
      <c r="RUS191" s="362"/>
      <c r="RUT191" s="362"/>
      <c r="RUU191" s="362"/>
      <c r="RUV191" s="363"/>
      <c r="RUW191" s="12"/>
      <c r="RUX191" s="362"/>
      <c r="RUY191" s="362"/>
      <c r="RUZ191" s="362"/>
      <c r="RVA191" s="362"/>
      <c r="RVB191" s="362"/>
      <c r="RVC191" s="362"/>
      <c r="RVD191" s="363"/>
      <c r="RVE191" s="12"/>
      <c r="RVF191" s="362"/>
      <c r="RVG191" s="362"/>
      <c r="RVH191" s="362"/>
      <c r="RVI191" s="362"/>
      <c r="RVJ191" s="362"/>
      <c r="RVK191" s="362"/>
      <c r="RVL191" s="363"/>
      <c r="RVM191" s="12"/>
      <c r="RVN191" s="362"/>
      <c r="RVO191" s="362"/>
      <c r="RVP191" s="362"/>
      <c r="RVQ191" s="362"/>
      <c r="RVR191" s="362"/>
      <c r="RVS191" s="362"/>
      <c r="RVT191" s="363"/>
      <c r="RVU191" s="12"/>
      <c r="RVV191" s="362"/>
      <c r="RVW191" s="362"/>
      <c r="RVX191" s="362"/>
      <c r="RVY191" s="362"/>
      <c r="RVZ191" s="362"/>
      <c r="RWA191" s="362"/>
      <c r="RWB191" s="363"/>
      <c r="RWC191" s="12"/>
      <c r="RWD191" s="362"/>
      <c r="RWE191" s="362"/>
      <c r="RWF191" s="362"/>
      <c r="RWG191" s="362"/>
      <c r="RWH191" s="362"/>
      <c r="RWI191" s="362"/>
      <c r="RWJ191" s="363"/>
      <c r="RWK191" s="12"/>
      <c r="RWL191" s="362"/>
      <c r="RWM191" s="362"/>
      <c r="RWN191" s="362"/>
      <c r="RWO191" s="362"/>
      <c r="RWP191" s="362"/>
      <c r="RWQ191" s="362"/>
      <c r="RWR191" s="363"/>
      <c r="RWS191" s="12"/>
      <c r="RWT191" s="362"/>
      <c r="RWU191" s="362"/>
      <c r="RWV191" s="362"/>
      <c r="RWW191" s="362"/>
      <c r="RWX191" s="362"/>
      <c r="RWY191" s="362"/>
      <c r="RWZ191" s="363"/>
      <c r="RXA191" s="12"/>
      <c r="RXB191" s="362"/>
      <c r="RXC191" s="362"/>
      <c r="RXD191" s="362"/>
      <c r="RXE191" s="362"/>
      <c r="RXF191" s="362"/>
      <c r="RXG191" s="362"/>
      <c r="RXH191" s="363"/>
      <c r="RXI191" s="12"/>
      <c r="RXJ191" s="362"/>
      <c r="RXK191" s="362"/>
      <c r="RXL191" s="362"/>
      <c r="RXM191" s="362"/>
      <c r="RXN191" s="362"/>
      <c r="RXO191" s="362"/>
      <c r="RXP191" s="363"/>
      <c r="RXQ191" s="12"/>
      <c r="RXR191" s="362"/>
      <c r="RXS191" s="362"/>
      <c r="RXT191" s="362"/>
      <c r="RXU191" s="362"/>
      <c r="RXV191" s="362"/>
      <c r="RXW191" s="362"/>
      <c r="RXX191" s="363"/>
      <c r="RXY191" s="12"/>
      <c r="RXZ191" s="362"/>
      <c r="RYA191" s="362"/>
      <c r="RYB191" s="362"/>
      <c r="RYC191" s="362"/>
      <c r="RYD191" s="362"/>
      <c r="RYE191" s="362"/>
      <c r="RYF191" s="363"/>
      <c r="RYG191" s="12"/>
      <c r="RYH191" s="362"/>
      <c r="RYI191" s="362"/>
      <c r="RYJ191" s="362"/>
      <c r="RYK191" s="362"/>
      <c r="RYL191" s="362"/>
      <c r="RYM191" s="362"/>
      <c r="RYN191" s="363"/>
      <c r="RYO191" s="12"/>
      <c r="RYP191" s="362"/>
      <c r="RYQ191" s="362"/>
      <c r="RYR191" s="362"/>
      <c r="RYS191" s="362"/>
      <c r="RYT191" s="362"/>
      <c r="RYU191" s="362"/>
      <c r="RYV191" s="363"/>
      <c r="RYW191" s="12"/>
      <c r="RYX191" s="362"/>
      <c r="RYY191" s="362"/>
      <c r="RYZ191" s="362"/>
      <c r="RZA191" s="362"/>
      <c r="RZB191" s="362"/>
      <c r="RZC191" s="362"/>
      <c r="RZD191" s="363"/>
      <c r="RZE191" s="12"/>
      <c r="RZF191" s="362"/>
      <c r="RZG191" s="362"/>
      <c r="RZH191" s="362"/>
      <c r="RZI191" s="362"/>
      <c r="RZJ191" s="362"/>
      <c r="RZK191" s="362"/>
      <c r="RZL191" s="363"/>
      <c r="RZM191" s="12"/>
      <c r="RZN191" s="362"/>
      <c r="RZO191" s="362"/>
      <c r="RZP191" s="362"/>
      <c r="RZQ191" s="362"/>
      <c r="RZR191" s="362"/>
      <c r="RZS191" s="362"/>
      <c r="RZT191" s="363"/>
      <c r="RZU191" s="12"/>
      <c r="RZV191" s="362"/>
      <c r="RZW191" s="362"/>
      <c r="RZX191" s="362"/>
      <c r="RZY191" s="362"/>
      <c r="RZZ191" s="362"/>
      <c r="SAA191" s="362"/>
      <c r="SAB191" s="363"/>
      <c r="SAC191" s="12"/>
      <c r="SAD191" s="362"/>
      <c r="SAE191" s="362"/>
      <c r="SAF191" s="362"/>
      <c r="SAG191" s="362"/>
      <c r="SAH191" s="362"/>
      <c r="SAI191" s="362"/>
      <c r="SAJ191" s="363"/>
      <c r="SAK191" s="12"/>
      <c r="SAL191" s="362"/>
      <c r="SAM191" s="362"/>
      <c r="SAN191" s="362"/>
      <c r="SAO191" s="362"/>
      <c r="SAP191" s="362"/>
      <c r="SAQ191" s="362"/>
      <c r="SAR191" s="363"/>
      <c r="SAS191" s="12"/>
      <c r="SAT191" s="362"/>
      <c r="SAU191" s="362"/>
      <c r="SAV191" s="362"/>
      <c r="SAW191" s="362"/>
      <c r="SAX191" s="362"/>
      <c r="SAY191" s="362"/>
      <c r="SAZ191" s="363"/>
      <c r="SBA191" s="12"/>
      <c r="SBB191" s="362"/>
      <c r="SBC191" s="362"/>
      <c r="SBD191" s="362"/>
      <c r="SBE191" s="362"/>
      <c r="SBF191" s="362"/>
      <c r="SBG191" s="362"/>
      <c r="SBH191" s="363"/>
      <c r="SBI191" s="12"/>
      <c r="SBJ191" s="362"/>
      <c r="SBK191" s="362"/>
      <c r="SBL191" s="362"/>
      <c r="SBM191" s="362"/>
      <c r="SBN191" s="362"/>
      <c r="SBO191" s="362"/>
      <c r="SBP191" s="363"/>
      <c r="SBQ191" s="12"/>
      <c r="SBR191" s="362"/>
      <c r="SBS191" s="362"/>
      <c r="SBT191" s="362"/>
      <c r="SBU191" s="362"/>
      <c r="SBV191" s="362"/>
      <c r="SBW191" s="362"/>
      <c r="SBX191" s="363"/>
      <c r="SBY191" s="12"/>
      <c r="SBZ191" s="362"/>
      <c r="SCA191" s="362"/>
      <c r="SCB191" s="362"/>
      <c r="SCC191" s="362"/>
      <c r="SCD191" s="362"/>
      <c r="SCE191" s="362"/>
      <c r="SCF191" s="363"/>
      <c r="SCG191" s="12"/>
      <c r="SCH191" s="362"/>
      <c r="SCI191" s="362"/>
      <c r="SCJ191" s="362"/>
      <c r="SCK191" s="362"/>
      <c r="SCL191" s="362"/>
      <c r="SCM191" s="362"/>
      <c r="SCN191" s="363"/>
      <c r="SCO191" s="12"/>
      <c r="SCP191" s="362"/>
      <c r="SCQ191" s="362"/>
      <c r="SCR191" s="362"/>
      <c r="SCS191" s="362"/>
      <c r="SCT191" s="362"/>
      <c r="SCU191" s="362"/>
      <c r="SCV191" s="363"/>
      <c r="SCW191" s="12"/>
      <c r="SCX191" s="362"/>
      <c r="SCY191" s="362"/>
      <c r="SCZ191" s="362"/>
      <c r="SDA191" s="362"/>
      <c r="SDB191" s="362"/>
      <c r="SDC191" s="362"/>
      <c r="SDD191" s="363"/>
      <c r="SDE191" s="12"/>
      <c r="SDF191" s="362"/>
      <c r="SDG191" s="362"/>
      <c r="SDH191" s="362"/>
      <c r="SDI191" s="362"/>
      <c r="SDJ191" s="362"/>
      <c r="SDK191" s="362"/>
      <c r="SDL191" s="363"/>
      <c r="SDM191" s="12"/>
      <c r="SDN191" s="362"/>
      <c r="SDO191" s="362"/>
      <c r="SDP191" s="362"/>
      <c r="SDQ191" s="362"/>
      <c r="SDR191" s="362"/>
      <c r="SDS191" s="362"/>
      <c r="SDT191" s="363"/>
      <c r="SDU191" s="12"/>
      <c r="SDV191" s="362"/>
      <c r="SDW191" s="362"/>
      <c r="SDX191" s="362"/>
      <c r="SDY191" s="362"/>
      <c r="SDZ191" s="362"/>
      <c r="SEA191" s="362"/>
      <c r="SEB191" s="363"/>
      <c r="SEC191" s="12"/>
      <c r="SED191" s="362"/>
      <c r="SEE191" s="362"/>
      <c r="SEF191" s="362"/>
      <c r="SEG191" s="362"/>
      <c r="SEH191" s="362"/>
      <c r="SEI191" s="362"/>
      <c r="SEJ191" s="363"/>
      <c r="SEK191" s="12"/>
      <c r="SEL191" s="362"/>
      <c r="SEM191" s="362"/>
      <c r="SEN191" s="362"/>
      <c r="SEO191" s="362"/>
      <c r="SEP191" s="362"/>
      <c r="SEQ191" s="362"/>
      <c r="SER191" s="363"/>
      <c r="SES191" s="12"/>
      <c r="SET191" s="362"/>
      <c r="SEU191" s="362"/>
      <c r="SEV191" s="362"/>
      <c r="SEW191" s="362"/>
      <c r="SEX191" s="362"/>
      <c r="SEY191" s="362"/>
      <c r="SEZ191" s="363"/>
      <c r="SFA191" s="12"/>
      <c r="SFB191" s="362"/>
      <c r="SFC191" s="362"/>
      <c r="SFD191" s="362"/>
      <c r="SFE191" s="362"/>
      <c r="SFF191" s="362"/>
      <c r="SFG191" s="362"/>
      <c r="SFH191" s="363"/>
      <c r="SFI191" s="12"/>
      <c r="SFJ191" s="362"/>
      <c r="SFK191" s="362"/>
      <c r="SFL191" s="362"/>
      <c r="SFM191" s="362"/>
      <c r="SFN191" s="362"/>
      <c r="SFO191" s="362"/>
      <c r="SFP191" s="363"/>
      <c r="SFQ191" s="12"/>
      <c r="SFR191" s="362"/>
      <c r="SFS191" s="362"/>
      <c r="SFT191" s="362"/>
      <c r="SFU191" s="362"/>
      <c r="SFV191" s="362"/>
      <c r="SFW191" s="362"/>
      <c r="SFX191" s="363"/>
      <c r="SFY191" s="12"/>
      <c r="SFZ191" s="362"/>
      <c r="SGA191" s="362"/>
      <c r="SGB191" s="362"/>
      <c r="SGC191" s="362"/>
      <c r="SGD191" s="362"/>
      <c r="SGE191" s="362"/>
      <c r="SGF191" s="363"/>
      <c r="SGG191" s="12"/>
      <c r="SGH191" s="362"/>
      <c r="SGI191" s="362"/>
      <c r="SGJ191" s="362"/>
      <c r="SGK191" s="362"/>
      <c r="SGL191" s="362"/>
      <c r="SGM191" s="362"/>
      <c r="SGN191" s="363"/>
      <c r="SGO191" s="12"/>
      <c r="SGP191" s="362"/>
      <c r="SGQ191" s="362"/>
      <c r="SGR191" s="362"/>
      <c r="SGS191" s="362"/>
      <c r="SGT191" s="362"/>
      <c r="SGU191" s="362"/>
      <c r="SGV191" s="363"/>
      <c r="SGW191" s="12"/>
      <c r="SGX191" s="362"/>
      <c r="SGY191" s="362"/>
      <c r="SGZ191" s="362"/>
      <c r="SHA191" s="362"/>
      <c r="SHB191" s="362"/>
      <c r="SHC191" s="362"/>
      <c r="SHD191" s="363"/>
      <c r="SHE191" s="12"/>
      <c r="SHF191" s="362"/>
      <c r="SHG191" s="362"/>
      <c r="SHH191" s="362"/>
      <c r="SHI191" s="362"/>
      <c r="SHJ191" s="362"/>
      <c r="SHK191" s="362"/>
      <c r="SHL191" s="363"/>
      <c r="SHM191" s="12"/>
      <c r="SHN191" s="362"/>
      <c r="SHO191" s="362"/>
      <c r="SHP191" s="362"/>
      <c r="SHQ191" s="362"/>
      <c r="SHR191" s="362"/>
      <c r="SHS191" s="362"/>
      <c r="SHT191" s="363"/>
      <c r="SHU191" s="12"/>
      <c r="SHV191" s="362"/>
      <c r="SHW191" s="362"/>
      <c r="SHX191" s="362"/>
      <c r="SHY191" s="362"/>
      <c r="SHZ191" s="362"/>
      <c r="SIA191" s="362"/>
      <c r="SIB191" s="363"/>
      <c r="SIC191" s="12"/>
      <c r="SID191" s="362"/>
      <c r="SIE191" s="362"/>
      <c r="SIF191" s="362"/>
      <c r="SIG191" s="362"/>
      <c r="SIH191" s="362"/>
      <c r="SII191" s="362"/>
      <c r="SIJ191" s="363"/>
      <c r="SIK191" s="12"/>
      <c r="SIL191" s="362"/>
      <c r="SIM191" s="362"/>
      <c r="SIN191" s="362"/>
      <c r="SIO191" s="362"/>
      <c r="SIP191" s="362"/>
      <c r="SIQ191" s="362"/>
      <c r="SIR191" s="363"/>
      <c r="SIS191" s="12"/>
      <c r="SIT191" s="362"/>
      <c r="SIU191" s="362"/>
      <c r="SIV191" s="362"/>
      <c r="SIW191" s="362"/>
      <c r="SIX191" s="362"/>
      <c r="SIY191" s="362"/>
      <c r="SIZ191" s="363"/>
      <c r="SJA191" s="12"/>
      <c r="SJB191" s="362"/>
      <c r="SJC191" s="362"/>
      <c r="SJD191" s="362"/>
      <c r="SJE191" s="362"/>
      <c r="SJF191" s="362"/>
      <c r="SJG191" s="362"/>
      <c r="SJH191" s="363"/>
      <c r="SJI191" s="12"/>
      <c r="SJJ191" s="362"/>
      <c r="SJK191" s="362"/>
      <c r="SJL191" s="362"/>
      <c r="SJM191" s="362"/>
      <c r="SJN191" s="362"/>
      <c r="SJO191" s="362"/>
      <c r="SJP191" s="363"/>
      <c r="SJQ191" s="12"/>
      <c r="SJR191" s="362"/>
      <c r="SJS191" s="362"/>
      <c r="SJT191" s="362"/>
      <c r="SJU191" s="362"/>
      <c r="SJV191" s="362"/>
      <c r="SJW191" s="362"/>
      <c r="SJX191" s="363"/>
      <c r="SJY191" s="12"/>
      <c r="SJZ191" s="362"/>
      <c r="SKA191" s="362"/>
      <c r="SKB191" s="362"/>
      <c r="SKC191" s="362"/>
      <c r="SKD191" s="362"/>
      <c r="SKE191" s="362"/>
      <c r="SKF191" s="363"/>
      <c r="SKG191" s="12"/>
      <c r="SKH191" s="362"/>
      <c r="SKI191" s="362"/>
      <c r="SKJ191" s="362"/>
      <c r="SKK191" s="362"/>
      <c r="SKL191" s="362"/>
      <c r="SKM191" s="362"/>
      <c r="SKN191" s="363"/>
      <c r="SKO191" s="12"/>
      <c r="SKP191" s="362"/>
      <c r="SKQ191" s="362"/>
      <c r="SKR191" s="362"/>
      <c r="SKS191" s="362"/>
      <c r="SKT191" s="362"/>
      <c r="SKU191" s="362"/>
      <c r="SKV191" s="363"/>
      <c r="SKW191" s="12"/>
      <c r="SKX191" s="362"/>
      <c r="SKY191" s="362"/>
      <c r="SKZ191" s="362"/>
      <c r="SLA191" s="362"/>
      <c r="SLB191" s="362"/>
      <c r="SLC191" s="362"/>
      <c r="SLD191" s="363"/>
      <c r="SLE191" s="12"/>
      <c r="SLF191" s="362"/>
      <c r="SLG191" s="362"/>
      <c r="SLH191" s="362"/>
      <c r="SLI191" s="362"/>
      <c r="SLJ191" s="362"/>
      <c r="SLK191" s="362"/>
      <c r="SLL191" s="363"/>
      <c r="SLM191" s="12"/>
      <c r="SLN191" s="362"/>
      <c r="SLO191" s="362"/>
      <c r="SLP191" s="362"/>
      <c r="SLQ191" s="362"/>
      <c r="SLR191" s="362"/>
      <c r="SLS191" s="362"/>
      <c r="SLT191" s="363"/>
      <c r="SLU191" s="12"/>
      <c r="SLV191" s="362"/>
      <c r="SLW191" s="362"/>
      <c r="SLX191" s="362"/>
      <c r="SLY191" s="362"/>
      <c r="SLZ191" s="362"/>
      <c r="SMA191" s="362"/>
      <c r="SMB191" s="363"/>
      <c r="SMC191" s="12"/>
      <c r="SMD191" s="362"/>
      <c r="SME191" s="362"/>
      <c r="SMF191" s="362"/>
      <c r="SMG191" s="362"/>
      <c r="SMH191" s="362"/>
      <c r="SMI191" s="362"/>
      <c r="SMJ191" s="363"/>
      <c r="SMK191" s="12"/>
      <c r="SML191" s="362"/>
      <c r="SMM191" s="362"/>
      <c r="SMN191" s="362"/>
      <c r="SMO191" s="362"/>
      <c r="SMP191" s="362"/>
      <c r="SMQ191" s="362"/>
      <c r="SMR191" s="363"/>
      <c r="SMS191" s="12"/>
      <c r="SMT191" s="362"/>
      <c r="SMU191" s="362"/>
      <c r="SMV191" s="362"/>
      <c r="SMW191" s="362"/>
      <c r="SMX191" s="362"/>
      <c r="SMY191" s="362"/>
      <c r="SMZ191" s="363"/>
      <c r="SNA191" s="12"/>
      <c r="SNB191" s="362"/>
      <c r="SNC191" s="362"/>
      <c r="SND191" s="362"/>
      <c r="SNE191" s="362"/>
      <c r="SNF191" s="362"/>
      <c r="SNG191" s="362"/>
      <c r="SNH191" s="363"/>
      <c r="SNI191" s="12"/>
      <c r="SNJ191" s="362"/>
      <c r="SNK191" s="362"/>
      <c r="SNL191" s="362"/>
      <c r="SNM191" s="362"/>
      <c r="SNN191" s="362"/>
      <c r="SNO191" s="362"/>
      <c r="SNP191" s="363"/>
      <c r="SNQ191" s="12"/>
      <c r="SNR191" s="362"/>
      <c r="SNS191" s="362"/>
      <c r="SNT191" s="362"/>
      <c r="SNU191" s="362"/>
      <c r="SNV191" s="362"/>
      <c r="SNW191" s="362"/>
      <c r="SNX191" s="363"/>
      <c r="SNY191" s="12"/>
      <c r="SNZ191" s="362"/>
      <c r="SOA191" s="362"/>
      <c r="SOB191" s="362"/>
      <c r="SOC191" s="362"/>
      <c r="SOD191" s="362"/>
      <c r="SOE191" s="362"/>
      <c r="SOF191" s="363"/>
      <c r="SOG191" s="12"/>
      <c r="SOH191" s="362"/>
      <c r="SOI191" s="362"/>
      <c r="SOJ191" s="362"/>
      <c r="SOK191" s="362"/>
      <c r="SOL191" s="362"/>
      <c r="SOM191" s="362"/>
      <c r="SON191" s="363"/>
      <c r="SOO191" s="12"/>
      <c r="SOP191" s="362"/>
      <c r="SOQ191" s="362"/>
      <c r="SOR191" s="362"/>
      <c r="SOS191" s="362"/>
      <c r="SOT191" s="362"/>
      <c r="SOU191" s="362"/>
      <c r="SOV191" s="363"/>
      <c r="SOW191" s="12"/>
      <c r="SOX191" s="362"/>
      <c r="SOY191" s="362"/>
      <c r="SOZ191" s="362"/>
      <c r="SPA191" s="362"/>
      <c r="SPB191" s="362"/>
      <c r="SPC191" s="362"/>
      <c r="SPD191" s="363"/>
      <c r="SPE191" s="12"/>
      <c r="SPF191" s="362"/>
      <c r="SPG191" s="362"/>
      <c r="SPH191" s="362"/>
      <c r="SPI191" s="362"/>
      <c r="SPJ191" s="362"/>
      <c r="SPK191" s="362"/>
      <c r="SPL191" s="363"/>
      <c r="SPM191" s="12"/>
      <c r="SPN191" s="362"/>
      <c r="SPO191" s="362"/>
      <c r="SPP191" s="362"/>
      <c r="SPQ191" s="362"/>
      <c r="SPR191" s="362"/>
      <c r="SPS191" s="362"/>
      <c r="SPT191" s="363"/>
      <c r="SPU191" s="12"/>
      <c r="SPV191" s="362"/>
      <c r="SPW191" s="362"/>
      <c r="SPX191" s="362"/>
      <c r="SPY191" s="362"/>
      <c r="SPZ191" s="362"/>
      <c r="SQA191" s="362"/>
      <c r="SQB191" s="363"/>
      <c r="SQC191" s="12"/>
      <c r="SQD191" s="362"/>
      <c r="SQE191" s="362"/>
      <c r="SQF191" s="362"/>
      <c r="SQG191" s="362"/>
      <c r="SQH191" s="362"/>
      <c r="SQI191" s="362"/>
      <c r="SQJ191" s="363"/>
      <c r="SQK191" s="12"/>
      <c r="SQL191" s="362"/>
      <c r="SQM191" s="362"/>
      <c r="SQN191" s="362"/>
      <c r="SQO191" s="362"/>
      <c r="SQP191" s="362"/>
      <c r="SQQ191" s="362"/>
      <c r="SQR191" s="363"/>
      <c r="SQS191" s="12"/>
      <c r="SQT191" s="362"/>
      <c r="SQU191" s="362"/>
      <c r="SQV191" s="362"/>
      <c r="SQW191" s="362"/>
      <c r="SQX191" s="362"/>
      <c r="SQY191" s="362"/>
      <c r="SQZ191" s="363"/>
      <c r="SRA191" s="12"/>
      <c r="SRB191" s="362"/>
      <c r="SRC191" s="362"/>
      <c r="SRD191" s="362"/>
      <c r="SRE191" s="362"/>
      <c r="SRF191" s="362"/>
      <c r="SRG191" s="362"/>
      <c r="SRH191" s="363"/>
      <c r="SRI191" s="12"/>
      <c r="SRJ191" s="362"/>
      <c r="SRK191" s="362"/>
      <c r="SRL191" s="362"/>
      <c r="SRM191" s="362"/>
      <c r="SRN191" s="362"/>
      <c r="SRO191" s="362"/>
      <c r="SRP191" s="363"/>
      <c r="SRQ191" s="12"/>
      <c r="SRR191" s="362"/>
      <c r="SRS191" s="362"/>
      <c r="SRT191" s="362"/>
      <c r="SRU191" s="362"/>
      <c r="SRV191" s="362"/>
      <c r="SRW191" s="362"/>
      <c r="SRX191" s="363"/>
      <c r="SRY191" s="12"/>
      <c r="SRZ191" s="362"/>
      <c r="SSA191" s="362"/>
      <c r="SSB191" s="362"/>
      <c r="SSC191" s="362"/>
      <c r="SSD191" s="362"/>
      <c r="SSE191" s="362"/>
      <c r="SSF191" s="363"/>
      <c r="SSG191" s="12"/>
      <c r="SSH191" s="362"/>
      <c r="SSI191" s="362"/>
      <c r="SSJ191" s="362"/>
      <c r="SSK191" s="362"/>
      <c r="SSL191" s="362"/>
      <c r="SSM191" s="362"/>
      <c r="SSN191" s="363"/>
      <c r="SSO191" s="12"/>
      <c r="SSP191" s="362"/>
      <c r="SSQ191" s="362"/>
      <c r="SSR191" s="362"/>
      <c r="SSS191" s="362"/>
      <c r="SST191" s="362"/>
      <c r="SSU191" s="362"/>
      <c r="SSV191" s="363"/>
      <c r="SSW191" s="12"/>
      <c r="SSX191" s="362"/>
      <c r="SSY191" s="362"/>
      <c r="SSZ191" s="362"/>
      <c r="STA191" s="362"/>
      <c r="STB191" s="362"/>
      <c r="STC191" s="362"/>
      <c r="STD191" s="363"/>
      <c r="STE191" s="12"/>
      <c r="STF191" s="362"/>
      <c r="STG191" s="362"/>
      <c r="STH191" s="362"/>
      <c r="STI191" s="362"/>
      <c r="STJ191" s="362"/>
      <c r="STK191" s="362"/>
      <c r="STL191" s="363"/>
      <c r="STM191" s="12"/>
      <c r="STN191" s="362"/>
      <c r="STO191" s="362"/>
      <c r="STP191" s="362"/>
      <c r="STQ191" s="362"/>
      <c r="STR191" s="362"/>
      <c r="STS191" s="362"/>
      <c r="STT191" s="363"/>
      <c r="STU191" s="12"/>
      <c r="STV191" s="362"/>
      <c r="STW191" s="362"/>
      <c r="STX191" s="362"/>
      <c r="STY191" s="362"/>
      <c r="STZ191" s="362"/>
      <c r="SUA191" s="362"/>
      <c r="SUB191" s="363"/>
      <c r="SUC191" s="12"/>
      <c r="SUD191" s="362"/>
      <c r="SUE191" s="362"/>
      <c r="SUF191" s="362"/>
      <c r="SUG191" s="362"/>
      <c r="SUH191" s="362"/>
      <c r="SUI191" s="362"/>
      <c r="SUJ191" s="363"/>
      <c r="SUK191" s="12"/>
      <c r="SUL191" s="362"/>
      <c r="SUM191" s="362"/>
      <c r="SUN191" s="362"/>
      <c r="SUO191" s="362"/>
      <c r="SUP191" s="362"/>
      <c r="SUQ191" s="362"/>
      <c r="SUR191" s="363"/>
      <c r="SUS191" s="12"/>
      <c r="SUT191" s="362"/>
      <c r="SUU191" s="362"/>
      <c r="SUV191" s="362"/>
      <c r="SUW191" s="362"/>
      <c r="SUX191" s="362"/>
      <c r="SUY191" s="362"/>
      <c r="SUZ191" s="363"/>
      <c r="SVA191" s="12"/>
      <c r="SVB191" s="362"/>
      <c r="SVC191" s="362"/>
      <c r="SVD191" s="362"/>
      <c r="SVE191" s="362"/>
      <c r="SVF191" s="362"/>
      <c r="SVG191" s="362"/>
      <c r="SVH191" s="363"/>
      <c r="SVI191" s="12"/>
      <c r="SVJ191" s="362"/>
      <c r="SVK191" s="362"/>
      <c r="SVL191" s="362"/>
      <c r="SVM191" s="362"/>
      <c r="SVN191" s="362"/>
      <c r="SVO191" s="362"/>
      <c r="SVP191" s="363"/>
      <c r="SVQ191" s="12"/>
      <c r="SVR191" s="362"/>
      <c r="SVS191" s="362"/>
      <c r="SVT191" s="362"/>
      <c r="SVU191" s="362"/>
      <c r="SVV191" s="362"/>
      <c r="SVW191" s="362"/>
      <c r="SVX191" s="363"/>
      <c r="SVY191" s="12"/>
      <c r="SVZ191" s="362"/>
      <c r="SWA191" s="362"/>
      <c r="SWB191" s="362"/>
      <c r="SWC191" s="362"/>
      <c r="SWD191" s="362"/>
      <c r="SWE191" s="362"/>
      <c r="SWF191" s="363"/>
      <c r="SWG191" s="12"/>
      <c r="SWH191" s="362"/>
      <c r="SWI191" s="362"/>
      <c r="SWJ191" s="362"/>
      <c r="SWK191" s="362"/>
      <c r="SWL191" s="362"/>
      <c r="SWM191" s="362"/>
      <c r="SWN191" s="363"/>
      <c r="SWO191" s="12"/>
      <c r="SWP191" s="362"/>
      <c r="SWQ191" s="362"/>
      <c r="SWR191" s="362"/>
      <c r="SWS191" s="362"/>
      <c r="SWT191" s="362"/>
      <c r="SWU191" s="362"/>
      <c r="SWV191" s="363"/>
      <c r="SWW191" s="12"/>
      <c r="SWX191" s="362"/>
      <c r="SWY191" s="362"/>
      <c r="SWZ191" s="362"/>
      <c r="SXA191" s="362"/>
      <c r="SXB191" s="362"/>
      <c r="SXC191" s="362"/>
      <c r="SXD191" s="363"/>
      <c r="SXE191" s="12"/>
      <c r="SXF191" s="362"/>
      <c r="SXG191" s="362"/>
      <c r="SXH191" s="362"/>
      <c r="SXI191" s="362"/>
      <c r="SXJ191" s="362"/>
      <c r="SXK191" s="362"/>
      <c r="SXL191" s="363"/>
      <c r="SXM191" s="12"/>
      <c r="SXN191" s="362"/>
      <c r="SXO191" s="362"/>
      <c r="SXP191" s="362"/>
      <c r="SXQ191" s="362"/>
      <c r="SXR191" s="362"/>
      <c r="SXS191" s="362"/>
      <c r="SXT191" s="363"/>
      <c r="SXU191" s="12"/>
      <c r="SXV191" s="362"/>
      <c r="SXW191" s="362"/>
      <c r="SXX191" s="362"/>
      <c r="SXY191" s="362"/>
      <c r="SXZ191" s="362"/>
      <c r="SYA191" s="362"/>
      <c r="SYB191" s="363"/>
      <c r="SYC191" s="12"/>
      <c r="SYD191" s="362"/>
      <c r="SYE191" s="362"/>
      <c r="SYF191" s="362"/>
      <c r="SYG191" s="362"/>
      <c r="SYH191" s="362"/>
      <c r="SYI191" s="362"/>
      <c r="SYJ191" s="363"/>
      <c r="SYK191" s="12"/>
      <c r="SYL191" s="362"/>
      <c r="SYM191" s="362"/>
      <c r="SYN191" s="362"/>
      <c r="SYO191" s="362"/>
      <c r="SYP191" s="362"/>
      <c r="SYQ191" s="362"/>
      <c r="SYR191" s="363"/>
      <c r="SYS191" s="12"/>
      <c r="SYT191" s="362"/>
      <c r="SYU191" s="362"/>
      <c r="SYV191" s="362"/>
      <c r="SYW191" s="362"/>
      <c r="SYX191" s="362"/>
      <c r="SYY191" s="362"/>
      <c r="SYZ191" s="363"/>
      <c r="SZA191" s="12"/>
      <c r="SZB191" s="362"/>
      <c r="SZC191" s="362"/>
      <c r="SZD191" s="362"/>
      <c r="SZE191" s="362"/>
      <c r="SZF191" s="362"/>
      <c r="SZG191" s="362"/>
      <c r="SZH191" s="363"/>
      <c r="SZI191" s="12"/>
      <c r="SZJ191" s="362"/>
      <c r="SZK191" s="362"/>
      <c r="SZL191" s="362"/>
      <c r="SZM191" s="362"/>
      <c r="SZN191" s="362"/>
      <c r="SZO191" s="362"/>
      <c r="SZP191" s="363"/>
      <c r="SZQ191" s="12"/>
      <c r="SZR191" s="362"/>
      <c r="SZS191" s="362"/>
      <c r="SZT191" s="362"/>
      <c r="SZU191" s="362"/>
      <c r="SZV191" s="362"/>
      <c r="SZW191" s="362"/>
      <c r="SZX191" s="363"/>
      <c r="SZY191" s="12"/>
      <c r="SZZ191" s="362"/>
      <c r="TAA191" s="362"/>
      <c r="TAB191" s="362"/>
      <c r="TAC191" s="362"/>
      <c r="TAD191" s="362"/>
      <c r="TAE191" s="362"/>
      <c r="TAF191" s="363"/>
      <c r="TAG191" s="12"/>
      <c r="TAH191" s="362"/>
      <c r="TAI191" s="362"/>
      <c r="TAJ191" s="362"/>
      <c r="TAK191" s="362"/>
      <c r="TAL191" s="362"/>
      <c r="TAM191" s="362"/>
      <c r="TAN191" s="363"/>
      <c r="TAO191" s="12"/>
      <c r="TAP191" s="362"/>
      <c r="TAQ191" s="362"/>
      <c r="TAR191" s="362"/>
      <c r="TAS191" s="362"/>
      <c r="TAT191" s="362"/>
      <c r="TAU191" s="362"/>
      <c r="TAV191" s="363"/>
      <c r="TAW191" s="12"/>
      <c r="TAX191" s="362"/>
      <c r="TAY191" s="362"/>
      <c r="TAZ191" s="362"/>
      <c r="TBA191" s="362"/>
      <c r="TBB191" s="362"/>
      <c r="TBC191" s="362"/>
      <c r="TBD191" s="363"/>
      <c r="TBE191" s="12"/>
      <c r="TBF191" s="362"/>
      <c r="TBG191" s="362"/>
      <c r="TBH191" s="362"/>
      <c r="TBI191" s="362"/>
      <c r="TBJ191" s="362"/>
      <c r="TBK191" s="362"/>
      <c r="TBL191" s="363"/>
      <c r="TBM191" s="12"/>
      <c r="TBN191" s="362"/>
      <c r="TBO191" s="362"/>
      <c r="TBP191" s="362"/>
      <c r="TBQ191" s="362"/>
      <c r="TBR191" s="362"/>
      <c r="TBS191" s="362"/>
      <c r="TBT191" s="363"/>
      <c r="TBU191" s="12"/>
      <c r="TBV191" s="362"/>
      <c r="TBW191" s="362"/>
      <c r="TBX191" s="362"/>
      <c r="TBY191" s="362"/>
      <c r="TBZ191" s="362"/>
      <c r="TCA191" s="362"/>
      <c r="TCB191" s="363"/>
      <c r="TCC191" s="12"/>
      <c r="TCD191" s="362"/>
      <c r="TCE191" s="362"/>
      <c r="TCF191" s="362"/>
      <c r="TCG191" s="362"/>
      <c r="TCH191" s="362"/>
      <c r="TCI191" s="362"/>
      <c r="TCJ191" s="363"/>
      <c r="TCK191" s="12"/>
      <c r="TCL191" s="362"/>
      <c r="TCM191" s="362"/>
      <c r="TCN191" s="362"/>
      <c r="TCO191" s="362"/>
      <c r="TCP191" s="362"/>
      <c r="TCQ191" s="362"/>
      <c r="TCR191" s="363"/>
      <c r="TCS191" s="12"/>
      <c r="TCT191" s="362"/>
      <c r="TCU191" s="362"/>
      <c r="TCV191" s="362"/>
      <c r="TCW191" s="362"/>
      <c r="TCX191" s="362"/>
      <c r="TCY191" s="362"/>
      <c r="TCZ191" s="363"/>
      <c r="TDA191" s="12"/>
      <c r="TDB191" s="362"/>
      <c r="TDC191" s="362"/>
      <c r="TDD191" s="362"/>
      <c r="TDE191" s="362"/>
      <c r="TDF191" s="362"/>
      <c r="TDG191" s="362"/>
      <c r="TDH191" s="363"/>
      <c r="TDI191" s="12"/>
      <c r="TDJ191" s="362"/>
      <c r="TDK191" s="362"/>
      <c r="TDL191" s="362"/>
      <c r="TDM191" s="362"/>
      <c r="TDN191" s="362"/>
      <c r="TDO191" s="362"/>
      <c r="TDP191" s="363"/>
      <c r="TDQ191" s="12"/>
      <c r="TDR191" s="362"/>
      <c r="TDS191" s="362"/>
      <c r="TDT191" s="362"/>
      <c r="TDU191" s="362"/>
      <c r="TDV191" s="362"/>
      <c r="TDW191" s="362"/>
      <c r="TDX191" s="363"/>
      <c r="TDY191" s="12"/>
      <c r="TDZ191" s="362"/>
      <c r="TEA191" s="362"/>
      <c r="TEB191" s="362"/>
      <c r="TEC191" s="362"/>
      <c r="TED191" s="362"/>
      <c r="TEE191" s="362"/>
      <c r="TEF191" s="363"/>
      <c r="TEG191" s="12"/>
      <c r="TEH191" s="362"/>
      <c r="TEI191" s="362"/>
      <c r="TEJ191" s="362"/>
      <c r="TEK191" s="362"/>
      <c r="TEL191" s="362"/>
      <c r="TEM191" s="362"/>
      <c r="TEN191" s="363"/>
      <c r="TEO191" s="12"/>
      <c r="TEP191" s="362"/>
      <c r="TEQ191" s="362"/>
      <c r="TER191" s="362"/>
      <c r="TES191" s="362"/>
      <c r="TET191" s="362"/>
      <c r="TEU191" s="362"/>
      <c r="TEV191" s="363"/>
      <c r="TEW191" s="12"/>
      <c r="TEX191" s="362"/>
      <c r="TEY191" s="362"/>
      <c r="TEZ191" s="362"/>
      <c r="TFA191" s="362"/>
      <c r="TFB191" s="362"/>
      <c r="TFC191" s="362"/>
      <c r="TFD191" s="363"/>
      <c r="TFE191" s="12"/>
      <c r="TFF191" s="362"/>
      <c r="TFG191" s="362"/>
      <c r="TFH191" s="362"/>
      <c r="TFI191" s="362"/>
      <c r="TFJ191" s="362"/>
      <c r="TFK191" s="362"/>
      <c r="TFL191" s="363"/>
      <c r="TFM191" s="12"/>
      <c r="TFN191" s="362"/>
      <c r="TFO191" s="362"/>
      <c r="TFP191" s="362"/>
      <c r="TFQ191" s="362"/>
      <c r="TFR191" s="362"/>
      <c r="TFS191" s="362"/>
      <c r="TFT191" s="363"/>
      <c r="TFU191" s="12"/>
      <c r="TFV191" s="362"/>
      <c r="TFW191" s="362"/>
      <c r="TFX191" s="362"/>
      <c r="TFY191" s="362"/>
      <c r="TFZ191" s="362"/>
      <c r="TGA191" s="362"/>
      <c r="TGB191" s="363"/>
      <c r="TGC191" s="12"/>
      <c r="TGD191" s="362"/>
      <c r="TGE191" s="362"/>
      <c r="TGF191" s="362"/>
      <c r="TGG191" s="362"/>
      <c r="TGH191" s="362"/>
      <c r="TGI191" s="362"/>
      <c r="TGJ191" s="363"/>
      <c r="TGK191" s="12"/>
      <c r="TGL191" s="362"/>
      <c r="TGM191" s="362"/>
      <c r="TGN191" s="362"/>
      <c r="TGO191" s="362"/>
      <c r="TGP191" s="362"/>
      <c r="TGQ191" s="362"/>
      <c r="TGR191" s="363"/>
      <c r="TGS191" s="12"/>
      <c r="TGT191" s="362"/>
      <c r="TGU191" s="362"/>
      <c r="TGV191" s="362"/>
      <c r="TGW191" s="362"/>
      <c r="TGX191" s="362"/>
      <c r="TGY191" s="362"/>
      <c r="TGZ191" s="363"/>
      <c r="THA191" s="12"/>
      <c r="THB191" s="362"/>
      <c r="THC191" s="362"/>
      <c r="THD191" s="362"/>
      <c r="THE191" s="362"/>
      <c r="THF191" s="362"/>
      <c r="THG191" s="362"/>
      <c r="THH191" s="363"/>
      <c r="THI191" s="12"/>
      <c r="THJ191" s="362"/>
      <c r="THK191" s="362"/>
      <c r="THL191" s="362"/>
      <c r="THM191" s="362"/>
      <c r="THN191" s="362"/>
      <c r="THO191" s="362"/>
      <c r="THP191" s="363"/>
      <c r="THQ191" s="12"/>
      <c r="THR191" s="362"/>
      <c r="THS191" s="362"/>
      <c r="THT191" s="362"/>
      <c r="THU191" s="362"/>
      <c r="THV191" s="362"/>
      <c r="THW191" s="362"/>
      <c r="THX191" s="363"/>
      <c r="THY191" s="12"/>
      <c r="THZ191" s="362"/>
      <c r="TIA191" s="362"/>
      <c r="TIB191" s="362"/>
      <c r="TIC191" s="362"/>
      <c r="TID191" s="362"/>
      <c r="TIE191" s="362"/>
      <c r="TIF191" s="363"/>
      <c r="TIG191" s="12"/>
      <c r="TIH191" s="362"/>
      <c r="TII191" s="362"/>
      <c r="TIJ191" s="362"/>
      <c r="TIK191" s="362"/>
      <c r="TIL191" s="362"/>
      <c r="TIM191" s="362"/>
      <c r="TIN191" s="363"/>
      <c r="TIO191" s="12"/>
      <c r="TIP191" s="362"/>
      <c r="TIQ191" s="362"/>
      <c r="TIR191" s="362"/>
      <c r="TIS191" s="362"/>
      <c r="TIT191" s="362"/>
      <c r="TIU191" s="362"/>
      <c r="TIV191" s="363"/>
      <c r="TIW191" s="12"/>
      <c r="TIX191" s="362"/>
      <c r="TIY191" s="362"/>
      <c r="TIZ191" s="362"/>
      <c r="TJA191" s="362"/>
      <c r="TJB191" s="362"/>
      <c r="TJC191" s="362"/>
      <c r="TJD191" s="363"/>
      <c r="TJE191" s="12"/>
      <c r="TJF191" s="362"/>
      <c r="TJG191" s="362"/>
      <c r="TJH191" s="362"/>
      <c r="TJI191" s="362"/>
      <c r="TJJ191" s="362"/>
      <c r="TJK191" s="362"/>
      <c r="TJL191" s="363"/>
      <c r="TJM191" s="12"/>
      <c r="TJN191" s="362"/>
      <c r="TJO191" s="362"/>
      <c r="TJP191" s="362"/>
      <c r="TJQ191" s="362"/>
      <c r="TJR191" s="362"/>
      <c r="TJS191" s="362"/>
      <c r="TJT191" s="363"/>
      <c r="TJU191" s="12"/>
      <c r="TJV191" s="362"/>
      <c r="TJW191" s="362"/>
      <c r="TJX191" s="362"/>
      <c r="TJY191" s="362"/>
      <c r="TJZ191" s="362"/>
      <c r="TKA191" s="362"/>
      <c r="TKB191" s="363"/>
      <c r="TKC191" s="12"/>
      <c r="TKD191" s="362"/>
      <c r="TKE191" s="362"/>
      <c r="TKF191" s="362"/>
      <c r="TKG191" s="362"/>
      <c r="TKH191" s="362"/>
      <c r="TKI191" s="362"/>
      <c r="TKJ191" s="363"/>
      <c r="TKK191" s="12"/>
      <c r="TKL191" s="362"/>
      <c r="TKM191" s="362"/>
      <c r="TKN191" s="362"/>
      <c r="TKO191" s="362"/>
      <c r="TKP191" s="362"/>
      <c r="TKQ191" s="362"/>
      <c r="TKR191" s="363"/>
      <c r="TKS191" s="12"/>
      <c r="TKT191" s="362"/>
      <c r="TKU191" s="362"/>
      <c r="TKV191" s="362"/>
      <c r="TKW191" s="362"/>
      <c r="TKX191" s="362"/>
      <c r="TKY191" s="362"/>
      <c r="TKZ191" s="363"/>
      <c r="TLA191" s="12"/>
      <c r="TLB191" s="362"/>
      <c r="TLC191" s="362"/>
      <c r="TLD191" s="362"/>
      <c r="TLE191" s="362"/>
      <c r="TLF191" s="362"/>
      <c r="TLG191" s="362"/>
      <c r="TLH191" s="363"/>
      <c r="TLI191" s="12"/>
      <c r="TLJ191" s="362"/>
      <c r="TLK191" s="362"/>
      <c r="TLL191" s="362"/>
      <c r="TLM191" s="362"/>
      <c r="TLN191" s="362"/>
      <c r="TLO191" s="362"/>
      <c r="TLP191" s="363"/>
      <c r="TLQ191" s="12"/>
      <c r="TLR191" s="362"/>
      <c r="TLS191" s="362"/>
      <c r="TLT191" s="362"/>
      <c r="TLU191" s="362"/>
      <c r="TLV191" s="362"/>
      <c r="TLW191" s="362"/>
      <c r="TLX191" s="363"/>
      <c r="TLY191" s="12"/>
      <c r="TLZ191" s="362"/>
      <c r="TMA191" s="362"/>
      <c r="TMB191" s="362"/>
      <c r="TMC191" s="362"/>
      <c r="TMD191" s="362"/>
      <c r="TME191" s="362"/>
      <c r="TMF191" s="363"/>
      <c r="TMG191" s="12"/>
      <c r="TMH191" s="362"/>
      <c r="TMI191" s="362"/>
      <c r="TMJ191" s="362"/>
      <c r="TMK191" s="362"/>
      <c r="TML191" s="362"/>
      <c r="TMM191" s="362"/>
      <c r="TMN191" s="363"/>
      <c r="TMO191" s="12"/>
      <c r="TMP191" s="362"/>
      <c r="TMQ191" s="362"/>
      <c r="TMR191" s="362"/>
      <c r="TMS191" s="362"/>
      <c r="TMT191" s="362"/>
      <c r="TMU191" s="362"/>
      <c r="TMV191" s="363"/>
      <c r="TMW191" s="12"/>
      <c r="TMX191" s="362"/>
      <c r="TMY191" s="362"/>
      <c r="TMZ191" s="362"/>
      <c r="TNA191" s="362"/>
      <c r="TNB191" s="362"/>
      <c r="TNC191" s="362"/>
      <c r="TND191" s="363"/>
      <c r="TNE191" s="12"/>
      <c r="TNF191" s="362"/>
      <c r="TNG191" s="362"/>
      <c r="TNH191" s="362"/>
      <c r="TNI191" s="362"/>
      <c r="TNJ191" s="362"/>
      <c r="TNK191" s="362"/>
      <c r="TNL191" s="363"/>
      <c r="TNM191" s="12"/>
      <c r="TNN191" s="362"/>
      <c r="TNO191" s="362"/>
      <c r="TNP191" s="362"/>
      <c r="TNQ191" s="362"/>
      <c r="TNR191" s="362"/>
      <c r="TNS191" s="362"/>
      <c r="TNT191" s="363"/>
      <c r="TNU191" s="12"/>
      <c r="TNV191" s="362"/>
      <c r="TNW191" s="362"/>
      <c r="TNX191" s="362"/>
      <c r="TNY191" s="362"/>
      <c r="TNZ191" s="362"/>
      <c r="TOA191" s="362"/>
      <c r="TOB191" s="363"/>
      <c r="TOC191" s="12"/>
      <c r="TOD191" s="362"/>
      <c r="TOE191" s="362"/>
      <c r="TOF191" s="362"/>
      <c r="TOG191" s="362"/>
      <c r="TOH191" s="362"/>
      <c r="TOI191" s="362"/>
      <c r="TOJ191" s="363"/>
      <c r="TOK191" s="12"/>
      <c r="TOL191" s="362"/>
      <c r="TOM191" s="362"/>
      <c r="TON191" s="362"/>
      <c r="TOO191" s="362"/>
      <c r="TOP191" s="362"/>
      <c r="TOQ191" s="362"/>
      <c r="TOR191" s="363"/>
      <c r="TOS191" s="12"/>
      <c r="TOT191" s="362"/>
      <c r="TOU191" s="362"/>
      <c r="TOV191" s="362"/>
      <c r="TOW191" s="362"/>
      <c r="TOX191" s="362"/>
      <c r="TOY191" s="362"/>
      <c r="TOZ191" s="363"/>
      <c r="TPA191" s="12"/>
      <c r="TPB191" s="362"/>
      <c r="TPC191" s="362"/>
      <c r="TPD191" s="362"/>
      <c r="TPE191" s="362"/>
      <c r="TPF191" s="362"/>
      <c r="TPG191" s="362"/>
      <c r="TPH191" s="363"/>
      <c r="TPI191" s="12"/>
      <c r="TPJ191" s="362"/>
      <c r="TPK191" s="362"/>
      <c r="TPL191" s="362"/>
      <c r="TPM191" s="362"/>
      <c r="TPN191" s="362"/>
      <c r="TPO191" s="362"/>
      <c r="TPP191" s="363"/>
      <c r="TPQ191" s="12"/>
      <c r="TPR191" s="362"/>
      <c r="TPS191" s="362"/>
      <c r="TPT191" s="362"/>
      <c r="TPU191" s="362"/>
      <c r="TPV191" s="362"/>
      <c r="TPW191" s="362"/>
      <c r="TPX191" s="363"/>
      <c r="TPY191" s="12"/>
      <c r="TPZ191" s="362"/>
      <c r="TQA191" s="362"/>
      <c r="TQB191" s="362"/>
      <c r="TQC191" s="362"/>
      <c r="TQD191" s="362"/>
      <c r="TQE191" s="362"/>
      <c r="TQF191" s="363"/>
      <c r="TQG191" s="12"/>
      <c r="TQH191" s="362"/>
      <c r="TQI191" s="362"/>
      <c r="TQJ191" s="362"/>
      <c r="TQK191" s="362"/>
      <c r="TQL191" s="362"/>
      <c r="TQM191" s="362"/>
      <c r="TQN191" s="363"/>
      <c r="TQO191" s="12"/>
      <c r="TQP191" s="362"/>
      <c r="TQQ191" s="362"/>
      <c r="TQR191" s="362"/>
      <c r="TQS191" s="362"/>
      <c r="TQT191" s="362"/>
      <c r="TQU191" s="362"/>
      <c r="TQV191" s="363"/>
      <c r="TQW191" s="12"/>
      <c r="TQX191" s="362"/>
      <c r="TQY191" s="362"/>
      <c r="TQZ191" s="362"/>
      <c r="TRA191" s="362"/>
      <c r="TRB191" s="362"/>
      <c r="TRC191" s="362"/>
      <c r="TRD191" s="363"/>
      <c r="TRE191" s="12"/>
      <c r="TRF191" s="362"/>
      <c r="TRG191" s="362"/>
      <c r="TRH191" s="362"/>
      <c r="TRI191" s="362"/>
      <c r="TRJ191" s="362"/>
      <c r="TRK191" s="362"/>
      <c r="TRL191" s="363"/>
      <c r="TRM191" s="12"/>
      <c r="TRN191" s="362"/>
      <c r="TRO191" s="362"/>
      <c r="TRP191" s="362"/>
      <c r="TRQ191" s="362"/>
      <c r="TRR191" s="362"/>
      <c r="TRS191" s="362"/>
      <c r="TRT191" s="363"/>
      <c r="TRU191" s="12"/>
      <c r="TRV191" s="362"/>
      <c r="TRW191" s="362"/>
      <c r="TRX191" s="362"/>
      <c r="TRY191" s="362"/>
      <c r="TRZ191" s="362"/>
      <c r="TSA191" s="362"/>
      <c r="TSB191" s="363"/>
      <c r="TSC191" s="12"/>
      <c r="TSD191" s="362"/>
      <c r="TSE191" s="362"/>
      <c r="TSF191" s="362"/>
      <c r="TSG191" s="362"/>
      <c r="TSH191" s="362"/>
      <c r="TSI191" s="362"/>
      <c r="TSJ191" s="363"/>
      <c r="TSK191" s="12"/>
      <c r="TSL191" s="362"/>
      <c r="TSM191" s="362"/>
      <c r="TSN191" s="362"/>
      <c r="TSO191" s="362"/>
      <c r="TSP191" s="362"/>
      <c r="TSQ191" s="362"/>
      <c r="TSR191" s="363"/>
      <c r="TSS191" s="12"/>
      <c r="TST191" s="362"/>
      <c r="TSU191" s="362"/>
      <c r="TSV191" s="362"/>
      <c r="TSW191" s="362"/>
      <c r="TSX191" s="362"/>
      <c r="TSY191" s="362"/>
      <c r="TSZ191" s="363"/>
      <c r="TTA191" s="12"/>
      <c r="TTB191" s="362"/>
      <c r="TTC191" s="362"/>
      <c r="TTD191" s="362"/>
      <c r="TTE191" s="362"/>
      <c r="TTF191" s="362"/>
      <c r="TTG191" s="362"/>
      <c r="TTH191" s="363"/>
      <c r="TTI191" s="12"/>
      <c r="TTJ191" s="362"/>
      <c r="TTK191" s="362"/>
      <c r="TTL191" s="362"/>
      <c r="TTM191" s="362"/>
      <c r="TTN191" s="362"/>
      <c r="TTO191" s="362"/>
      <c r="TTP191" s="363"/>
      <c r="TTQ191" s="12"/>
      <c r="TTR191" s="362"/>
      <c r="TTS191" s="362"/>
      <c r="TTT191" s="362"/>
      <c r="TTU191" s="362"/>
      <c r="TTV191" s="362"/>
      <c r="TTW191" s="362"/>
      <c r="TTX191" s="363"/>
      <c r="TTY191" s="12"/>
      <c r="TTZ191" s="362"/>
      <c r="TUA191" s="362"/>
      <c r="TUB191" s="362"/>
      <c r="TUC191" s="362"/>
      <c r="TUD191" s="362"/>
      <c r="TUE191" s="362"/>
      <c r="TUF191" s="363"/>
      <c r="TUG191" s="12"/>
      <c r="TUH191" s="362"/>
      <c r="TUI191" s="362"/>
      <c r="TUJ191" s="362"/>
      <c r="TUK191" s="362"/>
      <c r="TUL191" s="362"/>
      <c r="TUM191" s="362"/>
      <c r="TUN191" s="363"/>
      <c r="TUO191" s="12"/>
      <c r="TUP191" s="362"/>
      <c r="TUQ191" s="362"/>
      <c r="TUR191" s="362"/>
      <c r="TUS191" s="362"/>
      <c r="TUT191" s="362"/>
      <c r="TUU191" s="362"/>
      <c r="TUV191" s="363"/>
      <c r="TUW191" s="12"/>
      <c r="TUX191" s="362"/>
      <c r="TUY191" s="362"/>
      <c r="TUZ191" s="362"/>
      <c r="TVA191" s="362"/>
      <c r="TVB191" s="362"/>
      <c r="TVC191" s="362"/>
      <c r="TVD191" s="363"/>
      <c r="TVE191" s="12"/>
      <c r="TVF191" s="362"/>
      <c r="TVG191" s="362"/>
      <c r="TVH191" s="362"/>
      <c r="TVI191" s="362"/>
      <c r="TVJ191" s="362"/>
      <c r="TVK191" s="362"/>
      <c r="TVL191" s="363"/>
      <c r="TVM191" s="12"/>
      <c r="TVN191" s="362"/>
      <c r="TVO191" s="362"/>
      <c r="TVP191" s="362"/>
      <c r="TVQ191" s="362"/>
      <c r="TVR191" s="362"/>
      <c r="TVS191" s="362"/>
      <c r="TVT191" s="363"/>
      <c r="TVU191" s="12"/>
      <c r="TVV191" s="362"/>
      <c r="TVW191" s="362"/>
      <c r="TVX191" s="362"/>
      <c r="TVY191" s="362"/>
      <c r="TVZ191" s="362"/>
      <c r="TWA191" s="362"/>
      <c r="TWB191" s="363"/>
      <c r="TWC191" s="12"/>
      <c r="TWD191" s="362"/>
      <c r="TWE191" s="362"/>
      <c r="TWF191" s="362"/>
      <c r="TWG191" s="362"/>
      <c r="TWH191" s="362"/>
      <c r="TWI191" s="362"/>
      <c r="TWJ191" s="363"/>
      <c r="TWK191" s="12"/>
      <c r="TWL191" s="362"/>
      <c r="TWM191" s="362"/>
      <c r="TWN191" s="362"/>
      <c r="TWO191" s="362"/>
      <c r="TWP191" s="362"/>
      <c r="TWQ191" s="362"/>
      <c r="TWR191" s="363"/>
      <c r="TWS191" s="12"/>
      <c r="TWT191" s="362"/>
      <c r="TWU191" s="362"/>
      <c r="TWV191" s="362"/>
      <c r="TWW191" s="362"/>
      <c r="TWX191" s="362"/>
      <c r="TWY191" s="362"/>
      <c r="TWZ191" s="363"/>
      <c r="TXA191" s="12"/>
      <c r="TXB191" s="362"/>
      <c r="TXC191" s="362"/>
      <c r="TXD191" s="362"/>
      <c r="TXE191" s="362"/>
      <c r="TXF191" s="362"/>
      <c r="TXG191" s="362"/>
      <c r="TXH191" s="363"/>
      <c r="TXI191" s="12"/>
      <c r="TXJ191" s="362"/>
      <c r="TXK191" s="362"/>
      <c r="TXL191" s="362"/>
      <c r="TXM191" s="362"/>
      <c r="TXN191" s="362"/>
      <c r="TXO191" s="362"/>
      <c r="TXP191" s="363"/>
      <c r="TXQ191" s="12"/>
      <c r="TXR191" s="362"/>
      <c r="TXS191" s="362"/>
      <c r="TXT191" s="362"/>
      <c r="TXU191" s="362"/>
      <c r="TXV191" s="362"/>
      <c r="TXW191" s="362"/>
      <c r="TXX191" s="363"/>
      <c r="TXY191" s="12"/>
      <c r="TXZ191" s="362"/>
      <c r="TYA191" s="362"/>
      <c r="TYB191" s="362"/>
      <c r="TYC191" s="362"/>
      <c r="TYD191" s="362"/>
      <c r="TYE191" s="362"/>
      <c r="TYF191" s="363"/>
      <c r="TYG191" s="12"/>
      <c r="TYH191" s="362"/>
      <c r="TYI191" s="362"/>
      <c r="TYJ191" s="362"/>
      <c r="TYK191" s="362"/>
      <c r="TYL191" s="362"/>
      <c r="TYM191" s="362"/>
      <c r="TYN191" s="363"/>
      <c r="TYO191" s="12"/>
      <c r="TYP191" s="362"/>
      <c r="TYQ191" s="362"/>
      <c r="TYR191" s="362"/>
      <c r="TYS191" s="362"/>
      <c r="TYT191" s="362"/>
      <c r="TYU191" s="362"/>
      <c r="TYV191" s="363"/>
      <c r="TYW191" s="12"/>
      <c r="TYX191" s="362"/>
      <c r="TYY191" s="362"/>
      <c r="TYZ191" s="362"/>
      <c r="TZA191" s="362"/>
      <c r="TZB191" s="362"/>
      <c r="TZC191" s="362"/>
      <c r="TZD191" s="363"/>
      <c r="TZE191" s="12"/>
      <c r="TZF191" s="362"/>
      <c r="TZG191" s="362"/>
      <c r="TZH191" s="362"/>
      <c r="TZI191" s="362"/>
      <c r="TZJ191" s="362"/>
      <c r="TZK191" s="362"/>
      <c r="TZL191" s="363"/>
      <c r="TZM191" s="12"/>
      <c r="TZN191" s="362"/>
      <c r="TZO191" s="362"/>
      <c r="TZP191" s="362"/>
      <c r="TZQ191" s="362"/>
      <c r="TZR191" s="362"/>
      <c r="TZS191" s="362"/>
      <c r="TZT191" s="363"/>
      <c r="TZU191" s="12"/>
      <c r="TZV191" s="362"/>
      <c r="TZW191" s="362"/>
      <c r="TZX191" s="362"/>
      <c r="TZY191" s="362"/>
      <c r="TZZ191" s="362"/>
      <c r="UAA191" s="362"/>
      <c r="UAB191" s="363"/>
      <c r="UAC191" s="12"/>
      <c r="UAD191" s="362"/>
      <c r="UAE191" s="362"/>
      <c r="UAF191" s="362"/>
      <c r="UAG191" s="362"/>
      <c r="UAH191" s="362"/>
      <c r="UAI191" s="362"/>
      <c r="UAJ191" s="363"/>
      <c r="UAK191" s="12"/>
      <c r="UAL191" s="362"/>
      <c r="UAM191" s="362"/>
      <c r="UAN191" s="362"/>
      <c r="UAO191" s="362"/>
      <c r="UAP191" s="362"/>
      <c r="UAQ191" s="362"/>
      <c r="UAR191" s="363"/>
      <c r="UAS191" s="12"/>
      <c r="UAT191" s="362"/>
      <c r="UAU191" s="362"/>
      <c r="UAV191" s="362"/>
      <c r="UAW191" s="362"/>
      <c r="UAX191" s="362"/>
      <c r="UAY191" s="362"/>
      <c r="UAZ191" s="363"/>
      <c r="UBA191" s="12"/>
      <c r="UBB191" s="362"/>
      <c r="UBC191" s="362"/>
      <c r="UBD191" s="362"/>
      <c r="UBE191" s="362"/>
      <c r="UBF191" s="362"/>
      <c r="UBG191" s="362"/>
      <c r="UBH191" s="363"/>
      <c r="UBI191" s="12"/>
      <c r="UBJ191" s="362"/>
      <c r="UBK191" s="362"/>
      <c r="UBL191" s="362"/>
      <c r="UBM191" s="362"/>
      <c r="UBN191" s="362"/>
      <c r="UBO191" s="362"/>
      <c r="UBP191" s="363"/>
      <c r="UBQ191" s="12"/>
      <c r="UBR191" s="362"/>
      <c r="UBS191" s="362"/>
      <c r="UBT191" s="362"/>
      <c r="UBU191" s="362"/>
      <c r="UBV191" s="362"/>
      <c r="UBW191" s="362"/>
      <c r="UBX191" s="363"/>
      <c r="UBY191" s="12"/>
      <c r="UBZ191" s="362"/>
      <c r="UCA191" s="362"/>
      <c r="UCB191" s="362"/>
      <c r="UCC191" s="362"/>
      <c r="UCD191" s="362"/>
      <c r="UCE191" s="362"/>
      <c r="UCF191" s="363"/>
      <c r="UCG191" s="12"/>
      <c r="UCH191" s="362"/>
      <c r="UCI191" s="362"/>
      <c r="UCJ191" s="362"/>
      <c r="UCK191" s="362"/>
      <c r="UCL191" s="362"/>
      <c r="UCM191" s="362"/>
      <c r="UCN191" s="363"/>
      <c r="UCO191" s="12"/>
      <c r="UCP191" s="362"/>
      <c r="UCQ191" s="362"/>
      <c r="UCR191" s="362"/>
      <c r="UCS191" s="362"/>
      <c r="UCT191" s="362"/>
      <c r="UCU191" s="362"/>
      <c r="UCV191" s="363"/>
      <c r="UCW191" s="12"/>
      <c r="UCX191" s="362"/>
      <c r="UCY191" s="362"/>
      <c r="UCZ191" s="362"/>
      <c r="UDA191" s="362"/>
      <c r="UDB191" s="362"/>
      <c r="UDC191" s="362"/>
      <c r="UDD191" s="363"/>
      <c r="UDE191" s="12"/>
      <c r="UDF191" s="362"/>
      <c r="UDG191" s="362"/>
      <c r="UDH191" s="362"/>
      <c r="UDI191" s="362"/>
      <c r="UDJ191" s="362"/>
      <c r="UDK191" s="362"/>
      <c r="UDL191" s="363"/>
      <c r="UDM191" s="12"/>
      <c r="UDN191" s="362"/>
      <c r="UDO191" s="362"/>
      <c r="UDP191" s="362"/>
      <c r="UDQ191" s="362"/>
      <c r="UDR191" s="362"/>
      <c r="UDS191" s="362"/>
      <c r="UDT191" s="363"/>
      <c r="UDU191" s="12"/>
      <c r="UDV191" s="362"/>
      <c r="UDW191" s="362"/>
      <c r="UDX191" s="362"/>
      <c r="UDY191" s="362"/>
      <c r="UDZ191" s="362"/>
      <c r="UEA191" s="362"/>
      <c r="UEB191" s="363"/>
      <c r="UEC191" s="12"/>
      <c r="UED191" s="362"/>
      <c r="UEE191" s="362"/>
      <c r="UEF191" s="362"/>
      <c r="UEG191" s="362"/>
      <c r="UEH191" s="362"/>
      <c r="UEI191" s="362"/>
      <c r="UEJ191" s="363"/>
      <c r="UEK191" s="12"/>
      <c r="UEL191" s="362"/>
      <c r="UEM191" s="362"/>
      <c r="UEN191" s="362"/>
      <c r="UEO191" s="362"/>
      <c r="UEP191" s="362"/>
      <c r="UEQ191" s="362"/>
      <c r="UER191" s="363"/>
      <c r="UES191" s="12"/>
      <c r="UET191" s="362"/>
      <c r="UEU191" s="362"/>
      <c r="UEV191" s="362"/>
      <c r="UEW191" s="362"/>
      <c r="UEX191" s="362"/>
      <c r="UEY191" s="362"/>
      <c r="UEZ191" s="363"/>
      <c r="UFA191" s="12"/>
      <c r="UFB191" s="362"/>
      <c r="UFC191" s="362"/>
      <c r="UFD191" s="362"/>
      <c r="UFE191" s="362"/>
      <c r="UFF191" s="362"/>
      <c r="UFG191" s="362"/>
      <c r="UFH191" s="363"/>
      <c r="UFI191" s="12"/>
      <c r="UFJ191" s="362"/>
      <c r="UFK191" s="362"/>
      <c r="UFL191" s="362"/>
      <c r="UFM191" s="362"/>
      <c r="UFN191" s="362"/>
      <c r="UFO191" s="362"/>
      <c r="UFP191" s="363"/>
      <c r="UFQ191" s="12"/>
      <c r="UFR191" s="362"/>
      <c r="UFS191" s="362"/>
      <c r="UFT191" s="362"/>
      <c r="UFU191" s="362"/>
      <c r="UFV191" s="362"/>
      <c r="UFW191" s="362"/>
      <c r="UFX191" s="363"/>
      <c r="UFY191" s="12"/>
      <c r="UFZ191" s="362"/>
      <c r="UGA191" s="362"/>
      <c r="UGB191" s="362"/>
      <c r="UGC191" s="362"/>
      <c r="UGD191" s="362"/>
      <c r="UGE191" s="362"/>
      <c r="UGF191" s="363"/>
      <c r="UGG191" s="12"/>
      <c r="UGH191" s="362"/>
      <c r="UGI191" s="362"/>
      <c r="UGJ191" s="362"/>
      <c r="UGK191" s="362"/>
      <c r="UGL191" s="362"/>
      <c r="UGM191" s="362"/>
      <c r="UGN191" s="363"/>
      <c r="UGO191" s="12"/>
      <c r="UGP191" s="362"/>
      <c r="UGQ191" s="362"/>
      <c r="UGR191" s="362"/>
      <c r="UGS191" s="362"/>
      <c r="UGT191" s="362"/>
      <c r="UGU191" s="362"/>
      <c r="UGV191" s="363"/>
      <c r="UGW191" s="12"/>
      <c r="UGX191" s="362"/>
      <c r="UGY191" s="362"/>
      <c r="UGZ191" s="362"/>
      <c r="UHA191" s="362"/>
      <c r="UHB191" s="362"/>
      <c r="UHC191" s="362"/>
      <c r="UHD191" s="363"/>
      <c r="UHE191" s="12"/>
      <c r="UHF191" s="362"/>
      <c r="UHG191" s="362"/>
      <c r="UHH191" s="362"/>
      <c r="UHI191" s="362"/>
      <c r="UHJ191" s="362"/>
      <c r="UHK191" s="362"/>
      <c r="UHL191" s="363"/>
      <c r="UHM191" s="12"/>
      <c r="UHN191" s="362"/>
      <c r="UHO191" s="362"/>
      <c r="UHP191" s="362"/>
      <c r="UHQ191" s="362"/>
      <c r="UHR191" s="362"/>
      <c r="UHS191" s="362"/>
      <c r="UHT191" s="363"/>
      <c r="UHU191" s="12"/>
      <c r="UHV191" s="362"/>
      <c r="UHW191" s="362"/>
      <c r="UHX191" s="362"/>
      <c r="UHY191" s="362"/>
      <c r="UHZ191" s="362"/>
      <c r="UIA191" s="362"/>
      <c r="UIB191" s="363"/>
      <c r="UIC191" s="12"/>
      <c r="UID191" s="362"/>
      <c r="UIE191" s="362"/>
      <c r="UIF191" s="362"/>
      <c r="UIG191" s="362"/>
      <c r="UIH191" s="362"/>
      <c r="UII191" s="362"/>
      <c r="UIJ191" s="363"/>
      <c r="UIK191" s="12"/>
      <c r="UIL191" s="362"/>
      <c r="UIM191" s="362"/>
      <c r="UIN191" s="362"/>
      <c r="UIO191" s="362"/>
      <c r="UIP191" s="362"/>
      <c r="UIQ191" s="362"/>
      <c r="UIR191" s="363"/>
      <c r="UIS191" s="12"/>
      <c r="UIT191" s="362"/>
      <c r="UIU191" s="362"/>
      <c r="UIV191" s="362"/>
      <c r="UIW191" s="362"/>
      <c r="UIX191" s="362"/>
      <c r="UIY191" s="362"/>
      <c r="UIZ191" s="363"/>
      <c r="UJA191" s="12"/>
      <c r="UJB191" s="362"/>
      <c r="UJC191" s="362"/>
      <c r="UJD191" s="362"/>
      <c r="UJE191" s="362"/>
      <c r="UJF191" s="362"/>
      <c r="UJG191" s="362"/>
      <c r="UJH191" s="363"/>
      <c r="UJI191" s="12"/>
      <c r="UJJ191" s="362"/>
      <c r="UJK191" s="362"/>
      <c r="UJL191" s="362"/>
      <c r="UJM191" s="362"/>
      <c r="UJN191" s="362"/>
      <c r="UJO191" s="362"/>
      <c r="UJP191" s="363"/>
      <c r="UJQ191" s="12"/>
      <c r="UJR191" s="362"/>
      <c r="UJS191" s="362"/>
      <c r="UJT191" s="362"/>
      <c r="UJU191" s="362"/>
      <c r="UJV191" s="362"/>
      <c r="UJW191" s="362"/>
      <c r="UJX191" s="363"/>
      <c r="UJY191" s="12"/>
      <c r="UJZ191" s="362"/>
      <c r="UKA191" s="362"/>
      <c r="UKB191" s="362"/>
      <c r="UKC191" s="362"/>
      <c r="UKD191" s="362"/>
      <c r="UKE191" s="362"/>
      <c r="UKF191" s="363"/>
      <c r="UKG191" s="12"/>
      <c r="UKH191" s="362"/>
      <c r="UKI191" s="362"/>
      <c r="UKJ191" s="362"/>
      <c r="UKK191" s="362"/>
      <c r="UKL191" s="362"/>
      <c r="UKM191" s="362"/>
      <c r="UKN191" s="363"/>
      <c r="UKO191" s="12"/>
      <c r="UKP191" s="362"/>
      <c r="UKQ191" s="362"/>
      <c r="UKR191" s="362"/>
      <c r="UKS191" s="362"/>
      <c r="UKT191" s="362"/>
      <c r="UKU191" s="362"/>
      <c r="UKV191" s="363"/>
      <c r="UKW191" s="12"/>
      <c r="UKX191" s="362"/>
      <c r="UKY191" s="362"/>
      <c r="UKZ191" s="362"/>
      <c r="ULA191" s="362"/>
      <c r="ULB191" s="362"/>
      <c r="ULC191" s="362"/>
      <c r="ULD191" s="363"/>
      <c r="ULE191" s="12"/>
      <c r="ULF191" s="362"/>
      <c r="ULG191" s="362"/>
      <c r="ULH191" s="362"/>
      <c r="ULI191" s="362"/>
      <c r="ULJ191" s="362"/>
      <c r="ULK191" s="362"/>
      <c r="ULL191" s="363"/>
      <c r="ULM191" s="12"/>
      <c r="ULN191" s="362"/>
      <c r="ULO191" s="362"/>
      <c r="ULP191" s="362"/>
      <c r="ULQ191" s="362"/>
      <c r="ULR191" s="362"/>
      <c r="ULS191" s="362"/>
      <c r="ULT191" s="363"/>
      <c r="ULU191" s="12"/>
      <c r="ULV191" s="362"/>
      <c r="ULW191" s="362"/>
      <c r="ULX191" s="362"/>
      <c r="ULY191" s="362"/>
      <c r="ULZ191" s="362"/>
      <c r="UMA191" s="362"/>
      <c r="UMB191" s="363"/>
      <c r="UMC191" s="12"/>
      <c r="UMD191" s="362"/>
      <c r="UME191" s="362"/>
      <c r="UMF191" s="362"/>
      <c r="UMG191" s="362"/>
      <c r="UMH191" s="362"/>
      <c r="UMI191" s="362"/>
      <c r="UMJ191" s="363"/>
      <c r="UMK191" s="12"/>
      <c r="UML191" s="362"/>
      <c r="UMM191" s="362"/>
      <c r="UMN191" s="362"/>
      <c r="UMO191" s="362"/>
      <c r="UMP191" s="362"/>
      <c r="UMQ191" s="362"/>
      <c r="UMR191" s="363"/>
      <c r="UMS191" s="12"/>
      <c r="UMT191" s="362"/>
      <c r="UMU191" s="362"/>
      <c r="UMV191" s="362"/>
      <c r="UMW191" s="362"/>
      <c r="UMX191" s="362"/>
      <c r="UMY191" s="362"/>
      <c r="UMZ191" s="363"/>
      <c r="UNA191" s="12"/>
      <c r="UNB191" s="362"/>
      <c r="UNC191" s="362"/>
      <c r="UND191" s="362"/>
      <c r="UNE191" s="362"/>
      <c r="UNF191" s="362"/>
      <c r="UNG191" s="362"/>
      <c r="UNH191" s="363"/>
      <c r="UNI191" s="12"/>
      <c r="UNJ191" s="362"/>
      <c r="UNK191" s="362"/>
      <c r="UNL191" s="362"/>
      <c r="UNM191" s="362"/>
      <c r="UNN191" s="362"/>
      <c r="UNO191" s="362"/>
      <c r="UNP191" s="363"/>
      <c r="UNQ191" s="12"/>
      <c r="UNR191" s="362"/>
      <c r="UNS191" s="362"/>
      <c r="UNT191" s="362"/>
      <c r="UNU191" s="362"/>
      <c r="UNV191" s="362"/>
      <c r="UNW191" s="362"/>
      <c r="UNX191" s="363"/>
      <c r="UNY191" s="12"/>
      <c r="UNZ191" s="362"/>
      <c r="UOA191" s="362"/>
      <c r="UOB191" s="362"/>
      <c r="UOC191" s="362"/>
      <c r="UOD191" s="362"/>
      <c r="UOE191" s="362"/>
      <c r="UOF191" s="363"/>
      <c r="UOG191" s="12"/>
      <c r="UOH191" s="362"/>
      <c r="UOI191" s="362"/>
      <c r="UOJ191" s="362"/>
      <c r="UOK191" s="362"/>
      <c r="UOL191" s="362"/>
      <c r="UOM191" s="362"/>
      <c r="UON191" s="363"/>
      <c r="UOO191" s="12"/>
      <c r="UOP191" s="362"/>
      <c r="UOQ191" s="362"/>
      <c r="UOR191" s="362"/>
      <c r="UOS191" s="362"/>
      <c r="UOT191" s="362"/>
      <c r="UOU191" s="362"/>
      <c r="UOV191" s="363"/>
      <c r="UOW191" s="12"/>
      <c r="UOX191" s="362"/>
      <c r="UOY191" s="362"/>
      <c r="UOZ191" s="362"/>
      <c r="UPA191" s="362"/>
      <c r="UPB191" s="362"/>
      <c r="UPC191" s="362"/>
      <c r="UPD191" s="363"/>
      <c r="UPE191" s="12"/>
      <c r="UPF191" s="362"/>
      <c r="UPG191" s="362"/>
      <c r="UPH191" s="362"/>
      <c r="UPI191" s="362"/>
      <c r="UPJ191" s="362"/>
      <c r="UPK191" s="362"/>
      <c r="UPL191" s="363"/>
      <c r="UPM191" s="12"/>
      <c r="UPN191" s="362"/>
      <c r="UPO191" s="362"/>
      <c r="UPP191" s="362"/>
      <c r="UPQ191" s="362"/>
      <c r="UPR191" s="362"/>
      <c r="UPS191" s="362"/>
      <c r="UPT191" s="363"/>
      <c r="UPU191" s="12"/>
      <c r="UPV191" s="362"/>
      <c r="UPW191" s="362"/>
      <c r="UPX191" s="362"/>
      <c r="UPY191" s="362"/>
      <c r="UPZ191" s="362"/>
      <c r="UQA191" s="362"/>
      <c r="UQB191" s="363"/>
      <c r="UQC191" s="12"/>
      <c r="UQD191" s="362"/>
      <c r="UQE191" s="362"/>
      <c r="UQF191" s="362"/>
      <c r="UQG191" s="362"/>
      <c r="UQH191" s="362"/>
      <c r="UQI191" s="362"/>
      <c r="UQJ191" s="363"/>
      <c r="UQK191" s="12"/>
      <c r="UQL191" s="362"/>
      <c r="UQM191" s="362"/>
      <c r="UQN191" s="362"/>
      <c r="UQO191" s="362"/>
      <c r="UQP191" s="362"/>
      <c r="UQQ191" s="362"/>
      <c r="UQR191" s="363"/>
      <c r="UQS191" s="12"/>
      <c r="UQT191" s="362"/>
      <c r="UQU191" s="362"/>
      <c r="UQV191" s="362"/>
      <c r="UQW191" s="362"/>
      <c r="UQX191" s="362"/>
      <c r="UQY191" s="362"/>
      <c r="UQZ191" s="363"/>
      <c r="URA191" s="12"/>
      <c r="URB191" s="362"/>
      <c r="URC191" s="362"/>
      <c r="URD191" s="362"/>
      <c r="URE191" s="362"/>
      <c r="URF191" s="362"/>
      <c r="URG191" s="362"/>
      <c r="URH191" s="363"/>
      <c r="URI191" s="12"/>
      <c r="URJ191" s="362"/>
      <c r="URK191" s="362"/>
      <c r="URL191" s="362"/>
      <c r="URM191" s="362"/>
      <c r="URN191" s="362"/>
      <c r="URO191" s="362"/>
      <c r="URP191" s="363"/>
      <c r="URQ191" s="12"/>
      <c r="URR191" s="362"/>
      <c r="URS191" s="362"/>
      <c r="URT191" s="362"/>
      <c r="URU191" s="362"/>
      <c r="URV191" s="362"/>
      <c r="URW191" s="362"/>
      <c r="URX191" s="363"/>
      <c r="URY191" s="12"/>
      <c r="URZ191" s="362"/>
      <c r="USA191" s="362"/>
      <c r="USB191" s="362"/>
      <c r="USC191" s="362"/>
      <c r="USD191" s="362"/>
      <c r="USE191" s="362"/>
      <c r="USF191" s="363"/>
      <c r="USG191" s="12"/>
      <c r="USH191" s="362"/>
      <c r="USI191" s="362"/>
      <c r="USJ191" s="362"/>
      <c r="USK191" s="362"/>
      <c r="USL191" s="362"/>
      <c r="USM191" s="362"/>
      <c r="USN191" s="363"/>
      <c r="USO191" s="12"/>
      <c r="USP191" s="362"/>
      <c r="USQ191" s="362"/>
      <c r="USR191" s="362"/>
      <c r="USS191" s="362"/>
      <c r="UST191" s="362"/>
      <c r="USU191" s="362"/>
      <c r="USV191" s="363"/>
      <c r="USW191" s="12"/>
      <c r="USX191" s="362"/>
      <c r="USY191" s="362"/>
      <c r="USZ191" s="362"/>
      <c r="UTA191" s="362"/>
      <c r="UTB191" s="362"/>
      <c r="UTC191" s="362"/>
      <c r="UTD191" s="363"/>
      <c r="UTE191" s="12"/>
      <c r="UTF191" s="362"/>
      <c r="UTG191" s="362"/>
      <c r="UTH191" s="362"/>
      <c r="UTI191" s="362"/>
      <c r="UTJ191" s="362"/>
      <c r="UTK191" s="362"/>
      <c r="UTL191" s="363"/>
      <c r="UTM191" s="12"/>
      <c r="UTN191" s="362"/>
      <c r="UTO191" s="362"/>
      <c r="UTP191" s="362"/>
      <c r="UTQ191" s="362"/>
      <c r="UTR191" s="362"/>
      <c r="UTS191" s="362"/>
      <c r="UTT191" s="363"/>
      <c r="UTU191" s="12"/>
      <c r="UTV191" s="362"/>
      <c r="UTW191" s="362"/>
      <c r="UTX191" s="362"/>
      <c r="UTY191" s="362"/>
      <c r="UTZ191" s="362"/>
      <c r="UUA191" s="362"/>
      <c r="UUB191" s="363"/>
      <c r="UUC191" s="12"/>
      <c r="UUD191" s="362"/>
      <c r="UUE191" s="362"/>
      <c r="UUF191" s="362"/>
      <c r="UUG191" s="362"/>
      <c r="UUH191" s="362"/>
      <c r="UUI191" s="362"/>
      <c r="UUJ191" s="363"/>
      <c r="UUK191" s="12"/>
      <c r="UUL191" s="362"/>
      <c r="UUM191" s="362"/>
      <c r="UUN191" s="362"/>
      <c r="UUO191" s="362"/>
      <c r="UUP191" s="362"/>
      <c r="UUQ191" s="362"/>
      <c r="UUR191" s="363"/>
      <c r="UUS191" s="12"/>
      <c r="UUT191" s="362"/>
      <c r="UUU191" s="362"/>
      <c r="UUV191" s="362"/>
      <c r="UUW191" s="362"/>
      <c r="UUX191" s="362"/>
      <c r="UUY191" s="362"/>
      <c r="UUZ191" s="363"/>
      <c r="UVA191" s="12"/>
      <c r="UVB191" s="362"/>
      <c r="UVC191" s="362"/>
      <c r="UVD191" s="362"/>
      <c r="UVE191" s="362"/>
      <c r="UVF191" s="362"/>
      <c r="UVG191" s="362"/>
      <c r="UVH191" s="363"/>
      <c r="UVI191" s="12"/>
      <c r="UVJ191" s="362"/>
      <c r="UVK191" s="362"/>
      <c r="UVL191" s="362"/>
      <c r="UVM191" s="362"/>
      <c r="UVN191" s="362"/>
      <c r="UVO191" s="362"/>
      <c r="UVP191" s="363"/>
      <c r="UVQ191" s="12"/>
      <c r="UVR191" s="362"/>
      <c r="UVS191" s="362"/>
      <c r="UVT191" s="362"/>
      <c r="UVU191" s="362"/>
      <c r="UVV191" s="362"/>
      <c r="UVW191" s="362"/>
      <c r="UVX191" s="363"/>
      <c r="UVY191" s="12"/>
      <c r="UVZ191" s="362"/>
      <c r="UWA191" s="362"/>
      <c r="UWB191" s="362"/>
      <c r="UWC191" s="362"/>
      <c r="UWD191" s="362"/>
      <c r="UWE191" s="362"/>
      <c r="UWF191" s="363"/>
      <c r="UWG191" s="12"/>
      <c r="UWH191" s="362"/>
      <c r="UWI191" s="362"/>
      <c r="UWJ191" s="362"/>
      <c r="UWK191" s="362"/>
      <c r="UWL191" s="362"/>
      <c r="UWM191" s="362"/>
      <c r="UWN191" s="363"/>
      <c r="UWO191" s="12"/>
      <c r="UWP191" s="362"/>
      <c r="UWQ191" s="362"/>
      <c r="UWR191" s="362"/>
      <c r="UWS191" s="362"/>
      <c r="UWT191" s="362"/>
      <c r="UWU191" s="362"/>
      <c r="UWV191" s="363"/>
      <c r="UWW191" s="12"/>
      <c r="UWX191" s="362"/>
      <c r="UWY191" s="362"/>
      <c r="UWZ191" s="362"/>
      <c r="UXA191" s="362"/>
      <c r="UXB191" s="362"/>
      <c r="UXC191" s="362"/>
      <c r="UXD191" s="363"/>
      <c r="UXE191" s="12"/>
      <c r="UXF191" s="362"/>
      <c r="UXG191" s="362"/>
      <c r="UXH191" s="362"/>
      <c r="UXI191" s="362"/>
      <c r="UXJ191" s="362"/>
      <c r="UXK191" s="362"/>
      <c r="UXL191" s="363"/>
      <c r="UXM191" s="12"/>
      <c r="UXN191" s="362"/>
      <c r="UXO191" s="362"/>
      <c r="UXP191" s="362"/>
      <c r="UXQ191" s="362"/>
      <c r="UXR191" s="362"/>
      <c r="UXS191" s="362"/>
      <c r="UXT191" s="363"/>
      <c r="UXU191" s="12"/>
      <c r="UXV191" s="362"/>
      <c r="UXW191" s="362"/>
      <c r="UXX191" s="362"/>
      <c r="UXY191" s="362"/>
      <c r="UXZ191" s="362"/>
      <c r="UYA191" s="362"/>
      <c r="UYB191" s="363"/>
      <c r="UYC191" s="12"/>
      <c r="UYD191" s="362"/>
      <c r="UYE191" s="362"/>
      <c r="UYF191" s="362"/>
      <c r="UYG191" s="362"/>
      <c r="UYH191" s="362"/>
      <c r="UYI191" s="362"/>
      <c r="UYJ191" s="363"/>
      <c r="UYK191" s="12"/>
      <c r="UYL191" s="362"/>
      <c r="UYM191" s="362"/>
      <c r="UYN191" s="362"/>
      <c r="UYO191" s="362"/>
      <c r="UYP191" s="362"/>
      <c r="UYQ191" s="362"/>
      <c r="UYR191" s="363"/>
      <c r="UYS191" s="12"/>
      <c r="UYT191" s="362"/>
      <c r="UYU191" s="362"/>
      <c r="UYV191" s="362"/>
      <c r="UYW191" s="362"/>
      <c r="UYX191" s="362"/>
      <c r="UYY191" s="362"/>
      <c r="UYZ191" s="363"/>
      <c r="UZA191" s="12"/>
      <c r="UZB191" s="362"/>
      <c r="UZC191" s="362"/>
      <c r="UZD191" s="362"/>
      <c r="UZE191" s="362"/>
      <c r="UZF191" s="362"/>
      <c r="UZG191" s="362"/>
      <c r="UZH191" s="363"/>
      <c r="UZI191" s="12"/>
      <c r="UZJ191" s="362"/>
      <c r="UZK191" s="362"/>
      <c r="UZL191" s="362"/>
      <c r="UZM191" s="362"/>
      <c r="UZN191" s="362"/>
      <c r="UZO191" s="362"/>
      <c r="UZP191" s="363"/>
      <c r="UZQ191" s="12"/>
      <c r="UZR191" s="362"/>
      <c r="UZS191" s="362"/>
      <c r="UZT191" s="362"/>
      <c r="UZU191" s="362"/>
      <c r="UZV191" s="362"/>
      <c r="UZW191" s="362"/>
      <c r="UZX191" s="363"/>
      <c r="UZY191" s="12"/>
      <c r="UZZ191" s="362"/>
      <c r="VAA191" s="362"/>
      <c r="VAB191" s="362"/>
      <c r="VAC191" s="362"/>
      <c r="VAD191" s="362"/>
      <c r="VAE191" s="362"/>
      <c r="VAF191" s="363"/>
      <c r="VAG191" s="12"/>
      <c r="VAH191" s="362"/>
      <c r="VAI191" s="362"/>
      <c r="VAJ191" s="362"/>
      <c r="VAK191" s="362"/>
      <c r="VAL191" s="362"/>
      <c r="VAM191" s="362"/>
      <c r="VAN191" s="363"/>
      <c r="VAO191" s="12"/>
      <c r="VAP191" s="362"/>
      <c r="VAQ191" s="362"/>
      <c r="VAR191" s="362"/>
      <c r="VAS191" s="362"/>
      <c r="VAT191" s="362"/>
      <c r="VAU191" s="362"/>
      <c r="VAV191" s="363"/>
      <c r="VAW191" s="12"/>
      <c r="VAX191" s="362"/>
      <c r="VAY191" s="362"/>
      <c r="VAZ191" s="362"/>
      <c r="VBA191" s="362"/>
      <c r="VBB191" s="362"/>
      <c r="VBC191" s="362"/>
      <c r="VBD191" s="363"/>
      <c r="VBE191" s="12"/>
      <c r="VBF191" s="362"/>
      <c r="VBG191" s="362"/>
      <c r="VBH191" s="362"/>
      <c r="VBI191" s="362"/>
      <c r="VBJ191" s="362"/>
      <c r="VBK191" s="362"/>
      <c r="VBL191" s="363"/>
      <c r="VBM191" s="12"/>
      <c r="VBN191" s="362"/>
      <c r="VBO191" s="362"/>
      <c r="VBP191" s="362"/>
      <c r="VBQ191" s="362"/>
      <c r="VBR191" s="362"/>
      <c r="VBS191" s="362"/>
      <c r="VBT191" s="363"/>
      <c r="VBU191" s="12"/>
      <c r="VBV191" s="362"/>
      <c r="VBW191" s="362"/>
      <c r="VBX191" s="362"/>
      <c r="VBY191" s="362"/>
      <c r="VBZ191" s="362"/>
      <c r="VCA191" s="362"/>
      <c r="VCB191" s="363"/>
      <c r="VCC191" s="12"/>
      <c r="VCD191" s="362"/>
      <c r="VCE191" s="362"/>
      <c r="VCF191" s="362"/>
      <c r="VCG191" s="362"/>
      <c r="VCH191" s="362"/>
      <c r="VCI191" s="362"/>
      <c r="VCJ191" s="363"/>
      <c r="VCK191" s="12"/>
      <c r="VCL191" s="362"/>
      <c r="VCM191" s="362"/>
      <c r="VCN191" s="362"/>
      <c r="VCO191" s="362"/>
      <c r="VCP191" s="362"/>
      <c r="VCQ191" s="362"/>
      <c r="VCR191" s="363"/>
      <c r="VCS191" s="12"/>
      <c r="VCT191" s="362"/>
      <c r="VCU191" s="362"/>
      <c r="VCV191" s="362"/>
      <c r="VCW191" s="362"/>
      <c r="VCX191" s="362"/>
      <c r="VCY191" s="362"/>
      <c r="VCZ191" s="363"/>
      <c r="VDA191" s="12"/>
      <c r="VDB191" s="362"/>
      <c r="VDC191" s="362"/>
      <c r="VDD191" s="362"/>
      <c r="VDE191" s="362"/>
      <c r="VDF191" s="362"/>
      <c r="VDG191" s="362"/>
      <c r="VDH191" s="363"/>
      <c r="VDI191" s="12"/>
      <c r="VDJ191" s="362"/>
      <c r="VDK191" s="362"/>
      <c r="VDL191" s="362"/>
      <c r="VDM191" s="362"/>
      <c r="VDN191" s="362"/>
      <c r="VDO191" s="362"/>
      <c r="VDP191" s="363"/>
      <c r="VDQ191" s="12"/>
      <c r="VDR191" s="362"/>
      <c r="VDS191" s="362"/>
      <c r="VDT191" s="362"/>
      <c r="VDU191" s="362"/>
      <c r="VDV191" s="362"/>
      <c r="VDW191" s="362"/>
      <c r="VDX191" s="363"/>
      <c r="VDY191" s="12"/>
      <c r="VDZ191" s="362"/>
      <c r="VEA191" s="362"/>
      <c r="VEB191" s="362"/>
      <c r="VEC191" s="362"/>
      <c r="VED191" s="362"/>
      <c r="VEE191" s="362"/>
      <c r="VEF191" s="363"/>
      <c r="VEG191" s="12"/>
      <c r="VEH191" s="362"/>
      <c r="VEI191" s="362"/>
      <c r="VEJ191" s="362"/>
      <c r="VEK191" s="362"/>
      <c r="VEL191" s="362"/>
      <c r="VEM191" s="362"/>
      <c r="VEN191" s="363"/>
      <c r="VEO191" s="12"/>
      <c r="VEP191" s="362"/>
      <c r="VEQ191" s="362"/>
      <c r="VER191" s="362"/>
      <c r="VES191" s="362"/>
      <c r="VET191" s="362"/>
      <c r="VEU191" s="362"/>
      <c r="VEV191" s="363"/>
      <c r="VEW191" s="12"/>
      <c r="VEX191" s="362"/>
      <c r="VEY191" s="362"/>
      <c r="VEZ191" s="362"/>
      <c r="VFA191" s="362"/>
      <c r="VFB191" s="362"/>
      <c r="VFC191" s="362"/>
      <c r="VFD191" s="363"/>
      <c r="VFE191" s="12"/>
      <c r="VFF191" s="362"/>
      <c r="VFG191" s="362"/>
      <c r="VFH191" s="362"/>
      <c r="VFI191" s="362"/>
      <c r="VFJ191" s="362"/>
      <c r="VFK191" s="362"/>
      <c r="VFL191" s="363"/>
      <c r="VFM191" s="12"/>
      <c r="VFN191" s="362"/>
      <c r="VFO191" s="362"/>
      <c r="VFP191" s="362"/>
      <c r="VFQ191" s="362"/>
      <c r="VFR191" s="362"/>
      <c r="VFS191" s="362"/>
      <c r="VFT191" s="363"/>
      <c r="VFU191" s="12"/>
      <c r="VFV191" s="362"/>
      <c r="VFW191" s="362"/>
      <c r="VFX191" s="362"/>
      <c r="VFY191" s="362"/>
      <c r="VFZ191" s="362"/>
      <c r="VGA191" s="362"/>
      <c r="VGB191" s="363"/>
      <c r="VGC191" s="12"/>
      <c r="VGD191" s="362"/>
      <c r="VGE191" s="362"/>
      <c r="VGF191" s="362"/>
      <c r="VGG191" s="362"/>
      <c r="VGH191" s="362"/>
      <c r="VGI191" s="362"/>
      <c r="VGJ191" s="363"/>
      <c r="VGK191" s="12"/>
      <c r="VGL191" s="362"/>
      <c r="VGM191" s="362"/>
      <c r="VGN191" s="362"/>
      <c r="VGO191" s="362"/>
      <c r="VGP191" s="362"/>
      <c r="VGQ191" s="362"/>
      <c r="VGR191" s="363"/>
      <c r="VGS191" s="12"/>
      <c r="VGT191" s="362"/>
      <c r="VGU191" s="362"/>
      <c r="VGV191" s="362"/>
      <c r="VGW191" s="362"/>
      <c r="VGX191" s="362"/>
      <c r="VGY191" s="362"/>
      <c r="VGZ191" s="363"/>
      <c r="VHA191" s="12"/>
      <c r="VHB191" s="362"/>
      <c r="VHC191" s="362"/>
      <c r="VHD191" s="362"/>
      <c r="VHE191" s="362"/>
      <c r="VHF191" s="362"/>
      <c r="VHG191" s="362"/>
      <c r="VHH191" s="363"/>
      <c r="VHI191" s="12"/>
      <c r="VHJ191" s="362"/>
      <c r="VHK191" s="362"/>
      <c r="VHL191" s="362"/>
      <c r="VHM191" s="362"/>
      <c r="VHN191" s="362"/>
      <c r="VHO191" s="362"/>
      <c r="VHP191" s="363"/>
      <c r="VHQ191" s="12"/>
      <c r="VHR191" s="362"/>
      <c r="VHS191" s="362"/>
      <c r="VHT191" s="362"/>
      <c r="VHU191" s="362"/>
      <c r="VHV191" s="362"/>
      <c r="VHW191" s="362"/>
      <c r="VHX191" s="363"/>
      <c r="VHY191" s="12"/>
      <c r="VHZ191" s="362"/>
      <c r="VIA191" s="362"/>
      <c r="VIB191" s="362"/>
      <c r="VIC191" s="362"/>
      <c r="VID191" s="362"/>
      <c r="VIE191" s="362"/>
      <c r="VIF191" s="363"/>
      <c r="VIG191" s="12"/>
      <c r="VIH191" s="362"/>
      <c r="VII191" s="362"/>
      <c r="VIJ191" s="362"/>
      <c r="VIK191" s="362"/>
      <c r="VIL191" s="362"/>
      <c r="VIM191" s="362"/>
      <c r="VIN191" s="363"/>
      <c r="VIO191" s="12"/>
      <c r="VIP191" s="362"/>
      <c r="VIQ191" s="362"/>
      <c r="VIR191" s="362"/>
      <c r="VIS191" s="362"/>
      <c r="VIT191" s="362"/>
      <c r="VIU191" s="362"/>
      <c r="VIV191" s="363"/>
      <c r="VIW191" s="12"/>
      <c r="VIX191" s="362"/>
      <c r="VIY191" s="362"/>
      <c r="VIZ191" s="362"/>
      <c r="VJA191" s="362"/>
      <c r="VJB191" s="362"/>
      <c r="VJC191" s="362"/>
      <c r="VJD191" s="363"/>
      <c r="VJE191" s="12"/>
      <c r="VJF191" s="362"/>
      <c r="VJG191" s="362"/>
      <c r="VJH191" s="362"/>
      <c r="VJI191" s="362"/>
      <c r="VJJ191" s="362"/>
      <c r="VJK191" s="362"/>
      <c r="VJL191" s="363"/>
      <c r="VJM191" s="12"/>
      <c r="VJN191" s="362"/>
      <c r="VJO191" s="362"/>
      <c r="VJP191" s="362"/>
      <c r="VJQ191" s="362"/>
      <c r="VJR191" s="362"/>
      <c r="VJS191" s="362"/>
      <c r="VJT191" s="363"/>
      <c r="VJU191" s="12"/>
      <c r="VJV191" s="362"/>
      <c r="VJW191" s="362"/>
      <c r="VJX191" s="362"/>
      <c r="VJY191" s="362"/>
      <c r="VJZ191" s="362"/>
      <c r="VKA191" s="362"/>
      <c r="VKB191" s="363"/>
      <c r="VKC191" s="12"/>
      <c r="VKD191" s="362"/>
      <c r="VKE191" s="362"/>
      <c r="VKF191" s="362"/>
      <c r="VKG191" s="362"/>
      <c r="VKH191" s="362"/>
      <c r="VKI191" s="362"/>
      <c r="VKJ191" s="363"/>
      <c r="VKK191" s="12"/>
      <c r="VKL191" s="362"/>
      <c r="VKM191" s="362"/>
      <c r="VKN191" s="362"/>
      <c r="VKO191" s="362"/>
      <c r="VKP191" s="362"/>
      <c r="VKQ191" s="362"/>
      <c r="VKR191" s="363"/>
      <c r="VKS191" s="12"/>
      <c r="VKT191" s="362"/>
      <c r="VKU191" s="362"/>
      <c r="VKV191" s="362"/>
      <c r="VKW191" s="362"/>
      <c r="VKX191" s="362"/>
      <c r="VKY191" s="362"/>
      <c r="VKZ191" s="363"/>
      <c r="VLA191" s="12"/>
      <c r="VLB191" s="362"/>
      <c r="VLC191" s="362"/>
      <c r="VLD191" s="362"/>
      <c r="VLE191" s="362"/>
      <c r="VLF191" s="362"/>
      <c r="VLG191" s="362"/>
      <c r="VLH191" s="363"/>
      <c r="VLI191" s="12"/>
      <c r="VLJ191" s="362"/>
      <c r="VLK191" s="362"/>
      <c r="VLL191" s="362"/>
      <c r="VLM191" s="362"/>
      <c r="VLN191" s="362"/>
      <c r="VLO191" s="362"/>
      <c r="VLP191" s="363"/>
      <c r="VLQ191" s="12"/>
      <c r="VLR191" s="362"/>
      <c r="VLS191" s="362"/>
      <c r="VLT191" s="362"/>
      <c r="VLU191" s="362"/>
      <c r="VLV191" s="362"/>
      <c r="VLW191" s="362"/>
      <c r="VLX191" s="363"/>
      <c r="VLY191" s="12"/>
      <c r="VLZ191" s="362"/>
      <c r="VMA191" s="362"/>
      <c r="VMB191" s="362"/>
      <c r="VMC191" s="362"/>
      <c r="VMD191" s="362"/>
      <c r="VME191" s="362"/>
      <c r="VMF191" s="363"/>
      <c r="VMG191" s="12"/>
      <c r="VMH191" s="362"/>
      <c r="VMI191" s="362"/>
      <c r="VMJ191" s="362"/>
      <c r="VMK191" s="362"/>
      <c r="VML191" s="362"/>
      <c r="VMM191" s="362"/>
      <c r="VMN191" s="363"/>
      <c r="VMO191" s="12"/>
      <c r="VMP191" s="362"/>
      <c r="VMQ191" s="362"/>
      <c r="VMR191" s="362"/>
      <c r="VMS191" s="362"/>
      <c r="VMT191" s="362"/>
      <c r="VMU191" s="362"/>
      <c r="VMV191" s="363"/>
      <c r="VMW191" s="12"/>
      <c r="VMX191" s="362"/>
      <c r="VMY191" s="362"/>
      <c r="VMZ191" s="362"/>
      <c r="VNA191" s="362"/>
      <c r="VNB191" s="362"/>
      <c r="VNC191" s="362"/>
      <c r="VND191" s="363"/>
      <c r="VNE191" s="12"/>
      <c r="VNF191" s="362"/>
      <c r="VNG191" s="362"/>
      <c r="VNH191" s="362"/>
      <c r="VNI191" s="362"/>
      <c r="VNJ191" s="362"/>
      <c r="VNK191" s="362"/>
      <c r="VNL191" s="363"/>
      <c r="VNM191" s="12"/>
      <c r="VNN191" s="362"/>
      <c r="VNO191" s="362"/>
      <c r="VNP191" s="362"/>
      <c r="VNQ191" s="362"/>
      <c r="VNR191" s="362"/>
      <c r="VNS191" s="362"/>
      <c r="VNT191" s="363"/>
      <c r="VNU191" s="12"/>
      <c r="VNV191" s="362"/>
      <c r="VNW191" s="362"/>
      <c r="VNX191" s="362"/>
      <c r="VNY191" s="362"/>
      <c r="VNZ191" s="362"/>
      <c r="VOA191" s="362"/>
      <c r="VOB191" s="363"/>
      <c r="VOC191" s="12"/>
      <c r="VOD191" s="362"/>
      <c r="VOE191" s="362"/>
      <c r="VOF191" s="362"/>
      <c r="VOG191" s="362"/>
      <c r="VOH191" s="362"/>
      <c r="VOI191" s="362"/>
      <c r="VOJ191" s="363"/>
      <c r="VOK191" s="12"/>
      <c r="VOL191" s="362"/>
      <c r="VOM191" s="362"/>
      <c r="VON191" s="362"/>
      <c r="VOO191" s="362"/>
      <c r="VOP191" s="362"/>
      <c r="VOQ191" s="362"/>
      <c r="VOR191" s="363"/>
      <c r="VOS191" s="12"/>
      <c r="VOT191" s="362"/>
      <c r="VOU191" s="362"/>
      <c r="VOV191" s="362"/>
      <c r="VOW191" s="362"/>
      <c r="VOX191" s="362"/>
      <c r="VOY191" s="362"/>
      <c r="VOZ191" s="363"/>
      <c r="VPA191" s="12"/>
      <c r="VPB191" s="362"/>
      <c r="VPC191" s="362"/>
      <c r="VPD191" s="362"/>
      <c r="VPE191" s="362"/>
      <c r="VPF191" s="362"/>
      <c r="VPG191" s="362"/>
      <c r="VPH191" s="363"/>
      <c r="VPI191" s="12"/>
      <c r="VPJ191" s="362"/>
      <c r="VPK191" s="362"/>
      <c r="VPL191" s="362"/>
      <c r="VPM191" s="362"/>
      <c r="VPN191" s="362"/>
      <c r="VPO191" s="362"/>
      <c r="VPP191" s="363"/>
      <c r="VPQ191" s="12"/>
      <c r="VPR191" s="362"/>
      <c r="VPS191" s="362"/>
      <c r="VPT191" s="362"/>
      <c r="VPU191" s="362"/>
      <c r="VPV191" s="362"/>
      <c r="VPW191" s="362"/>
      <c r="VPX191" s="363"/>
      <c r="VPY191" s="12"/>
      <c r="VPZ191" s="362"/>
      <c r="VQA191" s="362"/>
      <c r="VQB191" s="362"/>
      <c r="VQC191" s="362"/>
      <c r="VQD191" s="362"/>
      <c r="VQE191" s="362"/>
      <c r="VQF191" s="363"/>
      <c r="VQG191" s="12"/>
      <c r="VQH191" s="362"/>
      <c r="VQI191" s="362"/>
      <c r="VQJ191" s="362"/>
      <c r="VQK191" s="362"/>
      <c r="VQL191" s="362"/>
      <c r="VQM191" s="362"/>
      <c r="VQN191" s="363"/>
      <c r="VQO191" s="12"/>
      <c r="VQP191" s="362"/>
      <c r="VQQ191" s="362"/>
      <c r="VQR191" s="362"/>
      <c r="VQS191" s="362"/>
      <c r="VQT191" s="362"/>
      <c r="VQU191" s="362"/>
      <c r="VQV191" s="363"/>
      <c r="VQW191" s="12"/>
      <c r="VQX191" s="362"/>
      <c r="VQY191" s="362"/>
      <c r="VQZ191" s="362"/>
      <c r="VRA191" s="362"/>
      <c r="VRB191" s="362"/>
      <c r="VRC191" s="362"/>
      <c r="VRD191" s="363"/>
      <c r="VRE191" s="12"/>
      <c r="VRF191" s="362"/>
      <c r="VRG191" s="362"/>
      <c r="VRH191" s="362"/>
      <c r="VRI191" s="362"/>
      <c r="VRJ191" s="362"/>
      <c r="VRK191" s="362"/>
      <c r="VRL191" s="363"/>
      <c r="VRM191" s="12"/>
      <c r="VRN191" s="362"/>
      <c r="VRO191" s="362"/>
      <c r="VRP191" s="362"/>
      <c r="VRQ191" s="362"/>
      <c r="VRR191" s="362"/>
      <c r="VRS191" s="362"/>
      <c r="VRT191" s="363"/>
      <c r="VRU191" s="12"/>
      <c r="VRV191" s="362"/>
      <c r="VRW191" s="362"/>
      <c r="VRX191" s="362"/>
      <c r="VRY191" s="362"/>
      <c r="VRZ191" s="362"/>
      <c r="VSA191" s="362"/>
      <c r="VSB191" s="363"/>
      <c r="VSC191" s="12"/>
      <c r="VSD191" s="362"/>
      <c r="VSE191" s="362"/>
      <c r="VSF191" s="362"/>
      <c r="VSG191" s="362"/>
      <c r="VSH191" s="362"/>
      <c r="VSI191" s="362"/>
      <c r="VSJ191" s="363"/>
      <c r="VSK191" s="12"/>
      <c r="VSL191" s="362"/>
      <c r="VSM191" s="362"/>
      <c r="VSN191" s="362"/>
      <c r="VSO191" s="362"/>
      <c r="VSP191" s="362"/>
      <c r="VSQ191" s="362"/>
      <c r="VSR191" s="363"/>
      <c r="VSS191" s="12"/>
      <c r="VST191" s="362"/>
      <c r="VSU191" s="362"/>
      <c r="VSV191" s="362"/>
      <c r="VSW191" s="362"/>
      <c r="VSX191" s="362"/>
      <c r="VSY191" s="362"/>
      <c r="VSZ191" s="363"/>
      <c r="VTA191" s="12"/>
      <c r="VTB191" s="362"/>
      <c r="VTC191" s="362"/>
      <c r="VTD191" s="362"/>
      <c r="VTE191" s="362"/>
      <c r="VTF191" s="362"/>
      <c r="VTG191" s="362"/>
      <c r="VTH191" s="363"/>
      <c r="VTI191" s="12"/>
      <c r="VTJ191" s="362"/>
      <c r="VTK191" s="362"/>
      <c r="VTL191" s="362"/>
      <c r="VTM191" s="362"/>
      <c r="VTN191" s="362"/>
      <c r="VTO191" s="362"/>
      <c r="VTP191" s="363"/>
      <c r="VTQ191" s="12"/>
      <c r="VTR191" s="362"/>
      <c r="VTS191" s="362"/>
      <c r="VTT191" s="362"/>
      <c r="VTU191" s="362"/>
      <c r="VTV191" s="362"/>
      <c r="VTW191" s="362"/>
      <c r="VTX191" s="363"/>
      <c r="VTY191" s="12"/>
      <c r="VTZ191" s="362"/>
      <c r="VUA191" s="362"/>
      <c r="VUB191" s="362"/>
      <c r="VUC191" s="362"/>
      <c r="VUD191" s="362"/>
      <c r="VUE191" s="362"/>
      <c r="VUF191" s="363"/>
      <c r="VUG191" s="12"/>
      <c r="VUH191" s="362"/>
      <c r="VUI191" s="362"/>
      <c r="VUJ191" s="362"/>
      <c r="VUK191" s="362"/>
      <c r="VUL191" s="362"/>
      <c r="VUM191" s="362"/>
      <c r="VUN191" s="363"/>
      <c r="VUO191" s="12"/>
      <c r="VUP191" s="362"/>
      <c r="VUQ191" s="362"/>
      <c r="VUR191" s="362"/>
      <c r="VUS191" s="362"/>
      <c r="VUT191" s="362"/>
      <c r="VUU191" s="362"/>
      <c r="VUV191" s="363"/>
      <c r="VUW191" s="12"/>
      <c r="VUX191" s="362"/>
      <c r="VUY191" s="362"/>
      <c r="VUZ191" s="362"/>
      <c r="VVA191" s="362"/>
      <c r="VVB191" s="362"/>
      <c r="VVC191" s="362"/>
      <c r="VVD191" s="363"/>
      <c r="VVE191" s="12"/>
      <c r="VVF191" s="362"/>
      <c r="VVG191" s="362"/>
      <c r="VVH191" s="362"/>
      <c r="VVI191" s="362"/>
      <c r="VVJ191" s="362"/>
      <c r="VVK191" s="362"/>
      <c r="VVL191" s="363"/>
      <c r="VVM191" s="12"/>
      <c r="VVN191" s="362"/>
      <c r="VVO191" s="362"/>
      <c r="VVP191" s="362"/>
      <c r="VVQ191" s="362"/>
      <c r="VVR191" s="362"/>
      <c r="VVS191" s="362"/>
      <c r="VVT191" s="363"/>
      <c r="VVU191" s="12"/>
      <c r="VVV191" s="362"/>
      <c r="VVW191" s="362"/>
      <c r="VVX191" s="362"/>
      <c r="VVY191" s="362"/>
      <c r="VVZ191" s="362"/>
      <c r="VWA191" s="362"/>
      <c r="VWB191" s="363"/>
      <c r="VWC191" s="12"/>
      <c r="VWD191" s="362"/>
      <c r="VWE191" s="362"/>
      <c r="VWF191" s="362"/>
      <c r="VWG191" s="362"/>
      <c r="VWH191" s="362"/>
      <c r="VWI191" s="362"/>
      <c r="VWJ191" s="363"/>
      <c r="VWK191" s="12"/>
      <c r="VWL191" s="362"/>
      <c r="VWM191" s="362"/>
      <c r="VWN191" s="362"/>
      <c r="VWO191" s="362"/>
      <c r="VWP191" s="362"/>
      <c r="VWQ191" s="362"/>
      <c r="VWR191" s="363"/>
      <c r="VWS191" s="12"/>
      <c r="VWT191" s="362"/>
      <c r="VWU191" s="362"/>
      <c r="VWV191" s="362"/>
      <c r="VWW191" s="362"/>
      <c r="VWX191" s="362"/>
      <c r="VWY191" s="362"/>
      <c r="VWZ191" s="363"/>
      <c r="VXA191" s="12"/>
      <c r="VXB191" s="362"/>
      <c r="VXC191" s="362"/>
      <c r="VXD191" s="362"/>
      <c r="VXE191" s="362"/>
      <c r="VXF191" s="362"/>
      <c r="VXG191" s="362"/>
      <c r="VXH191" s="363"/>
      <c r="VXI191" s="12"/>
      <c r="VXJ191" s="362"/>
      <c r="VXK191" s="362"/>
      <c r="VXL191" s="362"/>
      <c r="VXM191" s="362"/>
      <c r="VXN191" s="362"/>
      <c r="VXO191" s="362"/>
      <c r="VXP191" s="363"/>
      <c r="VXQ191" s="12"/>
      <c r="VXR191" s="362"/>
      <c r="VXS191" s="362"/>
      <c r="VXT191" s="362"/>
      <c r="VXU191" s="362"/>
      <c r="VXV191" s="362"/>
      <c r="VXW191" s="362"/>
      <c r="VXX191" s="363"/>
      <c r="VXY191" s="12"/>
      <c r="VXZ191" s="362"/>
      <c r="VYA191" s="362"/>
      <c r="VYB191" s="362"/>
      <c r="VYC191" s="362"/>
      <c r="VYD191" s="362"/>
      <c r="VYE191" s="362"/>
      <c r="VYF191" s="363"/>
      <c r="VYG191" s="12"/>
      <c r="VYH191" s="362"/>
      <c r="VYI191" s="362"/>
      <c r="VYJ191" s="362"/>
      <c r="VYK191" s="362"/>
      <c r="VYL191" s="362"/>
      <c r="VYM191" s="362"/>
      <c r="VYN191" s="363"/>
      <c r="VYO191" s="12"/>
      <c r="VYP191" s="362"/>
      <c r="VYQ191" s="362"/>
      <c r="VYR191" s="362"/>
      <c r="VYS191" s="362"/>
      <c r="VYT191" s="362"/>
      <c r="VYU191" s="362"/>
      <c r="VYV191" s="363"/>
      <c r="VYW191" s="12"/>
      <c r="VYX191" s="362"/>
      <c r="VYY191" s="362"/>
      <c r="VYZ191" s="362"/>
      <c r="VZA191" s="362"/>
      <c r="VZB191" s="362"/>
      <c r="VZC191" s="362"/>
      <c r="VZD191" s="363"/>
      <c r="VZE191" s="12"/>
      <c r="VZF191" s="362"/>
      <c r="VZG191" s="362"/>
      <c r="VZH191" s="362"/>
      <c r="VZI191" s="362"/>
      <c r="VZJ191" s="362"/>
      <c r="VZK191" s="362"/>
      <c r="VZL191" s="363"/>
      <c r="VZM191" s="12"/>
      <c r="VZN191" s="362"/>
      <c r="VZO191" s="362"/>
      <c r="VZP191" s="362"/>
      <c r="VZQ191" s="362"/>
      <c r="VZR191" s="362"/>
      <c r="VZS191" s="362"/>
      <c r="VZT191" s="363"/>
      <c r="VZU191" s="12"/>
      <c r="VZV191" s="362"/>
      <c r="VZW191" s="362"/>
      <c r="VZX191" s="362"/>
      <c r="VZY191" s="362"/>
      <c r="VZZ191" s="362"/>
      <c r="WAA191" s="362"/>
      <c r="WAB191" s="363"/>
      <c r="WAC191" s="12"/>
      <c r="WAD191" s="362"/>
      <c r="WAE191" s="362"/>
      <c r="WAF191" s="362"/>
      <c r="WAG191" s="362"/>
      <c r="WAH191" s="362"/>
      <c r="WAI191" s="362"/>
      <c r="WAJ191" s="363"/>
      <c r="WAK191" s="12"/>
      <c r="WAL191" s="362"/>
      <c r="WAM191" s="362"/>
      <c r="WAN191" s="362"/>
      <c r="WAO191" s="362"/>
      <c r="WAP191" s="362"/>
      <c r="WAQ191" s="362"/>
      <c r="WAR191" s="363"/>
      <c r="WAS191" s="12"/>
      <c r="WAT191" s="362"/>
      <c r="WAU191" s="362"/>
      <c r="WAV191" s="362"/>
      <c r="WAW191" s="362"/>
      <c r="WAX191" s="362"/>
      <c r="WAY191" s="362"/>
      <c r="WAZ191" s="363"/>
      <c r="WBA191" s="12"/>
      <c r="WBB191" s="362"/>
      <c r="WBC191" s="362"/>
      <c r="WBD191" s="362"/>
      <c r="WBE191" s="362"/>
      <c r="WBF191" s="362"/>
      <c r="WBG191" s="362"/>
      <c r="WBH191" s="363"/>
      <c r="WBI191" s="12"/>
      <c r="WBJ191" s="362"/>
      <c r="WBK191" s="362"/>
      <c r="WBL191" s="362"/>
      <c r="WBM191" s="362"/>
      <c r="WBN191" s="362"/>
      <c r="WBO191" s="362"/>
      <c r="WBP191" s="363"/>
      <c r="WBQ191" s="12"/>
      <c r="WBR191" s="362"/>
      <c r="WBS191" s="362"/>
      <c r="WBT191" s="362"/>
      <c r="WBU191" s="362"/>
      <c r="WBV191" s="362"/>
      <c r="WBW191" s="362"/>
      <c r="WBX191" s="363"/>
      <c r="WBY191" s="12"/>
      <c r="WBZ191" s="362"/>
      <c r="WCA191" s="362"/>
      <c r="WCB191" s="362"/>
      <c r="WCC191" s="362"/>
      <c r="WCD191" s="362"/>
      <c r="WCE191" s="362"/>
      <c r="WCF191" s="363"/>
      <c r="WCG191" s="12"/>
      <c r="WCH191" s="362"/>
      <c r="WCI191" s="362"/>
      <c r="WCJ191" s="362"/>
      <c r="WCK191" s="362"/>
      <c r="WCL191" s="362"/>
      <c r="WCM191" s="362"/>
      <c r="WCN191" s="363"/>
      <c r="WCO191" s="12"/>
      <c r="WCP191" s="362"/>
      <c r="WCQ191" s="362"/>
      <c r="WCR191" s="362"/>
      <c r="WCS191" s="362"/>
      <c r="WCT191" s="362"/>
      <c r="WCU191" s="362"/>
      <c r="WCV191" s="363"/>
      <c r="WCW191" s="12"/>
      <c r="WCX191" s="362"/>
      <c r="WCY191" s="362"/>
      <c r="WCZ191" s="362"/>
      <c r="WDA191" s="362"/>
      <c r="WDB191" s="362"/>
      <c r="WDC191" s="362"/>
      <c r="WDD191" s="363"/>
      <c r="WDE191" s="12"/>
      <c r="WDF191" s="362"/>
      <c r="WDG191" s="362"/>
      <c r="WDH191" s="362"/>
      <c r="WDI191" s="362"/>
      <c r="WDJ191" s="362"/>
      <c r="WDK191" s="362"/>
      <c r="WDL191" s="363"/>
      <c r="WDM191" s="12"/>
      <c r="WDN191" s="362"/>
      <c r="WDO191" s="362"/>
      <c r="WDP191" s="362"/>
      <c r="WDQ191" s="362"/>
      <c r="WDR191" s="362"/>
      <c r="WDS191" s="362"/>
      <c r="WDT191" s="363"/>
      <c r="WDU191" s="12"/>
      <c r="WDV191" s="362"/>
      <c r="WDW191" s="362"/>
      <c r="WDX191" s="362"/>
      <c r="WDY191" s="362"/>
      <c r="WDZ191" s="362"/>
      <c r="WEA191" s="362"/>
      <c r="WEB191" s="363"/>
      <c r="WEC191" s="12"/>
      <c r="WED191" s="362"/>
      <c r="WEE191" s="362"/>
      <c r="WEF191" s="362"/>
      <c r="WEG191" s="362"/>
      <c r="WEH191" s="362"/>
      <c r="WEI191" s="362"/>
      <c r="WEJ191" s="363"/>
      <c r="WEK191" s="12"/>
      <c r="WEL191" s="362"/>
      <c r="WEM191" s="362"/>
      <c r="WEN191" s="362"/>
      <c r="WEO191" s="362"/>
      <c r="WEP191" s="362"/>
      <c r="WEQ191" s="362"/>
      <c r="WER191" s="363"/>
      <c r="WES191" s="12"/>
      <c r="WET191" s="362"/>
      <c r="WEU191" s="362"/>
      <c r="WEV191" s="362"/>
      <c r="WEW191" s="362"/>
      <c r="WEX191" s="362"/>
      <c r="WEY191" s="362"/>
      <c r="WEZ191" s="363"/>
      <c r="WFA191" s="12"/>
      <c r="WFB191" s="362"/>
      <c r="WFC191" s="362"/>
      <c r="WFD191" s="362"/>
      <c r="WFE191" s="362"/>
      <c r="WFF191" s="362"/>
      <c r="WFG191" s="362"/>
      <c r="WFH191" s="363"/>
      <c r="WFI191" s="12"/>
      <c r="WFJ191" s="362"/>
      <c r="WFK191" s="362"/>
      <c r="WFL191" s="362"/>
      <c r="WFM191" s="362"/>
      <c r="WFN191" s="362"/>
      <c r="WFO191" s="362"/>
      <c r="WFP191" s="363"/>
      <c r="WFQ191" s="12"/>
      <c r="WFR191" s="362"/>
      <c r="WFS191" s="362"/>
      <c r="WFT191" s="362"/>
      <c r="WFU191" s="362"/>
      <c r="WFV191" s="362"/>
      <c r="WFW191" s="362"/>
      <c r="WFX191" s="363"/>
      <c r="WFY191" s="12"/>
      <c r="WFZ191" s="362"/>
      <c r="WGA191" s="362"/>
      <c r="WGB191" s="362"/>
      <c r="WGC191" s="362"/>
      <c r="WGD191" s="362"/>
      <c r="WGE191" s="362"/>
      <c r="WGF191" s="363"/>
      <c r="WGG191" s="12"/>
      <c r="WGH191" s="362"/>
      <c r="WGI191" s="362"/>
      <c r="WGJ191" s="362"/>
      <c r="WGK191" s="362"/>
      <c r="WGL191" s="362"/>
      <c r="WGM191" s="362"/>
      <c r="WGN191" s="363"/>
      <c r="WGO191" s="12"/>
      <c r="WGP191" s="362"/>
      <c r="WGQ191" s="362"/>
      <c r="WGR191" s="362"/>
      <c r="WGS191" s="362"/>
      <c r="WGT191" s="362"/>
      <c r="WGU191" s="362"/>
      <c r="WGV191" s="363"/>
      <c r="WGW191" s="12"/>
      <c r="WGX191" s="362"/>
      <c r="WGY191" s="362"/>
      <c r="WGZ191" s="362"/>
      <c r="WHA191" s="362"/>
      <c r="WHB191" s="362"/>
      <c r="WHC191" s="362"/>
      <c r="WHD191" s="363"/>
      <c r="WHE191" s="12"/>
      <c r="WHF191" s="362"/>
      <c r="WHG191" s="362"/>
      <c r="WHH191" s="362"/>
      <c r="WHI191" s="362"/>
      <c r="WHJ191" s="362"/>
      <c r="WHK191" s="362"/>
      <c r="WHL191" s="363"/>
      <c r="WHM191" s="12"/>
      <c r="WHN191" s="362"/>
      <c r="WHO191" s="362"/>
      <c r="WHP191" s="362"/>
      <c r="WHQ191" s="362"/>
      <c r="WHR191" s="362"/>
      <c r="WHS191" s="362"/>
      <c r="WHT191" s="363"/>
      <c r="WHU191" s="12"/>
      <c r="WHV191" s="362"/>
      <c r="WHW191" s="362"/>
      <c r="WHX191" s="362"/>
      <c r="WHY191" s="362"/>
      <c r="WHZ191" s="362"/>
      <c r="WIA191" s="362"/>
      <c r="WIB191" s="363"/>
      <c r="WIC191" s="12"/>
      <c r="WID191" s="362"/>
      <c r="WIE191" s="362"/>
      <c r="WIF191" s="362"/>
      <c r="WIG191" s="362"/>
      <c r="WIH191" s="362"/>
      <c r="WII191" s="362"/>
      <c r="WIJ191" s="363"/>
      <c r="WIK191" s="12"/>
      <c r="WIL191" s="362"/>
      <c r="WIM191" s="362"/>
      <c r="WIN191" s="362"/>
      <c r="WIO191" s="362"/>
      <c r="WIP191" s="362"/>
      <c r="WIQ191" s="362"/>
      <c r="WIR191" s="363"/>
      <c r="WIS191" s="12"/>
      <c r="WIT191" s="362"/>
      <c r="WIU191" s="362"/>
      <c r="WIV191" s="362"/>
      <c r="WIW191" s="362"/>
      <c r="WIX191" s="362"/>
      <c r="WIY191" s="362"/>
      <c r="WIZ191" s="363"/>
      <c r="WJA191" s="12"/>
      <c r="WJB191" s="362"/>
      <c r="WJC191" s="362"/>
      <c r="WJD191" s="362"/>
      <c r="WJE191" s="362"/>
      <c r="WJF191" s="362"/>
      <c r="WJG191" s="362"/>
      <c r="WJH191" s="363"/>
      <c r="WJI191" s="12"/>
      <c r="WJJ191" s="362"/>
      <c r="WJK191" s="362"/>
      <c r="WJL191" s="362"/>
      <c r="WJM191" s="362"/>
      <c r="WJN191" s="362"/>
      <c r="WJO191" s="362"/>
      <c r="WJP191" s="363"/>
      <c r="WJQ191" s="12"/>
      <c r="WJR191" s="362"/>
      <c r="WJS191" s="362"/>
      <c r="WJT191" s="362"/>
      <c r="WJU191" s="362"/>
      <c r="WJV191" s="362"/>
      <c r="WJW191" s="362"/>
      <c r="WJX191" s="363"/>
      <c r="WJY191" s="12"/>
      <c r="WJZ191" s="362"/>
      <c r="WKA191" s="362"/>
      <c r="WKB191" s="362"/>
      <c r="WKC191" s="362"/>
      <c r="WKD191" s="362"/>
      <c r="WKE191" s="362"/>
      <c r="WKF191" s="363"/>
      <c r="WKG191" s="12"/>
      <c r="WKH191" s="362"/>
      <c r="WKI191" s="362"/>
      <c r="WKJ191" s="362"/>
      <c r="WKK191" s="362"/>
      <c r="WKL191" s="362"/>
      <c r="WKM191" s="362"/>
      <c r="WKN191" s="363"/>
      <c r="WKO191" s="12"/>
      <c r="WKP191" s="362"/>
      <c r="WKQ191" s="362"/>
      <c r="WKR191" s="362"/>
      <c r="WKS191" s="362"/>
      <c r="WKT191" s="362"/>
      <c r="WKU191" s="362"/>
      <c r="WKV191" s="363"/>
      <c r="WKW191" s="12"/>
      <c r="WKX191" s="362"/>
      <c r="WKY191" s="362"/>
      <c r="WKZ191" s="362"/>
      <c r="WLA191" s="362"/>
      <c r="WLB191" s="362"/>
      <c r="WLC191" s="362"/>
      <c r="WLD191" s="363"/>
      <c r="WLE191" s="12"/>
      <c r="WLF191" s="362"/>
      <c r="WLG191" s="362"/>
      <c r="WLH191" s="362"/>
      <c r="WLI191" s="362"/>
      <c r="WLJ191" s="362"/>
      <c r="WLK191" s="362"/>
      <c r="WLL191" s="363"/>
      <c r="WLM191" s="12"/>
      <c r="WLN191" s="362"/>
      <c r="WLO191" s="362"/>
      <c r="WLP191" s="362"/>
      <c r="WLQ191" s="362"/>
      <c r="WLR191" s="362"/>
      <c r="WLS191" s="362"/>
      <c r="WLT191" s="363"/>
      <c r="WLU191" s="12"/>
      <c r="WLV191" s="362"/>
      <c r="WLW191" s="362"/>
      <c r="WLX191" s="362"/>
      <c r="WLY191" s="362"/>
      <c r="WLZ191" s="362"/>
      <c r="WMA191" s="362"/>
      <c r="WMB191" s="363"/>
      <c r="WMC191" s="12"/>
      <c r="WMD191" s="362"/>
      <c r="WME191" s="362"/>
      <c r="WMF191" s="362"/>
      <c r="WMG191" s="362"/>
      <c r="WMH191" s="362"/>
      <c r="WMI191" s="362"/>
      <c r="WMJ191" s="363"/>
      <c r="WMK191" s="12"/>
      <c r="WML191" s="362"/>
      <c r="WMM191" s="362"/>
      <c r="WMN191" s="362"/>
      <c r="WMO191" s="362"/>
      <c r="WMP191" s="362"/>
      <c r="WMQ191" s="362"/>
      <c r="WMR191" s="363"/>
      <c r="WMS191" s="12"/>
      <c r="WMT191" s="362"/>
      <c r="WMU191" s="362"/>
      <c r="WMV191" s="362"/>
      <c r="WMW191" s="362"/>
      <c r="WMX191" s="362"/>
      <c r="WMY191" s="362"/>
      <c r="WMZ191" s="363"/>
      <c r="WNA191" s="12"/>
      <c r="WNB191" s="362"/>
      <c r="WNC191" s="362"/>
      <c r="WND191" s="362"/>
      <c r="WNE191" s="362"/>
      <c r="WNF191" s="362"/>
      <c r="WNG191" s="362"/>
      <c r="WNH191" s="363"/>
      <c r="WNI191" s="12"/>
      <c r="WNJ191" s="362"/>
      <c r="WNK191" s="362"/>
      <c r="WNL191" s="362"/>
      <c r="WNM191" s="362"/>
      <c r="WNN191" s="362"/>
      <c r="WNO191" s="362"/>
      <c r="WNP191" s="363"/>
      <c r="WNQ191" s="12"/>
      <c r="WNR191" s="362"/>
      <c r="WNS191" s="362"/>
      <c r="WNT191" s="362"/>
      <c r="WNU191" s="362"/>
      <c r="WNV191" s="362"/>
      <c r="WNW191" s="362"/>
      <c r="WNX191" s="363"/>
      <c r="WNY191" s="12"/>
      <c r="WNZ191" s="362"/>
      <c r="WOA191" s="362"/>
      <c r="WOB191" s="362"/>
      <c r="WOC191" s="362"/>
      <c r="WOD191" s="362"/>
      <c r="WOE191" s="362"/>
      <c r="WOF191" s="363"/>
      <c r="WOG191" s="12"/>
      <c r="WOH191" s="362"/>
      <c r="WOI191" s="362"/>
      <c r="WOJ191" s="362"/>
      <c r="WOK191" s="362"/>
      <c r="WOL191" s="362"/>
      <c r="WOM191" s="362"/>
      <c r="WON191" s="363"/>
      <c r="WOO191" s="12"/>
      <c r="WOP191" s="362"/>
      <c r="WOQ191" s="362"/>
      <c r="WOR191" s="362"/>
      <c r="WOS191" s="362"/>
      <c r="WOT191" s="362"/>
      <c r="WOU191" s="362"/>
      <c r="WOV191" s="363"/>
      <c r="WOW191" s="12"/>
      <c r="WOX191" s="362"/>
      <c r="WOY191" s="362"/>
      <c r="WOZ191" s="362"/>
      <c r="WPA191" s="362"/>
      <c r="WPB191" s="362"/>
      <c r="WPC191" s="362"/>
      <c r="WPD191" s="363"/>
      <c r="WPE191" s="12"/>
      <c r="WPF191" s="362"/>
      <c r="WPG191" s="362"/>
      <c r="WPH191" s="362"/>
      <c r="WPI191" s="362"/>
      <c r="WPJ191" s="362"/>
      <c r="WPK191" s="362"/>
      <c r="WPL191" s="363"/>
      <c r="WPM191" s="12"/>
      <c r="WPN191" s="362"/>
      <c r="WPO191" s="362"/>
      <c r="WPP191" s="362"/>
      <c r="WPQ191" s="362"/>
      <c r="WPR191" s="362"/>
      <c r="WPS191" s="362"/>
      <c r="WPT191" s="363"/>
      <c r="WPU191" s="12"/>
      <c r="WPV191" s="362"/>
      <c r="WPW191" s="362"/>
      <c r="WPX191" s="362"/>
      <c r="WPY191" s="362"/>
      <c r="WPZ191" s="362"/>
      <c r="WQA191" s="362"/>
      <c r="WQB191" s="363"/>
      <c r="WQC191" s="12"/>
      <c r="WQD191" s="362"/>
      <c r="WQE191" s="362"/>
      <c r="WQF191" s="362"/>
      <c r="WQG191" s="362"/>
      <c r="WQH191" s="362"/>
      <c r="WQI191" s="362"/>
      <c r="WQJ191" s="363"/>
      <c r="WQK191" s="12"/>
      <c r="WQL191" s="362"/>
      <c r="WQM191" s="362"/>
      <c r="WQN191" s="362"/>
      <c r="WQO191" s="362"/>
      <c r="WQP191" s="362"/>
      <c r="WQQ191" s="362"/>
      <c r="WQR191" s="363"/>
      <c r="WQS191" s="12"/>
      <c r="WQT191" s="362"/>
      <c r="WQU191" s="362"/>
      <c r="WQV191" s="362"/>
      <c r="WQW191" s="362"/>
      <c r="WQX191" s="362"/>
      <c r="WQY191" s="362"/>
      <c r="WQZ191" s="363"/>
      <c r="WRA191" s="12"/>
      <c r="WRB191" s="362"/>
      <c r="WRC191" s="362"/>
      <c r="WRD191" s="362"/>
      <c r="WRE191" s="362"/>
      <c r="WRF191" s="362"/>
      <c r="WRG191" s="362"/>
      <c r="WRH191" s="363"/>
      <c r="WRI191" s="12"/>
      <c r="WRJ191" s="362"/>
      <c r="WRK191" s="362"/>
      <c r="WRL191" s="362"/>
      <c r="WRM191" s="362"/>
      <c r="WRN191" s="362"/>
      <c r="WRO191" s="362"/>
      <c r="WRP191" s="363"/>
      <c r="WRQ191" s="12"/>
      <c r="WRR191" s="362"/>
      <c r="WRS191" s="362"/>
      <c r="WRT191" s="362"/>
      <c r="WRU191" s="362"/>
      <c r="WRV191" s="362"/>
      <c r="WRW191" s="362"/>
      <c r="WRX191" s="363"/>
      <c r="WRY191" s="12"/>
      <c r="WRZ191" s="362"/>
      <c r="WSA191" s="362"/>
      <c r="WSB191" s="362"/>
      <c r="WSC191" s="362"/>
      <c r="WSD191" s="362"/>
      <c r="WSE191" s="362"/>
      <c r="WSF191" s="363"/>
      <c r="WSG191" s="12"/>
      <c r="WSH191" s="362"/>
      <c r="WSI191" s="362"/>
      <c r="WSJ191" s="362"/>
      <c r="WSK191" s="362"/>
      <c r="WSL191" s="362"/>
      <c r="WSM191" s="362"/>
      <c r="WSN191" s="363"/>
      <c r="WSO191" s="12"/>
      <c r="WSP191" s="362"/>
      <c r="WSQ191" s="362"/>
      <c r="WSR191" s="362"/>
      <c r="WSS191" s="362"/>
      <c r="WST191" s="362"/>
      <c r="WSU191" s="362"/>
      <c r="WSV191" s="363"/>
      <c r="WSW191" s="12"/>
      <c r="WSX191" s="362"/>
      <c r="WSY191" s="362"/>
      <c r="WSZ191" s="362"/>
      <c r="WTA191" s="362"/>
      <c r="WTB191" s="362"/>
      <c r="WTC191" s="362"/>
      <c r="WTD191" s="363"/>
      <c r="WTE191" s="12"/>
      <c r="WTF191" s="362"/>
      <c r="WTG191" s="362"/>
      <c r="WTH191" s="362"/>
      <c r="WTI191" s="362"/>
      <c r="WTJ191" s="362"/>
      <c r="WTK191" s="362"/>
      <c r="WTL191" s="363"/>
      <c r="WTM191" s="12"/>
      <c r="WTN191" s="362"/>
      <c r="WTO191" s="362"/>
      <c r="WTP191" s="362"/>
      <c r="WTQ191" s="362"/>
      <c r="WTR191" s="362"/>
      <c r="WTS191" s="362"/>
      <c r="WTT191" s="363"/>
      <c r="WTU191" s="12"/>
      <c r="WTV191" s="362"/>
      <c r="WTW191" s="362"/>
      <c r="WTX191" s="362"/>
      <c r="WTY191" s="362"/>
      <c r="WTZ191" s="362"/>
      <c r="WUA191" s="362"/>
      <c r="WUB191" s="363"/>
      <c r="WUC191" s="12"/>
      <c r="WUD191" s="362"/>
      <c r="WUE191" s="362"/>
      <c r="WUF191" s="362"/>
      <c r="WUG191" s="362"/>
      <c r="WUH191" s="362"/>
      <c r="WUI191" s="362"/>
      <c r="WUJ191" s="363"/>
      <c r="WUK191" s="12"/>
      <c r="WUL191" s="362"/>
      <c r="WUM191" s="362"/>
      <c r="WUN191" s="362"/>
      <c r="WUO191" s="362"/>
      <c r="WUP191" s="362"/>
      <c r="WUQ191" s="362"/>
      <c r="WUR191" s="363"/>
      <c r="WUS191" s="12"/>
      <c r="WUT191" s="362"/>
      <c r="WUU191" s="362"/>
      <c r="WUV191" s="362"/>
      <c r="WUW191" s="362"/>
      <c r="WUX191" s="362"/>
      <c r="WUY191" s="362"/>
      <c r="WUZ191" s="363"/>
      <c r="WVA191" s="12"/>
      <c r="WVB191" s="362"/>
      <c r="WVC191" s="362"/>
      <c r="WVD191" s="362"/>
      <c r="WVE191" s="362"/>
      <c r="WVF191" s="362"/>
      <c r="WVG191" s="362"/>
      <c r="WVH191" s="363"/>
      <c r="WVI191" s="12"/>
      <c r="WVJ191" s="362"/>
      <c r="WVK191" s="362"/>
      <c r="WVL191" s="362"/>
      <c r="WVM191" s="362"/>
      <c r="WVN191" s="362"/>
      <c r="WVO191" s="362"/>
      <c r="WVP191" s="363"/>
      <c r="WVQ191" s="12"/>
      <c r="WVR191" s="362"/>
      <c r="WVS191" s="362"/>
      <c r="WVT191" s="362"/>
      <c r="WVU191" s="362"/>
      <c r="WVV191" s="362"/>
      <c r="WVW191" s="362"/>
      <c r="WVX191" s="363"/>
      <c r="WVY191" s="12"/>
      <c r="WVZ191" s="362"/>
      <c r="WWA191" s="362"/>
      <c r="WWB191" s="362"/>
      <c r="WWC191" s="362"/>
      <c r="WWD191" s="362"/>
      <c r="WWE191" s="362"/>
      <c r="WWF191" s="363"/>
      <c r="WWG191" s="12"/>
      <c r="WWH191" s="362"/>
      <c r="WWI191" s="362"/>
      <c r="WWJ191" s="362"/>
      <c r="WWK191" s="362"/>
      <c r="WWL191" s="362"/>
      <c r="WWM191" s="362"/>
      <c r="WWN191" s="363"/>
      <c r="WWO191" s="12"/>
      <c r="WWP191" s="362"/>
      <c r="WWQ191" s="362"/>
      <c r="WWR191" s="362"/>
      <c r="WWS191" s="362"/>
      <c r="WWT191" s="362"/>
      <c r="WWU191" s="362"/>
      <c r="WWV191" s="363"/>
      <c r="WWW191" s="12"/>
      <c r="WWX191" s="362"/>
      <c r="WWY191" s="362"/>
      <c r="WWZ191" s="362"/>
      <c r="WXA191" s="362"/>
      <c r="WXB191" s="362"/>
      <c r="WXC191" s="362"/>
      <c r="WXD191" s="363"/>
      <c r="WXE191" s="12"/>
      <c r="WXF191" s="362"/>
      <c r="WXG191" s="362"/>
      <c r="WXH191" s="362"/>
      <c r="WXI191" s="362"/>
      <c r="WXJ191" s="362"/>
      <c r="WXK191" s="362"/>
      <c r="WXL191" s="363"/>
      <c r="WXM191" s="12"/>
      <c r="WXN191" s="362"/>
      <c r="WXO191" s="362"/>
      <c r="WXP191" s="362"/>
      <c r="WXQ191" s="362"/>
      <c r="WXR191" s="362"/>
      <c r="WXS191" s="362"/>
      <c r="WXT191" s="363"/>
      <c r="WXU191" s="12"/>
      <c r="WXV191" s="362"/>
      <c r="WXW191" s="362"/>
      <c r="WXX191" s="362"/>
      <c r="WXY191" s="362"/>
      <c r="WXZ191" s="362"/>
      <c r="WYA191" s="362"/>
      <c r="WYB191" s="363"/>
      <c r="WYC191" s="12"/>
      <c r="WYD191" s="362"/>
      <c r="WYE191" s="362"/>
      <c r="WYF191" s="362"/>
      <c r="WYG191" s="362"/>
      <c r="WYH191" s="362"/>
      <c r="WYI191" s="362"/>
      <c r="WYJ191" s="363"/>
      <c r="WYK191" s="12"/>
      <c r="WYL191" s="362"/>
      <c r="WYM191" s="362"/>
      <c r="WYN191" s="362"/>
      <c r="WYO191" s="362"/>
      <c r="WYP191" s="362"/>
      <c r="WYQ191" s="362"/>
      <c r="WYR191" s="363"/>
      <c r="WYS191" s="12"/>
      <c r="WYT191" s="362"/>
      <c r="WYU191" s="362"/>
      <c r="WYV191" s="362"/>
      <c r="WYW191" s="362"/>
      <c r="WYX191" s="362"/>
      <c r="WYY191" s="362"/>
      <c r="WYZ191" s="363"/>
      <c r="WZA191" s="12"/>
      <c r="WZB191" s="362"/>
      <c r="WZC191" s="362"/>
      <c r="WZD191" s="362"/>
      <c r="WZE191" s="362"/>
      <c r="WZF191" s="362"/>
      <c r="WZG191" s="362"/>
      <c r="WZH191" s="363"/>
      <c r="WZI191" s="12"/>
      <c r="WZJ191" s="362"/>
      <c r="WZK191" s="362"/>
      <c r="WZL191" s="362"/>
      <c r="WZM191" s="362"/>
      <c r="WZN191" s="362"/>
      <c r="WZO191" s="362"/>
      <c r="WZP191" s="363"/>
      <c r="WZQ191" s="12"/>
      <c r="WZR191" s="362"/>
      <c r="WZS191" s="362"/>
      <c r="WZT191" s="362"/>
      <c r="WZU191" s="362"/>
      <c r="WZV191" s="362"/>
      <c r="WZW191" s="362"/>
      <c r="WZX191" s="363"/>
      <c r="WZY191" s="12"/>
      <c r="WZZ191" s="362"/>
      <c r="XAA191" s="362"/>
      <c r="XAB191" s="362"/>
      <c r="XAC191" s="362"/>
      <c r="XAD191" s="362"/>
      <c r="XAE191" s="362"/>
      <c r="XAF191" s="363"/>
      <c r="XAG191" s="12"/>
      <c r="XAH191" s="362"/>
      <c r="XAI191" s="362"/>
      <c r="XAJ191" s="362"/>
      <c r="XAK191" s="362"/>
      <c r="XAL191" s="362"/>
      <c r="XAM191" s="362"/>
      <c r="XAN191" s="363"/>
      <c r="XAO191" s="12"/>
      <c r="XAP191" s="362"/>
      <c r="XAQ191" s="362"/>
      <c r="XAR191" s="362"/>
      <c r="XAS191" s="362"/>
      <c r="XAT191" s="362"/>
      <c r="XAU191" s="362"/>
      <c r="XAV191" s="363"/>
      <c r="XAW191" s="12"/>
      <c r="XAX191" s="362"/>
      <c r="XAY191" s="362"/>
      <c r="XAZ191" s="362"/>
      <c r="XBA191" s="362"/>
      <c r="XBB191" s="362"/>
      <c r="XBC191" s="362"/>
      <c r="XBD191" s="363"/>
      <c r="XBE191" s="12"/>
      <c r="XBF191" s="362"/>
      <c r="XBG191" s="362"/>
      <c r="XBH191" s="362"/>
      <c r="XBI191" s="362"/>
      <c r="XBJ191" s="362"/>
      <c r="XBK191" s="362"/>
      <c r="XBL191" s="363"/>
      <c r="XBM191" s="12"/>
      <c r="XBN191" s="362"/>
      <c r="XBO191" s="362"/>
      <c r="XBP191" s="362"/>
      <c r="XBQ191" s="362"/>
      <c r="XBR191" s="362"/>
      <c r="XBS191" s="362"/>
      <c r="XBT191" s="363"/>
      <c r="XBU191" s="12"/>
      <c r="XBV191" s="362"/>
      <c r="XBW191" s="362"/>
      <c r="XBX191" s="362"/>
      <c r="XBY191" s="362"/>
      <c r="XBZ191" s="362"/>
      <c r="XCA191" s="362"/>
      <c r="XCB191" s="363"/>
      <c r="XCC191" s="12"/>
      <c r="XCD191" s="362"/>
      <c r="XCE191" s="362"/>
      <c r="XCF191" s="362"/>
      <c r="XCG191" s="362"/>
      <c r="XCH191" s="362"/>
      <c r="XCI191" s="362"/>
      <c r="XCJ191" s="363"/>
      <c r="XCK191" s="12"/>
      <c r="XCL191" s="362"/>
      <c r="XCM191" s="362"/>
      <c r="XCN191" s="362"/>
      <c r="XCO191" s="362"/>
      <c r="XCP191" s="362"/>
      <c r="XCQ191" s="362"/>
      <c r="XCR191" s="363"/>
      <c r="XCS191" s="12"/>
      <c r="XCT191" s="362"/>
      <c r="XCU191" s="362"/>
      <c r="XCV191" s="362"/>
      <c r="XCW191" s="362"/>
      <c r="XCX191" s="362"/>
      <c r="XCY191" s="362"/>
      <c r="XCZ191" s="363"/>
      <c r="XDA191" s="12"/>
      <c r="XDB191" s="362"/>
      <c r="XDC191" s="362"/>
      <c r="XDD191" s="362"/>
      <c r="XDE191" s="362"/>
      <c r="XDF191" s="362"/>
      <c r="XDG191" s="362"/>
      <c r="XDH191" s="363"/>
      <c r="XDI191" s="12"/>
      <c r="XDJ191" s="362"/>
      <c r="XDK191" s="362"/>
      <c r="XDL191" s="362"/>
      <c r="XDM191" s="362"/>
      <c r="XDN191" s="362"/>
      <c r="XDO191" s="362"/>
      <c r="XDP191" s="363"/>
      <c r="XDQ191" s="12"/>
      <c r="XDR191" s="362"/>
      <c r="XDS191" s="362"/>
      <c r="XDT191" s="362"/>
      <c r="XDU191" s="362"/>
      <c r="XDV191" s="362"/>
      <c r="XDW191" s="362"/>
      <c r="XDX191" s="363"/>
      <c r="XDY191" s="12"/>
      <c r="XDZ191" s="362"/>
      <c r="XEA191" s="362"/>
      <c r="XEB191" s="362"/>
      <c r="XEC191" s="362"/>
      <c r="XED191" s="362"/>
      <c r="XEE191" s="362"/>
      <c r="XEF191" s="363"/>
      <c r="XEG191" s="12"/>
      <c r="XEH191" s="362"/>
      <c r="XEI191" s="362"/>
      <c r="XEJ191" s="362"/>
      <c r="XEK191" s="362"/>
      <c r="XEL191" s="362"/>
      <c r="XEM191" s="362"/>
      <c r="XEN191" s="363"/>
      <c r="XEO191" s="12"/>
      <c r="XEP191" s="362"/>
      <c r="XEQ191" s="362"/>
      <c r="XER191" s="362"/>
      <c r="XES191" s="362"/>
      <c r="XET191" s="362"/>
      <c r="XEU191" s="362"/>
      <c r="XEV191" s="363"/>
      <c r="XEW191" s="12"/>
      <c r="XEX191" s="362"/>
      <c r="XEY191" s="362"/>
      <c r="XEZ191" s="362"/>
      <c r="XFA191" s="362"/>
      <c r="XFB191" s="362"/>
      <c r="XFC191" s="362"/>
      <c r="XFD191" s="363"/>
    </row>
    <row r="192" spans="1:16384" ht="15" customHeight="1" x14ac:dyDescent="0.25">
      <c r="B192" s="339"/>
      <c r="C192" s="339"/>
      <c r="D192" s="339"/>
      <c r="E192" s="339"/>
      <c r="F192" s="339"/>
      <c r="G192" s="339"/>
      <c r="H192" s="339"/>
      <c r="I192" s="359" t="s">
        <v>81</v>
      </c>
      <c r="J192" s="360"/>
      <c r="K192" s="360"/>
      <c r="L192" s="360"/>
      <c r="M192" s="360"/>
      <c r="N192" s="360"/>
      <c r="O192" s="360"/>
      <c r="P192" s="361"/>
      <c r="Q192" s="359" t="s">
        <v>81</v>
      </c>
      <c r="R192" s="360"/>
      <c r="S192" s="360"/>
      <c r="T192" s="360"/>
      <c r="U192" s="360"/>
      <c r="V192" s="360"/>
      <c r="W192" s="360"/>
      <c r="X192" s="361"/>
      <c r="Y192" s="359" t="s">
        <v>81</v>
      </c>
      <c r="Z192" s="360"/>
      <c r="AA192" s="360"/>
      <c r="AB192" s="360"/>
      <c r="AC192" s="360"/>
      <c r="AD192" s="360"/>
      <c r="AE192" s="360"/>
      <c r="AF192" s="361"/>
      <c r="AG192" s="359" t="s">
        <v>81</v>
      </c>
      <c r="AH192" s="360"/>
      <c r="AI192" s="360"/>
      <c r="AJ192" s="360"/>
      <c r="AK192" s="360"/>
      <c r="AL192" s="360"/>
      <c r="AM192" s="360"/>
      <c r="AN192" s="361"/>
      <c r="AO192" s="359" t="s">
        <v>81</v>
      </c>
      <c r="AP192" s="360"/>
      <c r="AQ192" s="360"/>
      <c r="AR192" s="360"/>
      <c r="AS192" s="360"/>
      <c r="AT192" s="360"/>
      <c r="AU192" s="360"/>
      <c r="AV192" s="361"/>
      <c r="AW192" s="359" t="s">
        <v>81</v>
      </c>
      <c r="AX192" s="360"/>
      <c r="AY192" s="360"/>
      <c r="AZ192" s="360"/>
      <c r="BA192" s="360"/>
      <c r="BB192" s="360"/>
      <c r="BC192" s="360"/>
      <c r="BD192" s="361"/>
      <c r="BE192" s="359" t="s">
        <v>81</v>
      </c>
      <c r="BF192" s="360"/>
      <c r="BG192" s="360"/>
      <c r="BH192" s="360"/>
      <c r="BI192" s="360"/>
      <c r="BJ192" s="360"/>
      <c r="BK192" s="360"/>
      <c r="BL192" s="361"/>
      <c r="BM192" s="359" t="s">
        <v>81</v>
      </c>
      <c r="BN192" s="360"/>
      <c r="BO192" s="360"/>
      <c r="BP192" s="360"/>
      <c r="BQ192" s="360"/>
      <c r="BR192" s="360"/>
      <c r="BS192" s="360"/>
      <c r="BT192" s="361"/>
      <c r="BU192" s="359" t="s">
        <v>81</v>
      </c>
      <c r="BV192" s="360"/>
      <c r="BW192" s="360"/>
      <c r="BX192" s="360"/>
      <c r="BY192" s="360"/>
      <c r="BZ192" s="360"/>
      <c r="CA192" s="360"/>
      <c r="CB192" s="361"/>
      <c r="CC192" s="359" t="s">
        <v>81</v>
      </c>
      <c r="CD192" s="360"/>
      <c r="CE192" s="360"/>
      <c r="CF192" s="360"/>
      <c r="CG192" s="360"/>
      <c r="CH192" s="360"/>
      <c r="CI192" s="360"/>
      <c r="CJ192" s="361"/>
      <c r="CK192" s="359" t="s">
        <v>81</v>
      </c>
      <c r="CL192" s="360"/>
      <c r="CM192" s="360"/>
      <c r="CN192" s="360"/>
      <c r="CO192" s="360"/>
      <c r="CP192" s="360"/>
      <c r="CQ192" s="360"/>
      <c r="CR192" s="361"/>
      <c r="CS192" s="359" t="s">
        <v>81</v>
      </c>
      <c r="CT192" s="360"/>
      <c r="CU192" s="360"/>
      <c r="CV192" s="360"/>
      <c r="CW192" s="360"/>
      <c r="CX192" s="360"/>
      <c r="CY192" s="360"/>
      <c r="CZ192" s="361"/>
      <c r="DA192" s="359" t="s">
        <v>81</v>
      </c>
      <c r="DB192" s="360"/>
      <c r="DC192" s="360"/>
      <c r="DD192" s="360"/>
      <c r="DE192" s="360"/>
      <c r="DF192" s="360"/>
      <c r="DG192" s="360"/>
      <c r="DH192" s="361"/>
      <c r="DI192" s="359" t="s">
        <v>81</v>
      </c>
      <c r="DJ192" s="360"/>
      <c r="DK192" s="360"/>
      <c r="DL192" s="360"/>
      <c r="DM192" s="360"/>
      <c r="DN192" s="360"/>
      <c r="DO192" s="360"/>
      <c r="DP192" s="361"/>
      <c r="DQ192" s="359" t="s">
        <v>81</v>
      </c>
      <c r="DR192" s="360"/>
      <c r="DS192" s="360"/>
      <c r="DT192" s="360"/>
      <c r="DU192" s="360"/>
      <c r="DV192" s="360"/>
      <c r="DW192" s="360"/>
      <c r="DX192" s="361"/>
      <c r="DY192" s="359" t="s">
        <v>81</v>
      </c>
      <c r="DZ192" s="360"/>
      <c r="EA192" s="360"/>
      <c r="EB192" s="360"/>
      <c r="EC192" s="360"/>
      <c r="ED192" s="360"/>
      <c r="EE192" s="360"/>
      <c r="EF192" s="361"/>
      <c r="EG192" s="359" t="s">
        <v>81</v>
      </c>
      <c r="EH192" s="360"/>
      <c r="EI192" s="360"/>
      <c r="EJ192" s="360"/>
      <c r="EK192" s="360"/>
      <c r="EL192" s="360"/>
      <c r="EM192" s="360"/>
      <c r="EN192" s="361"/>
      <c r="EO192" s="359" t="s">
        <v>81</v>
      </c>
      <c r="EP192" s="360"/>
      <c r="EQ192" s="360"/>
      <c r="ER192" s="360"/>
      <c r="ES192" s="360"/>
      <c r="ET192" s="360"/>
      <c r="EU192" s="360"/>
      <c r="EV192" s="361"/>
      <c r="EW192" s="359" t="s">
        <v>81</v>
      </c>
      <c r="EX192" s="360"/>
      <c r="EY192" s="360"/>
      <c r="EZ192" s="360"/>
      <c r="FA192" s="360"/>
      <c r="FB192" s="360"/>
      <c r="FC192" s="360"/>
      <c r="FD192" s="361"/>
      <c r="FE192" s="359" t="s">
        <v>81</v>
      </c>
      <c r="FF192" s="360"/>
      <c r="FG192" s="360"/>
      <c r="FH192" s="360"/>
      <c r="FI192" s="360"/>
      <c r="FJ192" s="360"/>
      <c r="FK192" s="360"/>
      <c r="FL192" s="361"/>
      <c r="FM192" s="359" t="s">
        <v>81</v>
      </c>
      <c r="FN192" s="360"/>
      <c r="FO192" s="360"/>
      <c r="FP192" s="360"/>
      <c r="FQ192" s="360"/>
      <c r="FR192" s="360"/>
      <c r="FS192" s="360"/>
      <c r="FT192" s="361"/>
      <c r="FU192" s="359" t="s">
        <v>81</v>
      </c>
      <c r="FV192" s="360"/>
      <c r="FW192" s="360"/>
      <c r="FX192" s="360"/>
      <c r="FY192" s="360"/>
      <c r="FZ192" s="360"/>
      <c r="GA192" s="360"/>
      <c r="GB192" s="361"/>
      <c r="GC192" s="359" t="s">
        <v>81</v>
      </c>
      <c r="GD192" s="360"/>
      <c r="GE192" s="360"/>
      <c r="GF192" s="360"/>
      <c r="GG192" s="360"/>
      <c r="GH192" s="360"/>
      <c r="GI192" s="360"/>
      <c r="GJ192" s="361"/>
      <c r="GK192" s="359" t="s">
        <v>81</v>
      </c>
      <c r="GL192" s="360"/>
      <c r="GM192" s="360"/>
      <c r="GN192" s="360"/>
      <c r="GO192" s="360"/>
      <c r="GP192" s="360"/>
      <c r="GQ192" s="360"/>
      <c r="GR192" s="361"/>
      <c r="GS192" s="359" t="s">
        <v>81</v>
      </c>
      <c r="GT192" s="360"/>
      <c r="GU192" s="360"/>
      <c r="GV192" s="360"/>
      <c r="GW192" s="360"/>
      <c r="GX192" s="360"/>
      <c r="GY192" s="360"/>
      <c r="GZ192" s="361"/>
      <c r="HA192" s="359" t="s">
        <v>81</v>
      </c>
      <c r="HB192" s="360"/>
      <c r="HC192" s="360"/>
      <c r="HD192" s="360"/>
      <c r="HE192" s="360"/>
      <c r="HF192" s="360"/>
      <c r="HG192" s="360"/>
      <c r="HH192" s="361"/>
      <c r="HI192" s="359" t="s">
        <v>81</v>
      </c>
      <c r="HJ192" s="360"/>
      <c r="HK192" s="360"/>
      <c r="HL192" s="360"/>
      <c r="HM192" s="360"/>
      <c r="HN192" s="360"/>
      <c r="HO192" s="360"/>
      <c r="HP192" s="361"/>
      <c r="HQ192" s="359" t="s">
        <v>81</v>
      </c>
      <c r="HR192" s="360"/>
      <c r="HS192" s="360"/>
      <c r="HT192" s="360"/>
      <c r="HU192" s="360"/>
      <c r="HV192" s="360"/>
      <c r="HW192" s="360"/>
      <c r="HX192" s="361"/>
      <c r="HY192" s="359" t="s">
        <v>81</v>
      </c>
      <c r="HZ192" s="360"/>
      <c r="IA192" s="360"/>
      <c r="IB192" s="360"/>
      <c r="IC192" s="360"/>
      <c r="ID192" s="360"/>
      <c r="IE192" s="360"/>
      <c r="IF192" s="361"/>
      <c r="IG192" s="359" t="s">
        <v>81</v>
      </c>
      <c r="IH192" s="360"/>
      <c r="II192" s="360"/>
      <c r="IJ192" s="360"/>
      <c r="IK192" s="360"/>
      <c r="IL192" s="360"/>
      <c r="IM192" s="360"/>
      <c r="IN192" s="361"/>
      <c r="IO192" s="359" t="s">
        <v>81</v>
      </c>
      <c r="IP192" s="360"/>
      <c r="IQ192" s="360"/>
      <c r="IR192" s="360"/>
      <c r="IS192" s="360"/>
      <c r="IT192" s="360"/>
      <c r="IU192" s="360"/>
      <c r="IV192" s="361"/>
      <c r="IW192" s="359" t="s">
        <v>81</v>
      </c>
      <c r="IX192" s="360"/>
      <c r="IY192" s="360"/>
      <c r="IZ192" s="360"/>
      <c r="JA192" s="360"/>
      <c r="JB192" s="360"/>
      <c r="JC192" s="360"/>
      <c r="JD192" s="361"/>
      <c r="JE192" s="359" t="s">
        <v>81</v>
      </c>
      <c r="JF192" s="360"/>
      <c r="JG192" s="360"/>
      <c r="JH192" s="360"/>
      <c r="JI192" s="360"/>
      <c r="JJ192" s="360"/>
      <c r="JK192" s="360"/>
      <c r="JL192" s="361"/>
      <c r="JM192" s="359" t="s">
        <v>81</v>
      </c>
      <c r="JN192" s="360"/>
      <c r="JO192" s="360"/>
      <c r="JP192" s="360"/>
      <c r="JQ192" s="360"/>
      <c r="JR192" s="360"/>
      <c r="JS192" s="360"/>
      <c r="JT192" s="361"/>
      <c r="JU192" s="359" t="s">
        <v>81</v>
      </c>
      <c r="JV192" s="360"/>
      <c r="JW192" s="360"/>
      <c r="JX192" s="360"/>
      <c r="JY192" s="360"/>
      <c r="JZ192" s="360"/>
      <c r="KA192" s="360"/>
      <c r="KB192" s="361"/>
      <c r="KC192" s="359" t="s">
        <v>81</v>
      </c>
      <c r="KD192" s="360"/>
      <c r="KE192" s="360"/>
      <c r="KF192" s="360"/>
      <c r="KG192" s="360"/>
      <c r="KH192" s="360"/>
      <c r="KI192" s="360"/>
      <c r="KJ192" s="361"/>
      <c r="KK192" s="359" t="s">
        <v>81</v>
      </c>
      <c r="KL192" s="360"/>
      <c r="KM192" s="360"/>
      <c r="KN192" s="360"/>
      <c r="KO192" s="360"/>
      <c r="KP192" s="360"/>
      <c r="KQ192" s="360"/>
      <c r="KR192" s="361"/>
      <c r="KS192" s="359" t="s">
        <v>81</v>
      </c>
      <c r="KT192" s="360"/>
      <c r="KU192" s="360"/>
      <c r="KV192" s="360"/>
      <c r="KW192" s="360"/>
      <c r="KX192" s="360"/>
      <c r="KY192" s="360"/>
      <c r="KZ192" s="361"/>
      <c r="LA192" s="359" t="s">
        <v>81</v>
      </c>
      <c r="LB192" s="360"/>
      <c r="LC192" s="360"/>
      <c r="LD192" s="360"/>
      <c r="LE192" s="360"/>
      <c r="LF192" s="360"/>
      <c r="LG192" s="360"/>
      <c r="LH192" s="361"/>
      <c r="LI192" s="359" t="s">
        <v>81</v>
      </c>
      <c r="LJ192" s="360"/>
      <c r="LK192" s="360"/>
      <c r="LL192" s="360"/>
      <c r="LM192" s="360"/>
      <c r="LN192" s="360"/>
      <c r="LO192" s="360"/>
      <c r="LP192" s="361"/>
      <c r="LQ192" s="359" t="s">
        <v>81</v>
      </c>
      <c r="LR192" s="360"/>
      <c r="LS192" s="360"/>
      <c r="LT192" s="360"/>
      <c r="LU192" s="360"/>
      <c r="LV192" s="360"/>
      <c r="LW192" s="360"/>
      <c r="LX192" s="361"/>
      <c r="LY192" s="359" t="s">
        <v>81</v>
      </c>
      <c r="LZ192" s="360"/>
      <c r="MA192" s="360"/>
      <c r="MB192" s="360"/>
      <c r="MC192" s="360"/>
      <c r="MD192" s="360"/>
      <c r="ME192" s="360"/>
      <c r="MF192" s="361"/>
      <c r="MG192" s="359" t="s">
        <v>81</v>
      </c>
      <c r="MH192" s="360"/>
      <c r="MI192" s="360"/>
      <c r="MJ192" s="360"/>
      <c r="MK192" s="360"/>
      <c r="ML192" s="360"/>
      <c r="MM192" s="360"/>
      <c r="MN192" s="361"/>
      <c r="MO192" s="359" t="s">
        <v>81</v>
      </c>
      <c r="MP192" s="360"/>
      <c r="MQ192" s="360"/>
      <c r="MR192" s="360"/>
      <c r="MS192" s="360"/>
      <c r="MT192" s="360"/>
      <c r="MU192" s="360"/>
      <c r="MV192" s="361"/>
      <c r="MW192" s="359" t="s">
        <v>81</v>
      </c>
      <c r="MX192" s="360"/>
      <c r="MY192" s="360"/>
      <c r="MZ192" s="360"/>
      <c r="NA192" s="360"/>
      <c r="NB192" s="360"/>
      <c r="NC192" s="360"/>
      <c r="ND192" s="361"/>
      <c r="NE192" s="359" t="s">
        <v>81</v>
      </c>
      <c r="NF192" s="360"/>
      <c r="NG192" s="360"/>
      <c r="NH192" s="360"/>
      <c r="NI192" s="360"/>
      <c r="NJ192" s="360"/>
      <c r="NK192" s="360"/>
      <c r="NL192" s="361"/>
      <c r="NM192" s="359" t="s">
        <v>81</v>
      </c>
      <c r="NN192" s="360"/>
      <c r="NO192" s="360"/>
      <c r="NP192" s="360"/>
      <c r="NQ192" s="360"/>
      <c r="NR192" s="360"/>
      <c r="NS192" s="360"/>
      <c r="NT192" s="361"/>
      <c r="NU192" s="359" t="s">
        <v>81</v>
      </c>
      <c r="NV192" s="360"/>
      <c r="NW192" s="360"/>
      <c r="NX192" s="360"/>
      <c r="NY192" s="360"/>
      <c r="NZ192" s="360"/>
      <c r="OA192" s="360"/>
      <c r="OB192" s="361"/>
      <c r="OC192" s="359" t="s">
        <v>81</v>
      </c>
      <c r="OD192" s="360"/>
      <c r="OE192" s="360"/>
      <c r="OF192" s="360"/>
      <c r="OG192" s="360"/>
      <c r="OH192" s="360"/>
      <c r="OI192" s="360"/>
      <c r="OJ192" s="361"/>
      <c r="OK192" s="359" t="s">
        <v>81</v>
      </c>
      <c r="OL192" s="360"/>
      <c r="OM192" s="360"/>
      <c r="ON192" s="360"/>
      <c r="OO192" s="360"/>
      <c r="OP192" s="360"/>
      <c r="OQ192" s="360"/>
      <c r="OR192" s="361"/>
      <c r="OS192" s="359" t="s">
        <v>81</v>
      </c>
      <c r="OT192" s="360"/>
      <c r="OU192" s="360"/>
      <c r="OV192" s="360"/>
      <c r="OW192" s="360"/>
      <c r="OX192" s="360"/>
      <c r="OY192" s="360"/>
      <c r="OZ192" s="361"/>
      <c r="PA192" s="359" t="s">
        <v>81</v>
      </c>
      <c r="PB192" s="360"/>
      <c r="PC192" s="360"/>
      <c r="PD192" s="360"/>
      <c r="PE192" s="360"/>
      <c r="PF192" s="360"/>
      <c r="PG192" s="360"/>
      <c r="PH192" s="361"/>
      <c r="PI192" s="359" t="s">
        <v>81</v>
      </c>
      <c r="PJ192" s="360"/>
      <c r="PK192" s="360"/>
      <c r="PL192" s="360"/>
      <c r="PM192" s="360"/>
      <c r="PN192" s="360"/>
      <c r="PO192" s="360"/>
      <c r="PP192" s="361"/>
      <c r="PQ192" s="359" t="s">
        <v>81</v>
      </c>
      <c r="PR192" s="360"/>
      <c r="PS192" s="360"/>
      <c r="PT192" s="360"/>
      <c r="PU192" s="360"/>
      <c r="PV192" s="360"/>
      <c r="PW192" s="360"/>
      <c r="PX192" s="361"/>
      <c r="PY192" s="359" t="s">
        <v>81</v>
      </c>
      <c r="PZ192" s="360"/>
      <c r="QA192" s="360"/>
      <c r="QB192" s="360"/>
      <c r="QC192" s="360"/>
      <c r="QD192" s="360"/>
      <c r="QE192" s="360"/>
      <c r="QF192" s="361"/>
      <c r="QG192" s="359" t="s">
        <v>81</v>
      </c>
      <c r="QH192" s="360"/>
      <c r="QI192" s="360"/>
      <c r="QJ192" s="360"/>
      <c r="QK192" s="360"/>
      <c r="QL192" s="360"/>
      <c r="QM192" s="360"/>
      <c r="QN192" s="361"/>
      <c r="QO192" s="359" t="s">
        <v>81</v>
      </c>
      <c r="QP192" s="360"/>
      <c r="QQ192" s="360"/>
      <c r="QR192" s="360"/>
      <c r="QS192" s="360"/>
      <c r="QT192" s="360"/>
      <c r="QU192" s="360"/>
      <c r="QV192" s="361"/>
      <c r="QW192" s="359" t="s">
        <v>81</v>
      </c>
      <c r="QX192" s="360"/>
      <c r="QY192" s="360"/>
      <c r="QZ192" s="360"/>
      <c r="RA192" s="360"/>
      <c r="RB192" s="360"/>
      <c r="RC192" s="360"/>
      <c r="RD192" s="361"/>
      <c r="RE192" s="359" t="s">
        <v>81</v>
      </c>
      <c r="RF192" s="360"/>
      <c r="RG192" s="360"/>
      <c r="RH192" s="360"/>
      <c r="RI192" s="360"/>
      <c r="RJ192" s="360"/>
      <c r="RK192" s="360"/>
      <c r="RL192" s="361"/>
      <c r="RM192" s="359" t="s">
        <v>81</v>
      </c>
      <c r="RN192" s="360"/>
      <c r="RO192" s="360"/>
      <c r="RP192" s="360"/>
      <c r="RQ192" s="360"/>
      <c r="RR192" s="360"/>
      <c r="RS192" s="360"/>
      <c r="RT192" s="361"/>
      <c r="RU192" s="359" t="s">
        <v>81</v>
      </c>
      <c r="RV192" s="360"/>
      <c r="RW192" s="360"/>
      <c r="RX192" s="360"/>
      <c r="RY192" s="360"/>
      <c r="RZ192" s="360"/>
      <c r="SA192" s="360"/>
      <c r="SB192" s="361"/>
      <c r="SC192" s="359" t="s">
        <v>81</v>
      </c>
      <c r="SD192" s="360"/>
      <c r="SE192" s="360"/>
      <c r="SF192" s="360"/>
      <c r="SG192" s="360"/>
      <c r="SH192" s="360"/>
      <c r="SI192" s="360"/>
      <c r="SJ192" s="361"/>
      <c r="SK192" s="359" t="s">
        <v>81</v>
      </c>
      <c r="SL192" s="360"/>
      <c r="SM192" s="360"/>
      <c r="SN192" s="360"/>
      <c r="SO192" s="360"/>
      <c r="SP192" s="360"/>
      <c r="SQ192" s="360"/>
      <c r="SR192" s="361"/>
      <c r="SS192" s="359" t="s">
        <v>81</v>
      </c>
      <c r="ST192" s="360"/>
      <c r="SU192" s="360"/>
      <c r="SV192" s="360"/>
      <c r="SW192" s="360"/>
      <c r="SX192" s="360"/>
      <c r="SY192" s="360"/>
      <c r="SZ192" s="361"/>
      <c r="TA192" s="359" t="s">
        <v>81</v>
      </c>
      <c r="TB192" s="360"/>
      <c r="TC192" s="360"/>
      <c r="TD192" s="360"/>
      <c r="TE192" s="360"/>
      <c r="TF192" s="360"/>
      <c r="TG192" s="360"/>
      <c r="TH192" s="361"/>
      <c r="TI192" s="359" t="s">
        <v>81</v>
      </c>
      <c r="TJ192" s="360"/>
      <c r="TK192" s="360"/>
      <c r="TL192" s="360"/>
      <c r="TM192" s="360"/>
      <c r="TN192" s="360"/>
      <c r="TO192" s="360"/>
      <c r="TP192" s="361"/>
      <c r="TQ192" s="359" t="s">
        <v>81</v>
      </c>
      <c r="TR192" s="360"/>
      <c r="TS192" s="360"/>
      <c r="TT192" s="360"/>
      <c r="TU192" s="360"/>
      <c r="TV192" s="360"/>
      <c r="TW192" s="360"/>
      <c r="TX192" s="361"/>
      <c r="TY192" s="359" t="s">
        <v>81</v>
      </c>
      <c r="TZ192" s="360"/>
      <c r="UA192" s="360"/>
      <c r="UB192" s="360"/>
      <c r="UC192" s="360"/>
      <c r="UD192" s="360"/>
      <c r="UE192" s="360"/>
      <c r="UF192" s="361"/>
      <c r="UG192" s="359" t="s">
        <v>81</v>
      </c>
      <c r="UH192" s="360"/>
      <c r="UI192" s="360"/>
      <c r="UJ192" s="360"/>
      <c r="UK192" s="360"/>
      <c r="UL192" s="360"/>
      <c r="UM192" s="360"/>
      <c r="UN192" s="361"/>
      <c r="UO192" s="359" t="s">
        <v>81</v>
      </c>
      <c r="UP192" s="360"/>
      <c r="UQ192" s="360"/>
      <c r="UR192" s="360"/>
      <c r="US192" s="360"/>
      <c r="UT192" s="360"/>
      <c r="UU192" s="360"/>
      <c r="UV192" s="361"/>
      <c r="UW192" s="359" t="s">
        <v>81</v>
      </c>
      <c r="UX192" s="360"/>
      <c r="UY192" s="360"/>
      <c r="UZ192" s="360"/>
      <c r="VA192" s="360"/>
      <c r="VB192" s="360"/>
      <c r="VC192" s="360"/>
      <c r="VD192" s="361"/>
      <c r="VE192" s="359" t="s">
        <v>81</v>
      </c>
      <c r="VF192" s="360"/>
      <c r="VG192" s="360"/>
      <c r="VH192" s="360"/>
      <c r="VI192" s="360"/>
      <c r="VJ192" s="360"/>
      <c r="VK192" s="360"/>
      <c r="VL192" s="361"/>
      <c r="VM192" s="359" t="s">
        <v>81</v>
      </c>
      <c r="VN192" s="360"/>
      <c r="VO192" s="360"/>
      <c r="VP192" s="360"/>
      <c r="VQ192" s="360"/>
      <c r="VR192" s="360"/>
      <c r="VS192" s="360"/>
      <c r="VT192" s="361"/>
      <c r="VU192" s="359" t="s">
        <v>81</v>
      </c>
      <c r="VV192" s="360"/>
      <c r="VW192" s="360"/>
      <c r="VX192" s="360"/>
      <c r="VY192" s="360"/>
      <c r="VZ192" s="360"/>
      <c r="WA192" s="360"/>
      <c r="WB192" s="361"/>
      <c r="WC192" s="359" t="s">
        <v>81</v>
      </c>
      <c r="WD192" s="360"/>
      <c r="WE192" s="360"/>
      <c r="WF192" s="360"/>
      <c r="WG192" s="360"/>
      <c r="WH192" s="360"/>
      <c r="WI192" s="360"/>
      <c r="WJ192" s="361"/>
      <c r="WK192" s="359" t="s">
        <v>81</v>
      </c>
      <c r="WL192" s="360"/>
      <c r="WM192" s="360"/>
      <c r="WN192" s="360"/>
      <c r="WO192" s="360"/>
      <c r="WP192" s="360"/>
      <c r="WQ192" s="360"/>
      <c r="WR192" s="361"/>
      <c r="WS192" s="359" t="s">
        <v>81</v>
      </c>
      <c r="WT192" s="360"/>
      <c r="WU192" s="360"/>
      <c r="WV192" s="360"/>
      <c r="WW192" s="360"/>
      <c r="WX192" s="360"/>
      <c r="WY192" s="360"/>
      <c r="WZ192" s="361"/>
      <c r="XA192" s="359" t="s">
        <v>81</v>
      </c>
      <c r="XB192" s="360"/>
      <c r="XC192" s="360"/>
      <c r="XD192" s="360"/>
      <c r="XE192" s="360"/>
      <c r="XF192" s="360"/>
      <c r="XG192" s="360"/>
      <c r="XH192" s="361"/>
      <c r="XI192" s="359" t="s">
        <v>81</v>
      </c>
      <c r="XJ192" s="360"/>
      <c r="XK192" s="360"/>
      <c r="XL192" s="360"/>
      <c r="XM192" s="360"/>
      <c r="XN192" s="360"/>
      <c r="XO192" s="360"/>
      <c r="XP192" s="361"/>
      <c r="XQ192" s="359" t="s">
        <v>81</v>
      </c>
      <c r="XR192" s="360"/>
      <c r="XS192" s="360"/>
      <c r="XT192" s="360"/>
      <c r="XU192" s="360"/>
      <c r="XV192" s="360"/>
      <c r="XW192" s="360"/>
      <c r="XX192" s="361"/>
      <c r="XY192" s="359" t="s">
        <v>81</v>
      </c>
      <c r="XZ192" s="360"/>
      <c r="YA192" s="360"/>
      <c r="YB192" s="360"/>
      <c r="YC192" s="360"/>
      <c r="YD192" s="360"/>
      <c r="YE192" s="360"/>
      <c r="YF192" s="361"/>
      <c r="YG192" s="359" t="s">
        <v>81</v>
      </c>
      <c r="YH192" s="360"/>
      <c r="YI192" s="360"/>
      <c r="YJ192" s="360"/>
      <c r="YK192" s="360"/>
      <c r="YL192" s="360"/>
      <c r="YM192" s="360"/>
      <c r="YN192" s="361"/>
      <c r="YO192" s="359" t="s">
        <v>81</v>
      </c>
      <c r="YP192" s="360"/>
      <c r="YQ192" s="360"/>
      <c r="YR192" s="360"/>
      <c r="YS192" s="360"/>
      <c r="YT192" s="360"/>
      <c r="YU192" s="360"/>
      <c r="YV192" s="361"/>
      <c r="YW192" s="359" t="s">
        <v>81</v>
      </c>
      <c r="YX192" s="360"/>
      <c r="YY192" s="360"/>
      <c r="YZ192" s="360"/>
      <c r="ZA192" s="360"/>
      <c r="ZB192" s="360"/>
      <c r="ZC192" s="360"/>
      <c r="ZD192" s="361"/>
      <c r="ZE192" s="359" t="s">
        <v>81</v>
      </c>
      <c r="ZF192" s="360"/>
      <c r="ZG192" s="360"/>
      <c r="ZH192" s="360"/>
      <c r="ZI192" s="360"/>
      <c r="ZJ192" s="360"/>
      <c r="ZK192" s="360"/>
      <c r="ZL192" s="361"/>
      <c r="ZM192" s="359" t="s">
        <v>81</v>
      </c>
      <c r="ZN192" s="360"/>
      <c r="ZO192" s="360"/>
      <c r="ZP192" s="360"/>
      <c r="ZQ192" s="360"/>
      <c r="ZR192" s="360"/>
      <c r="ZS192" s="360"/>
      <c r="ZT192" s="361"/>
      <c r="ZU192" s="359" t="s">
        <v>81</v>
      </c>
      <c r="ZV192" s="360"/>
      <c r="ZW192" s="360"/>
      <c r="ZX192" s="360"/>
      <c r="ZY192" s="360"/>
      <c r="ZZ192" s="360"/>
      <c r="AAA192" s="360"/>
      <c r="AAB192" s="361"/>
      <c r="AAC192" s="359" t="s">
        <v>81</v>
      </c>
      <c r="AAD192" s="360"/>
      <c r="AAE192" s="360"/>
      <c r="AAF192" s="360"/>
      <c r="AAG192" s="360"/>
      <c r="AAH192" s="360"/>
      <c r="AAI192" s="360"/>
      <c r="AAJ192" s="361"/>
      <c r="AAK192" s="359" t="s">
        <v>81</v>
      </c>
      <c r="AAL192" s="360"/>
      <c r="AAM192" s="360"/>
      <c r="AAN192" s="360"/>
      <c r="AAO192" s="360"/>
      <c r="AAP192" s="360"/>
      <c r="AAQ192" s="360"/>
      <c r="AAR192" s="361"/>
      <c r="AAS192" s="359" t="s">
        <v>81</v>
      </c>
      <c r="AAT192" s="360"/>
      <c r="AAU192" s="360"/>
      <c r="AAV192" s="360"/>
      <c r="AAW192" s="360"/>
      <c r="AAX192" s="360"/>
      <c r="AAY192" s="360"/>
      <c r="AAZ192" s="361"/>
      <c r="ABA192" s="359" t="s">
        <v>81</v>
      </c>
      <c r="ABB192" s="360"/>
      <c r="ABC192" s="360"/>
      <c r="ABD192" s="360"/>
      <c r="ABE192" s="360"/>
      <c r="ABF192" s="360"/>
      <c r="ABG192" s="360"/>
      <c r="ABH192" s="361"/>
      <c r="ABI192" s="359" t="s">
        <v>81</v>
      </c>
      <c r="ABJ192" s="360"/>
      <c r="ABK192" s="360"/>
      <c r="ABL192" s="360"/>
      <c r="ABM192" s="360"/>
      <c r="ABN192" s="360"/>
      <c r="ABO192" s="360"/>
      <c r="ABP192" s="361"/>
      <c r="ABQ192" s="359" t="s">
        <v>81</v>
      </c>
      <c r="ABR192" s="360"/>
      <c r="ABS192" s="360"/>
      <c r="ABT192" s="360"/>
      <c r="ABU192" s="360"/>
      <c r="ABV192" s="360"/>
      <c r="ABW192" s="360"/>
      <c r="ABX192" s="361"/>
      <c r="ABY192" s="359" t="s">
        <v>81</v>
      </c>
      <c r="ABZ192" s="360"/>
      <c r="ACA192" s="360"/>
      <c r="ACB192" s="360"/>
      <c r="ACC192" s="360"/>
      <c r="ACD192" s="360"/>
      <c r="ACE192" s="360"/>
      <c r="ACF192" s="361"/>
      <c r="ACG192" s="359" t="s">
        <v>81</v>
      </c>
      <c r="ACH192" s="360"/>
      <c r="ACI192" s="360"/>
      <c r="ACJ192" s="360"/>
      <c r="ACK192" s="360"/>
      <c r="ACL192" s="360"/>
      <c r="ACM192" s="360"/>
      <c r="ACN192" s="361"/>
      <c r="ACO192" s="359" t="s">
        <v>81</v>
      </c>
      <c r="ACP192" s="360"/>
      <c r="ACQ192" s="360"/>
      <c r="ACR192" s="360"/>
      <c r="ACS192" s="360"/>
      <c r="ACT192" s="360"/>
      <c r="ACU192" s="360"/>
      <c r="ACV192" s="361"/>
      <c r="ACW192" s="359" t="s">
        <v>81</v>
      </c>
      <c r="ACX192" s="360"/>
      <c r="ACY192" s="360"/>
      <c r="ACZ192" s="360"/>
      <c r="ADA192" s="360"/>
      <c r="ADB192" s="360"/>
      <c r="ADC192" s="360"/>
      <c r="ADD192" s="361"/>
      <c r="ADE192" s="359" t="s">
        <v>81</v>
      </c>
      <c r="ADF192" s="360"/>
      <c r="ADG192" s="360"/>
      <c r="ADH192" s="360"/>
      <c r="ADI192" s="360"/>
      <c r="ADJ192" s="360"/>
      <c r="ADK192" s="360"/>
      <c r="ADL192" s="361"/>
      <c r="ADM192" s="359" t="s">
        <v>81</v>
      </c>
      <c r="ADN192" s="360"/>
      <c r="ADO192" s="360"/>
      <c r="ADP192" s="360"/>
      <c r="ADQ192" s="360"/>
      <c r="ADR192" s="360"/>
      <c r="ADS192" s="360"/>
      <c r="ADT192" s="361"/>
      <c r="ADU192" s="359" t="s">
        <v>81</v>
      </c>
      <c r="ADV192" s="360"/>
      <c r="ADW192" s="360"/>
      <c r="ADX192" s="360"/>
      <c r="ADY192" s="360"/>
      <c r="ADZ192" s="360"/>
      <c r="AEA192" s="360"/>
      <c r="AEB192" s="361"/>
      <c r="AEC192" s="359" t="s">
        <v>81</v>
      </c>
      <c r="AED192" s="360"/>
      <c r="AEE192" s="360"/>
      <c r="AEF192" s="360"/>
      <c r="AEG192" s="360"/>
      <c r="AEH192" s="360"/>
      <c r="AEI192" s="360"/>
      <c r="AEJ192" s="361"/>
      <c r="AEK192" s="359" t="s">
        <v>81</v>
      </c>
      <c r="AEL192" s="360"/>
      <c r="AEM192" s="360"/>
      <c r="AEN192" s="360"/>
      <c r="AEO192" s="360"/>
      <c r="AEP192" s="360"/>
      <c r="AEQ192" s="360"/>
      <c r="AER192" s="361"/>
      <c r="AES192" s="359" t="s">
        <v>81</v>
      </c>
      <c r="AET192" s="360"/>
      <c r="AEU192" s="360"/>
      <c r="AEV192" s="360"/>
      <c r="AEW192" s="360"/>
      <c r="AEX192" s="360"/>
      <c r="AEY192" s="360"/>
      <c r="AEZ192" s="361"/>
      <c r="AFA192" s="359" t="s">
        <v>81</v>
      </c>
      <c r="AFB192" s="360"/>
      <c r="AFC192" s="360"/>
      <c r="AFD192" s="360"/>
      <c r="AFE192" s="360"/>
      <c r="AFF192" s="360"/>
      <c r="AFG192" s="360"/>
      <c r="AFH192" s="361"/>
      <c r="AFI192" s="359" t="s">
        <v>81</v>
      </c>
      <c r="AFJ192" s="360"/>
      <c r="AFK192" s="360"/>
      <c r="AFL192" s="360"/>
      <c r="AFM192" s="360"/>
      <c r="AFN192" s="360"/>
      <c r="AFO192" s="360"/>
      <c r="AFP192" s="361"/>
      <c r="AFQ192" s="359" t="s">
        <v>81</v>
      </c>
      <c r="AFR192" s="360"/>
      <c r="AFS192" s="360"/>
      <c r="AFT192" s="360"/>
      <c r="AFU192" s="360"/>
      <c r="AFV192" s="360"/>
      <c r="AFW192" s="360"/>
      <c r="AFX192" s="361"/>
      <c r="AFY192" s="359" t="s">
        <v>81</v>
      </c>
      <c r="AFZ192" s="360"/>
      <c r="AGA192" s="360"/>
      <c r="AGB192" s="360"/>
      <c r="AGC192" s="360"/>
      <c r="AGD192" s="360"/>
      <c r="AGE192" s="360"/>
      <c r="AGF192" s="361"/>
      <c r="AGG192" s="359" t="s">
        <v>81</v>
      </c>
      <c r="AGH192" s="360"/>
      <c r="AGI192" s="360"/>
      <c r="AGJ192" s="360"/>
      <c r="AGK192" s="360"/>
      <c r="AGL192" s="360"/>
      <c r="AGM192" s="360"/>
      <c r="AGN192" s="361"/>
      <c r="AGO192" s="359" t="s">
        <v>81</v>
      </c>
      <c r="AGP192" s="360"/>
      <c r="AGQ192" s="360"/>
      <c r="AGR192" s="360"/>
      <c r="AGS192" s="360"/>
      <c r="AGT192" s="360"/>
      <c r="AGU192" s="360"/>
      <c r="AGV192" s="361"/>
      <c r="AGW192" s="359" t="s">
        <v>81</v>
      </c>
      <c r="AGX192" s="360"/>
      <c r="AGY192" s="360"/>
      <c r="AGZ192" s="360"/>
      <c r="AHA192" s="360"/>
      <c r="AHB192" s="360"/>
      <c r="AHC192" s="360"/>
      <c r="AHD192" s="361"/>
      <c r="AHE192" s="359" t="s">
        <v>81</v>
      </c>
      <c r="AHF192" s="360"/>
      <c r="AHG192" s="360"/>
      <c r="AHH192" s="360"/>
      <c r="AHI192" s="360"/>
      <c r="AHJ192" s="360"/>
      <c r="AHK192" s="360"/>
      <c r="AHL192" s="361"/>
      <c r="AHM192" s="359" t="s">
        <v>81</v>
      </c>
      <c r="AHN192" s="360"/>
      <c r="AHO192" s="360"/>
      <c r="AHP192" s="360"/>
      <c r="AHQ192" s="360"/>
      <c r="AHR192" s="360"/>
      <c r="AHS192" s="360"/>
      <c r="AHT192" s="361"/>
      <c r="AHU192" s="359" t="s">
        <v>81</v>
      </c>
      <c r="AHV192" s="360"/>
      <c r="AHW192" s="360"/>
      <c r="AHX192" s="360"/>
      <c r="AHY192" s="360"/>
      <c r="AHZ192" s="360"/>
      <c r="AIA192" s="360"/>
      <c r="AIB192" s="361"/>
      <c r="AIC192" s="359" t="s">
        <v>81</v>
      </c>
      <c r="AID192" s="360"/>
      <c r="AIE192" s="360"/>
      <c r="AIF192" s="360"/>
      <c r="AIG192" s="360"/>
      <c r="AIH192" s="360"/>
      <c r="AII192" s="360"/>
      <c r="AIJ192" s="361"/>
      <c r="AIK192" s="359" t="s">
        <v>81</v>
      </c>
      <c r="AIL192" s="360"/>
      <c r="AIM192" s="360"/>
      <c r="AIN192" s="360"/>
      <c r="AIO192" s="360"/>
      <c r="AIP192" s="360"/>
      <c r="AIQ192" s="360"/>
      <c r="AIR192" s="361"/>
      <c r="AIS192" s="359" t="s">
        <v>81</v>
      </c>
      <c r="AIT192" s="360"/>
      <c r="AIU192" s="360"/>
      <c r="AIV192" s="360"/>
      <c r="AIW192" s="360"/>
      <c r="AIX192" s="360"/>
      <c r="AIY192" s="360"/>
      <c r="AIZ192" s="361"/>
      <c r="AJA192" s="359" t="s">
        <v>81</v>
      </c>
      <c r="AJB192" s="360"/>
      <c r="AJC192" s="360"/>
      <c r="AJD192" s="360"/>
      <c r="AJE192" s="360"/>
      <c r="AJF192" s="360"/>
      <c r="AJG192" s="360"/>
      <c r="AJH192" s="361"/>
      <c r="AJI192" s="359" t="s">
        <v>81</v>
      </c>
      <c r="AJJ192" s="360"/>
      <c r="AJK192" s="360"/>
      <c r="AJL192" s="360"/>
      <c r="AJM192" s="360"/>
      <c r="AJN192" s="360"/>
      <c r="AJO192" s="360"/>
      <c r="AJP192" s="361"/>
      <c r="AJQ192" s="359" t="s">
        <v>81</v>
      </c>
      <c r="AJR192" s="360"/>
      <c r="AJS192" s="360"/>
      <c r="AJT192" s="360"/>
      <c r="AJU192" s="360"/>
      <c r="AJV192" s="360"/>
      <c r="AJW192" s="360"/>
      <c r="AJX192" s="361"/>
      <c r="AJY192" s="359" t="s">
        <v>81</v>
      </c>
      <c r="AJZ192" s="360"/>
      <c r="AKA192" s="360"/>
      <c r="AKB192" s="360"/>
      <c r="AKC192" s="360"/>
      <c r="AKD192" s="360"/>
      <c r="AKE192" s="360"/>
      <c r="AKF192" s="361"/>
      <c r="AKG192" s="359" t="s">
        <v>81</v>
      </c>
      <c r="AKH192" s="360"/>
      <c r="AKI192" s="360"/>
      <c r="AKJ192" s="360"/>
      <c r="AKK192" s="360"/>
      <c r="AKL192" s="360"/>
      <c r="AKM192" s="360"/>
      <c r="AKN192" s="361"/>
      <c r="AKO192" s="359" t="s">
        <v>81</v>
      </c>
      <c r="AKP192" s="360"/>
      <c r="AKQ192" s="360"/>
      <c r="AKR192" s="360"/>
      <c r="AKS192" s="360"/>
      <c r="AKT192" s="360"/>
      <c r="AKU192" s="360"/>
      <c r="AKV192" s="361"/>
      <c r="AKW192" s="359" t="s">
        <v>81</v>
      </c>
      <c r="AKX192" s="360"/>
      <c r="AKY192" s="360"/>
      <c r="AKZ192" s="360"/>
      <c r="ALA192" s="360"/>
      <c r="ALB192" s="360"/>
      <c r="ALC192" s="360"/>
      <c r="ALD192" s="361"/>
      <c r="ALE192" s="359" t="s">
        <v>81</v>
      </c>
      <c r="ALF192" s="360"/>
      <c r="ALG192" s="360"/>
      <c r="ALH192" s="360"/>
      <c r="ALI192" s="360"/>
      <c r="ALJ192" s="360"/>
      <c r="ALK192" s="360"/>
      <c r="ALL192" s="361"/>
      <c r="ALM192" s="359" t="s">
        <v>81</v>
      </c>
      <c r="ALN192" s="360"/>
      <c r="ALO192" s="360"/>
      <c r="ALP192" s="360"/>
      <c r="ALQ192" s="360"/>
      <c r="ALR192" s="360"/>
      <c r="ALS192" s="360"/>
      <c r="ALT192" s="361"/>
      <c r="ALU192" s="359" t="s">
        <v>81</v>
      </c>
      <c r="ALV192" s="360"/>
      <c r="ALW192" s="360"/>
      <c r="ALX192" s="360"/>
      <c r="ALY192" s="360"/>
      <c r="ALZ192" s="360"/>
      <c r="AMA192" s="360"/>
      <c r="AMB192" s="361"/>
      <c r="AMC192" s="359" t="s">
        <v>81</v>
      </c>
      <c r="AMD192" s="360"/>
      <c r="AME192" s="360"/>
      <c r="AMF192" s="360"/>
      <c r="AMG192" s="360"/>
      <c r="AMH192" s="360"/>
      <c r="AMI192" s="360"/>
      <c r="AMJ192" s="361"/>
      <c r="AMK192" s="359" t="s">
        <v>81</v>
      </c>
      <c r="AML192" s="360"/>
      <c r="AMM192" s="360"/>
      <c r="AMN192" s="360"/>
      <c r="AMO192" s="360"/>
      <c r="AMP192" s="360"/>
      <c r="AMQ192" s="360"/>
      <c r="AMR192" s="361"/>
      <c r="AMS192" s="359" t="s">
        <v>81</v>
      </c>
      <c r="AMT192" s="360"/>
      <c r="AMU192" s="360"/>
      <c r="AMV192" s="360"/>
      <c r="AMW192" s="360"/>
      <c r="AMX192" s="360"/>
      <c r="AMY192" s="360"/>
      <c r="AMZ192" s="361"/>
      <c r="ANA192" s="359" t="s">
        <v>81</v>
      </c>
      <c r="ANB192" s="360"/>
      <c r="ANC192" s="360"/>
      <c r="AND192" s="360"/>
      <c r="ANE192" s="360"/>
      <c r="ANF192" s="360"/>
      <c r="ANG192" s="360"/>
      <c r="ANH192" s="361"/>
      <c r="ANI192" s="359" t="s">
        <v>81</v>
      </c>
      <c r="ANJ192" s="360"/>
      <c r="ANK192" s="360"/>
      <c r="ANL192" s="360"/>
      <c r="ANM192" s="360"/>
      <c r="ANN192" s="360"/>
      <c r="ANO192" s="360"/>
      <c r="ANP192" s="361"/>
      <c r="ANQ192" s="359" t="s">
        <v>81</v>
      </c>
      <c r="ANR192" s="360"/>
      <c r="ANS192" s="360"/>
      <c r="ANT192" s="360"/>
      <c r="ANU192" s="360"/>
      <c r="ANV192" s="360"/>
      <c r="ANW192" s="360"/>
      <c r="ANX192" s="361"/>
      <c r="ANY192" s="359" t="s">
        <v>81</v>
      </c>
      <c r="ANZ192" s="360"/>
      <c r="AOA192" s="360"/>
      <c r="AOB192" s="360"/>
      <c r="AOC192" s="360"/>
      <c r="AOD192" s="360"/>
      <c r="AOE192" s="360"/>
      <c r="AOF192" s="361"/>
      <c r="AOG192" s="359" t="s">
        <v>81</v>
      </c>
      <c r="AOH192" s="360"/>
      <c r="AOI192" s="360"/>
      <c r="AOJ192" s="360"/>
      <c r="AOK192" s="360"/>
      <c r="AOL192" s="360"/>
      <c r="AOM192" s="360"/>
      <c r="AON192" s="361"/>
      <c r="AOO192" s="359" t="s">
        <v>81</v>
      </c>
      <c r="AOP192" s="360"/>
      <c r="AOQ192" s="360"/>
      <c r="AOR192" s="360"/>
      <c r="AOS192" s="360"/>
      <c r="AOT192" s="360"/>
      <c r="AOU192" s="360"/>
      <c r="AOV192" s="361"/>
      <c r="AOW192" s="359" t="s">
        <v>81</v>
      </c>
      <c r="AOX192" s="360"/>
      <c r="AOY192" s="360"/>
      <c r="AOZ192" s="360"/>
      <c r="APA192" s="360"/>
      <c r="APB192" s="360"/>
      <c r="APC192" s="360"/>
      <c r="APD192" s="361"/>
      <c r="APE192" s="359" t="s">
        <v>81</v>
      </c>
      <c r="APF192" s="360"/>
      <c r="APG192" s="360"/>
      <c r="APH192" s="360"/>
      <c r="API192" s="360"/>
      <c r="APJ192" s="360"/>
      <c r="APK192" s="360"/>
      <c r="APL192" s="361"/>
      <c r="APM192" s="359" t="s">
        <v>81</v>
      </c>
      <c r="APN192" s="360"/>
      <c r="APO192" s="360"/>
      <c r="APP192" s="360"/>
      <c r="APQ192" s="360"/>
      <c r="APR192" s="360"/>
      <c r="APS192" s="360"/>
      <c r="APT192" s="361"/>
      <c r="APU192" s="359" t="s">
        <v>81</v>
      </c>
      <c r="APV192" s="360"/>
      <c r="APW192" s="360"/>
      <c r="APX192" s="360"/>
      <c r="APY192" s="360"/>
      <c r="APZ192" s="360"/>
      <c r="AQA192" s="360"/>
      <c r="AQB192" s="361"/>
      <c r="AQC192" s="359" t="s">
        <v>81</v>
      </c>
      <c r="AQD192" s="360"/>
      <c r="AQE192" s="360"/>
      <c r="AQF192" s="360"/>
      <c r="AQG192" s="360"/>
      <c r="AQH192" s="360"/>
      <c r="AQI192" s="360"/>
      <c r="AQJ192" s="361"/>
      <c r="AQK192" s="359" t="s">
        <v>81</v>
      </c>
      <c r="AQL192" s="360"/>
      <c r="AQM192" s="360"/>
      <c r="AQN192" s="360"/>
      <c r="AQO192" s="360"/>
      <c r="AQP192" s="360"/>
      <c r="AQQ192" s="360"/>
      <c r="AQR192" s="361"/>
      <c r="AQS192" s="359" t="s">
        <v>81</v>
      </c>
      <c r="AQT192" s="360"/>
      <c r="AQU192" s="360"/>
      <c r="AQV192" s="360"/>
      <c r="AQW192" s="360"/>
      <c r="AQX192" s="360"/>
      <c r="AQY192" s="360"/>
      <c r="AQZ192" s="361"/>
      <c r="ARA192" s="359" t="s">
        <v>81</v>
      </c>
      <c r="ARB192" s="360"/>
      <c r="ARC192" s="360"/>
      <c r="ARD192" s="360"/>
      <c r="ARE192" s="360"/>
      <c r="ARF192" s="360"/>
      <c r="ARG192" s="360"/>
      <c r="ARH192" s="361"/>
      <c r="ARI192" s="359" t="s">
        <v>81</v>
      </c>
      <c r="ARJ192" s="360"/>
      <c r="ARK192" s="360"/>
      <c r="ARL192" s="360"/>
      <c r="ARM192" s="360"/>
      <c r="ARN192" s="360"/>
      <c r="ARO192" s="360"/>
      <c r="ARP192" s="361"/>
      <c r="ARQ192" s="359" t="s">
        <v>81</v>
      </c>
      <c r="ARR192" s="360"/>
      <c r="ARS192" s="360"/>
      <c r="ART192" s="360"/>
      <c r="ARU192" s="360"/>
      <c r="ARV192" s="360"/>
      <c r="ARW192" s="360"/>
      <c r="ARX192" s="361"/>
      <c r="ARY192" s="359" t="s">
        <v>81</v>
      </c>
      <c r="ARZ192" s="360"/>
      <c r="ASA192" s="360"/>
      <c r="ASB192" s="360"/>
      <c r="ASC192" s="360"/>
      <c r="ASD192" s="360"/>
      <c r="ASE192" s="360"/>
      <c r="ASF192" s="361"/>
      <c r="ASG192" s="359" t="s">
        <v>81</v>
      </c>
      <c r="ASH192" s="360"/>
      <c r="ASI192" s="360"/>
      <c r="ASJ192" s="360"/>
      <c r="ASK192" s="360"/>
      <c r="ASL192" s="360"/>
      <c r="ASM192" s="360"/>
      <c r="ASN192" s="361"/>
      <c r="ASO192" s="359" t="s">
        <v>81</v>
      </c>
      <c r="ASP192" s="360"/>
      <c r="ASQ192" s="360"/>
      <c r="ASR192" s="360"/>
      <c r="ASS192" s="360"/>
      <c r="AST192" s="360"/>
      <c r="ASU192" s="360"/>
      <c r="ASV192" s="361"/>
      <c r="ASW192" s="359" t="s">
        <v>81</v>
      </c>
      <c r="ASX192" s="360"/>
      <c r="ASY192" s="360"/>
      <c r="ASZ192" s="360"/>
      <c r="ATA192" s="360"/>
      <c r="ATB192" s="360"/>
      <c r="ATC192" s="360"/>
      <c r="ATD192" s="361"/>
      <c r="ATE192" s="359" t="s">
        <v>81</v>
      </c>
      <c r="ATF192" s="360"/>
      <c r="ATG192" s="360"/>
      <c r="ATH192" s="360"/>
      <c r="ATI192" s="360"/>
      <c r="ATJ192" s="360"/>
      <c r="ATK192" s="360"/>
      <c r="ATL192" s="361"/>
      <c r="ATM192" s="359" t="s">
        <v>81</v>
      </c>
      <c r="ATN192" s="360"/>
      <c r="ATO192" s="360"/>
      <c r="ATP192" s="360"/>
      <c r="ATQ192" s="360"/>
      <c r="ATR192" s="360"/>
      <c r="ATS192" s="360"/>
      <c r="ATT192" s="361"/>
      <c r="ATU192" s="359" t="s">
        <v>81</v>
      </c>
      <c r="ATV192" s="360"/>
      <c r="ATW192" s="360"/>
      <c r="ATX192" s="360"/>
      <c r="ATY192" s="360"/>
      <c r="ATZ192" s="360"/>
      <c r="AUA192" s="360"/>
      <c r="AUB192" s="361"/>
      <c r="AUC192" s="359" t="s">
        <v>81</v>
      </c>
      <c r="AUD192" s="360"/>
      <c r="AUE192" s="360"/>
      <c r="AUF192" s="360"/>
      <c r="AUG192" s="360"/>
      <c r="AUH192" s="360"/>
      <c r="AUI192" s="360"/>
      <c r="AUJ192" s="361"/>
      <c r="AUK192" s="359" t="s">
        <v>81</v>
      </c>
      <c r="AUL192" s="360"/>
      <c r="AUM192" s="360"/>
      <c r="AUN192" s="360"/>
      <c r="AUO192" s="360"/>
      <c r="AUP192" s="360"/>
      <c r="AUQ192" s="360"/>
      <c r="AUR192" s="361"/>
      <c r="AUS192" s="359" t="s">
        <v>81</v>
      </c>
      <c r="AUT192" s="360"/>
      <c r="AUU192" s="360"/>
      <c r="AUV192" s="360"/>
      <c r="AUW192" s="360"/>
      <c r="AUX192" s="360"/>
      <c r="AUY192" s="360"/>
      <c r="AUZ192" s="361"/>
      <c r="AVA192" s="359" t="s">
        <v>81</v>
      </c>
      <c r="AVB192" s="360"/>
      <c r="AVC192" s="360"/>
      <c r="AVD192" s="360"/>
      <c r="AVE192" s="360"/>
      <c r="AVF192" s="360"/>
      <c r="AVG192" s="360"/>
      <c r="AVH192" s="361"/>
      <c r="AVI192" s="359" t="s">
        <v>81</v>
      </c>
      <c r="AVJ192" s="360"/>
      <c r="AVK192" s="360"/>
      <c r="AVL192" s="360"/>
      <c r="AVM192" s="360"/>
      <c r="AVN192" s="360"/>
      <c r="AVO192" s="360"/>
      <c r="AVP192" s="361"/>
      <c r="AVQ192" s="359" t="s">
        <v>81</v>
      </c>
      <c r="AVR192" s="360"/>
      <c r="AVS192" s="360"/>
      <c r="AVT192" s="360"/>
      <c r="AVU192" s="360"/>
      <c r="AVV192" s="360"/>
      <c r="AVW192" s="360"/>
      <c r="AVX192" s="361"/>
      <c r="AVY192" s="359" t="s">
        <v>81</v>
      </c>
      <c r="AVZ192" s="360"/>
      <c r="AWA192" s="360"/>
      <c r="AWB192" s="360"/>
      <c r="AWC192" s="360"/>
      <c r="AWD192" s="360"/>
      <c r="AWE192" s="360"/>
      <c r="AWF192" s="361"/>
      <c r="AWG192" s="359" t="s">
        <v>81</v>
      </c>
      <c r="AWH192" s="360"/>
      <c r="AWI192" s="360"/>
      <c r="AWJ192" s="360"/>
      <c r="AWK192" s="360"/>
      <c r="AWL192" s="360"/>
      <c r="AWM192" s="360"/>
      <c r="AWN192" s="361"/>
      <c r="AWO192" s="359" t="s">
        <v>81</v>
      </c>
      <c r="AWP192" s="360"/>
      <c r="AWQ192" s="360"/>
      <c r="AWR192" s="360"/>
      <c r="AWS192" s="360"/>
      <c r="AWT192" s="360"/>
      <c r="AWU192" s="360"/>
      <c r="AWV192" s="361"/>
      <c r="AWW192" s="359" t="s">
        <v>81</v>
      </c>
      <c r="AWX192" s="360"/>
      <c r="AWY192" s="360"/>
      <c r="AWZ192" s="360"/>
      <c r="AXA192" s="360"/>
      <c r="AXB192" s="360"/>
      <c r="AXC192" s="360"/>
      <c r="AXD192" s="361"/>
      <c r="AXE192" s="359" t="s">
        <v>81</v>
      </c>
      <c r="AXF192" s="360"/>
      <c r="AXG192" s="360"/>
      <c r="AXH192" s="360"/>
      <c r="AXI192" s="360"/>
      <c r="AXJ192" s="360"/>
      <c r="AXK192" s="360"/>
      <c r="AXL192" s="361"/>
      <c r="AXM192" s="359" t="s">
        <v>81</v>
      </c>
      <c r="AXN192" s="360"/>
      <c r="AXO192" s="360"/>
      <c r="AXP192" s="360"/>
      <c r="AXQ192" s="360"/>
      <c r="AXR192" s="360"/>
      <c r="AXS192" s="360"/>
      <c r="AXT192" s="361"/>
      <c r="AXU192" s="359" t="s">
        <v>81</v>
      </c>
      <c r="AXV192" s="360"/>
      <c r="AXW192" s="360"/>
      <c r="AXX192" s="360"/>
      <c r="AXY192" s="360"/>
      <c r="AXZ192" s="360"/>
      <c r="AYA192" s="360"/>
      <c r="AYB192" s="361"/>
      <c r="AYC192" s="359" t="s">
        <v>81</v>
      </c>
      <c r="AYD192" s="360"/>
      <c r="AYE192" s="360"/>
      <c r="AYF192" s="360"/>
      <c r="AYG192" s="360"/>
      <c r="AYH192" s="360"/>
      <c r="AYI192" s="360"/>
      <c r="AYJ192" s="361"/>
      <c r="AYK192" s="359" t="s">
        <v>81</v>
      </c>
      <c r="AYL192" s="360"/>
      <c r="AYM192" s="360"/>
      <c r="AYN192" s="360"/>
      <c r="AYO192" s="360"/>
      <c r="AYP192" s="360"/>
      <c r="AYQ192" s="360"/>
      <c r="AYR192" s="361"/>
      <c r="AYS192" s="359" t="s">
        <v>81</v>
      </c>
      <c r="AYT192" s="360"/>
      <c r="AYU192" s="360"/>
      <c r="AYV192" s="360"/>
      <c r="AYW192" s="360"/>
      <c r="AYX192" s="360"/>
      <c r="AYY192" s="360"/>
      <c r="AYZ192" s="361"/>
      <c r="AZA192" s="359" t="s">
        <v>81</v>
      </c>
      <c r="AZB192" s="360"/>
      <c r="AZC192" s="360"/>
      <c r="AZD192" s="360"/>
      <c r="AZE192" s="360"/>
      <c r="AZF192" s="360"/>
      <c r="AZG192" s="360"/>
      <c r="AZH192" s="361"/>
      <c r="AZI192" s="359" t="s">
        <v>81</v>
      </c>
      <c r="AZJ192" s="360"/>
      <c r="AZK192" s="360"/>
      <c r="AZL192" s="360"/>
      <c r="AZM192" s="360"/>
      <c r="AZN192" s="360"/>
      <c r="AZO192" s="360"/>
      <c r="AZP192" s="361"/>
      <c r="AZQ192" s="359" t="s">
        <v>81</v>
      </c>
      <c r="AZR192" s="360"/>
      <c r="AZS192" s="360"/>
      <c r="AZT192" s="360"/>
      <c r="AZU192" s="360"/>
      <c r="AZV192" s="360"/>
      <c r="AZW192" s="360"/>
      <c r="AZX192" s="361"/>
      <c r="AZY192" s="359" t="s">
        <v>81</v>
      </c>
      <c r="AZZ192" s="360"/>
      <c r="BAA192" s="360"/>
      <c r="BAB192" s="360"/>
      <c r="BAC192" s="360"/>
      <c r="BAD192" s="360"/>
      <c r="BAE192" s="360"/>
      <c r="BAF192" s="361"/>
      <c r="BAG192" s="359" t="s">
        <v>81</v>
      </c>
      <c r="BAH192" s="360"/>
      <c r="BAI192" s="360"/>
      <c r="BAJ192" s="360"/>
      <c r="BAK192" s="360"/>
      <c r="BAL192" s="360"/>
      <c r="BAM192" s="360"/>
      <c r="BAN192" s="361"/>
      <c r="BAO192" s="359" t="s">
        <v>81</v>
      </c>
      <c r="BAP192" s="360"/>
      <c r="BAQ192" s="360"/>
      <c r="BAR192" s="360"/>
      <c r="BAS192" s="360"/>
      <c r="BAT192" s="360"/>
      <c r="BAU192" s="360"/>
      <c r="BAV192" s="361"/>
      <c r="BAW192" s="359" t="s">
        <v>81</v>
      </c>
      <c r="BAX192" s="360"/>
      <c r="BAY192" s="360"/>
      <c r="BAZ192" s="360"/>
      <c r="BBA192" s="360"/>
      <c r="BBB192" s="360"/>
      <c r="BBC192" s="360"/>
      <c r="BBD192" s="361"/>
      <c r="BBE192" s="359" t="s">
        <v>81</v>
      </c>
      <c r="BBF192" s="360"/>
      <c r="BBG192" s="360"/>
      <c r="BBH192" s="360"/>
      <c r="BBI192" s="360"/>
      <c r="BBJ192" s="360"/>
      <c r="BBK192" s="360"/>
      <c r="BBL192" s="361"/>
      <c r="BBM192" s="359" t="s">
        <v>81</v>
      </c>
      <c r="BBN192" s="360"/>
      <c r="BBO192" s="360"/>
      <c r="BBP192" s="360"/>
      <c r="BBQ192" s="360"/>
      <c r="BBR192" s="360"/>
      <c r="BBS192" s="360"/>
      <c r="BBT192" s="361"/>
      <c r="BBU192" s="359" t="s">
        <v>81</v>
      </c>
      <c r="BBV192" s="360"/>
      <c r="BBW192" s="360"/>
      <c r="BBX192" s="360"/>
      <c r="BBY192" s="360"/>
      <c r="BBZ192" s="360"/>
      <c r="BCA192" s="360"/>
      <c r="BCB192" s="361"/>
      <c r="BCC192" s="359" t="s">
        <v>81</v>
      </c>
      <c r="BCD192" s="360"/>
      <c r="BCE192" s="360"/>
      <c r="BCF192" s="360"/>
      <c r="BCG192" s="360"/>
      <c r="BCH192" s="360"/>
      <c r="BCI192" s="360"/>
      <c r="BCJ192" s="361"/>
      <c r="BCK192" s="359" t="s">
        <v>81</v>
      </c>
      <c r="BCL192" s="360"/>
      <c r="BCM192" s="360"/>
      <c r="BCN192" s="360"/>
      <c r="BCO192" s="360"/>
      <c r="BCP192" s="360"/>
      <c r="BCQ192" s="360"/>
      <c r="BCR192" s="361"/>
      <c r="BCS192" s="359" t="s">
        <v>81</v>
      </c>
      <c r="BCT192" s="360"/>
      <c r="BCU192" s="360"/>
      <c r="BCV192" s="360"/>
      <c r="BCW192" s="360"/>
      <c r="BCX192" s="360"/>
      <c r="BCY192" s="360"/>
      <c r="BCZ192" s="361"/>
      <c r="BDA192" s="359" t="s">
        <v>81</v>
      </c>
      <c r="BDB192" s="360"/>
      <c r="BDC192" s="360"/>
      <c r="BDD192" s="360"/>
      <c r="BDE192" s="360"/>
      <c r="BDF192" s="360"/>
      <c r="BDG192" s="360"/>
      <c r="BDH192" s="361"/>
      <c r="BDI192" s="359" t="s">
        <v>81</v>
      </c>
      <c r="BDJ192" s="360"/>
      <c r="BDK192" s="360"/>
      <c r="BDL192" s="360"/>
      <c r="BDM192" s="360"/>
      <c r="BDN192" s="360"/>
      <c r="BDO192" s="360"/>
      <c r="BDP192" s="361"/>
      <c r="BDQ192" s="359" t="s">
        <v>81</v>
      </c>
      <c r="BDR192" s="360"/>
      <c r="BDS192" s="360"/>
      <c r="BDT192" s="360"/>
      <c r="BDU192" s="360"/>
      <c r="BDV192" s="360"/>
      <c r="BDW192" s="360"/>
      <c r="BDX192" s="361"/>
      <c r="BDY192" s="359" t="s">
        <v>81</v>
      </c>
      <c r="BDZ192" s="360"/>
      <c r="BEA192" s="360"/>
      <c r="BEB192" s="360"/>
      <c r="BEC192" s="360"/>
      <c r="BED192" s="360"/>
      <c r="BEE192" s="360"/>
      <c r="BEF192" s="361"/>
      <c r="BEG192" s="359" t="s">
        <v>81</v>
      </c>
      <c r="BEH192" s="360"/>
      <c r="BEI192" s="360"/>
      <c r="BEJ192" s="360"/>
      <c r="BEK192" s="360"/>
      <c r="BEL192" s="360"/>
      <c r="BEM192" s="360"/>
      <c r="BEN192" s="361"/>
      <c r="BEO192" s="359" t="s">
        <v>81</v>
      </c>
      <c r="BEP192" s="360"/>
      <c r="BEQ192" s="360"/>
      <c r="BER192" s="360"/>
      <c r="BES192" s="360"/>
      <c r="BET192" s="360"/>
      <c r="BEU192" s="360"/>
      <c r="BEV192" s="361"/>
      <c r="BEW192" s="359" t="s">
        <v>81</v>
      </c>
      <c r="BEX192" s="360"/>
      <c r="BEY192" s="360"/>
      <c r="BEZ192" s="360"/>
      <c r="BFA192" s="360"/>
      <c r="BFB192" s="360"/>
      <c r="BFC192" s="360"/>
      <c r="BFD192" s="361"/>
      <c r="BFE192" s="359" t="s">
        <v>81</v>
      </c>
      <c r="BFF192" s="360"/>
      <c r="BFG192" s="360"/>
      <c r="BFH192" s="360"/>
      <c r="BFI192" s="360"/>
      <c r="BFJ192" s="360"/>
      <c r="BFK192" s="360"/>
      <c r="BFL192" s="361"/>
      <c r="BFM192" s="359" t="s">
        <v>81</v>
      </c>
      <c r="BFN192" s="360"/>
      <c r="BFO192" s="360"/>
      <c r="BFP192" s="360"/>
      <c r="BFQ192" s="360"/>
      <c r="BFR192" s="360"/>
      <c r="BFS192" s="360"/>
      <c r="BFT192" s="361"/>
      <c r="BFU192" s="359" t="s">
        <v>81</v>
      </c>
      <c r="BFV192" s="360"/>
      <c r="BFW192" s="360"/>
      <c r="BFX192" s="360"/>
      <c r="BFY192" s="360"/>
      <c r="BFZ192" s="360"/>
      <c r="BGA192" s="360"/>
      <c r="BGB192" s="361"/>
      <c r="BGC192" s="359" t="s">
        <v>81</v>
      </c>
      <c r="BGD192" s="360"/>
      <c r="BGE192" s="360"/>
      <c r="BGF192" s="360"/>
      <c r="BGG192" s="360"/>
      <c r="BGH192" s="360"/>
      <c r="BGI192" s="360"/>
      <c r="BGJ192" s="361"/>
      <c r="BGK192" s="359" t="s">
        <v>81</v>
      </c>
      <c r="BGL192" s="360"/>
      <c r="BGM192" s="360"/>
      <c r="BGN192" s="360"/>
      <c r="BGO192" s="360"/>
      <c r="BGP192" s="360"/>
      <c r="BGQ192" s="360"/>
      <c r="BGR192" s="361"/>
      <c r="BGS192" s="359" t="s">
        <v>81</v>
      </c>
      <c r="BGT192" s="360"/>
      <c r="BGU192" s="360"/>
      <c r="BGV192" s="360"/>
      <c r="BGW192" s="360"/>
      <c r="BGX192" s="360"/>
      <c r="BGY192" s="360"/>
      <c r="BGZ192" s="361"/>
      <c r="BHA192" s="359" t="s">
        <v>81</v>
      </c>
      <c r="BHB192" s="360"/>
      <c r="BHC192" s="360"/>
      <c r="BHD192" s="360"/>
      <c r="BHE192" s="360"/>
      <c r="BHF192" s="360"/>
      <c r="BHG192" s="360"/>
      <c r="BHH192" s="361"/>
      <c r="BHI192" s="359" t="s">
        <v>81</v>
      </c>
      <c r="BHJ192" s="360"/>
      <c r="BHK192" s="360"/>
      <c r="BHL192" s="360"/>
      <c r="BHM192" s="360"/>
      <c r="BHN192" s="360"/>
      <c r="BHO192" s="360"/>
      <c r="BHP192" s="361"/>
      <c r="BHQ192" s="359" t="s">
        <v>81</v>
      </c>
      <c r="BHR192" s="360"/>
      <c r="BHS192" s="360"/>
      <c r="BHT192" s="360"/>
      <c r="BHU192" s="360"/>
      <c r="BHV192" s="360"/>
      <c r="BHW192" s="360"/>
      <c r="BHX192" s="361"/>
      <c r="BHY192" s="359" t="s">
        <v>81</v>
      </c>
      <c r="BHZ192" s="360"/>
      <c r="BIA192" s="360"/>
      <c r="BIB192" s="360"/>
      <c r="BIC192" s="360"/>
      <c r="BID192" s="360"/>
      <c r="BIE192" s="360"/>
      <c r="BIF192" s="361"/>
      <c r="BIG192" s="359" t="s">
        <v>81</v>
      </c>
      <c r="BIH192" s="360"/>
      <c r="BII192" s="360"/>
      <c r="BIJ192" s="360"/>
      <c r="BIK192" s="360"/>
      <c r="BIL192" s="360"/>
      <c r="BIM192" s="360"/>
      <c r="BIN192" s="361"/>
      <c r="BIO192" s="359" t="s">
        <v>81</v>
      </c>
      <c r="BIP192" s="360"/>
      <c r="BIQ192" s="360"/>
      <c r="BIR192" s="360"/>
      <c r="BIS192" s="360"/>
      <c r="BIT192" s="360"/>
      <c r="BIU192" s="360"/>
      <c r="BIV192" s="361"/>
      <c r="BIW192" s="359" t="s">
        <v>81</v>
      </c>
      <c r="BIX192" s="360"/>
      <c r="BIY192" s="360"/>
      <c r="BIZ192" s="360"/>
      <c r="BJA192" s="360"/>
      <c r="BJB192" s="360"/>
      <c r="BJC192" s="360"/>
      <c r="BJD192" s="361"/>
      <c r="BJE192" s="359" t="s">
        <v>81</v>
      </c>
      <c r="BJF192" s="360"/>
      <c r="BJG192" s="360"/>
      <c r="BJH192" s="360"/>
      <c r="BJI192" s="360"/>
      <c r="BJJ192" s="360"/>
      <c r="BJK192" s="360"/>
      <c r="BJL192" s="361"/>
      <c r="BJM192" s="359" t="s">
        <v>81</v>
      </c>
      <c r="BJN192" s="360"/>
      <c r="BJO192" s="360"/>
      <c r="BJP192" s="360"/>
      <c r="BJQ192" s="360"/>
      <c r="BJR192" s="360"/>
      <c r="BJS192" s="360"/>
      <c r="BJT192" s="361"/>
      <c r="BJU192" s="359" t="s">
        <v>81</v>
      </c>
      <c r="BJV192" s="360"/>
      <c r="BJW192" s="360"/>
      <c r="BJX192" s="360"/>
      <c r="BJY192" s="360"/>
      <c r="BJZ192" s="360"/>
      <c r="BKA192" s="360"/>
      <c r="BKB192" s="361"/>
      <c r="BKC192" s="359" t="s">
        <v>81</v>
      </c>
      <c r="BKD192" s="360"/>
      <c r="BKE192" s="360"/>
      <c r="BKF192" s="360"/>
      <c r="BKG192" s="360"/>
      <c r="BKH192" s="360"/>
      <c r="BKI192" s="360"/>
      <c r="BKJ192" s="361"/>
      <c r="BKK192" s="359" t="s">
        <v>81</v>
      </c>
      <c r="BKL192" s="360"/>
      <c r="BKM192" s="360"/>
      <c r="BKN192" s="360"/>
      <c r="BKO192" s="360"/>
      <c r="BKP192" s="360"/>
      <c r="BKQ192" s="360"/>
      <c r="BKR192" s="361"/>
      <c r="BKS192" s="359" t="s">
        <v>81</v>
      </c>
      <c r="BKT192" s="360"/>
      <c r="BKU192" s="360"/>
      <c r="BKV192" s="360"/>
      <c r="BKW192" s="360"/>
      <c r="BKX192" s="360"/>
      <c r="BKY192" s="360"/>
      <c r="BKZ192" s="361"/>
      <c r="BLA192" s="359" t="s">
        <v>81</v>
      </c>
      <c r="BLB192" s="360"/>
      <c r="BLC192" s="360"/>
      <c r="BLD192" s="360"/>
      <c r="BLE192" s="360"/>
      <c r="BLF192" s="360"/>
      <c r="BLG192" s="360"/>
      <c r="BLH192" s="361"/>
      <c r="BLI192" s="359" t="s">
        <v>81</v>
      </c>
      <c r="BLJ192" s="360"/>
      <c r="BLK192" s="360"/>
      <c r="BLL192" s="360"/>
      <c r="BLM192" s="360"/>
      <c r="BLN192" s="360"/>
      <c r="BLO192" s="360"/>
      <c r="BLP192" s="361"/>
      <c r="BLQ192" s="359" t="s">
        <v>81</v>
      </c>
      <c r="BLR192" s="360"/>
      <c r="BLS192" s="360"/>
      <c r="BLT192" s="360"/>
      <c r="BLU192" s="360"/>
      <c r="BLV192" s="360"/>
      <c r="BLW192" s="360"/>
      <c r="BLX192" s="361"/>
      <c r="BLY192" s="359" t="s">
        <v>81</v>
      </c>
      <c r="BLZ192" s="360"/>
      <c r="BMA192" s="360"/>
      <c r="BMB192" s="360"/>
      <c r="BMC192" s="360"/>
      <c r="BMD192" s="360"/>
      <c r="BME192" s="360"/>
      <c r="BMF192" s="361"/>
      <c r="BMG192" s="359" t="s">
        <v>81</v>
      </c>
      <c r="BMH192" s="360"/>
      <c r="BMI192" s="360"/>
      <c r="BMJ192" s="360"/>
      <c r="BMK192" s="360"/>
      <c r="BML192" s="360"/>
      <c r="BMM192" s="360"/>
      <c r="BMN192" s="361"/>
      <c r="BMO192" s="359" t="s">
        <v>81</v>
      </c>
      <c r="BMP192" s="360"/>
      <c r="BMQ192" s="360"/>
      <c r="BMR192" s="360"/>
      <c r="BMS192" s="360"/>
      <c r="BMT192" s="360"/>
      <c r="BMU192" s="360"/>
      <c r="BMV192" s="361"/>
      <c r="BMW192" s="359" t="s">
        <v>81</v>
      </c>
      <c r="BMX192" s="360"/>
      <c r="BMY192" s="360"/>
      <c r="BMZ192" s="360"/>
      <c r="BNA192" s="360"/>
      <c r="BNB192" s="360"/>
      <c r="BNC192" s="360"/>
      <c r="BND192" s="361"/>
      <c r="BNE192" s="359" t="s">
        <v>81</v>
      </c>
      <c r="BNF192" s="360"/>
      <c r="BNG192" s="360"/>
      <c r="BNH192" s="360"/>
      <c r="BNI192" s="360"/>
      <c r="BNJ192" s="360"/>
      <c r="BNK192" s="360"/>
      <c r="BNL192" s="361"/>
      <c r="BNM192" s="359" t="s">
        <v>81</v>
      </c>
      <c r="BNN192" s="360"/>
      <c r="BNO192" s="360"/>
      <c r="BNP192" s="360"/>
      <c r="BNQ192" s="360"/>
      <c r="BNR192" s="360"/>
      <c r="BNS192" s="360"/>
      <c r="BNT192" s="361"/>
      <c r="BNU192" s="359" t="s">
        <v>81</v>
      </c>
      <c r="BNV192" s="360"/>
      <c r="BNW192" s="360"/>
      <c r="BNX192" s="360"/>
      <c r="BNY192" s="360"/>
      <c r="BNZ192" s="360"/>
      <c r="BOA192" s="360"/>
      <c r="BOB192" s="361"/>
      <c r="BOC192" s="359" t="s">
        <v>81</v>
      </c>
      <c r="BOD192" s="360"/>
      <c r="BOE192" s="360"/>
      <c r="BOF192" s="360"/>
      <c r="BOG192" s="360"/>
      <c r="BOH192" s="360"/>
      <c r="BOI192" s="360"/>
      <c r="BOJ192" s="361"/>
      <c r="BOK192" s="359" t="s">
        <v>81</v>
      </c>
      <c r="BOL192" s="360"/>
      <c r="BOM192" s="360"/>
      <c r="BON192" s="360"/>
      <c r="BOO192" s="360"/>
      <c r="BOP192" s="360"/>
      <c r="BOQ192" s="360"/>
      <c r="BOR192" s="361"/>
      <c r="BOS192" s="359" t="s">
        <v>81</v>
      </c>
      <c r="BOT192" s="360"/>
      <c r="BOU192" s="360"/>
      <c r="BOV192" s="360"/>
      <c r="BOW192" s="360"/>
      <c r="BOX192" s="360"/>
      <c r="BOY192" s="360"/>
      <c r="BOZ192" s="361"/>
      <c r="BPA192" s="359" t="s">
        <v>81</v>
      </c>
      <c r="BPB192" s="360"/>
      <c r="BPC192" s="360"/>
      <c r="BPD192" s="360"/>
      <c r="BPE192" s="360"/>
      <c r="BPF192" s="360"/>
      <c r="BPG192" s="360"/>
      <c r="BPH192" s="361"/>
      <c r="BPI192" s="359" t="s">
        <v>81</v>
      </c>
      <c r="BPJ192" s="360"/>
      <c r="BPK192" s="360"/>
      <c r="BPL192" s="360"/>
      <c r="BPM192" s="360"/>
      <c r="BPN192" s="360"/>
      <c r="BPO192" s="360"/>
      <c r="BPP192" s="361"/>
      <c r="BPQ192" s="359" t="s">
        <v>81</v>
      </c>
      <c r="BPR192" s="360"/>
      <c r="BPS192" s="360"/>
      <c r="BPT192" s="360"/>
      <c r="BPU192" s="360"/>
      <c r="BPV192" s="360"/>
      <c r="BPW192" s="360"/>
      <c r="BPX192" s="361"/>
      <c r="BPY192" s="359" t="s">
        <v>81</v>
      </c>
      <c r="BPZ192" s="360"/>
      <c r="BQA192" s="360"/>
      <c r="BQB192" s="360"/>
      <c r="BQC192" s="360"/>
      <c r="BQD192" s="360"/>
      <c r="BQE192" s="360"/>
      <c r="BQF192" s="361"/>
      <c r="BQG192" s="359" t="s">
        <v>81</v>
      </c>
      <c r="BQH192" s="360"/>
      <c r="BQI192" s="360"/>
      <c r="BQJ192" s="360"/>
      <c r="BQK192" s="360"/>
      <c r="BQL192" s="360"/>
      <c r="BQM192" s="360"/>
      <c r="BQN192" s="361"/>
      <c r="BQO192" s="359" t="s">
        <v>81</v>
      </c>
      <c r="BQP192" s="360"/>
      <c r="BQQ192" s="360"/>
      <c r="BQR192" s="360"/>
      <c r="BQS192" s="360"/>
      <c r="BQT192" s="360"/>
      <c r="BQU192" s="360"/>
      <c r="BQV192" s="361"/>
      <c r="BQW192" s="359" t="s">
        <v>81</v>
      </c>
      <c r="BQX192" s="360"/>
      <c r="BQY192" s="360"/>
      <c r="BQZ192" s="360"/>
      <c r="BRA192" s="360"/>
      <c r="BRB192" s="360"/>
      <c r="BRC192" s="360"/>
      <c r="BRD192" s="361"/>
      <c r="BRE192" s="359" t="s">
        <v>81</v>
      </c>
      <c r="BRF192" s="360"/>
      <c r="BRG192" s="360"/>
      <c r="BRH192" s="360"/>
      <c r="BRI192" s="360"/>
      <c r="BRJ192" s="360"/>
      <c r="BRK192" s="360"/>
      <c r="BRL192" s="361"/>
      <c r="BRM192" s="359" t="s">
        <v>81</v>
      </c>
      <c r="BRN192" s="360"/>
      <c r="BRO192" s="360"/>
      <c r="BRP192" s="360"/>
      <c r="BRQ192" s="360"/>
      <c r="BRR192" s="360"/>
      <c r="BRS192" s="360"/>
      <c r="BRT192" s="361"/>
      <c r="BRU192" s="359" t="s">
        <v>81</v>
      </c>
      <c r="BRV192" s="360"/>
      <c r="BRW192" s="360"/>
      <c r="BRX192" s="360"/>
      <c r="BRY192" s="360"/>
      <c r="BRZ192" s="360"/>
      <c r="BSA192" s="360"/>
      <c r="BSB192" s="361"/>
      <c r="BSC192" s="359" t="s">
        <v>81</v>
      </c>
      <c r="BSD192" s="360"/>
      <c r="BSE192" s="360"/>
      <c r="BSF192" s="360"/>
      <c r="BSG192" s="360"/>
      <c r="BSH192" s="360"/>
      <c r="BSI192" s="360"/>
      <c r="BSJ192" s="361"/>
      <c r="BSK192" s="359" t="s">
        <v>81</v>
      </c>
      <c r="BSL192" s="360"/>
      <c r="BSM192" s="360"/>
      <c r="BSN192" s="360"/>
      <c r="BSO192" s="360"/>
      <c r="BSP192" s="360"/>
      <c r="BSQ192" s="360"/>
      <c r="BSR192" s="361"/>
      <c r="BSS192" s="359" t="s">
        <v>81</v>
      </c>
      <c r="BST192" s="360"/>
      <c r="BSU192" s="360"/>
      <c r="BSV192" s="360"/>
      <c r="BSW192" s="360"/>
      <c r="BSX192" s="360"/>
      <c r="BSY192" s="360"/>
      <c r="BSZ192" s="361"/>
      <c r="BTA192" s="359" t="s">
        <v>81</v>
      </c>
      <c r="BTB192" s="360"/>
      <c r="BTC192" s="360"/>
      <c r="BTD192" s="360"/>
      <c r="BTE192" s="360"/>
      <c r="BTF192" s="360"/>
      <c r="BTG192" s="360"/>
      <c r="BTH192" s="361"/>
      <c r="BTI192" s="359" t="s">
        <v>81</v>
      </c>
      <c r="BTJ192" s="360"/>
      <c r="BTK192" s="360"/>
      <c r="BTL192" s="360"/>
      <c r="BTM192" s="360"/>
      <c r="BTN192" s="360"/>
      <c r="BTO192" s="360"/>
      <c r="BTP192" s="361"/>
      <c r="BTQ192" s="359" t="s">
        <v>81</v>
      </c>
      <c r="BTR192" s="360"/>
      <c r="BTS192" s="360"/>
      <c r="BTT192" s="360"/>
      <c r="BTU192" s="360"/>
      <c r="BTV192" s="360"/>
      <c r="BTW192" s="360"/>
      <c r="BTX192" s="361"/>
      <c r="BTY192" s="359" t="s">
        <v>81</v>
      </c>
      <c r="BTZ192" s="360"/>
      <c r="BUA192" s="360"/>
      <c r="BUB192" s="360"/>
      <c r="BUC192" s="360"/>
      <c r="BUD192" s="360"/>
      <c r="BUE192" s="360"/>
      <c r="BUF192" s="361"/>
      <c r="BUG192" s="359" t="s">
        <v>81</v>
      </c>
      <c r="BUH192" s="360"/>
      <c r="BUI192" s="360"/>
      <c r="BUJ192" s="360"/>
      <c r="BUK192" s="360"/>
      <c r="BUL192" s="360"/>
      <c r="BUM192" s="360"/>
      <c r="BUN192" s="361"/>
      <c r="BUO192" s="359" t="s">
        <v>81</v>
      </c>
      <c r="BUP192" s="360"/>
      <c r="BUQ192" s="360"/>
      <c r="BUR192" s="360"/>
      <c r="BUS192" s="360"/>
      <c r="BUT192" s="360"/>
      <c r="BUU192" s="360"/>
      <c r="BUV192" s="361"/>
      <c r="BUW192" s="359" t="s">
        <v>81</v>
      </c>
      <c r="BUX192" s="360"/>
      <c r="BUY192" s="360"/>
      <c r="BUZ192" s="360"/>
      <c r="BVA192" s="360"/>
      <c r="BVB192" s="360"/>
      <c r="BVC192" s="360"/>
      <c r="BVD192" s="361"/>
      <c r="BVE192" s="359" t="s">
        <v>81</v>
      </c>
      <c r="BVF192" s="360"/>
      <c r="BVG192" s="360"/>
      <c r="BVH192" s="360"/>
      <c r="BVI192" s="360"/>
      <c r="BVJ192" s="360"/>
      <c r="BVK192" s="360"/>
      <c r="BVL192" s="361"/>
      <c r="BVM192" s="359" t="s">
        <v>81</v>
      </c>
      <c r="BVN192" s="360"/>
      <c r="BVO192" s="360"/>
      <c r="BVP192" s="360"/>
      <c r="BVQ192" s="360"/>
      <c r="BVR192" s="360"/>
      <c r="BVS192" s="360"/>
      <c r="BVT192" s="361"/>
      <c r="BVU192" s="359" t="s">
        <v>81</v>
      </c>
      <c r="BVV192" s="360"/>
      <c r="BVW192" s="360"/>
      <c r="BVX192" s="360"/>
      <c r="BVY192" s="360"/>
      <c r="BVZ192" s="360"/>
      <c r="BWA192" s="360"/>
      <c r="BWB192" s="361"/>
      <c r="BWC192" s="359" t="s">
        <v>81</v>
      </c>
      <c r="BWD192" s="360"/>
      <c r="BWE192" s="360"/>
      <c r="BWF192" s="360"/>
      <c r="BWG192" s="360"/>
      <c r="BWH192" s="360"/>
      <c r="BWI192" s="360"/>
      <c r="BWJ192" s="361"/>
      <c r="BWK192" s="359" t="s">
        <v>81</v>
      </c>
      <c r="BWL192" s="360"/>
      <c r="BWM192" s="360"/>
      <c r="BWN192" s="360"/>
      <c r="BWO192" s="360"/>
      <c r="BWP192" s="360"/>
      <c r="BWQ192" s="360"/>
      <c r="BWR192" s="361"/>
      <c r="BWS192" s="359" t="s">
        <v>81</v>
      </c>
      <c r="BWT192" s="360"/>
      <c r="BWU192" s="360"/>
      <c r="BWV192" s="360"/>
      <c r="BWW192" s="360"/>
      <c r="BWX192" s="360"/>
      <c r="BWY192" s="360"/>
      <c r="BWZ192" s="361"/>
      <c r="BXA192" s="359" t="s">
        <v>81</v>
      </c>
      <c r="BXB192" s="360"/>
      <c r="BXC192" s="360"/>
      <c r="BXD192" s="360"/>
      <c r="BXE192" s="360"/>
      <c r="BXF192" s="360"/>
      <c r="BXG192" s="360"/>
      <c r="BXH192" s="361"/>
      <c r="BXI192" s="359" t="s">
        <v>81</v>
      </c>
      <c r="BXJ192" s="360"/>
      <c r="BXK192" s="360"/>
      <c r="BXL192" s="360"/>
      <c r="BXM192" s="360"/>
      <c r="BXN192" s="360"/>
      <c r="BXO192" s="360"/>
      <c r="BXP192" s="361"/>
      <c r="BXQ192" s="359" t="s">
        <v>81</v>
      </c>
      <c r="BXR192" s="360"/>
      <c r="BXS192" s="360"/>
      <c r="BXT192" s="360"/>
      <c r="BXU192" s="360"/>
      <c r="BXV192" s="360"/>
      <c r="BXW192" s="360"/>
      <c r="BXX192" s="361"/>
      <c r="BXY192" s="359" t="s">
        <v>81</v>
      </c>
      <c r="BXZ192" s="360"/>
      <c r="BYA192" s="360"/>
      <c r="BYB192" s="360"/>
      <c r="BYC192" s="360"/>
      <c r="BYD192" s="360"/>
      <c r="BYE192" s="360"/>
      <c r="BYF192" s="361"/>
      <c r="BYG192" s="359" t="s">
        <v>81</v>
      </c>
      <c r="BYH192" s="360"/>
      <c r="BYI192" s="360"/>
      <c r="BYJ192" s="360"/>
      <c r="BYK192" s="360"/>
      <c r="BYL192" s="360"/>
      <c r="BYM192" s="360"/>
      <c r="BYN192" s="361"/>
      <c r="BYO192" s="359" t="s">
        <v>81</v>
      </c>
      <c r="BYP192" s="360"/>
      <c r="BYQ192" s="360"/>
      <c r="BYR192" s="360"/>
      <c r="BYS192" s="360"/>
      <c r="BYT192" s="360"/>
      <c r="BYU192" s="360"/>
      <c r="BYV192" s="361"/>
      <c r="BYW192" s="359" t="s">
        <v>81</v>
      </c>
      <c r="BYX192" s="360"/>
      <c r="BYY192" s="360"/>
      <c r="BYZ192" s="360"/>
      <c r="BZA192" s="360"/>
      <c r="BZB192" s="360"/>
      <c r="BZC192" s="360"/>
      <c r="BZD192" s="361"/>
      <c r="BZE192" s="359" t="s">
        <v>81</v>
      </c>
      <c r="BZF192" s="360"/>
      <c r="BZG192" s="360"/>
      <c r="BZH192" s="360"/>
      <c r="BZI192" s="360"/>
      <c r="BZJ192" s="360"/>
      <c r="BZK192" s="360"/>
      <c r="BZL192" s="361"/>
      <c r="BZM192" s="359" t="s">
        <v>81</v>
      </c>
      <c r="BZN192" s="360"/>
      <c r="BZO192" s="360"/>
      <c r="BZP192" s="360"/>
      <c r="BZQ192" s="360"/>
      <c r="BZR192" s="360"/>
      <c r="BZS192" s="360"/>
      <c r="BZT192" s="361"/>
      <c r="BZU192" s="359" t="s">
        <v>81</v>
      </c>
      <c r="BZV192" s="360"/>
      <c r="BZW192" s="360"/>
      <c r="BZX192" s="360"/>
      <c r="BZY192" s="360"/>
      <c r="BZZ192" s="360"/>
      <c r="CAA192" s="360"/>
      <c r="CAB192" s="361"/>
      <c r="CAC192" s="359" t="s">
        <v>81</v>
      </c>
      <c r="CAD192" s="360"/>
      <c r="CAE192" s="360"/>
      <c r="CAF192" s="360"/>
      <c r="CAG192" s="360"/>
      <c r="CAH192" s="360"/>
      <c r="CAI192" s="360"/>
      <c r="CAJ192" s="361"/>
      <c r="CAK192" s="359" t="s">
        <v>81</v>
      </c>
      <c r="CAL192" s="360"/>
      <c r="CAM192" s="360"/>
      <c r="CAN192" s="360"/>
      <c r="CAO192" s="360"/>
      <c r="CAP192" s="360"/>
      <c r="CAQ192" s="360"/>
      <c r="CAR192" s="361"/>
      <c r="CAS192" s="359" t="s">
        <v>81</v>
      </c>
      <c r="CAT192" s="360"/>
      <c r="CAU192" s="360"/>
      <c r="CAV192" s="360"/>
      <c r="CAW192" s="360"/>
      <c r="CAX192" s="360"/>
      <c r="CAY192" s="360"/>
      <c r="CAZ192" s="361"/>
      <c r="CBA192" s="359" t="s">
        <v>81</v>
      </c>
      <c r="CBB192" s="360"/>
      <c r="CBC192" s="360"/>
      <c r="CBD192" s="360"/>
      <c r="CBE192" s="360"/>
      <c r="CBF192" s="360"/>
      <c r="CBG192" s="360"/>
      <c r="CBH192" s="361"/>
      <c r="CBI192" s="359" t="s">
        <v>81</v>
      </c>
      <c r="CBJ192" s="360"/>
      <c r="CBK192" s="360"/>
      <c r="CBL192" s="360"/>
      <c r="CBM192" s="360"/>
      <c r="CBN192" s="360"/>
      <c r="CBO192" s="360"/>
      <c r="CBP192" s="361"/>
      <c r="CBQ192" s="359" t="s">
        <v>81</v>
      </c>
      <c r="CBR192" s="360"/>
      <c r="CBS192" s="360"/>
      <c r="CBT192" s="360"/>
      <c r="CBU192" s="360"/>
      <c r="CBV192" s="360"/>
      <c r="CBW192" s="360"/>
      <c r="CBX192" s="361"/>
      <c r="CBY192" s="359" t="s">
        <v>81</v>
      </c>
      <c r="CBZ192" s="360"/>
      <c r="CCA192" s="360"/>
      <c r="CCB192" s="360"/>
      <c r="CCC192" s="360"/>
      <c r="CCD192" s="360"/>
      <c r="CCE192" s="360"/>
      <c r="CCF192" s="361"/>
      <c r="CCG192" s="359" t="s">
        <v>81</v>
      </c>
      <c r="CCH192" s="360"/>
      <c r="CCI192" s="360"/>
      <c r="CCJ192" s="360"/>
      <c r="CCK192" s="360"/>
      <c r="CCL192" s="360"/>
      <c r="CCM192" s="360"/>
      <c r="CCN192" s="361"/>
      <c r="CCO192" s="359" t="s">
        <v>81</v>
      </c>
      <c r="CCP192" s="360"/>
      <c r="CCQ192" s="360"/>
      <c r="CCR192" s="360"/>
      <c r="CCS192" s="360"/>
      <c r="CCT192" s="360"/>
      <c r="CCU192" s="360"/>
      <c r="CCV192" s="361"/>
      <c r="CCW192" s="359" t="s">
        <v>81</v>
      </c>
      <c r="CCX192" s="360"/>
      <c r="CCY192" s="360"/>
      <c r="CCZ192" s="360"/>
      <c r="CDA192" s="360"/>
      <c r="CDB192" s="360"/>
      <c r="CDC192" s="360"/>
      <c r="CDD192" s="361"/>
      <c r="CDE192" s="359" t="s">
        <v>81</v>
      </c>
      <c r="CDF192" s="360"/>
      <c r="CDG192" s="360"/>
      <c r="CDH192" s="360"/>
      <c r="CDI192" s="360"/>
      <c r="CDJ192" s="360"/>
      <c r="CDK192" s="360"/>
      <c r="CDL192" s="361"/>
      <c r="CDM192" s="359" t="s">
        <v>81</v>
      </c>
      <c r="CDN192" s="360"/>
      <c r="CDO192" s="360"/>
      <c r="CDP192" s="360"/>
      <c r="CDQ192" s="360"/>
      <c r="CDR192" s="360"/>
      <c r="CDS192" s="360"/>
      <c r="CDT192" s="361"/>
      <c r="CDU192" s="359" t="s">
        <v>81</v>
      </c>
      <c r="CDV192" s="360"/>
      <c r="CDW192" s="360"/>
      <c r="CDX192" s="360"/>
      <c r="CDY192" s="360"/>
      <c r="CDZ192" s="360"/>
      <c r="CEA192" s="360"/>
      <c r="CEB192" s="361"/>
      <c r="CEC192" s="359" t="s">
        <v>81</v>
      </c>
      <c r="CED192" s="360"/>
      <c r="CEE192" s="360"/>
      <c r="CEF192" s="360"/>
      <c r="CEG192" s="360"/>
      <c r="CEH192" s="360"/>
      <c r="CEI192" s="360"/>
      <c r="CEJ192" s="361"/>
      <c r="CEK192" s="359" t="s">
        <v>81</v>
      </c>
      <c r="CEL192" s="360"/>
      <c r="CEM192" s="360"/>
      <c r="CEN192" s="360"/>
      <c r="CEO192" s="360"/>
      <c r="CEP192" s="360"/>
      <c r="CEQ192" s="360"/>
      <c r="CER192" s="361"/>
      <c r="CES192" s="359" t="s">
        <v>81</v>
      </c>
      <c r="CET192" s="360"/>
      <c r="CEU192" s="360"/>
      <c r="CEV192" s="360"/>
      <c r="CEW192" s="360"/>
      <c r="CEX192" s="360"/>
      <c r="CEY192" s="360"/>
      <c r="CEZ192" s="361"/>
      <c r="CFA192" s="359" t="s">
        <v>81</v>
      </c>
      <c r="CFB192" s="360"/>
      <c r="CFC192" s="360"/>
      <c r="CFD192" s="360"/>
      <c r="CFE192" s="360"/>
      <c r="CFF192" s="360"/>
      <c r="CFG192" s="360"/>
      <c r="CFH192" s="361"/>
      <c r="CFI192" s="359" t="s">
        <v>81</v>
      </c>
      <c r="CFJ192" s="360"/>
      <c r="CFK192" s="360"/>
      <c r="CFL192" s="360"/>
      <c r="CFM192" s="360"/>
      <c r="CFN192" s="360"/>
      <c r="CFO192" s="360"/>
      <c r="CFP192" s="361"/>
      <c r="CFQ192" s="359" t="s">
        <v>81</v>
      </c>
      <c r="CFR192" s="360"/>
      <c r="CFS192" s="360"/>
      <c r="CFT192" s="360"/>
      <c r="CFU192" s="360"/>
      <c r="CFV192" s="360"/>
      <c r="CFW192" s="360"/>
      <c r="CFX192" s="361"/>
      <c r="CFY192" s="359" t="s">
        <v>81</v>
      </c>
      <c r="CFZ192" s="360"/>
      <c r="CGA192" s="360"/>
      <c r="CGB192" s="360"/>
      <c r="CGC192" s="360"/>
      <c r="CGD192" s="360"/>
      <c r="CGE192" s="360"/>
      <c r="CGF192" s="361"/>
      <c r="CGG192" s="359" t="s">
        <v>81</v>
      </c>
      <c r="CGH192" s="360"/>
      <c r="CGI192" s="360"/>
      <c r="CGJ192" s="360"/>
      <c r="CGK192" s="360"/>
      <c r="CGL192" s="360"/>
      <c r="CGM192" s="360"/>
      <c r="CGN192" s="361"/>
      <c r="CGO192" s="359" t="s">
        <v>81</v>
      </c>
      <c r="CGP192" s="360"/>
      <c r="CGQ192" s="360"/>
      <c r="CGR192" s="360"/>
      <c r="CGS192" s="360"/>
      <c r="CGT192" s="360"/>
      <c r="CGU192" s="360"/>
      <c r="CGV192" s="361"/>
      <c r="CGW192" s="359" t="s">
        <v>81</v>
      </c>
      <c r="CGX192" s="360"/>
      <c r="CGY192" s="360"/>
      <c r="CGZ192" s="360"/>
      <c r="CHA192" s="360"/>
      <c r="CHB192" s="360"/>
      <c r="CHC192" s="360"/>
      <c r="CHD192" s="361"/>
      <c r="CHE192" s="359" t="s">
        <v>81</v>
      </c>
      <c r="CHF192" s="360"/>
      <c r="CHG192" s="360"/>
      <c r="CHH192" s="360"/>
      <c r="CHI192" s="360"/>
      <c r="CHJ192" s="360"/>
      <c r="CHK192" s="360"/>
      <c r="CHL192" s="361"/>
      <c r="CHM192" s="359" t="s">
        <v>81</v>
      </c>
      <c r="CHN192" s="360"/>
      <c r="CHO192" s="360"/>
      <c r="CHP192" s="360"/>
      <c r="CHQ192" s="360"/>
      <c r="CHR192" s="360"/>
      <c r="CHS192" s="360"/>
      <c r="CHT192" s="361"/>
      <c r="CHU192" s="359" t="s">
        <v>81</v>
      </c>
      <c r="CHV192" s="360"/>
      <c r="CHW192" s="360"/>
      <c r="CHX192" s="360"/>
      <c r="CHY192" s="360"/>
      <c r="CHZ192" s="360"/>
      <c r="CIA192" s="360"/>
      <c r="CIB192" s="361"/>
      <c r="CIC192" s="359" t="s">
        <v>81</v>
      </c>
      <c r="CID192" s="360"/>
      <c r="CIE192" s="360"/>
      <c r="CIF192" s="360"/>
      <c r="CIG192" s="360"/>
      <c r="CIH192" s="360"/>
      <c r="CII192" s="360"/>
      <c r="CIJ192" s="361"/>
      <c r="CIK192" s="359" t="s">
        <v>81</v>
      </c>
      <c r="CIL192" s="360"/>
      <c r="CIM192" s="360"/>
      <c r="CIN192" s="360"/>
      <c r="CIO192" s="360"/>
      <c r="CIP192" s="360"/>
      <c r="CIQ192" s="360"/>
      <c r="CIR192" s="361"/>
      <c r="CIS192" s="359" t="s">
        <v>81</v>
      </c>
      <c r="CIT192" s="360"/>
      <c r="CIU192" s="360"/>
      <c r="CIV192" s="360"/>
      <c r="CIW192" s="360"/>
      <c r="CIX192" s="360"/>
      <c r="CIY192" s="360"/>
      <c r="CIZ192" s="361"/>
      <c r="CJA192" s="359" t="s">
        <v>81</v>
      </c>
      <c r="CJB192" s="360"/>
      <c r="CJC192" s="360"/>
      <c r="CJD192" s="360"/>
      <c r="CJE192" s="360"/>
      <c r="CJF192" s="360"/>
      <c r="CJG192" s="360"/>
      <c r="CJH192" s="361"/>
      <c r="CJI192" s="359" t="s">
        <v>81</v>
      </c>
      <c r="CJJ192" s="360"/>
      <c r="CJK192" s="360"/>
      <c r="CJL192" s="360"/>
      <c r="CJM192" s="360"/>
      <c r="CJN192" s="360"/>
      <c r="CJO192" s="360"/>
      <c r="CJP192" s="361"/>
      <c r="CJQ192" s="359" t="s">
        <v>81</v>
      </c>
      <c r="CJR192" s="360"/>
      <c r="CJS192" s="360"/>
      <c r="CJT192" s="360"/>
      <c r="CJU192" s="360"/>
      <c r="CJV192" s="360"/>
      <c r="CJW192" s="360"/>
      <c r="CJX192" s="361"/>
      <c r="CJY192" s="359" t="s">
        <v>81</v>
      </c>
      <c r="CJZ192" s="360"/>
      <c r="CKA192" s="360"/>
      <c r="CKB192" s="360"/>
      <c r="CKC192" s="360"/>
      <c r="CKD192" s="360"/>
      <c r="CKE192" s="360"/>
      <c r="CKF192" s="361"/>
      <c r="CKG192" s="359" t="s">
        <v>81</v>
      </c>
      <c r="CKH192" s="360"/>
      <c r="CKI192" s="360"/>
      <c r="CKJ192" s="360"/>
      <c r="CKK192" s="360"/>
      <c r="CKL192" s="360"/>
      <c r="CKM192" s="360"/>
      <c r="CKN192" s="361"/>
      <c r="CKO192" s="359" t="s">
        <v>81</v>
      </c>
      <c r="CKP192" s="360"/>
      <c r="CKQ192" s="360"/>
      <c r="CKR192" s="360"/>
      <c r="CKS192" s="360"/>
      <c r="CKT192" s="360"/>
      <c r="CKU192" s="360"/>
      <c r="CKV192" s="361"/>
      <c r="CKW192" s="359" t="s">
        <v>81</v>
      </c>
      <c r="CKX192" s="360"/>
      <c r="CKY192" s="360"/>
      <c r="CKZ192" s="360"/>
      <c r="CLA192" s="360"/>
      <c r="CLB192" s="360"/>
      <c r="CLC192" s="360"/>
      <c r="CLD192" s="361"/>
      <c r="CLE192" s="359" t="s">
        <v>81</v>
      </c>
      <c r="CLF192" s="360"/>
      <c r="CLG192" s="360"/>
      <c r="CLH192" s="360"/>
      <c r="CLI192" s="360"/>
      <c r="CLJ192" s="360"/>
      <c r="CLK192" s="360"/>
      <c r="CLL192" s="361"/>
      <c r="CLM192" s="359" t="s">
        <v>81</v>
      </c>
      <c r="CLN192" s="360"/>
      <c r="CLO192" s="360"/>
      <c r="CLP192" s="360"/>
      <c r="CLQ192" s="360"/>
      <c r="CLR192" s="360"/>
      <c r="CLS192" s="360"/>
      <c r="CLT192" s="361"/>
      <c r="CLU192" s="359" t="s">
        <v>81</v>
      </c>
      <c r="CLV192" s="360"/>
      <c r="CLW192" s="360"/>
      <c r="CLX192" s="360"/>
      <c r="CLY192" s="360"/>
      <c r="CLZ192" s="360"/>
      <c r="CMA192" s="360"/>
      <c r="CMB192" s="361"/>
      <c r="CMC192" s="359" t="s">
        <v>81</v>
      </c>
      <c r="CMD192" s="360"/>
      <c r="CME192" s="360"/>
      <c r="CMF192" s="360"/>
      <c r="CMG192" s="360"/>
      <c r="CMH192" s="360"/>
      <c r="CMI192" s="360"/>
      <c r="CMJ192" s="361"/>
      <c r="CMK192" s="359" t="s">
        <v>81</v>
      </c>
      <c r="CML192" s="360"/>
      <c r="CMM192" s="360"/>
      <c r="CMN192" s="360"/>
      <c r="CMO192" s="360"/>
      <c r="CMP192" s="360"/>
      <c r="CMQ192" s="360"/>
      <c r="CMR192" s="361"/>
      <c r="CMS192" s="359" t="s">
        <v>81</v>
      </c>
      <c r="CMT192" s="360"/>
      <c r="CMU192" s="360"/>
      <c r="CMV192" s="360"/>
      <c r="CMW192" s="360"/>
      <c r="CMX192" s="360"/>
      <c r="CMY192" s="360"/>
      <c r="CMZ192" s="361"/>
      <c r="CNA192" s="359" t="s">
        <v>81</v>
      </c>
      <c r="CNB192" s="360"/>
      <c r="CNC192" s="360"/>
      <c r="CND192" s="360"/>
      <c r="CNE192" s="360"/>
      <c r="CNF192" s="360"/>
      <c r="CNG192" s="360"/>
      <c r="CNH192" s="361"/>
      <c r="CNI192" s="359" t="s">
        <v>81</v>
      </c>
      <c r="CNJ192" s="360"/>
      <c r="CNK192" s="360"/>
      <c r="CNL192" s="360"/>
      <c r="CNM192" s="360"/>
      <c r="CNN192" s="360"/>
      <c r="CNO192" s="360"/>
      <c r="CNP192" s="361"/>
      <c r="CNQ192" s="359" t="s">
        <v>81</v>
      </c>
      <c r="CNR192" s="360"/>
      <c r="CNS192" s="360"/>
      <c r="CNT192" s="360"/>
      <c r="CNU192" s="360"/>
      <c r="CNV192" s="360"/>
      <c r="CNW192" s="360"/>
      <c r="CNX192" s="361"/>
      <c r="CNY192" s="359" t="s">
        <v>81</v>
      </c>
      <c r="CNZ192" s="360"/>
      <c r="COA192" s="360"/>
      <c r="COB192" s="360"/>
      <c r="COC192" s="360"/>
      <c r="COD192" s="360"/>
      <c r="COE192" s="360"/>
      <c r="COF192" s="361"/>
      <c r="COG192" s="359" t="s">
        <v>81</v>
      </c>
      <c r="COH192" s="360"/>
      <c r="COI192" s="360"/>
      <c r="COJ192" s="360"/>
      <c r="COK192" s="360"/>
      <c r="COL192" s="360"/>
      <c r="COM192" s="360"/>
      <c r="CON192" s="361"/>
      <c r="COO192" s="359" t="s">
        <v>81</v>
      </c>
      <c r="COP192" s="360"/>
      <c r="COQ192" s="360"/>
      <c r="COR192" s="360"/>
      <c r="COS192" s="360"/>
      <c r="COT192" s="360"/>
      <c r="COU192" s="360"/>
      <c r="COV192" s="361"/>
      <c r="COW192" s="359" t="s">
        <v>81</v>
      </c>
      <c r="COX192" s="360"/>
      <c r="COY192" s="360"/>
      <c r="COZ192" s="360"/>
      <c r="CPA192" s="360"/>
      <c r="CPB192" s="360"/>
      <c r="CPC192" s="360"/>
      <c r="CPD192" s="361"/>
      <c r="CPE192" s="359" t="s">
        <v>81</v>
      </c>
      <c r="CPF192" s="360"/>
      <c r="CPG192" s="360"/>
      <c r="CPH192" s="360"/>
      <c r="CPI192" s="360"/>
      <c r="CPJ192" s="360"/>
      <c r="CPK192" s="360"/>
      <c r="CPL192" s="361"/>
      <c r="CPM192" s="359" t="s">
        <v>81</v>
      </c>
      <c r="CPN192" s="360"/>
      <c r="CPO192" s="360"/>
      <c r="CPP192" s="360"/>
      <c r="CPQ192" s="360"/>
      <c r="CPR192" s="360"/>
      <c r="CPS192" s="360"/>
      <c r="CPT192" s="361"/>
      <c r="CPU192" s="359" t="s">
        <v>81</v>
      </c>
      <c r="CPV192" s="360"/>
      <c r="CPW192" s="360"/>
      <c r="CPX192" s="360"/>
      <c r="CPY192" s="360"/>
      <c r="CPZ192" s="360"/>
      <c r="CQA192" s="360"/>
      <c r="CQB192" s="361"/>
      <c r="CQC192" s="359" t="s">
        <v>81</v>
      </c>
      <c r="CQD192" s="360"/>
      <c r="CQE192" s="360"/>
      <c r="CQF192" s="360"/>
      <c r="CQG192" s="360"/>
      <c r="CQH192" s="360"/>
      <c r="CQI192" s="360"/>
      <c r="CQJ192" s="361"/>
      <c r="CQK192" s="359" t="s">
        <v>81</v>
      </c>
      <c r="CQL192" s="360"/>
      <c r="CQM192" s="360"/>
      <c r="CQN192" s="360"/>
      <c r="CQO192" s="360"/>
      <c r="CQP192" s="360"/>
      <c r="CQQ192" s="360"/>
      <c r="CQR192" s="361"/>
      <c r="CQS192" s="359" t="s">
        <v>81</v>
      </c>
      <c r="CQT192" s="360"/>
      <c r="CQU192" s="360"/>
      <c r="CQV192" s="360"/>
      <c r="CQW192" s="360"/>
      <c r="CQX192" s="360"/>
      <c r="CQY192" s="360"/>
      <c r="CQZ192" s="361"/>
      <c r="CRA192" s="359" t="s">
        <v>81</v>
      </c>
      <c r="CRB192" s="360"/>
      <c r="CRC192" s="360"/>
      <c r="CRD192" s="360"/>
      <c r="CRE192" s="360"/>
      <c r="CRF192" s="360"/>
      <c r="CRG192" s="360"/>
      <c r="CRH192" s="361"/>
      <c r="CRI192" s="359" t="s">
        <v>81</v>
      </c>
      <c r="CRJ192" s="360"/>
      <c r="CRK192" s="360"/>
      <c r="CRL192" s="360"/>
      <c r="CRM192" s="360"/>
      <c r="CRN192" s="360"/>
      <c r="CRO192" s="360"/>
      <c r="CRP192" s="361"/>
      <c r="CRQ192" s="359" t="s">
        <v>81</v>
      </c>
      <c r="CRR192" s="360"/>
      <c r="CRS192" s="360"/>
      <c r="CRT192" s="360"/>
      <c r="CRU192" s="360"/>
      <c r="CRV192" s="360"/>
      <c r="CRW192" s="360"/>
      <c r="CRX192" s="361"/>
      <c r="CRY192" s="359" t="s">
        <v>81</v>
      </c>
      <c r="CRZ192" s="360"/>
      <c r="CSA192" s="360"/>
      <c r="CSB192" s="360"/>
      <c r="CSC192" s="360"/>
      <c r="CSD192" s="360"/>
      <c r="CSE192" s="360"/>
      <c r="CSF192" s="361"/>
      <c r="CSG192" s="359" t="s">
        <v>81</v>
      </c>
      <c r="CSH192" s="360"/>
      <c r="CSI192" s="360"/>
      <c r="CSJ192" s="360"/>
      <c r="CSK192" s="360"/>
      <c r="CSL192" s="360"/>
      <c r="CSM192" s="360"/>
      <c r="CSN192" s="361"/>
      <c r="CSO192" s="359" t="s">
        <v>81</v>
      </c>
      <c r="CSP192" s="360"/>
      <c r="CSQ192" s="360"/>
      <c r="CSR192" s="360"/>
      <c r="CSS192" s="360"/>
      <c r="CST192" s="360"/>
      <c r="CSU192" s="360"/>
      <c r="CSV192" s="361"/>
      <c r="CSW192" s="359" t="s">
        <v>81</v>
      </c>
      <c r="CSX192" s="360"/>
      <c r="CSY192" s="360"/>
      <c r="CSZ192" s="360"/>
      <c r="CTA192" s="360"/>
      <c r="CTB192" s="360"/>
      <c r="CTC192" s="360"/>
      <c r="CTD192" s="361"/>
      <c r="CTE192" s="359" t="s">
        <v>81</v>
      </c>
      <c r="CTF192" s="360"/>
      <c r="CTG192" s="360"/>
      <c r="CTH192" s="360"/>
      <c r="CTI192" s="360"/>
      <c r="CTJ192" s="360"/>
      <c r="CTK192" s="360"/>
      <c r="CTL192" s="361"/>
      <c r="CTM192" s="359" t="s">
        <v>81</v>
      </c>
      <c r="CTN192" s="360"/>
      <c r="CTO192" s="360"/>
      <c r="CTP192" s="360"/>
      <c r="CTQ192" s="360"/>
      <c r="CTR192" s="360"/>
      <c r="CTS192" s="360"/>
      <c r="CTT192" s="361"/>
      <c r="CTU192" s="359" t="s">
        <v>81</v>
      </c>
      <c r="CTV192" s="360"/>
      <c r="CTW192" s="360"/>
      <c r="CTX192" s="360"/>
      <c r="CTY192" s="360"/>
      <c r="CTZ192" s="360"/>
      <c r="CUA192" s="360"/>
      <c r="CUB192" s="361"/>
      <c r="CUC192" s="359" t="s">
        <v>81</v>
      </c>
      <c r="CUD192" s="360"/>
      <c r="CUE192" s="360"/>
      <c r="CUF192" s="360"/>
      <c r="CUG192" s="360"/>
      <c r="CUH192" s="360"/>
      <c r="CUI192" s="360"/>
      <c r="CUJ192" s="361"/>
      <c r="CUK192" s="359" t="s">
        <v>81</v>
      </c>
      <c r="CUL192" s="360"/>
      <c r="CUM192" s="360"/>
      <c r="CUN192" s="360"/>
      <c r="CUO192" s="360"/>
      <c r="CUP192" s="360"/>
      <c r="CUQ192" s="360"/>
      <c r="CUR192" s="361"/>
      <c r="CUS192" s="359" t="s">
        <v>81</v>
      </c>
      <c r="CUT192" s="360"/>
      <c r="CUU192" s="360"/>
      <c r="CUV192" s="360"/>
      <c r="CUW192" s="360"/>
      <c r="CUX192" s="360"/>
      <c r="CUY192" s="360"/>
      <c r="CUZ192" s="361"/>
      <c r="CVA192" s="359" t="s">
        <v>81</v>
      </c>
      <c r="CVB192" s="360"/>
      <c r="CVC192" s="360"/>
      <c r="CVD192" s="360"/>
      <c r="CVE192" s="360"/>
      <c r="CVF192" s="360"/>
      <c r="CVG192" s="360"/>
      <c r="CVH192" s="361"/>
      <c r="CVI192" s="359" t="s">
        <v>81</v>
      </c>
      <c r="CVJ192" s="360"/>
      <c r="CVK192" s="360"/>
      <c r="CVL192" s="360"/>
      <c r="CVM192" s="360"/>
      <c r="CVN192" s="360"/>
      <c r="CVO192" s="360"/>
      <c r="CVP192" s="361"/>
      <c r="CVQ192" s="359" t="s">
        <v>81</v>
      </c>
      <c r="CVR192" s="360"/>
      <c r="CVS192" s="360"/>
      <c r="CVT192" s="360"/>
      <c r="CVU192" s="360"/>
      <c r="CVV192" s="360"/>
      <c r="CVW192" s="360"/>
      <c r="CVX192" s="361"/>
      <c r="CVY192" s="359" t="s">
        <v>81</v>
      </c>
      <c r="CVZ192" s="360"/>
      <c r="CWA192" s="360"/>
      <c r="CWB192" s="360"/>
      <c r="CWC192" s="360"/>
      <c r="CWD192" s="360"/>
      <c r="CWE192" s="360"/>
      <c r="CWF192" s="361"/>
      <c r="CWG192" s="359" t="s">
        <v>81</v>
      </c>
      <c r="CWH192" s="360"/>
      <c r="CWI192" s="360"/>
      <c r="CWJ192" s="360"/>
      <c r="CWK192" s="360"/>
      <c r="CWL192" s="360"/>
      <c r="CWM192" s="360"/>
      <c r="CWN192" s="361"/>
      <c r="CWO192" s="359" t="s">
        <v>81</v>
      </c>
      <c r="CWP192" s="360"/>
      <c r="CWQ192" s="360"/>
      <c r="CWR192" s="360"/>
      <c r="CWS192" s="360"/>
      <c r="CWT192" s="360"/>
      <c r="CWU192" s="360"/>
      <c r="CWV192" s="361"/>
      <c r="CWW192" s="359" t="s">
        <v>81</v>
      </c>
      <c r="CWX192" s="360"/>
      <c r="CWY192" s="360"/>
      <c r="CWZ192" s="360"/>
      <c r="CXA192" s="360"/>
      <c r="CXB192" s="360"/>
      <c r="CXC192" s="360"/>
      <c r="CXD192" s="361"/>
      <c r="CXE192" s="359" t="s">
        <v>81</v>
      </c>
      <c r="CXF192" s="360"/>
      <c r="CXG192" s="360"/>
      <c r="CXH192" s="360"/>
      <c r="CXI192" s="360"/>
      <c r="CXJ192" s="360"/>
      <c r="CXK192" s="360"/>
      <c r="CXL192" s="361"/>
      <c r="CXM192" s="359" t="s">
        <v>81</v>
      </c>
      <c r="CXN192" s="360"/>
      <c r="CXO192" s="360"/>
      <c r="CXP192" s="360"/>
      <c r="CXQ192" s="360"/>
      <c r="CXR192" s="360"/>
      <c r="CXS192" s="360"/>
      <c r="CXT192" s="361"/>
      <c r="CXU192" s="359" t="s">
        <v>81</v>
      </c>
      <c r="CXV192" s="360"/>
      <c r="CXW192" s="360"/>
      <c r="CXX192" s="360"/>
      <c r="CXY192" s="360"/>
      <c r="CXZ192" s="360"/>
      <c r="CYA192" s="360"/>
      <c r="CYB192" s="361"/>
      <c r="CYC192" s="359" t="s">
        <v>81</v>
      </c>
      <c r="CYD192" s="360"/>
      <c r="CYE192" s="360"/>
      <c r="CYF192" s="360"/>
      <c r="CYG192" s="360"/>
      <c r="CYH192" s="360"/>
      <c r="CYI192" s="360"/>
      <c r="CYJ192" s="361"/>
      <c r="CYK192" s="359" t="s">
        <v>81</v>
      </c>
      <c r="CYL192" s="360"/>
      <c r="CYM192" s="360"/>
      <c r="CYN192" s="360"/>
      <c r="CYO192" s="360"/>
      <c r="CYP192" s="360"/>
      <c r="CYQ192" s="360"/>
      <c r="CYR192" s="361"/>
      <c r="CYS192" s="359" t="s">
        <v>81</v>
      </c>
      <c r="CYT192" s="360"/>
      <c r="CYU192" s="360"/>
      <c r="CYV192" s="360"/>
      <c r="CYW192" s="360"/>
      <c r="CYX192" s="360"/>
      <c r="CYY192" s="360"/>
      <c r="CYZ192" s="361"/>
      <c r="CZA192" s="359" t="s">
        <v>81</v>
      </c>
      <c r="CZB192" s="360"/>
      <c r="CZC192" s="360"/>
      <c r="CZD192" s="360"/>
      <c r="CZE192" s="360"/>
      <c r="CZF192" s="360"/>
      <c r="CZG192" s="360"/>
      <c r="CZH192" s="361"/>
      <c r="CZI192" s="359" t="s">
        <v>81</v>
      </c>
      <c r="CZJ192" s="360"/>
      <c r="CZK192" s="360"/>
      <c r="CZL192" s="360"/>
      <c r="CZM192" s="360"/>
      <c r="CZN192" s="360"/>
      <c r="CZO192" s="360"/>
      <c r="CZP192" s="361"/>
      <c r="CZQ192" s="359" t="s">
        <v>81</v>
      </c>
      <c r="CZR192" s="360"/>
      <c r="CZS192" s="360"/>
      <c r="CZT192" s="360"/>
      <c r="CZU192" s="360"/>
      <c r="CZV192" s="360"/>
      <c r="CZW192" s="360"/>
      <c r="CZX192" s="361"/>
      <c r="CZY192" s="359" t="s">
        <v>81</v>
      </c>
      <c r="CZZ192" s="360"/>
      <c r="DAA192" s="360"/>
      <c r="DAB192" s="360"/>
      <c r="DAC192" s="360"/>
      <c r="DAD192" s="360"/>
      <c r="DAE192" s="360"/>
      <c r="DAF192" s="361"/>
      <c r="DAG192" s="359" t="s">
        <v>81</v>
      </c>
      <c r="DAH192" s="360"/>
      <c r="DAI192" s="360"/>
      <c r="DAJ192" s="360"/>
      <c r="DAK192" s="360"/>
      <c r="DAL192" s="360"/>
      <c r="DAM192" s="360"/>
      <c r="DAN192" s="361"/>
      <c r="DAO192" s="359" t="s">
        <v>81</v>
      </c>
      <c r="DAP192" s="360"/>
      <c r="DAQ192" s="360"/>
      <c r="DAR192" s="360"/>
      <c r="DAS192" s="360"/>
      <c r="DAT192" s="360"/>
      <c r="DAU192" s="360"/>
      <c r="DAV192" s="361"/>
      <c r="DAW192" s="359" t="s">
        <v>81</v>
      </c>
      <c r="DAX192" s="360"/>
      <c r="DAY192" s="360"/>
      <c r="DAZ192" s="360"/>
      <c r="DBA192" s="360"/>
      <c r="DBB192" s="360"/>
      <c r="DBC192" s="360"/>
      <c r="DBD192" s="361"/>
      <c r="DBE192" s="359" t="s">
        <v>81</v>
      </c>
      <c r="DBF192" s="360"/>
      <c r="DBG192" s="360"/>
      <c r="DBH192" s="360"/>
      <c r="DBI192" s="360"/>
      <c r="DBJ192" s="360"/>
      <c r="DBK192" s="360"/>
      <c r="DBL192" s="361"/>
      <c r="DBM192" s="359" t="s">
        <v>81</v>
      </c>
      <c r="DBN192" s="360"/>
      <c r="DBO192" s="360"/>
      <c r="DBP192" s="360"/>
      <c r="DBQ192" s="360"/>
      <c r="DBR192" s="360"/>
      <c r="DBS192" s="360"/>
      <c r="DBT192" s="361"/>
      <c r="DBU192" s="359" t="s">
        <v>81</v>
      </c>
      <c r="DBV192" s="360"/>
      <c r="DBW192" s="360"/>
      <c r="DBX192" s="360"/>
      <c r="DBY192" s="360"/>
      <c r="DBZ192" s="360"/>
      <c r="DCA192" s="360"/>
      <c r="DCB192" s="361"/>
      <c r="DCC192" s="359" t="s">
        <v>81</v>
      </c>
      <c r="DCD192" s="360"/>
      <c r="DCE192" s="360"/>
      <c r="DCF192" s="360"/>
      <c r="DCG192" s="360"/>
      <c r="DCH192" s="360"/>
      <c r="DCI192" s="360"/>
      <c r="DCJ192" s="361"/>
      <c r="DCK192" s="359" t="s">
        <v>81</v>
      </c>
      <c r="DCL192" s="360"/>
      <c r="DCM192" s="360"/>
      <c r="DCN192" s="360"/>
      <c r="DCO192" s="360"/>
      <c r="DCP192" s="360"/>
      <c r="DCQ192" s="360"/>
      <c r="DCR192" s="361"/>
      <c r="DCS192" s="359" t="s">
        <v>81</v>
      </c>
      <c r="DCT192" s="360"/>
      <c r="DCU192" s="360"/>
      <c r="DCV192" s="360"/>
      <c r="DCW192" s="360"/>
      <c r="DCX192" s="360"/>
      <c r="DCY192" s="360"/>
      <c r="DCZ192" s="361"/>
      <c r="DDA192" s="359" t="s">
        <v>81</v>
      </c>
      <c r="DDB192" s="360"/>
      <c r="DDC192" s="360"/>
      <c r="DDD192" s="360"/>
      <c r="DDE192" s="360"/>
      <c r="DDF192" s="360"/>
      <c r="DDG192" s="360"/>
      <c r="DDH192" s="361"/>
      <c r="DDI192" s="359" t="s">
        <v>81</v>
      </c>
      <c r="DDJ192" s="360"/>
      <c r="DDK192" s="360"/>
      <c r="DDL192" s="360"/>
      <c r="DDM192" s="360"/>
      <c r="DDN192" s="360"/>
      <c r="DDO192" s="360"/>
      <c r="DDP192" s="361"/>
      <c r="DDQ192" s="359" t="s">
        <v>81</v>
      </c>
      <c r="DDR192" s="360"/>
      <c r="DDS192" s="360"/>
      <c r="DDT192" s="360"/>
      <c r="DDU192" s="360"/>
      <c r="DDV192" s="360"/>
      <c r="DDW192" s="360"/>
      <c r="DDX192" s="361"/>
      <c r="DDY192" s="359" t="s">
        <v>81</v>
      </c>
      <c r="DDZ192" s="360"/>
      <c r="DEA192" s="360"/>
      <c r="DEB192" s="360"/>
      <c r="DEC192" s="360"/>
      <c r="DED192" s="360"/>
      <c r="DEE192" s="360"/>
      <c r="DEF192" s="361"/>
      <c r="DEG192" s="359" t="s">
        <v>81</v>
      </c>
      <c r="DEH192" s="360"/>
      <c r="DEI192" s="360"/>
      <c r="DEJ192" s="360"/>
      <c r="DEK192" s="360"/>
      <c r="DEL192" s="360"/>
      <c r="DEM192" s="360"/>
      <c r="DEN192" s="361"/>
      <c r="DEO192" s="359" t="s">
        <v>81</v>
      </c>
      <c r="DEP192" s="360"/>
      <c r="DEQ192" s="360"/>
      <c r="DER192" s="360"/>
      <c r="DES192" s="360"/>
      <c r="DET192" s="360"/>
      <c r="DEU192" s="360"/>
      <c r="DEV192" s="361"/>
      <c r="DEW192" s="359" t="s">
        <v>81</v>
      </c>
      <c r="DEX192" s="360"/>
      <c r="DEY192" s="360"/>
      <c r="DEZ192" s="360"/>
      <c r="DFA192" s="360"/>
      <c r="DFB192" s="360"/>
      <c r="DFC192" s="360"/>
      <c r="DFD192" s="361"/>
      <c r="DFE192" s="359" t="s">
        <v>81</v>
      </c>
      <c r="DFF192" s="360"/>
      <c r="DFG192" s="360"/>
      <c r="DFH192" s="360"/>
      <c r="DFI192" s="360"/>
      <c r="DFJ192" s="360"/>
      <c r="DFK192" s="360"/>
      <c r="DFL192" s="361"/>
      <c r="DFM192" s="359" t="s">
        <v>81</v>
      </c>
      <c r="DFN192" s="360"/>
      <c r="DFO192" s="360"/>
      <c r="DFP192" s="360"/>
      <c r="DFQ192" s="360"/>
      <c r="DFR192" s="360"/>
      <c r="DFS192" s="360"/>
      <c r="DFT192" s="361"/>
      <c r="DFU192" s="359" t="s">
        <v>81</v>
      </c>
      <c r="DFV192" s="360"/>
      <c r="DFW192" s="360"/>
      <c r="DFX192" s="360"/>
      <c r="DFY192" s="360"/>
      <c r="DFZ192" s="360"/>
      <c r="DGA192" s="360"/>
      <c r="DGB192" s="361"/>
      <c r="DGC192" s="359" t="s">
        <v>81</v>
      </c>
      <c r="DGD192" s="360"/>
      <c r="DGE192" s="360"/>
      <c r="DGF192" s="360"/>
      <c r="DGG192" s="360"/>
      <c r="DGH192" s="360"/>
      <c r="DGI192" s="360"/>
      <c r="DGJ192" s="361"/>
      <c r="DGK192" s="359" t="s">
        <v>81</v>
      </c>
      <c r="DGL192" s="360"/>
      <c r="DGM192" s="360"/>
      <c r="DGN192" s="360"/>
      <c r="DGO192" s="360"/>
      <c r="DGP192" s="360"/>
      <c r="DGQ192" s="360"/>
      <c r="DGR192" s="361"/>
      <c r="DGS192" s="359" t="s">
        <v>81</v>
      </c>
      <c r="DGT192" s="360"/>
      <c r="DGU192" s="360"/>
      <c r="DGV192" s="360"/>
      <c r="DGW192" s="360"/>
      <c r="DGX192" s="360"/>
      <c r="DGY192" s="360"/>
      <c r="DGZ192" s="361"/>
      <c r="DHA192" s="359" t="s">
        <v>81</v>
      </c>
      <c r="DHB192" s="360"/>
      <c r="DHC192" s="360"/>
      <c r="DHD192" s="360"/>
      <c r="DHE192" s="360"/>
      <c r="DHF192" s="360"/>
      <c r="DHG192" s="360"/>
      <c r="DHH192" s="361"/>
      <c r="DHI192" s="359" t="s">
        <v>81</v>
      </c>
      <c r="DHJ192" s="360"/>
      <c r="DHK192" s="360"/>
      <c r="DHL192" s="360"/>
      <c r="DHM192" s="360"/>
      <c r="DHN192" s="360"/>
      <c r="DHO192" s="360"/>
      <c r="DHP192" s="361"/>
      <c r="DHQ192" s="359" t="s">
        <v>81</v>
      </c>
      <c r="DHR192" s="360"/>
      <c r="DHS192" s="360"/>
      <c r="DHT192" s="360"/>
      <c r="DHU192" s="360"/>
      <c r="DHV192" s="360"/>
      <c r="DHW192" s="360"/>
      <c r="DHX192" s="361"/>
      <c r="DHY192" s="359" t="s">
        <v>81</v>
      </c>
      <c r="DHZ192" s="360"/>
      <c r="DIA192" s="360"/>
      <c r="DIB192" s="360"/>
      <c r="DIC192" s="360"/>
      <c r="DID192" s="360"/>
      <c r="DIE192" s="360"/>
      <c r="DIF192" s="361"/>
      <c r="DIG192" s="359" t="s">
        <v>81</v>
      </c>
      <c r="DIH192" s="360"/>
      <c r="DII192" s="360"/>
      <c r="DIJ192" s="360"/>
      <c r="DIK192" s="360"/>
      <c r="DIL192" s="360"/>
      <c r="DIM192" s="360"/>
      <c r="DIN192" s="361"/>
      <c r="DIO192" s="359" t="s">
        <v>81</v>
      </c>
      <c r="DIP192" s="360"/>
      <c r="DIQ192" s="360"/>
      <c r="DIR192" s="360"/>
      <c r="DIS192" s="360"/>
      <c r="DIT192" s="360"/>
      <c r="DIU192" s="360"/>
      <c r="DIV192" s="361"/>
      <c r="DIW192" s="359" t="s">
        <v>81</v>
      </c>
      <c r="DIX192" s="360"/>
      <c r="DIY192" s="360"/>
      <c r="DIZ192" s="360"/>
      <c r="DJA192" s="360"/>
      <c r="DJB192" s="360"/>
      <c r="DJC192" s="360"/>
      <c r="DJD192" s="361"/>
      <c r="DJE192" s="359" t="s">
        <v>81</v>
      </c>
      <c r="DJF192" s="360"/>
      <c r="DJG192" s="360"/>
      <c r="DJH192" s="360"/>
      <c r="DJI192" s="360"/>
      <c r="DJJ192" s="360"/>
      <c r="DJK192" s="360"/>
      <c r="DJL192" s="361"/>
      <c r="DJM192" s="359" t="s">
        <v>81</v>
      </c>
      <c r="DJN192" s="360"/>
      <c r="DJO192" s="360"/>
      <c r="DJP192" s="360"/>
      <c r="DJQ192" s="360"/>
      <c r="DJR192" s="360"/>
      <c r="DJS192" s="360"/>
      <c r="DJT192" s="361"/>
      <c r="DJU192" s="359" t="s">
        <v>81</v>
      </c>
      <c r="DJV192" s="360"/>
      <c r="DJW192" s="360"/>
      <c r="DJX192" s="360"/>
      <c r="DJY192" s="360"/>
      <c r="DJZ192" s="360"/>
      <c r="DKA192" s="360"/>
      <c r="DKB192" s="361"/>
      <c r="DKC192" s="359" t="s">
        <v>81</v>
      </c>
      <c r="DKD192" s="360"/>
      <c r="DKE192" s="360"/>
      <c r="DKF192" s="360"/>
      <c r="DKG192" s="360"/>
      <c r="DKH192" s="360"/>
      <c r="DKI192" s="360"/>
      <c r="DKJ192" s="361"/>
      <c r="DKK192" s="359" t="s">
        <v>81</v>
      </c>
      <c r="DKL192" s="360"/>
      <c r="DKM192" s="360"/>
      <c r="DKN192" s="360"/>
      <c r="DKO192" s="360"/>
      <c r="DKP192" s="360"/>
      <c r="DKQ192" s="360"/>
      <c r="DKR192" s="361"/>
      <c r="DKS192" s="359" t="s">
        <v>81</v>
      </c>
      <c r="DKT192" s="360"/>
      <c r="DKU192" s="360"/>
      <c r="DKV192" s="360"/>
      <c r="DKW192" s="360"/>
      <c r="DKX192" s="360"/>
      <c r="DKY192" s="360"/>
      <c r="DKZ192" s="361"/>
      <c r="DLA192" s="359" t="s">
        <v>81</v>
      </c>
      <c r="DLB192" s="360"/>
      <c r="DLC192" s="360"/>
      <c r="DLD192" s="360"/>
      <c r="DLE192" s="360"/>
      <c r="DLF192" s="360"/>
      <c r="DLG192" s="360"/>
      <c r="DLH192" s="361"/>
      <c r="DLI192" s="359" t="s">
        <v>81</v>
      </c>
      <c r="DLJ192" s="360"/>
      <c r="DLK192" s="360"/>
      <c r="DLL192" s="360"/>
      <c r="DLM192" s="360"/>
      <c r="DLN192" s="360"/>
      <c r="DLO192" s="360"/>
      <c r="DLP192" s="361"/>
      <c r="DLQ192" s="359" t="s">
        <v>81</v>
      </c>
      <c r="DLR192" s="360"/>
      <c r="DLS192" s="360"/>
      <c r="DLT192" s="360"/>
      <c r="DLU192" s="360"/>
      <c r="DLV192" s="360"/>
      <c r="DLW192" s="360"/>
      <c r="DLX192" s="361"/>
      <c r="DLY192" s="359" t="s">
        <v>81</v>
      </c>
      <c r="DLZ192" s="360"/>
      <c r="DMA192" s="360"/>
      <c r="DMB192" s="360"/>
      <c r="DMC192" s="360"/>
      <c r="DMD192" s="360"/>
      <c r="DME192" s="360"/>
      <c r="DMF192" s="361"/>
      <c r="DMG192" s="359" t="s">
        <v>81</v>
      </c>
      <c r="DMH192" s="360"/>
      <c r="DMI192" s="360"/>
      <c r="DMJ192" s="360"/>
      <c r="DMK192" s="360"/>
      <c r="DML192" s="360"/>
      <c r="DMM192" s="360"/>
      <c r="DMN192" s="361"/>
      <c r="DMO192" s="359" t="s">
        <v>81</v>
      </c>
      <c r="DMP192" s="360"/>
      <c r="DMQ192" s="360"/>
      <c r="DMR192" s="360"/>
      <c r="DMS192" s="360"/>
      <c r="DMT192" s="360"/>
      <c r="DMU192" s="360"/>
      <c r="DMV192" s="361"/>
      <c r="DMW192" s="359" t="s">
        <v>81</v>
      </c>
      <c r="DMX192" s="360"/>
      <c r="DMY192" s="360"/>
      <c r="DMZ192" s="360"/>
      <c r="DNA192" s="360"/>
      <c r="DNB192" s="360"/>
      <c r="DNC192" s="360"/>
      <c r="DND192" s="361"/>
      <c r="DNE192" s="359" t="s">
        <v>81</v>
      </c>
      <c r="DNF192" s="360"/>
      <c r="DNG192" s="360"/>
      <c r="DNH192" s="360"/>
      <c r="DNI192" s="360"/>
      <c r="DNJ192" s="360"/>
      <c r="DNK192" s="360"/>
      <c r="DNL192" s="361"/>
      <c r="DNM192" s="359" t="s">
        <v>81</v>
      </c>
      <c r="DNN192" s="360"/>
      <c r="DNO192" s="360"/>
      <c r="DNP192" s="360"/>
      <c r="DNQ192" s="360"/>
      <c r="DNR192" s="360"/>
      <c r="DNS192" s="360"/>
      <c r="DNT192" s="361"/>
      <c r="DNU192" s="359" t="s">
        <v>81</v>
      </c>
      <c r="DNV192" s="360"/>
      <c r="DNW192" s="360"/>
      <c r="DNX192" s="360"/>
      <c r="DNY192" s="360"/>
      <c r="DNZ192" s="360"/>
      <c r="DOA192" s="360"/>
      <c r="DOB192" s="361"/>
      <c r="DOC192" s="359" t="s">
        <v>81</v>
      </c>
      <c r="DOD192" s="360"/>
      <c r="DOE192" s="360"/>
      <c r="DOF192" s="360"/>
      <c r="DOG192" s="360"/>
      <c r="DOH192" s="360"/>
      <c r="DOI192" s="360"/>
      <c r="DOJ192" s="361"/>
      <c r="DOK192" s="359" t="s">
        <v>81</v>
      </c>
      <c r="DOL192" s="360"/>
      <c r="DOM192" s="360"/>
      <c r="DON192" s="360"/>
      <c r="DOO192" s="360"/>
      <c r="DOP192" s="360"/>
      <c r="DOQ192" s="360"/>
      <c r="DOR192" s="361"/>
      <c r="DOS192" s="359" t="s">
        <v>81</v>
      </c>
      <c r="DOT192" s="360"/>
      <c r="DOU192" s="360"/>
      <c r="DOV192" s="360"/>
      <c r="DOW192" s="360"/>
      <c r="DOX192" s="360"/>
      <c r="DOY192" s="360"/>
      <c r="DOZ192" s="361"/>
      <c r="DPA192" s="359" t="s">
        <v>81</v>
      </c>
      <c r="DPB192" s="360"/>
      <c r="DPC192" s="360"/>
      <c r="DPD192" s="360"/>
      <c r="DPE192" s="360"/>
      <c r="DPF192" s="360"/>
      <c r="DPG192" s="360"/>
      <c r="DPH192" s="361"/>
      <c r="DPI192" s="359" t="s">
        <v>81</v>
      </c>
      <c r="DPJ192" s="360"/>
      <c r="DPK192" s="360"/>
      <c r="DPL192" s="360"/>
      <c r="DPM192" s="360"/>
      <c r="DPN192" s="360"/>
      <c r="DPO192" s="360"/>
      <c r="DPP192" s="361"/>
      <c r="DPQ192" s="359" t="s">
        <v>81</v>
      </c>
      <c r="DPR192" s="360"/>
      <c r="DPS192" s="360"/>
      <c r="DPT192" s="360"/>
      <c r="DPU192" s="360"/>
      <c r="DPV192" s="360"/>
      <c r="DPW192" s="360"/>
      <c r="DPX192" s="361"/>
      <c r="DPY192" s="359" t="s">
        <v>81</v>
      </c>
      <c r="DPZ192" s="360"/>
      <c r="DQA192" s="360"/>
      <c r="DQB192" s="360"/>
      <c r="DQC192" s="360"/>
      <c r="DQD192" s="360"/>
      <c r="DQE192" s="360"/>
      <c r="DQF192" s="361"/>
      <c r="DQG192" s="359" t="s">
        <v>81</v>
      </c>
      <c r="DQH192" s="360"/>
      <c r="DQI192" s="360"/>
      <c r="DQJ192" s="360"/>
      <c r="DQK192" s="360"/>
      <c r="DQL192" s="360"/>
      <c r="DQM192" s="360"/>
      <c r="DQN192" s="361"/>
      <c r="DQO192" s="359" t="s">
        <v>81</v>
      </c>
      <c r="DQP192" s="360"/>
      <c r="DQQ192" s="360"/>
      <c r="DQR192" s="360"/>
      <c r="DQS192" s="360"/>
      <c r="DQT192" s="360"/>
      <c r="DQU192" s="360"/>
      <c r="DQV192" s="361"/>
      <c r="DQW192" s="359" t="s">
        <v>81</v>
      </c>
      <c r="DQX192" s="360"/>
      <c r="DQY192" s="360"/>
      <c r="DQZ192" s="360"/>
      <c r="DRA192" s="360"/>
      <c r="DRB192" s="360"/>
      <c r="DRC192" s="360"/>
      <c r="DRD192" s="361"/>
      <c r="DRE192" s="359" t="s">
        <v>81</v>
      </c>
      <c r="DRF192" s="360"/>
      <c r="DRG192" s="360"/>
      <c r="DRH192" s="360"/>
      <c r="DRI192" s="360"/>
      <c r="DRJ192" s="360"/>
      <c r="DRK192" s="360"/>
      <c r="DRL192" s="361"/>
      <c r="DRM192" s="359" t="s">
        <v>81</v>
      </c>
      <c r="DRN192" s="360"/>
      <c r="DRO192" s="360"/>
      <c r="DRP192" s="360"/>
      <c r="DRQ192" s="360"/>
      <c r="DRR192" s="360"/>
      <c r="DRS192" s="360"/>
      <c r="DRT192" s="361"/>
      <c r="DRU192" s="359" t="s">
        <v>81</v>
      </c>
      <c r="DRV192" s="360"/>
      <c r="DRW192" s="360"/>
      <c r="DRX192" s="360"/>
      <c r="DRY192" s="360"/>
      <c r="DRZ192" s="360"/>
      <c r="DSA192" s="360"/>
      <c r="DSB192" s="361"/>
      <c r="DSC192" s="359" t="s">
        <v>81</v>
      </c>
      <c r="DSD192" s="360"/>
      <c r="DSE192" s="360"/>
      <c r="DSF192" s="360"/>
      <c r="DSG192" s="360"/>
      <c r="DSH192" s="360"/>
      <c r="DSI192" s="360"/>
      <c r="DSJ192" s="361"/>
      <c r="DSK192" s="359" t="s">
        <v>81</v>
      </c>
      <c r="DSL192" s="360"/>
      <c r="DSM192" s="360"/>
      <c r="DSN192" s="360"/>
      <c r="DSO192" s="360"/>
      <c r="DSP192" s="360"/>
      <c r="DSQ192" s="360"/>
      <c r="DSR192" s="361"/>
      <c r="DSS192" s="359" t="s">
        <v>81</v>
      </c>
      <c r="DST192" s="360"/>
      <c r="DSU192" s="360"/>
      <c r="DSV192" s="360"/>
      <c r="DSW192" s="360"/>
      <c r="DSX192" s="360"/>
      <c r="DSY192" s="360"/>
      <c r="DSZ192" s="361"/>
      <c r="DTA192" s="359" t="s">
        <v>81</v>
      </c>
      <c r="DTB192" s="360"/>
      <c r="DTC192" s="360"/>
      <c r="DTD192" s="360"/>
      <c r="DTE192" s="360"/>
      <c r="DTF192" s="360"/>
      <c r="DTG192" s="360"/>
      <c r="DTH192" s="361"/>
      <c r="DTI192" s="359" t="s">
        <v>81</v>
      </c>
      <c r="DTJ192" s="360"/>
      <c r="DTK192" s="360"/>
      <c r="DTL192" s="360"/>
      <c r="DTM192" s="360"/>
      <c r="DTN192" s="360"/>
      <c r="DTO192" s="360"/>
      <c r="DTP192" s="361"/>
      <c r="DTQ192" s="359" t="s">
        <v>81</v>
      </c>
      <c r="DTR192" s="360"/>
      <c r="DTS192" s="360"/>
      <c r="DTT192" s="360"/>
      <c r="DTU192" s="360"/>
      <c r="DTV192" s="360"/>
      <c r="DTW192" s="360"/>
      <c r="DTX192" s="361"/>
      <c r="DTY192" s="359" t="s">
        <v>81</v>
      </c>
      <c r="DTZ192" s="360"/>
      <c r="DUA192" s="360"/>
      <c r="DUB192" s="360"/>
      <c r="DUC192" s="360"/>
      <c r="DUD192" s="360"/>
      <c r="DUE192" s="360"/>
      <c r="DUF192" s="361"/>
      <c r="DUG192" s="359" t="s">
        <v>81</v>
      </c>
      <c r="DUH192" s="360"/>
      <c r="DUI192" s="360"/>
      <c r="DUJ192" s="360"/>
      <c r="DUK192" s="360"/>
      <c r="DUL192" s="360"/>
      <c r="DUM192" s="360"/>
      <c r="DUN192" s="361"/>
      <c r="DUO192" s="359" t="s">
        <v>81</v>
      </c>
      <c r="DUP192" s="360"/>
      <c r="DUQ192" s="360"/>
      <c r="DUR192" s="360"/>
      <c r="DUS192" s="360"/>
      <c r="DUT192" s="360"/>
      <c r="DUU192" s="360"/>
      <c r="DUV192" s="361"/>
      <c r="DUW192" s="359" t="s">
        <v>81</v>
      </c>
      <c r="DUX192" s="360"/>
      <c r="DUY192" s="360"/>
      <c r="DUZ192" s="360"/>
      <c r="DVA192" s="360"/>
      <c r="DVB192" s="360"/>
      <c r="DVC192" s="360"/>
      <c r="DVD192" s="361"/>
      <c r="DVE192" s="359" t="s">
        <v>81</v>
      </c>
      <c r="DVF192" s="360"/>
      <c r="DVG192" s="360"/>
      <c r="DVH192" s="360"/>
      <c r="DVI192" s="360"/>
      <c r="DVJ192" s="360"/>
      <c r="DVK192" s="360"/>
      <c r="DVL192" s="361"/>
      <c r="DVM192" s="359" t="s">
        <v>81</v>
      </c>
      <c r="DVN192" s="360"/>
      <c r="DVO192" s="360"/>
      <c r="DVP192" s="360"/>
      <c r="DVQ192" s="360"/>
      <c r="DVR192" s="360"/>
      <c r="DVS192" s="360"/>
      <c r="DVT192" s="361"/>
      <c r="DVU192" s="359" t="s">
        <v>81</v>
      </c>
      <c r="DVV192" s="360"/>
      <c r="DVW192" s="360"/>
      <c r="DVX192" s="360"/>
      <c r="DVY192" s="360"/>
      <c r="DVZ192" s="360"/>
      <c r="DWA192" s="360"/>
      <c r="DWB192" s="361"/>
      <c r="DWC192" s="359" t="s">
        <v>81</v>
      </c>
      <c r="DWD192" s="360"/>
      <c r="DWE192" s="360"/>
      <c r="DWF192" s="360"/>
      <c r="DWG192" s="360"/>
      <c r="DWH192" s="360"/>
      <c r="DWI192" s="360"/>
      <c r="DWJ192" s="361"/>
      <c r="DWK192" s="359" t="s">
        <v>81</v>
      </c>
      <c r="DWL192" s="360"/>
      <c r="DWM192" s="360"/>
      <c r="DWN192" s="360"/>
      <c r="DWO192" s="360"/>
      <c r="DWP192" s="360"/>
      <c r="DWQ192" s="360"/>
      <c r="DWR192" s="361"/>
      <c r="DWS192" s="359" t="s">
        <v>81</v>
      </c>
      <c r="DWT192" s="360"/>
      <c r="DWU192" s="360"/>
      <c r="DWV192" s="360"/>
      <c r="DWW192" s="360"/>
      <c r="DWX192" s="360"/>
      <c r="DWY192" s="360"/>
      <c r="DWZ192" s="361"/>
      <c r="DXA192" s="359" t="s">
        <v>81</v>
      </c>
      <c r="DXB192" s="360"/>
      <c r="DXC192" s="360"/>
      <c r="DXD192" s="360"/>
      <c r="DXE192" s="360"/>
      <c r="DXF192" s="360"/>
      <c r="DXG192" s="360"/>
      <c r="DXH192" s="361"/>
      <c r="DXI192" s="359" t="s">
        <v>81</v>
      </c>
      <c r="DXJ192" s="360"/>
      <c r="DXK192" s="360"/>
      <c r="DXL192" s="360"/>
      <c r="DXM192" s="360"/>
      <c r="DXN192" s="360"/>
      <c r="DXO192" s="360"/>
      <c r="DXP192" s="361"/>
      <c r="DXQ192" s="359" t="s">
        <v>81</v>
      </c>
      <c r="DXR192" s="360"/>
      <c r="DXS192" s="360"/>
      <c r="DXT192" s="360"/>
      <c r="DXU192" s="360"/>
      <c r="DXV192" s="360"/>
      <c r="DXW192" s="360"/>
      <c r="DXX192" s="361"/>
      <c r="DXY192" s="359" t="s">
        <v>81</v>
      </c>
      <c r="DXZ192" s="360"/>
      <c r="DYA192" s="360"/>
      <c r="DYB192" s="360"/>
      <c r="DYC192" s="360"/>
      <c r="DYD192" s="360"/>
      <c r="DYE192" s="360"/>
      <c r="DYF192" s="361"/>
      <c r="DYG192" s="359" t="s">
        <v>81</v>
      </c>
      <c r="DYH192" s="360"/>
      <c r="DYI192" s="360"/>
      <c r="DYJ192" s="360"/>
      <c r="DYK192" s="360"/>
      <c r="DYL192" s="360"/>
      <c r="DYM192" s="360"/>
      <c r="DYN192" s="361"/>
      <c r="DYO192" s="359" t="s">
        <v>81</v>
      </c>
      <c r="DYP192" s="360"/>
      <c r="DYQ192" s="360"/>
      <c r="DYR192" s="360"/>
      <c r="DYS192" s="360"/>
      <c r="DYT192" s="360"/>
      <c r="DYU192" s="360"/>
      <c r="DYV192" s="361"/>
      <c r="DYW192" s="359" t="s">
        <v>81</v>
      </c>
      <c r="DYX192" s="360"/>
      <c r="DYY192" s="360"/>
      <c r="DYZ192" s="360"/>
      <c r="DZA192" s="360"/>
      <c r="DZB192" s="360"/>
      <c r="DZC192" s="360"/>
      <c r="DZD192" s="361"/>
      <c r="DZE192" s="359" t="s">
        <v>81</v>
      </c>
      <c r="DZF192" s="360"/>
      <c r="DZG192" s="360"/>
      <c r="DZH192" s="360"/>
      <c r="DZI192" s="360"/>
      <c r="DZJ192" s="360"/>
      <c r="DZK192" s="360"/>
      <c r="DZL192" s="361"/>
      <c r="DZM192" s="359" t="s">
        <v>81</v>
      </c>
      <c r="DZN192" s="360"/>
      <c r="DZO192" s="360"/>
      <c r="DZP192" s="360"/>
      <c r="DZQ192" s="360"/>
      <c r="DZR192" s="360"/>
      <c r="DZS192" s="360"/>
      <c r="DZT192" s="361"/>
      <c r="DZU192" s="359" t="s">
        <v>81</v>
      </c>
      <c r="DZV192" s="360"/>
      <c r="DZW192" s="360"/>
      <c r="DZX192" s="360"/>
      <c r="DZY192" s="360"/>
      <c r="DZZ192" s="360"/>
      <c r="EAA192" s="360"/>
      <c r="EAB192" s="361"/>
      <c r="EAC192" s="359" t="s">
        <v>81</v>
      </c>
      <c r="EAD192" s="360"/>
      <c r="EAE192" s="360"/>
      <c r="EAF192" s="360"/>
      <c r="EAG192" s="360"/>
      <c r="EAH192" s="360"/>
      <c r="EAI192" s="360"/>
      <c r="EAJ192" s="361"/>
      <c r="EAK192" s="359" t="s">
        <v>81</v>
      </c>
      <c r="EAL192" s="360"/>
      <c r="EAM192" s="360"/>
      <c r="EAN192" s="360"/>
      <c r="EAO192" s="360"/>
      <c r="EAP192" s="360"/>
      <c r="EAQ192" s="360"/>
      <c r="EAR192" s="361"/>
      <c r="EAS192" s="359" t="s">
        <v>81</v>
      </c>
      <c r="EAT192" s="360"/>
      <c r="EAU192" s="360"/>
      <c r="EAV192" s="360"/>
      <c r="EAW192" s="360"/>
      <c r="EAX192" s="360"/>
      <c r="EAY192" s="360"/>
      <c r="EAZ192" s="361"/>
      <c r="EBA192" s="359" t="s">
        <v>81</v>
      </c>
      <c r="EBB192" s="360"/>
      <c r="EBC192" s="360"/>
      <c r="EBD192" s="360"/>
      <c r="EBE192" s="360"/>
      <c r="EBF192" s="360"/>
      <c r="EBG192" s="360"/>
      <c r="EBH192" s="361"/>
      <c r="EBI192" s="359" t="s">
        <v>81</v>
      </c>
      <c r="EBJ192" s="360"/>
      <c r="EBK192" s="360"/>
      <c r="EBL192" s="360"/>
      <c r="EBM192" s="360"/>
      <c r="EBN192" s="360"/>
      <c r="EBO192" s="360"/>
      <c r="EBP192" s="361"/>
      <c r="EBQ192" s="359" t="s">
        <v>81</v>
      </c>
      <c r="EBR192" s="360"/>
      <c r="EBS192" s="360"/>
      <c r="EBT192" s="360"/>
      <c r="EBU192" s="360"/>
      <c r="EBV192" s="360"/>
      <c r="EBW192" s="360"/>
      <c r="EBX192" s="361"/>
      <c r="EBY192" s="359" t="s">
        <v>81</v>
      </c>
      <c r="EBZ192" s="360"/>
      <c r="ECA192" s="360"/>
      <c r="ECB192" s="360"/>
      <c r="ECC192" s="360"/>
      <c r="ECD192" s="360"/>
      <c r="ECE192" s="360"/>
      <c r="ECF192" s="361"/>
      <c r="ECG192" s="359" t="s">
        <v>81</v>
      </c>
      <c r="ECH192" s="360"/>
      <c r="ECI192" s="360"/>
      <c r="ECJ192" s="360"/>
      <c r="ECK192" s="360"/>
      <c r="ECL192" s="360"/>
      <c r="ECM192" s="360"/>
      <c r="ECN192" s="361"/>
      <c r="ECO192" s="359" t="s">
        <v>81</v>
      </c>
      <c r="ECP192" s="360"/>
      <c r="ECQ192" s="360"/>
      <c r="ECR192" s="360"/>
      <c r="ECS192" s="360"/>
      <c r="ECT192" s="360"/>
      <c r="ECU192" s="360"/>
      <c r="ECV192" s="361"/>
      <c r="ECW192" s="359" t="s">
        <v>81</v>
      </c>
      <c r="ECX192" s="360"/>
      <c r="ECY192" s="360"/>
      <c r="ECZ192" s="360"/>
      <c r="EDA192" s="360"/>
      <c r="EDB192" s="360"/>
      <c r="EDC192" s="360"/>
      <c r="EDD192" s="361"/>
      <c r="EDE192" s="359" t="s">
        <v>81</v>
      </c>
      <c r="EDF192" s="360"/>
      <c r="EDG192" s="360"/>
      <c r="EDH192" s="360"/>
      <c r="EDI192" s="360"/>
      <c r="EDJ192" s="360"/>
      <c r="EDK192" s="360"/>
      <c r="EDL192" s="361"/>
      <c r="EDM192" s="359" t="s">
        <v>81</v>
      </c>
      <c r="EDN192" s="360"/>
      <c r="EDO192" s="360"/>
      <c r="EDP192" s="360"/>
      <c r="EDQ192" s="360"/>
      <c r="EDR192" s="360"/>
      <c r="EDS192" s="360"/>
      <c r="EDT192" s="361"/>
      <c r="EDU192" s="359" t="s">
        <v>81</v>
      </c>
      <c r="EDV192" s="360"/>
      <c r="EDW192" s="360"/>
      <c r="EDX192" s="360"/>
      <c r="EDY192" s="360"/>
      <c r="EDZ192" s="360"/>
      <c r="EEA192" s="360"/>
      <c r="EEB192" s="361"/>
      <c r="EEC192" s="359" t="s">
        <v>81</v>
      </c>
      <c r="EED192" s="360"/>
      <c r="EEE192" s="360"/>
      <c r="EEF192" s="360"/>
      <c r="EEG192" s="360"/>
      <c r="EEH192" s="360"/>
      <c r="EEI192" s="360"/>
      <c r="EEJ192" s="361"/>
      <c r="EEK192" s="359" t="s">
        <v>81</v>
      </c>
      <c r="EEL192" s="360"/>
      <c r="EEM192" s="360"/>
      <c r="EEN192" s="360"/>
      <c r="EEO192" s="360"/>
      <c r="EEP192" s="360"/>
      <c r="EEQ192" s="360"/>
      <c r="EER192" s="361"/>
      <c r="EES192" s="359" t="s">
        <v>81</v>
      </c>
      <c r="EET192" s="360"/>
      <c r="EEU192" s="360"/>
      <c r="EEV192" s="360"/>
      <c r="EEW192" s="360"/>
      <c r="EEX192" s="360"/>
      <c r="EEY192" s="360"/>
      <c r="EEZ192" s="361"/>
      <c r="EFA192" s="359" t="s">
        <v>81</v>
      </c>
      <c r="EFB192" s="360"/>
      <c r="EFC192" s="360"/>
      <c r="EFD192" s="360"/>
      <c r="EFE192" s="360"/>
      <c r="EFF192" s="360"/>
      <c r="EFG192" s="360"/>
      <c r="EFH192" s="361"/>
      <c r="EFI192" s="359" t="s">
        <v>81</v>
      </c>
      <c r="EFJ192" s="360"/>
      <c r="EFK192" s="360"/>
      <c r="EFL192" s="360"/>
      <c r="EFM192" s="360"/>
      <c r="EFN192" s="360"/>
      <c r="EFO192" s="360"/>
      <c r="EFP192" s="361"/>
      <c r="EFQ192" s="359" t="s">
        <v>81</v>
      </c>
      <c r="EFR192" s="360"/>
      <c r="EFS192" s="360"/>
      <c r="EFT192" s="360"/>
      <c r="EFU192" s="360"/>
      <c r="EFV192" s="360"/>
      <c r="EFW192" s="360"/>
      <c r="EFX192" s="361"/>
      <c r="EFY192" s="359" t="s">
        <v>81</v>
      </c>
      <c r="EFZ192" s="360"/>
      <c r="EGA192" s="360"/>
      <c r="EGB192" s="360"/>
      <c r="EGC192" s="360"/>
      <c r="EGD192" s="360"/>
      <c r="EGE192" s="360"/>
      <c r="EGF192" s="361"/>
      <c r="EGG192" s="359" t="s">
        <v>81</v>
      </c>
      <c r="EGH192" s="360"/>
      <c r="EGI192" s="360"/>
      <c r="EGJ192" s="360"/>
      <c r="EGK192" s="360"/>
      <c r="EGL192" s="360"/>
      <c r="EGM192" s="360"/>
      <c r="EGN192" s="361"/>
      <c r="EGO192" s="359" t="s">
        <v>81</v>
      </c>
      <c r="EGP192" s="360"/>
      <c r="EGQ192" s="360"/>
      <c r="EGR192" s="360"/>
      <c r="EGS192" s="360"/>
      <c r="EGT192" s="360"/>
      <c r="EGU192" s="360"/>
      <c r="EGV192" s="361"/>
      <c r="EGW192" s="359" t="s">
        <v>81</v>
      </c>
      <c r="EGX192" s="360"/>
      <c r="EGY192" s="360"/>
      <c r="EGZ192" s="360"/>
      <c r="EHA192" s="360"/>
      <c r="EHB192" s="360"/>
      <c r="EHC192" s="360"/>
      <c r="EHD192" s="361"/>
      <c r="EHE192" s="359" t="s">
        <v>81</v>
      </c>
      <c r="EHF192" s="360"/>
      <c r="EHG192" s="360"/>
      <c r="EHH192" s="360"/>
      <c r="EHI192" s="360"/>
      <c r="EHJ192" s="360"/>
      <c r="EHK192" s="360"/>
      <c r="EHL192" s="361"/>
      <c r="EHM192" s="359" t="s">
        <v>81</v>
      </c>
      <c r="EHN192" s="360"/>
      <c r="EHO192" s="360"/>
      <c r="EHP192" s="360"/>
      <c r="EHQ192" s="360"/>
      <c r="EHR192" s="360"/>
      <c r="EHS192" s="360"/>
      <c r="EHT192" s="361"/>
      <c r="EHU192" s="359" t="s">
        <v>81</v>
      </c>
      <c r="EHV192" s="360"/>
      <c r="EHW192" s="360"/>
      <c r="EHX192" s="360"/>
      <c r="EHY192" s="360"/>
      <c r="EHZ192" s="360"/>
      <c r="EIA192" s="360"/>
      <c r="EIB192" s="361"/>
      <c r="EIC192" s="359" t="s">
        <v>81</v>
      </c>
      <c r="EID192" s="360"/>
      <c r="EIE192" s="360"/>
      <c r="EIF192" s="360"/>
      <c r="EIG192" s="360"/>
      <c r="EIH192" s="360"/>
      <c r="EII192" s="360"/>
      <c r="EIJ192" s="361"/>
      <c r="EIK192" s="359" t="s">
        <v>81</v>
      </c>
      <c r="EIL192" s="360"/>
      <c r="EIM192" s="360"/>
      <c r="EIN192" s="360"/>
      <c r="EIO192" s="360"/>
      <c r="EIP192" s="360"/>
      <c r="EIQ192" s="360"/>
      <c r="EIR192" s="361"/>
      <c r="EIS192" s="359" t="s">
        <v>81</v>
      </c>
      <c r="EIT192" s="360"/>
      <c r="EIU192" s="360"/>
      <c r="EIV192" s="360"/>
      <c r="EIW192" s="360"/>
      <c r="EIX192" s="360"/>
      <c r="EIY192" s="360"/>
      <c r="EIZ192" s="361"/>
      <c r="EJA192" s="359" t="s">
        <v>81</v>
      </c>
      <c r="EJB192" s="360"/>
      <c r="EJC192" s="360"/>
      <c r="EJD192" s="360"/>
      <c r="EJE192" s="360"/>
      <c r="EJF192" s="360"/>
      <c r="EJG192" s="360"/>
      <c r="EJH192" s="361"/>
      <c r="EJI192" s="359" t="s">
        <v>81</v>
      </c>
      <c r="EJJ192" s="360"/>
      <c r="EJK192" s="360"/>
      <c r="EJL192" s="360"/>
      <c r="EJM192" s="360"/>
      <c r="EJN192" s="360"/>
      <c r="EJO192" s="360"/>
      <c r="EJP192" s="361"/>
      <c r="EJQ192" s="359" t="s">
        <v>81</v>
      </c>
      <c r="EJR192" s="360"/>
      <c r="EJS192" s="360"/>
      <c r="EJT192" s="360"/>
      <c r="EJU192" s="360"/>
      <c r="EJV192" s="360"/>
      <c r="EJW192" s="360"/>
      <c r="EJX192" s="361"/>
      <c r="EJY192" s="359" t="s">
        <v>81</v>
      </c>
      <c r="EJZ192" s="360"/>
      <c r="EKA192" s="360"/>
      <c r="EKB192" s="360"/>
      <c r="EKC192" s="360"/>
      <c r="EKD192" s="360"/>
      <c r="EKE192" s="360"/>
      <c r="EKF192" s="361"/>
      <c r="EKG192" s="359" t="s">
        <v>81</v>
      </c>
      <c r="EKH192" s="360"/>
      <c r="EKI192" s="360"/>
      <c r="EKJ192" s="360"/>
      <c r="EKK192" s="360"/>
      <c r="EKL192" s="360"/>
      <c r="EKM192" s="360"/>
      <c r="EKN192" s="361"/>
      <c r="EKO192" s="359" t="s">
        <v>81</v>
      </c>
      <c r="EKP192" s="360"/>
      <c r="EKQ192" s="360"/>
      <c r="EKR192" s="360"/>
      <c r="EKS192" s="360"/>
      <c r="EKT192" s="360"/>
      <c r="EKU192" s="360"/>
      <c r="EKV192" s="361"/>
      <c r="EKW192" s="359" t="s">
        <v>81</v>
      </c>
      <c r="EKX192" s="360"/>
      <c r="EKY192" s="360"/>
      <c r="EKZ192" s="360"/>
      <c r="ELA192" s="360"/>
      <c r="ELB192" s="360"/>
      <c r="ELC192" s="360"/>
      <c r="ELD192" s="361"/>
      <c r="ELE192" s="359" t="s">
        <v>81</v>
      </c>
      <c r="ELF192" s="360"/>
      <c r="ELG192" s="360"/>
      <c r="ELH192" s="360"/>
      <c r="ELI192" s="360"/>
      <c r="ELJ192" s="360"/>
      <c r="ELK192" s="360"/>
      <c r="ELL192" s="361"/>
      <c r="ELM192" s="359" t="s">
        <v>81</v>
      </c>
      <c r="ELN192" s="360"/>
      <c r="ELO192" s="360"/>
      <c r="ELP192" s="360"/>
      <c r="ELQ192" s="360"/>
      <c r="ELR192" s="360"/>
      <c r="ELS192" s="360"/>
      <c r="ELT192" s="361"/>
      <c r="ELU192" s="359" t="s">
        <v>81</v>
      </c>
      <c r="ELV192" s="360"/>
      <c r="ELW192" s="360"/>
      <c r="ELX192" s="360"/>
      <c r="ELY192" s="360"/>
      <c r="ELZ192" s="360"/>
      <c r="EMA192" s="360"/>
      <c r="EMB192" s="361"/>
      <c r="EMC192" s="359" t="s">
        <v>81</v>
      </c>
      <c r="EMD192" s="360"/>
      <c r="EME192" s="360"/>
      <c r="EMF192" s="360"/>
      <c r="EMG192" s="360"/>
      <c r="EMH192" s="360"/>
      <c r="EMI192" s="360"/>
      <c r="EMJ192" s="361"/>
      <c r="EMK192" s="359" t="s">
        <v>81</v>
      </c>
      <c r="EML192" s="360"/>
      <c r="EMM192" s="360"/>
      <c r="EMN192" s="360"/>
      <c r="EMO192" s="360"/>
      <c r="EMP192" s="360"/>
      <c r="EMQ192" s="360"/>
      <c r="EMR192" s="361"/>
      <c r="EMS192" s="359" t="s">
        <v>81</v>
      </c>
      <c r="EMT192" s="360"/>
      <c r="EMU192" s="360"/>
      <c r="EMV192" s="360"/>
      <c r="EMW192" s="360"/>
      <c r="EMX192" s="360"/>
      <c r="EMY192" s="360"/>
      <c r="EMZ192" s="361"/>
      <c r="ENA192" s="359" t="s">
        <v>81</v>
      </c>
      <c r="ENB192" s="360"/>
      <c r="ENC192" s="360"/>
      <c r="END192" s="360"/>
      <c r="ENE192" s="360"/>
      <c r="ENF192" s="360"/>
      <c r="ENG192" s="360"/>
      <c r="ENH192" s="361"/>
      <c r="ENI192" s="359" t="s">
        <v>81</v>
      </c>
      <c r="ENJ192" s="360"/>
      <c r="ENK192" s="360"/>
      <c r="ENL192" s="360"/>
      <c r="ENM192" s="360"/>
      <c r="ENN192" s="360"/>
      <c r="ENO192" s="360"/>
      <c r="ENP192" s="361"/>
      <c r="ENQ192" s="359" t="s">
        <v>81</v>
      </c>
      <c r="ENR192" s="360"/>
      <c r="ENS192" s="360"/>
      <c r="ENT192" s="360"/>
      <c r="ENU192" s="360"/>
      <c r="ENV192" s="360"/>
      <c r="ENW192" s="360"/>
      <c r="ENX192" s="361"/>
      <c r="ENY192" s="359" t="s">
        <v>81</v>
      </c>
      <c r="ENZ192" s="360"/>
      <c r="EOA192" s="360"/>
      <c r="EOB192" s="360"/>
      <c r="EOC192" s="360"/>
      <c r="EOD192" s="360"/>
      <c r="EOE192" s="360"/>
      <c r="EOF192" s="361"/>
      <c r="EOG192" s="359" t="s">
        <v>81</v>
      </c>
      <c r="EOH192" s="360"/>
      <c r="EOI192" s="360"/>
      <c r="EOJ192" s="360"/>
      <c r="EOK192" s="360"/>
      <c r="EOL192" s="360"/>
      <c r="EOM192" s="360"/>
      <c r="EON192" s="361"/>
      <c r="EOO192" s="359" t="s">
        <v>81</v>
      </c>
      <c r="EOP192" s="360"/>
      <c r="EOQ192" s="360"/>
      <c r="EOR192" s="360"/>
      <c r="EOS192" s="360"/>
      <c r="EOT192" s="360"/>
      <c r="EOU192" s="360"/>
      <c r="EOV192" s="361"/>
      <c r="EOW192" s="359" t="s">
        <v>81</v>
      </c>
      <c r="EOX192" s="360"/>
      <c r="EOY192" s="360"/>
      <c r="EOZ192" s="360"/>
      <c r="EPA192" s="360"/>
      <c r="EPB192" s="360"/>
      <c r="EPC192" s="360"/>
      <c r="EPD192" s="361"/>
      <c r="EPE192" s="359" t="s">
        <v>81</v>
      </c>
      <c r="EPF192" s="360"/>
      <c r="EPG192" s="360"/>
      <c r="EPH192" s="360"/>
      <c r="EPI192" s="360"/>
      <c r="EPJ192" s="360"/>
      <c r="EPK192" s="360"/>
      <c r="EPL192" s="361"/>
      <c r="EPM192" s="359" t="s">
        <v>81</v>
      </c>
      <c r="EPN192" s="360"/>
      <c r="EPO192" s="360"/>
      <c r="EPP192" s="360"/>
      <c r="EPQ192" s="360"/>
      <c r="EPR192" s="360"/>
      <c r="EPS192" s="360"/>
      <c r="EPT192" s="361"/>
      <c r="EPU192" s="359" t="s">
        <v>81</v>
      </c>
      <c r="EPV192" s="360"/>
      <c r="EPW192" s="360"/>
      <c r="EPX192" s="360"/>
      <c r="EPY192" s="360"/>
      <c r="EPZ192" s="360"/>
      <c r="EQA192" s="360"/>
      <c r="EQB192" s="361"/>
      <c r="EQC192" s="359" t="s">
        <v>81</v>
      </c>
      <c r="EQD192" s="360"/>
      <c r="EQE192" s="360"/>
      <c r="EQF192" s="360"/>
      <c r="EQG192" s="360"/>
      <c r="EQH192" s="360"/>
      <c r="EQI192" s="360"/>
      <c r="EQJ192" s="361"/>
      <c r="EQK192" s="359" t="s">
        <v>81</v>
      </c>
      <c r="EQL192" s="360"/>
      <c r="EQM192" s="360"/>
      <c r="EQN192" s="360"/>
      <c r="EQO192" s="360"/>
      <c r="EQP192" s="360"/>
      <c r="EQQ192" s="360"/>
      <c r="EQR192" s="361"/>
      <c r="EQS192" s="359" t="s">
        <v>81</v>
      </c>
      <c r="EQT192" s="360"/>
      <c r="EQU192" s="360"/>
      <c r="EQV192" s="360"/>
      <c r="EQW192" s="360"/>
      <c r="EQX192" s="360"/>
      <c r="EQY192" s="360"/>
      <c r="EQZ192" s="361"/>
      <c r="ERA192" s="359" t="s">
        <v>81</v>
      </c>
      <c r="ERB192" s="360"/>
      <c r="ERC192" s="360"/>
      <c r="ERD192" s="360"/>
      <c r="ERE192" s="360"/>
      <c r="ERF192" s="360"/>
      <c r="ERG192" s="360"/>
      <c r="ERH192" s="361"/>
      <c r="ERI192" s="359" t="s">
        <v>81</v>
      </c>
      <c r="ERJ192" s="360"/>
      <c r="ERK192" s="360"/>
      <c r="ERL192" s="360"/>
      <c r="ERM192" s="360"/>
      <c r="ERN192" s="360"/>
      <c r="ERO192" s="360"/>
      <c r="ERP192" s="361"/>
      <c r="ERQ192" s="359" t="s">
        <v>81</v>
      </c>
      <c r="ERR192" s="360"/>
      <c r="ERS192" s="360"/>
      <c r="ERT192" s="360"/>
      <c r="ERU192" s="360"/>
      <c r="ERV192" s="360"/>
      <c r="ERW192" s="360"/>
      <c r="ERX192" s="361"/>
      <c r="ERY192" s="359" t="s">
        <v>81</v>
      </c>
      <c r="ERZ192" s="360"/>
      <c r="ESA192" s="360"/>
      <c r="ESB192" s="360"/>
      <c r="ESC192" s="360"/>
      <c r="ESD192" s="360"/>
      <c r="ESE192" s="360"/>
      <c r="ESF192" s="361"/>
      <c r="ESG192" s="359" t="s">
        <v>81</v>
      </c>
      <c r="ESH192" s="360"/>
      <c r="ESI192" s="360"/>
      <c r="ESJ192" s="360"/>
      <c r="ESK192" s="360"/>
      <c r="ESL192" s="360"/>
      <c r="ESM192" s="360"/>
      <c r="ESN192" s="361"/>
      <c r="ESO192" s="359" t="s">
        <v>81</v>
      </c>
      <c r="ESP192" s="360"/>
      <c r="ESQ192" s="360"/>
      <c r="ESR192" s="360"/>
      <c r="ESS192" s="360"/>
      <c r="EST192" s="360"/>
      <c r="ESU192" s="360"/>
      <c r="ESV192" s="361"/>
      <c r="ESW192" s="359" t="s">
        <v>81</v>
      </c>
      <c r="ESX192" s="360"/>
      <c r="ESY192" s="360"/>
      <c r="ESZ192" s="360"/>
      <c r="ETA192" s="360"/>
      <c r="ETB192" s="360"/>
      <c r="ETC192" s="360"/>
      <c r="ETD192" s="361"/>
      <c r="ETE192" s="359" t="s">
        <v>81</v>
      </c>
      <c r="ETF192" s="360"/>
      <c r="ETG192" s="360"/>
      <c r="ETH192" s="360"/>
      <c r="ETI192" s="360"/>
      <c r="ETJ192" s="360"/>
      <c r="ETK192" s="360"/>
      <c r="ETL192" s="361"/>
      <c r="ETM192" s="359" t="s">
        <v>81</v>
      </c>
      <c r="ETN192" s="360"/>
      <c r="ETO192" s="360"/>
      <c r="ETP192" s="360"/>
      <c r="ETQ192" s="360"/>
      <c r="ETR192" s="360"/>
      <c r="ETS192" s="360"/>
      <c r="ETT192" s="361"/>
      <c r="ETU192" s="359" t="s">
        <v>81</v>
      </c>
      <c r="ETV192" s="360"/>
      <c r="ETW192" s="360"/>
      <c r="ETX192" s="360"/>
      <c r="ETY192" s="360"/>
      <c r="ETZ192" s="360"/>
      <c r="EUA192" s="360"/>
      <c r="EUB192" s="361"/>
      <c r="EUC192" s="359" t="s">
        <v>81</v>
      </c>
      <c r="EUD192" s="360"/>
      <c r="EUE192" s="360"/>
      <c r="EUF192" s="360"/>
      <c r="EUG192" s="360"/>
      <c r="EUH192" s="360"/>
      <c r="EUI192" s="360"/>
      <c r="EUJ192" s="361"/>
      <c r="EUK192" s="359" t="s">
        <v>81</v>
      </c>
      <c r="EUL192" s="360"/>
      <c r="EUM192" s="360"/>
      <c r="EUN192" s="360"/>
      <c r="EUO192" s="360"/>
      <c r="EUP192" s="360"/>
      <c r="EUQ192" s="360"/>
      <c r="EUR192" s="361"/>
      <c r="EUS192" s="359" t="s">
        <v>81</v>
      </c>
      <c r="EUT192" s="360"/>
      <c r="EUU192" s="360"/>
      <c r="EUV192" s="360"/>
      <c r="EUW192" s="360"/>
      <c r="EUX192" s="360"/>
      <c r="EUY192" s="360"/>
      <c r="EUZ192" s="361"/>
      <c r="EVA192" s="359" t="s">
        <v>81</v>
      </c>
      <c r="EVB192" s="360"/>
      <c r="EVC192" s="360"/>
      <c r="EVD192" s="360"/>
      <c r="EVE192" s="360"/>
      <c r="EVF192" s="360"/>
      <c r="EVG192" s="360"/>
      <c r="EVH192" s="361"/>
      <c r="EVI192" s="359" t="s">
        <v>81</v>
      </c>
      <c r="EVJ192" s="360"/>
      <c r="EVK192" s="360"/>
      <c r="EVL192" s="360"/>
      <c r="EVM192" s="360"/>
      <c r="EVN192" s="360"/>
      <c r="EVO192" s="360"/>
      <c r="EVP192" s="361"/>
      <c r="EVQ192" s="359" t="s">
        <v>81</v>
      </c>
      <c r="EVR192" s="360"/>
      <c r="EVS192" s="360"/>
      <c r="EVT192" s="360"/>
      <c r="EVU192" s="360"/>
      <c r="EVV192" s="360"/>
      <c r="EVW192" s="360"/>
      <c r="EVX192" s="361"/>
      <c r="EVY192" s="359" t="s">
        <v>81</v>
      </c>
      <c r="EVZ192" s="360"/>
      <c r="EWA192" s="360"/>
      <c r="EWB192" s="360"/>
      <c r="EWC192" s="360"/>
      <c r="EWD192" s="360"/>
      <c r="EWE192" s="360"/>
      <c r="EWF192" s="361"/>
      <c r="EWG192" s="359" t="s">
        <v>81</v>
      </c>
      <c r="EWH192" s="360"/>
      <c r="EWI192" s="360"/>
      <c r="EWJ192" s="360"/>
      <c r="EWK192" s="360"/>
      <c r="EWL192" s="360"/>
      <c r="EWM192" s="360"/>
      <c r="EWN192" s="361"/>
      <c r="EWO192" s="359" t="s">
        <v>81</v>
      </c>
      <c r="EWP192" s="360"/>
      <c r="EWQ192" s="360"/>
      <c r="EWR192" s="360"/>
      <c r="EWS192" s="360"/>
      <c r="EWT192" s="360"/>
      <c r="EWU192" s="360"/>
      <c r="EWV192" s="361"/>
      <c r="EWW192" s="359" t="s">
        <v>81</v>
      </c>
      <c r="EWX192" s="360"/>
      <c r="EWY192" s="360"/>
      <c r="EWZ192" s="360"/>
      <c r="EXA192" s="360"/>
      <c r="EXB192" s="360"/>
      <c r="EXC192" s="360"/>
      <c r="EXD192" s="361"/>
      <c r="EXE192" s="359" t="s">
        <v>81</v>
      </c>
      <c r="EXF192" s="360"/>
      <c r="EXG192" s="360"/>
      <c r="EXH192" s="360"/>
      <c r="EXI192" s="360"/>
      <c r="EXJ192" s="360"/>
      <c r="EXK192" s="360"/>
      <c r="EXL192" s="361"/>
      <c r="EXM192" s="359" t="s">
        <v>81</v>
      </c>
      <c r="EXN192" s="360"/>
      <c r="EXO192" s="360"/>
      <c r="EXP192" s="360"/>
      <c r="EXQ192" s="360"/>
      <c r="EXR192" s="360"/>
      <c r="EXS192" s="360"/>
      <c r="EXT192" s="361"/>
      <c r="EXU192" s="359" t="s">
        <v>81</v>
      </c>
      <c r="EXV192" s="360"/>
      <c r="EXW192" s="360"/>
      <c r="EXX192" s="360"/>
      <c r="EXY192" s="360"/>
      <c r="EXZ192" s="360"/>
      <c r="EYA192" s="360"/>
      <c r="EYB192" s="361"/>
      <c r="EYC192" s="359" t="s">
        <v>81</v>
      </c>
      <c r="EYD192" s="360"/>
      <c r="EYE192" s="360"/>
      <c r="EYF192" s="360"/>
      <c r="EYG192" s="360"/>
      <c r="EYH192" s="360"/>
      <c r="EYI192" s="360"/>
      <c r="EYJ192" s="361"/>
      <c r="EYK192" s="359" t="s">
        <v>81</v>
      </c>
      <c r="EYL192" s="360"/>
      <c r="EYM192" s="360"/>
      <c r="EYN192" s="360"/>
      <c r="EYO192" s="360"/>
      <c r="EYP192" s="360"/>
      <c r="EYQ192" s="360"/>
      <c r="EYR192" s="361"/>
      <c r="EYS192" s="359" t="s">
        <v>81</v>
      </c>
      <c r="EYT192" s="360"/>
      <c r="EYU192" s="360"/>
      <c r="EYV192" s="360"/>
      <c r="EYW192" s="360"/>
      <c r="EYX192" s="360"/>
      <c r="EYY192" s="360"/>
      <c r="EYZ192" s="361"/>
      <c r="EZA192" s="359" t="s">
        <v>81</v>
      </c>
      <c r="EZB192" s="360"/>
      <c r="EZC192" s="360"/>
      <c r="EZD192" s="360"/>
      <c r="EZE192" s="360"/>
      <c r="EZF192" s="360"/>
      <c r="EZG192" s="360"/>
      <c r="EZH192" s="361"/>
      <c r="EZI192" s="359" t="s">
        <v>81</v>
      </c>
      <c r="EZJ192" s="360"/>
      <c r="EZK192" s="360"/>
      <c r="EZL192" s="360"/>
      <c r="EZM192" s="360"/>
      <c r="EZN192" s="360"/>
      <c r="EZO192" s="360"/>
      <c r="EZP192" s="361"/>
      <c r="EZQ192" s="359" t="s">
        <v>81</v>
      </c>
      <c r="EZR192" s="360"/>
      <c r="EZS192" s="360"/>
      <c r="EZT192" s="360"/>
      <c r="EZU192" s="360"/>
      <c r="EZV192" s="360"/>
      <c r="EZW192" s="360"/>
      <c r="EZX192" s="361"/>
      <c r="EZY192" s="359" t="s">
        <v>81</v>
      </c>
      <c r="EZZ192" s="360"/>
      <c r="FAA192" s="360"/>
      <c r="FAB192" s="360"/>
      <c r="FAC192" s="360"/>
      <c r="FAD192" s="360"/>
      <c r="FAE192" s="360"/>
      <c r="FAF192" s="361"/>
      <c r="FAG192" s="359" t="s">
        <v>81</v>
      </c>
      <c r="FAH192" s="360"/>
      <c r="FAI192" s="360"/>
      <c r="FAJ192" s="360"/>
      <c r="FAK192" s="360"/>
      <c r="FAL192" s="360"/>
      <c r="FAM192" s="360"/>
      <c r="FAN192" s="361"/>
      <c r="FAO192" s="359" t="s">
        <v>81</v>
      </c>
      <c r="FAP192" s="360"/>
      <c r="FAQ192" s="360"/>
      <c r="FAR192" s="360"/>
      <c r="FAS192" s="360"/>
      <c r="FAT192" s="360"/>
      <c r="FAU192" s="360"/>
      <c r="FAV192" s="361"/>
      <c r="FAW192" s="359" t="s">
        <v>81</v>
      </c>
      <c r="FAX192" s="360"/>
      <c r="FAY192" s="360"/>
      <c r="FAZ192" s="360"/>
      <c r="FBA192" s="360"/>
      <c r="FBB192" s="360"/>
      <c r="FBC192" s="360"/>
      <c r="FBD192" s="361"/>
      <c r="FBE192" s="359" t="s">
        <v>81</v>
      </c>
      <c r="FBF192" s="360"/>
      <c r="FBG192" s="360"/>
      <c r="FBH192" s="360"/>
      <c r="FBI192" s="360"/>
      <c r="FBJ192" s="360"/>
      <c r="FBK192" s="360"/>
      <c r="FBL192" s="361"/>
      <c r="FBM192" s="359" t="s">
        <v>81</v>
      </c>
      <c r="FBN192" s="360"/>
      <c r="FBO192" s="360"/>
      <c r="FBP192" s="360"/>
      <c r="FBQ192" s="360"/>
      <c r="FBR192" s="360"/>
      <c r="FBS192" s="360"/>
      <c r="FBT192" s="361"/>
      <c r="FBU192" s="359" t="s">
        <v>81</v>
      </c>
      <c r="FBV192" s="360"/>
      <c r="FBW192" s="360"/>
      <c r="FBX192" s="360"/>
      <c r="FBY192" s="360"/>
      <c r="FBZ192" s="360"/>
      <c r="FCA192" s="360"/>
      <c r="FCB192" s="361"/>
      <c r="FCC192" s="359" t="s">
        <v>81</v>
      </c>
      <c r="FCD192" s="360"/>
      <c r="FCE192" s="360"/>
      <c r="FCF192" s="360"/>
      <c r="FCG192" s="360"/>
      <c r="FCH192" s="360"/>
      <c r="FCI192" s="360"/>
      <c r="FCJ192" s="361"/>
      <c r="FCK192" s="359" t="s">
        <v>81</v>
      </c>
      <c r="FCL192" s="360"/>
      <c r="FCM192" s="360"/>
      <c r="FCN192" s="360"/>
      <c r="FCO192" s="360"/>
      <c r="FCP192" s="360"/>
      <c r="FCQ192" s="360"/>
      <c r="FCR192" s="361"/>
      <c r="FCS192" s="359" t="s">
        <v>81</v>
      </c>
      <c r="FCT192" s="360"/>
      <c r="FCU192" s="360"/>
      <c r="FCV192" s="360"/>
      <c r="FCW192" s="360"/>
      <c r="FCX192" s="360"/>
      <c r="FCY192" s="360"/>
      <c r="FCZ192" s="361"/>
      <c r="FDA192" s="359" t="s">
        <v>81</v>
      </c>
      <c r="FDB192" s="360"/>
      <c r="FDC192" s="360"/>
      <c r="FDD192" s="360"/>
      <c r="FDE192" s="360"/>
      <c r="FDF192" s="360"/>
      <c r="FDG192" s="360"/>
      <c r="FDH192" s="361"/>
      <c r="FDI192" s="359" t="s">
        <v>81</v>
      </c>
      <c r="FDJ192" s="360"/>
      <c r="FDK192" s="360"/>
      <c r="FDL192" s="360"/>
      <c r="FDM192" s="360"/>
      <c r="FDN192" s="360"/>
      <c r="FDO192" s="360"/>
      <c r="FDP192" s="361"/>
      <c r="FDQ192" s="359" t="s">
        <v>81</v>
      </c>
      <c r="FDR192" s="360"/>
      <c r="FDS192" s="360"/>
      <c r="FDT192" s="360"/>
      <c r="FDU192" s="360"/>
      <c r="FDV192" s="360"/>
      <c r="FDW192" s="360"/>
      <c r="FDX192" s="361"/>
      <c r="FDY192" s="359" t="s">
        <v>81</v>
      </c>
      <c r="FDZ192" s="360"/>
      <c r="FEA192" s="360"/>
      <c r="FEB192" s="360"/>
      <c r="FEC192" s="360"/>
      <c r="FED192" s="360"/>
      <c r="FEE192" s="360"/>
      <c r="FEF192" s="361"/>
      <c r="FEG192" s="359" t="s">
        <v>81</v>
      </c>
      <c r="FEH192" s="360"/>
      <c r="FEI192" s="360"/>
      <c r="FEJ192" s="360"/>
      <c r="FEK192" s="360"/>
      <c r="FEL192" s="360"/>
      <c r="FEM192" s="360"/>
      <c r="FEN192" s="361"/>
      <c r="FEO192" s="359" t="s">
        <v>81</v>
      </c>
      <c r="FEP192" s="360"/>
      <c r="FEQ192" s="360"/>
      <c r="FER192" s="360"/>
      <c r="FES192" s="360"/>
      <c r="FET192" s="360"/>
      <c r="FEU192" s="360"/>
      <c r="FEV192" s="361"/>
      <c r="FEW192" s="359" t="s">
        <v>81</v>
      </c>
      <c r="FEX192" s="360"/>
      <c r="FEY192" s="360"/>
      <c r="FEZ192" s="360"/>
      <c r="FFA192" s="360"/>
      <c r="FFB192" s="360"/>
      <c r="FFC192" s="360"/>
      <c r="FFD192" s="361"/>
      <c r="FFE192" s="359" t="s">
        <v>81</v>
      </c>
      <c r="FFF192" s="360"/>
      <c r="FFG192" s="360"/>
      <c r="FFH192" s="360"/>
      <c r="FFI192" s="360"/>
      <c r="FFJ192" s="360"/>
      <c r="FFK192" s="360"/>
      <c r="FFL192" s="361"/>
      <c r="FFM192" s="359" t="s">
        <v>81</v>
      </c>
      <c r="FFN192" s="360"/>
      <c r="FFO192" s="360"/>
      <c r="FFP192" s="360"/>
      <c r="FFQ192" s="360"/>
      <c r="FFR192" s="360"/>
      <c r="FFS192" s="360"/>
      <c r="FFT192" s="361"/>
      <c r="FFU192" s="359" t="s">
        <v>81</v>
      </c>
      <c r="FFV192" s="360"/>
      <c r="FFW192" s="360"/>
      <c r="FFX192" s="360"/>
      <c r="FFY192" s="360"/>
      <c r="FFZ192" s="360"/>
      <c r="FGA192" s="360"/>
      <c r="FGB192" s="361"/>
      <c r="FGC192" s="359" t="s">
        <v>81</v>
      </c>
      <c r="FGD192" s="360"/>
      <c r="FGE192" s="360"/>
      <c r="FGF192" s="360"/>
      <c r="FGG192" s="360"/>
      <c r="FGH192" s="360"/>
      <c r="FGI192" s="360"/>
      <c r="FGJ192" s="361"/>
      <c r="FGK192" s="359" t="s">
        <v>81</v>
      </c>
      <c r="FGL192" s="360"/>
      <c r="FGM192" s="360"/>
      <c r="FGN192" s="360"/>
      <c r="FGO192" s="360"/>
      <c r="FGP192" s="360"/>
      <c r="FGQ192" s="360"/>
      <c r="FGR192" s="361"/>
      <c r="FGS192" s="359" t="s">
        <v>81</v>
      </c>
      <c r="FGT192" s="360"/>
      <c r="FGU192" s="360"/>
      <c r="FGV192" s="360"/>
      <c r="FGW192" s="360"/>
      <c r="FGX192" s="360"/>
      <c r="FGY192" s="360"/>
      <c r="FGZ192" s="361"/>
      <c r="FHA192" s="359" t="s">
        <v>81</v>
      </c>
      <c r="FHB192" s="360"/>
      <c r="FHC192" s="360"/>
      <c r="FHD192" s="360"/>
      <c r="FHE192" s="360"/>
      <c r="FHF192" s="360"/>
      <c r="FHG192" s="360"/>
      <c r="FHH192" s="361"/>
      <c r="FHI192" s="359" t="s">
        <v>81</v>
      </c>
      <c r="FHJ192" s="360"/>
      <c r="FHK192" s="360"/>
      <c r="FHL192" s="360"/>
      <c r="FHM192" s="360"/>
      <c r="FHN192" s="360"/>
      <c r="FHO192" s="360"/>
      <c r="FHP192" s="361"/>
      <c r="FHQ192" s="359" t="s">
        <v>81</v>
      </c>
      <c r="FHR192" s="360"/>
      <c r="FHS192" s="360"/>
      <c r="FHT192" s="360"/>
      <c r="FHU192" s="360"/>
      <c r="FHV192" s="360"/>
      <c r="FHW192" s="360"/>
      <c r="FHX192" s="361"/>
      <c r="FHY192" s="359" t="s">
        <v>81</v>
      </c>
      <c r="FHZ192" s="360"/>
      <c r="FIA192" s="360"/>
      <c r="FIB192" s="360"/>
      <c r="FIC192" s="360"/>
      <c r="FID192" s="360"/>
      <c r="FIE192" s="360"/>
      <c r="FIF192" s="361"/>
      <c r="FIG192" s="359" t="s">
        <v>81</v>
      </c>
      <c r="FIH192" s="360"/>
      <c r="FII192" s="360"/>
      <c r="FIJ192" s="360"/>
      <c r="FIK192" s="360"/>
      <c r="FIL192" s="360"/>
      <c r="FIM192" s="360"/>
      <c r="FIN192" s="361"/>
      <c r="FIO192" s="359" t="s">
        <v>81</v>
      </c>
      <c r="FIP192" s="360"/>
      <c r="FIQ192" s="360"/>
      <c r="FIR192" s="360"/>
      <c r="FIS192" s="360"/>
      <c r="FIT192" s="360"/>
      <c r="FIU192" s="360"/>
      <c r="FIV192" s="361"/>
      <c r="FIW192" s="359" t="s">
        <v>81</v>
      </c>
      <c r="FIX192" s="360"/>
      <c r="FIY192" s="360"/>
      <c r="FIZ192" s="360"/>
      <c r="FJA192" s="360"/>
      <c r="FJB192" s="360"/>
      <c r="FJC192" s="360"/>
      <c r="FJD192" s="361"/>
      <c r="FJE192" s="359" t="s">
        <v>81</v>
      </c>
      <c r="FJF192" s="360"/>
      <c r="FJG192" s="360"/>
      <c r="FJH192" s="360"/>
      <c r="FJI192" s="360"/>
      <c r="FJJ192" s="360"/>
      <c r="FJK192" s="360"/>
      <c r="FJL192" s="361"/>
      <c r="FJM192" s="359" t="s">
        <v>81</v>
      </c>
      <c r="FJN192" s="360"/>
      <c r="FJO192" s="360"/>
      <c r="FJP192" s="360"/>
      <c r="FJQ192" s="360"/>
      <c r="FJR192" s="360"/>
      <c r="FJS192" s="360"/>
      <c r="FJT192" s="361"/>
      <c r="FJU192" s="359" t="s">
        <v>81</v>
      </c>
      <c r="FJV192" s="360"/>
      <c r="FJW192" s="360"/>
      <c r="FJX192" s="360"/>
      <c r="FJY192" s="360"/>
      <c r="FJZ192" s="360"/>
      <c r="FKA192" s="360"/>
      <c r="FKB192" s="361"/>
      <c r="FKC192" s="359" t="s">
        <v>81</v>
      </c>
      <c r="FKD192" s="360"/>
      <c r="FKE192" s="360"/>
      <c r="FKF192" s="360"/>
      <c r="FKG192" s="360"/>
      <c r="FKH192" s="360"/>
      <c r="FKI192" s="360"/>
      <c r="FKJ192" s="361"/>
      <c r="FKK192" s="359" t="s">
        <v>81</v>
      </c>
      <c r="FKL192" s="360"/>
      <c r="FKM192" s="360"/>
      <c r="FKN192" s="360"/>
      <c r="FKO192" s="360"/>
      <c r="FKP192" s="360"/>
      <c r="FKQ192" s="360"/>
      <c r="FKR192" s="361"/>
      <c r="FKS192" s="359" t="s">
        <v>81</v>
      </c>
      <c r="FKT192" s="360"/>
      <c r="FKU192" s="360"/>
      <c r="FKV192" s="360"/>
      <c r="FKW192" s="360"/>
      <c r="FKX192" s="360"/>
      <c r="FKY192" s="360"/>
      <c r="FKZ192" s="361"/>
      <c r="FLA192" s="359" t="s">
        <v>81</v>
      </c>
      <c r="FLB192" s="360"/>
      <c r="FLC192" s="360"/>
      <c r="FLD192" s="360"/>
      <c r="FLE192" s="360"/>
      <c r="FLF192" s="360"/>
      <c r="FLG192" s="360"/>
      <c r="FLH192" s="361"/>
      <c r="FLI192" s="359" t="s">
        <v>81</v>
      </c>
      <c r="FLJ192" s="360"/>
      <c r="FLK192" s="360"/>
      <c r="FLL192" s="360"/>
      <c r="FLM192" s="360"/>
      <c r="FLN192" s="360"/>
      <c r="FLO192" s="360"/>
      <c r="FLP192" s="361"/>
      <c r="FLQ192" s="359" t="s">
        <v>81</v>
      </c>
      <c r="FLR192" s="360"/>
      <c r="FLS192" s="360"/>
      <c r="FLT192" s="360"/>
      <c r="FLU192" s="360"/>
      <c r="FLV192" s="360"/>
      <c r="FLW192" s="360"/>
      <c r="FLX192" s="361"/>
      <c r="FLY192" s="359" t="s">
        <v>81</v>
      </c>
      <c r="FLZ192" s="360"/>
      <c r="FMA192" s="360"/>
      <c r="FMB192" s="360"/>
      <c r="FMC192" s="360"/>
      <c r="FMD192" s="360"/>
      <c r="FME192" s="360"/>
      <c r="FMF192" s="361"/>
      <c r="FMG192" s="359" t="s">
        <v>81</v>
      </c>
      <c r="FMH192" s="360"/>
      <c r="FMI192" s="360"/>
      <c r="FMJ192" s="360"/>
      <c r="FMK192" s="360"/>
      <c r="FML192" s="360"/>
      <c r="FMM192" s="360"/>
      <c r="FMN192" s="361"/>
      <c r="FMO192" s="359" t="s">
        <v>81</v>
      </c>
      <c r="FMP192" s="360"/>
      <c r="FMQ192" s="360"/>
      <c r="FMR192" s="360"/>
      <c r="FMS192" s="360"/>
      <c r="FMT192" s="360"/>
      <c r="FMU192" s="360"/>
      <c r="FMV192" s="361"/>
      <c r="FMW192" s="359" t="s">
        <v>81</v>
      </c>
      <c r="FMX192" s="360"/>
      <c r="FMY192" s="360"/>
      <c r="FMZ192" s="360"/>
      <c r="FNA192" s="360"/>
      <c r="FNB192" s="360"/>
      <c r="FNC192" s="360"/>
      <c r="FND192" s="361"/>
      <c r="FNE192" s="359" t="s">
        <v>81</v>
      </c>
      <c r="FNF192" s="360"/>
      <c r="FNG192" s="360"/>
      <c r="FNH192" s="360"/>
      <c r="FNI192" s="360"/>
      <c r="FNJ192" s="360"/>
      <c r="FNK192" s="360"/>
      <c r="FNL192" s="361"/>
      <c r="FNM192" s="359" t="s">
        <v>81</v>
      </c>
      <c r="FNN192" s="360"/>
      <c r="FNO192" s="360"/>
      <c r="FNP192" s="360"/>
      <c r="FNQ192" s="360"/>
      <c r="FNR192" s="360"/>
      <c r="FNS192" s="360"/>
      <c r="FNT192" s="361"/>
      <c r="FNU192" s="359" t="s">
        <v>81</v>
      </c>
      <c r="FNV192" s="360"/>
      <c r="FNW192" s="360"/>
      <c r="FNX192" s="360"/>
      <c r="FNY192" s="360"/>
      <c r="FNZ192" s="360"/>
      <c r="FOA192" s="360"/>
      <c r="FOB192" s="361"/>
      <c r="FOC192" s="359" t="s">
        <v>81</v>
      </c>
      <c r="FOD192" s="360"/>
      <c r="FOE192" s="360"/>
      <c r="FOF192" s="360"/>
      <c r="FOG192" s="360"/>
      <c r="FOH192" s="360"/>
      <c r="FOI192" s="360"/>
      <c r="FOJ192" s="361"/>
      <c r="FOK192" s="359" t="s">
        <v>81</v>
      </c>
      <c r="FOL192" s="360"/>
      <c r="FOM192" s="360"/>
      <c r="FON192" s="360"/>
      <c r="FOO192" s="360"/>
      <c r="FOP192" s="360"/>
      <c r="FOQ192" s="360"/>
      <c r="FOR192" s="361"/>
      <c r="FOS192" s="359" t="s">
        <v>81</v>
      </c>
      <c r="FOT192" s="360"/>
      <c r="FOU192" s="360"/>
      <c r="FOV192" s="360"/>
      <c r="FOW192" s="360"/>
      <c r="FOX192" s="360"/>
      <c r="FOY192" s="360"/>
      <c r="FOZ192" s="361"/>
      <c r="FPA192" s="359" t="s">
        <v>81</v>
      </c>
      <c r="FPB192" s="360"/>
      <c r="FPC192" s="360"/>
      <c r="FPD192" s="360"/>
      <c r="FPE192" s="360"/>
      <c r="FPF192" s="360"/>
      <c r="FPG192" s="360"/>
      <c r="FPH192" s="361"/>
      <c r="FPI192" s="359" t="s">
        <v>81</v>
      </c>
      <c r="FPJ192" s="360"/>
      <c r="FPK192" s="360"/>
      <c r="FPL192" s="360"/>
      <c r="FPM192" s="360"/>
      <c r="FPN192" s="360"/>
      <c r="FPO192" s="360"/>
      <c r="FPP192" s="361"/>
      <c r="FPQ192" s="359" t="s">
        <v>81</v>
      </c>
      <c r="FPR192" s="360"/>
      <c r="FPS192" s="360"/>
      <c r="FPT192" s="360"/>
      <c r="FPU192" s="360"/>
      <c r="FPV192" s="360"/>
      <c r="FPW192" s="360"/>
      <c r="FPX192" s="361"/>
      <c r="FPY192" s="359" t="s">
        <v>81</v>
      </c>
      <c r="FPZ192" s="360"/>
      <c r="FQA192" s="360"/>
      <c r="FQB192" s="360"/>
      <c r="FQC192" s="360"/>
      <c r="FQD192" s="360"/>
      <c r="FQE192" s="360"/>
      <c r="FQF192" s="361"/>
      <c r="FQG192" s="359" t="s">
        <v>81</v>
      </c>
      <c r="FQH192" s="360"/>
      <c r="FQI192" s="360"/>
      <c r="FQJ192" s="360"/>
      <c r="FQK192" s="360"/>
      <c r="FQL192" s="360"/>
      <c r="FQM192" s="360"/>
      <c r="FQN192" s="361"/>
      <c r="FQO192" s="359" t="s">
        <v>81</v>
      </c>
      <c r="FQP192" s="360"/>
      <c r="FQQ192" s="360"/>
      <c r="FQR192" s="360"/>
      <c r="FQS192" s="360"/>
      <c r="FQT192" s="360"/>
      <c r="FQU192" s="360"/>
      <c r="FQV192" s="361"/>
      <c r="FQW192" s="359" t="s">
        <v>81</v>
      </c>
      <c r="FQX192" s="360"/>
      <c r="FQY192" s="360"/>
      <c r="FQZ192" s="360"/>
      <c r="FRA192" s="360"/>
      <c r="FRB192" s="360"/>
      <c r="FRC192" s="360"/>
      <c r="FRD192" s="361"/>
      <c r="FRE192" s="359" t="s">
        <v>81</v>
      </c>
      <c r="FRF192" s="360"/>
      <c r="FRG192" s="360"/>
      <c r="FRH192" s="360"/>
      <c r="FRI192" s="360"/>
      <c r="FRJ192" s="360"/>
      <c r="FRK192" s="360"/>
      <c r="FRL192" s="361"/>
      <c r="FRM192" s="359" t="s">
        <v>81</v>
      </c>
      <c r="FRN192" s="360"/>
      <c r="FRO192" s="360"/>
      <c r="FRP192" s="360"/>
      <c r="FRQ192" s="360"/>
      <c r="FRR192" s="360"/>
      <c r="FRS192" s="360"/>
      <c r="FRT192" s="361"/>
      <c r="FRU192" s="359" t="s">
        <v>81</v>
      </c>
      <c r="FRV192" s="360"/>
      <c r="FRW192" s="360"/>
      <c r="FRX192" s="360"/>
      <c r="FRY192" s="360"/>
      <c r="FRZ192" s="360"/>
      <c r="FSA192" s="360"/>
      <c r="FSB192" s="361"/>
      <c r="FSC192" s="359" t="s">
        <v>81</v>
      </c>
      <c r="FSD192" s="360"/>
      <c r="FSE192" s="360"/>
      <c r="FSF192" s="360"/>
      <c r="FSG192" s="360"/>
      <c r="FSH192" s="360"/>
      <c r="FSI192" s="360"/>
      <c r="FSJ192" s="361"/>
      <c r="FSK192" s="359" t="s">
        <v>81</v>
      </c>
      <c r="FSL192" s="360"/>
      <c r="FSM192" s="360"/>
      <c r="FSN192" s="360"/>
      <c r="FSO192" s="360"/>
      <c r="FSP192" s="360"/>
      <c r="FSQ192" s="360"/>
      <c r="FSR192" s="361"/>
      <c r="FSS192" s="359" t="s">
        <v>81</v>
      </c>
      <c r="FST192" s="360"/>
      <c r="FSU192" s="360"/>
      <c r="FSV192" s="360"/>
      <c r="FSW192" s="360"/>
      <c r="FSX192" s="360"/>
      <c r="FSY192" s="360"/>
      <c r="FSZ192" s="361"/>
      <c r="FTA192" s="359" t="s">
        <v>81</v>
      </c>
      <c r="FTB192" s="360"/>
      <c r="FTC192" s="360"/>
      <c r="FTD192" s="360"/>
      <c r="FTE192" s="360"/>
      <c r="FTF192" s="360"/>
      <c r="FTG192" s="360"/>
      <c r="FTH192" s="361"/>
      <c r="FTI192" s="359" t="s">
        <v>81</v>
      </c>
      <c r="FTJ192" s="360"/>
      <c r="FTK192" s="360"/>
      <c r="FTL192" s="360"/>
      <c r="FTM192" s="360"/>
      <c r="FTN192" s="360"/>
      <c r="FTO192" s="360"/>
      <c r="FTP192" s="361"/>
      <c r="FTQ192" s="359" t="s">
        <v>81</v>
      </c>
      <c r="FTR192" s="360"/>
      <c r="FTS192" s="360"/>
      <c r="FTT192" s="360"/>
      <c r="FTU192" s="360"/>
      <c r="FTV192" s="360"/>
      <c r="FTW192" s="360"/>
      <c r="FTX192" s="361"/>
      <c r="FTY192" s="359" t="s">
        <v>81</v>
      </c>
      <c r="FTZ192" s="360"/>
      <c r="FUA192" s="360"/>
      <c r="FUB192" s="360"/>
      <c r="FUC192" s="360"/>
      <c r="FUD192" s="360"/>
      <c r="FUE192" s="360"/>
      <c r="FUF192" s="361"/>
      <c r="FUG192" s="359" t="s">
        <v>81</v>
      </c>
      <c r="FUH192" s="360"/>
      <c r="FUI192" s="360"/>
      <c r="FUJ192" s="360"/>
      <c r="FUK192" s="360"/>
      <c r="FUL192" s="360"/>
      <c r="FUM192" s="360"/>
      <c r="FUN192" s="361"/>
      <c r="FUO192" s="359" t="s">
        <v>81</v>
      </c>
      <c r="FUP192" s="360"/>
      <c r="FUQ192" s="360"/>
      <c r="FUR192" s="360"/>
      <c r="FUS192" s="360"/>
      <c r="FUT192" s="360"/>
      <c r="FUU192" s="360"/>
      <c r="FUV192" s="361"/>
      <c r="FUW192" s="359" t="s">
        <v>81</v>
      </c>
      <c r="FUX192" s="360"/>
      <c r="FUY192" s="360"/>
      <c r="FUZ192" s="360"/>
      <c r="FVA192" s="360"/>
      <c r="FVB192" s="360"/>
      <c r="FVC192" s="360"/>
      <c r="FVD192" s="361"/>
      <c r="FVE192" s="359" t="s">
        <v>81</v>
      </c>
      <c r="FVF192" s="360"/>
      <c r="FVG192" s="360"/>
      <c r="FVH192" s="360"/>
      <c r="FVI192" s="360"/>
      <c r="FVJ192" s="360"/>
      <c r="FVK192" s="360"/>
      <c r="FVL192" s="361"/>
      <c r="FVM192" s="359" t="s">
        <v>81</v>
      </c>
      <c r="FVN192" s="360"/>
      <c r="FVO192" s="360"/>
      <c r="FVP192" s="360"/>
      <c r="FVQ192" s="360"/>
      <c r="FVR192" s="360"/>
      <c r="FVS192" s="360"/>
      <c r="FVT192" s="361"/>
      <c r="FVU192" s="359" t="s">
        <v>81</v>
      </c>
      <c r="FVV192" s="360"/>
      <c r="FVW192" s="360"/>
      <c r="FVX192" s="360"/>
      <c r="FVY192" s="360"/>
      <c r="FVZ192" s="360"/>
      <c r="FWA192" s="360"/>
      <c r="FWB192" s="361"/>
      <c r="FWC192" s="359" t="s">
        <v>81</v>
      </c>
      <c r="FWD192" s="360"/>
      <c r="FWE192" s="360"/>
      <c r="FWF192" s="360"/>
      <c r="FWG192" s="360"/>
      <c r="FWH192" s="360"/>
      <c r="FWI192" s="360"/>
      <c r="FWJ192" s="361"/>
      <c r="FWK192" s="359" t="s">
        <v>81</v>
      </c>
      <c r="FWL192" s="360"/>
      <c r="FWM192" s="360"/>
      <c r="FWN192" s="360"/>
      <c r="FWO192" s="360"/>
      <c r="FWP192" s="360"/>
      <c r="FWQ192" s="360"/>
      <c r="FWR192" s="361"/>
      <c r="FWS192" s="359" t="s">
        <v>81</v>
      </c>
      <c r="FWT192" s="360"/>
      <c r="FWU192" s="360"/>
      <c r="FWV192" s="360"/>
      <c r="FWW192" s="360"/>
      <c r="FWX192" s="360"/>
      <c r="FWY192" s="360"/>
      <c r="FWZ192" s="361"/>
      <c r="FXA192" s="359" t="s">
        <v>81</v>
      </c>
      <c r="FXB192" s="360"/>
      <c r="FXC192" s="360"/>
      <c r="FXD192" s="360"/>
      <c r="FXE192" s="360"/>
      <c r="FXF192" s="360"/>
      <c r="FXG192" s="360"/>
      <c r="FXH192" s="361"/>
      <c r="FXI192" s="359" t="s">
        <v>81</v>
      </c>
      <c r="FXJ192" s="360"/>
      <c r="FXK192" s="360"/>
      <c r="FXL192" s="360"/>
      <c r="FXM192" s="360"/>
      <c r="FXN192" s="360"/>
      <c r="FXO192" s="360"/>
      <c r="FXP192" s="361"/>
      <c r="FXQ192" s="359" t="s">
        <v>81</v>
      </c>
      <c r="FXR192" s="360"/>
      <c r="FXS192" s="360"/>
      <c r="FXT192" s="360"/>
      <c r="FXU192" s="360"/>
      <c r="FXV192" s="360"/>
      <c r="FXW192" s="360"/>
      <c r="FXX192" s="361"/>
      <c r="FXY192" s="359" t="s">
        <v>81</v>
      </c>
      <c r="FXZ192" s="360"/>
      <c r="FYA192" s="360"/>
      <c r="FYB192" s="360"/>
      <c r="FYC192" s="360"/>
      <c r="FYD192" s="360"/>
      <c r="FYE192" s="360"/>
      <c r="FYF192" s="361"/>
      <c r="FYG192" s="359" t="s">
        <v>81</v>
      </c>
      <c r="FYH192" s="360"/>
      <c r="FYI192" s="360"/>
      <c r="FYJ192" s="360"/>
      <c r="FYK192" s="360"/>
      <c r="FYL192" s="360"/>
      <c r="FYM192" s="360"/>
      <c r="FYN192" s="361"/>
      <c r="FYO192" s="359" t="s">
        <v>81</v>
      </c>
      <c r="FYP192" s="360"/>
      <c r="FYQ192" s="360"/>
      <c r="FYR192" s="360"/>
      <c r="FYS192" s="360"/>
      <c r="FYT192" s="360"/>
      <c r="FYU192" s="360"/>
      <c r="FYV192" s="361"/>
      <c r="FYW192" s="359" t="s">
        <v>81</v>
      </c>
      <c r="FYX192" s="360"/>
      <c r="FYY192" s="360"/>
      <c r="FYZ192" s="360"/>
      <c r="FZA192" s="360"/>
      <c r="FZB192" s="360"/>
      <c r="FZC192" s="360"/>
      <c r="FZD192" s="361"/>
      <c r="FZE192" s="359" t="s">
        <v>81</v>
      </c>
      <c r="FZF192" s="360"/>
      <c r="FZG192" s="360"/>
      <c r="FZH192" s="360"/>
      <c r="FZI192" s="360"/>
      <c r="FZJ192" s="360"/>
      <c r="FZK192" s="360"/>
      <c r="FZL192" s="361"/>
      <c r="FZM192" s="359" t="s">
        <v>81</v>
      </c>
      <c r="FZN192" s="360"/>
      <c r="FZO192" s="360"/>
      <c r="FZP192" s="360"/>
      <c r="FZQ192" s="360"/>
      <c r="FZR192" s="360"/>
      <c r="FZS192" s="360"/>
      <c r="FZT192" s="361"/>
      <c r="FZU192" s="359" t="s">
        <v>81</v>
      </c>
      <c r="FZV192" s="360"/>
      <c r="FZW192" s="360"/>
      <c r="FZX192" s="360"/>
      <c r="FZY192" s="360"/>
      <c r="FZZ192" s="360"/>
      <c r="GAA192" s="360"/>
      <c r="GAB192" s="361"/>
      <c r="GAC192" s="359" t="s">
        <v>81</v>
      </c>
      <c r="GAD192" s="360"/>
      <c r="GAE192" s="360"/>
      <c r="GAF192" s="360"/>
      <c r="GAG192" s="360"/>
      <c r="GAH192" s="360"/>
      <c r="GAI192" s="360"/>
      <c r="GAJ192" s="361"/>
      <c r="GAK192" s="359" t="s">
        <v>81</v>
      </c>
      <c r="GAL192" s="360"/>
      <c r="GAM192" s="360"/>
      <c r="GAN192" s="360"/>
      <c r="GAO192" s="360"/>
      <c r="GAP192" s="360"/>
      <c r="GAQ192" s="360"/>
      <c r="GAR192" s="361"/>
      <c r="GAS192" s="359" t="s">
        <v>81</v>
      </c>
      <c r="GAT192" s="360"/>
      <c r="GAU192" s="360"/>
      <c r="GAV192" s="360"/>
      <c r="GAW192" s="360"/>
      <c r="GAX192" s="360"/>
      <c r="GAY192" s="360"/>
      <c r="GAZ192" s="361"/>
      <c r="GBA192" s="359" t="s">
        <v>81</v>
      </c>
      <c r="GBB192" s="360"/>
      <c r="GBC192" s="360"/>
      <c r="GBD192" s="360"/>
      <c r="GBE192" s="360"/>
      <c r="GBF192" s="360"/>
      <c r="GBG192" s="360"/>
      <c r="GBH192" s="361"/>
      <c r="GBI192" s="359" t="s">
        <v>81</v>
      </c>
      <c r="GBJ192" s="360"/>
      <c r="GBK192" s="360"/>
      <c r="GBL192" s="360"/>
      <c r="GBM192" s="360"/>
      <c r="GBN192" s="360"/>
      <c r="GBO192" s="360"/>
      <c r="GBP192" s="361"/>
      <c r="GBQ192" s="359" t="s">
        <v>81</v>
      </c>
      <c r="GBR192" s="360"/>
      <c r="GBS192" s="360"/>
      <c r="GBT192" s="360"/>
      <c r="GBU192" s="360"/>
      <c r="GBV192" s="360"/>
      <c r="GBW192" s="360"/>
      <c r="GBX192" s="361"/>
      <c r="GBY192" s="359" t="s">
        <v>81</v>
      </c>
      <c r="GBZ192" s="360"/>
      <c r="GCA192" s="360"/>
      <c r="GCB192" s="360"/>
      <c r="GCC192" s="360"/>
      <c r="GCD192" s="360"/>
      <c r="GCE192" s="360"/>
      <c r="GCF192" s="361"/>
      <c r="GCG192" s="359" t="s">
        <v>81</v>
      </c>
      <c r="GCH192" s="360"/>
      <c r="GCI192" s="360"/>
      <c r="GCJ192" s="360"/>
      <c r="GCK192" s="360"/>
      <c r="GCL192" s="360"/>
      <c r="GCM192" s="360"/>
      <c r="GCN192" s="361"/>
      <c r="GCO192" s="359" t="s">
        <v>81</v>
      </c>
      <c r="GCP192" s="360"/>
      <c r="GCQ192" s="360"/>
      <c r="GCR192" s="360"/>
      <c r="GCS192" s="360"/>
      <c r="GCT192" s="360"/>
      <c r="GCU192" s="360"/>
      <c r="GCV192" s="361"/>
      <c r="GCW192" s="359" t="s">
        <v>81</v>
      </c>
      <c r="GCX192" s="360"/>
      <c r="GCY192" s="360"/>
      <c r="GCZ192" s="360"/>
      <c r="GDA192" s="360"/>
      <c r="GDB192" s="360"/>
      <c r="GDC192" s="360"/>
      <c r="GDD192" s="361"/>
      <c r="GDE192" s="359" t="s">
        <v>81</v>
      </c>
      <c r="GDF192" s="360"/>
      <c r="GDG192" s="360"/>
      <c r="GDH192" s="360"/>
      <c r="GDI192" s="360"/>
      <c r="GDJ192" s="360"/>
      <c r="GDK192" s="360"/>
      <c r="GDL192" s="361"/>
      <c r="GDM192" s="359" t="s">
        <v>81</v>
      </c>
      <c r="GDN192" s="360"/>
      <c r="GDO192" s="360"/>
      <c r="GDP192" s="360"/>
      <c r="GDQ192" s="360"/>
      <c r="GDR192" s="360"/>
      <c r="GDS192" s="360"/>
      <c r="GDT192" s="361"/>
      <c r="GDU192" s="359" t="s">
        <v>81</v>
      </c>
      <c r="GDV192" s="360"/>
      <c r="GDW192" s="360"/>
      <c r="GDX192" s="360"/>
      <c r="GDY192" s="360"/>
      <c r="GDZ192" s="360"/>
      <c r="GEA192" s="360"/>
      <c r="GEB192" s="361"/>
      <c r="GEC192" s="359" t="s">
        <v>81</v>
      </c>
      <c r="GED192" s="360"/>
      <c r="GEE192" s="360"/>
      <c r="GEF192" s="360"/>
      <c r="GEG192" s="360"/>
      <c r="GEH192" s="360"/>
      <c r="GEI192" s="360"/>
      <c r="GEJ192" s="361"/>
      <c r="GEK192" s="359" t="s">
        <v>81</v>
      </c>
      <c r="GEL192" s="360"/>
      <c r="GEM192" s="360"/>
      <c r="GEN192" s="360"/>
      <c r="GEO192" s="360"/>
      <c r="GEP192" s="360"/>
      <c r="GEQ192" s="360"/>
      <c r="GER192" s="361"/>
      <c r="GES192" s="359" t="s">
        <v>81</v>
      </c>
      <c r="GET192" s="360"/>
      <c r="GEU192" s="360"/>
      <c r="GEV192" s="360"/>
      <c r="GEW192" s="360"/>
      <c r="GEX192" s="360"/>
      <c r="GEY192" s="360"/>
      <c r="GEZ192" s="361"/>
      <c r="GFA192" s="359" t="s">
        <v>81</v>
      </c>
      <c r="GFB192" s="360"/>
      <c r="GFC192" s="360"/>
      <c r="GFD192" s="360"/>
      <c r="GFE192" s="360"/>
      <c r="GFF192" s="360"/>
      <c r="GFG192" s="360"/>
      <c r="GFH192" s="361"/>
      <c r="GFI192" s="359" t="s">
        <v>81</v>
      </c>
      <c r="GFJ192" s="360"/>
      <c r="GFK192" s="360"/>
      <c r="GFL192" s="360"/>
      <c r="GFM192" s="360"/>
      <c r="GFN192" s="360"/>
      <c r="GFO192" s="360"/>
      <c r="GFP192" s="361"/>
      <c r="GFQ192" s="359" t="s">
        <v>81</v>
      </c>
      <c r="GFR192" s="360"/>
      <c r="GFS192" s="360"/>
      <c r="GFT192" s="360"/>
      <c r="GFU192" s="360"/>
      <c r="GFV192" s="360"/>
      <c r="GFW192" s="360"/>
      <c r="GFX192" s="361"/>
      <c r="GFY192" s="359" t="s">
        <v>81</v>
      </c>
      <c r="GFZ192" s="360"/>
      <c r="GGA192" s="360"/>
      <c r="GGB192" s="360"/>
      <c r="GGC192" s="360"/>
      <c r="GGD192" s="360"/>
      <c r="GGE192" s="360"/>
      <c r="GGF192" s="361"/>
      <c r="GGG192" s="359" t="s">
        <v>81</v>
      </c>
      <c r="GGH192" s="360"/>
      <c r="GGI192" s="360"/>
      <c r="GGJ192" s="360"/>
      <c r="GGK192" s="360"/>
      <c r="GGL192" s="360"/>
      <c r="GGM192" s="360"/>
      <c r="GGN192" s="361"/>
      <c r="GGO192" s="359" t="s">
        <v>81</v>
      </c>
      <c r="GGP192" s="360"/>
      <c r="GGQ192" s="360"/>
      <c r="GGR192" s="360"/>
      <c r="GGS192" s="360"/>
      <c r="GGT192" s="360"/>
      <c r="GGU192" s="360"/>
      <c r="GGV192" s="361"/>
      <c r="GGW192" s="359" t="s">
        <v>81</v>
      </c>
      <c r="GGX192" s="360"/>
      <c r="GGY192" s="360"/>
      <c r="GGZ192" s="360"/>
      <c r="GHA192" s="360"/>
      <c r="GHB192" s="360"/>
      <c r="GHC192" s="360"/>
      <c r="GHD192" s="361"/>
      <c r="GHE192" s="359" t="s">
        <v>81</v>
      </c>
      <c r="GHF192" s="360"/>
      <c r="GHG192" s="360"/>
      <c r="GHH192" s="360"/>
      <c r="GHI192" s="360"/>
      <c r="GHJ192" s="360"/>
      <c r="GHK192" s="360"/>
      <c r="GHL192" s="361"/>
      <c r="GHM192" s="359" t="s">
        <v>81</v>
      </c>
      <c r="GHN192" s="360"/>
      <c r="GHO192" s="360"/>
      <c r="GHP192" s="360"/>
      <c r="GHQ192" s="360"/>
      <c r="GHR192" s="360"/>
      <c r="GHS192" s="360"/>
      <c r="GHT192" s="361"/>
      <c r="GHU192" s="359" t="s">
        <v>81</v>
      </c>
      <c r="GHV192" s="360"/>
      <c r="GHW192" s="360"/>
      <c r="GHX192" s="360"/>
      <c r="GHY192" s="360"/>
      <c r="GHZ192" s="360"/>
      <c r="GIA192" s="360"/>
      <c r="GIB192" s="361"/>
      <c r="GIC192" s="359" t="s">
        <v>81</v>
      </c>
      <c r="GID192" s="360"/>
      <c r="GIE192" s="360"/>
      <c r="GIF192" s="360"/>
      <c r="GIG192" s="360"/>
      <c r="GIH192" s="360"/>
      <c r="GII192" s="360"/>
      <c r="GIJ192" s="361"/>
      <c r="GIK192" s="359" t="s">
        <v>81</v>
      </c>
      <c r="GIL192" s="360"/>
      <c r="GIM192" s="360"/>
      <c r="GIN192" s="360"/>
      <c r="GIO192" s="360"/>
      <c r="GIP192" s="360"/>
      <c r="GIQ192" s="360"/>
      <c r="GIR192" s="361"/>
      <c r="GIS192" s="359" t="s">
        <v>81</v>
      </c>
      <c r="GIT192" s="360"/>
      <c r="GIU192" s="360"/>
      <c r="GIV192" s="360"/>
      <c r="GIW192" s="360"/>
      <c r="GIX192" s="360"/>
      <c r="GIY192" s="360"/>
      <c r="GIZ192" s="361"/>
      <c r="GJA192" s="359" t="s">
        <v>81</v>
      </c>
      <c r="GJB192" s="360"/>
      <c r="GJC192" s="360"/>
      <c r="GJD192" s="360"/>
      <c r="GJE192" s="360"/>
      <c r="GJF192" s="360"/>
      <c r="GJG192" s="360"/>
      <c r="GJH192" s="361"/>
      <c r="GJI192" s="359" t="s">
        <v>81</v>
      </c>
      <c r="GJJ192" s="360"/>
      <c r="GJK192" s="360"/>
      <c r="GJL192" s="360"/>
      <c r="GJM192" s="360"/>
      <c r="GJN192" s="360"/>
      <c r="GJO192" s="360"/>
      <c r="GJP192" s="361"/>
      <c r="GJQ192" s="359" t="s">
        <v>81</v>
      </c>
      <c r="GJR192" s="360"/>
      <c r="GJS192" s="360"/>
      <c r="GJT192" s="360"/>
      <c r="GJU192" s="360"/>
      <c r="GJV192" s="360"/>
      <c r="GJW192" s="360"/>
      <c r="GJX192" s="361"/>
      <c r="GJY192" s="359" t="s">
        <v>81</v>
      </c>
      <c r="GJZ192" s="360"/>
      <c r="GKA192" s="360"/>
      <c r="GKB192" s="360"/>
      <c r="GKC192" s="360"/>
      <c r="GKD192" s="360"/>
      <c r="GKE192" s="360"/>
      <c r="GKF192" s="361"/>
      <c r="GKG192" s="359" t="s">
        <v>81</v>
      </c>
      <c r="GKH192" s="360"/>
      <c r="GKI192" s="360"/>
      <c r="GKJ192" s="360"/>
      <c r="GKK192" s="360"/>
      <c r="GKL192" s="360"/>
      <c r="GKM192" s="360"/>
      <c r="GKN192" s="361"/>
      <c r="GKO192" s="359" t="s">
        <v>81</v>
      </c>
      <c r="GKP192" s="360"/>
      <c r="GKQ192" s="360"/>
      <c r="GKR192" s="360"/>
      <c r="GKS192" s="360"/>
      <c r="GKT192" s="360"/>
      <c r="GKU192" s="360"/>
      <c r="GKV192" s="361"/>
      <c r="GKW192" s="359" t="s">
        <v>81</v>
      </c>
      <c r="GKX192" s="360"/>
      <c r="GKY192" s="360"/>
      <c r="GKZ192" s="360"/>
      <c r="GLA192" s="360"/>
      <c r="GLB192" s="360"/>
      <c r="GLC192" s="360"/>
      <c r="GLD192" s="361"/>
      <c r="GLE192" s="359" t="s">
        <v>81</v>
      </c>
      <c r="GLF192" s="360"/>
      <c r="GLG192" s="360"/>
      <c r="GLH192" s="360"/>
      <c r="GLI192" s="360"/>
      <c r="GLJ192" s="360"/>
      <c r="GLK192" s="360"/>
      <c r="GLL192" s="361"/>
      <c r="GLM192" s="359" t="s">
        <v>81</v>
      </c>
      <c r="GLN192" s="360"/>
      <c r="GLO192" s="360"/>
      <c r="GLP192" s="360"/>
      <c r="GLQ192" s="360"/>
      <c r="GLR192" s="360"/>
      <c r="GLS192" s="360"/>
      <c r="GLT192" s="361"/>
      <c r="GLU192" s="359" t="s">
        <v>81</v>
      </c>
      <c r="GLV192" s="360"/>
      <c r="GLW192" s="360"/>
      <c r="GLX192" s="360"/>
      <c r="GLY192" s="360"/>
      <c r="GLZ192" s="360"/>
      <c r="GMA192" s="360"/>
      <c r="GMB192" s="361"/>
      <c r="GMC192" s="359" t="s">
        <v>81</v>
      </c>
      <c r="GMD192" s="360"/>
      <c r="GME192" s="360"/>
      <c r="GMF192" s="360"/>
      <c r="GMG192" s="360"/>
      <c r="GMH192" s="360"/>
      <c r="GMI192" s="360"/>
      <c r="GMJ192" s="361"/>
      <c r="GMK192" s="359" t="s">
        <v>81</v>
      </c>
      <c r="GML192" s="360"/>
      <c r="GMM192" s="360"/>
      <c r="GMN192" s="360"/>
      <c r="GMO192" s="360"/>
      <c r="GMP192" s="360"/>
      <c r="GMQ192" s="360"/>
      <c r="GMR192" s="361"/>
      <c r="GMS192" s="359" t="s">
        <v>81</v>
      </c>
      <c r="GMT192" s="360"/>
      <c r="GMU192" s="360"/>
      <c r="GMV192" s="360"/>
      <c r="GMW192" s="360"/>
      <c r="GMX192" s="360"/>
      <c r="GMY192" s="360"/>
      <c r="GMZ192" s="361"/>
      <c r="GNA192" s="359" t="s">
        <v>81</v>
      </c>
      <c r="GNB192" s="360"/>
      <c r="GNC192" s="360"/>
      <c r="GND192" s="360"/>
      <c r="GNE192" s="360"/>
      <c r="GNF192" s="360"/>
      <c r="GNG192" s="360"/>
      <c r="GNH192" s="361"/>
      <c r="GNI192" s="359" t="s">
        <v>81</v>
      </c>
      <c r="GNJ192" s="360"/>
      <c r="GNK192" s="360"/>
      <c r="GNL192" s="360"/>
      <c r="GNM192" s="360"/>
      <c r="GNN192" s="360"/>
      <c r="GNO192" s="360"/>
      <c r="GNP192" s="361"/>
      <c r="GNQ192" s="359" t="s">
        <v>81</v>
      </c>
      <c r="GNR192" s="360"/>
      <c r="GNS192" s="360"/>
      <c r="GNT192" s="360"/>
      <c r="GNU192" s="360"/>
      <c r="GNV192" s="360"/>
      <c r="GNW192" s="360"/>
      <c r="GNX192" s="361"/>
      <c r="GNY192" s="359" t="s">
        <v>81</v>
      </c>
      <c r="GNZ192" s="360"/>
      <c r="GOA192" s="360"/>
      <c r="GOB192" s="360"/>
      <c r="GOC192" s="360"/>
      <c r="GOD192" s="360"/>
      <c r="GOE192" s="360"/>
      <c r="GOF192" s="361"/>
      <c r="GOG192" s="359" t="s">
        <v>81</v>
      </c>
      <c r="GOH192" s="360"/>
      <c r="GOI192" s="360"/>
      <c r="GOJ192" s="360"/>
      <c r="GOK192" s="360"/>
      <c r="GOL192" s="360"/>
      <c r="GOM192" s="360"/>
      <c r="GON192" s="361"/>
      <c r="GOO192" s="359" t="s">
        <v>81</v>
      </c>
      <c r="GOP192" s="360"/>
      <c r="GOQ192" s="360"/>
      <c r="GOR192" s="360"/>
      <c r="GOS192" s="360"/>
      <c r="GOT192" s="360"/>
      <c r="GOU192" s="360"/>
      <c r="GOV192" s="361"/>
      <c r="GOW192" s="359" t="s">
        <v>81</v>
      </c>
      <c r="GOX192" s="360"/>
      <c r="GOY192" s="360"/>
      <c r="GOZ192" s="360"/>
      <c r="GPA192" s="360"/>
      <c r="GPB192" s="360"/>
      <c r="GPC192" s="360"/>
      <c r="GPD192" s="361"/>
      <c r="GPE192" s="359" t="s">
        <v>81</v>
      </c>
      <c r="GPF192" s="360"/>
      <c r="GPG192" s="360"/>
      <c r="GPH192" s="360"/>
      <c r="GPI192" s="360"/>
      <c r="GPJ192" s="360"/>
      <c r="GPK192" s="360"/>
      <c r="GPL192" s="361"/>
      <c r="GPM192" s="359" t="s">
        <v>81</v>
      </c>
      <c r="GPN192" s="360"/>
      <c r="GPO192" s="360"/>
      <c r="GPP192" s="360"/>
      <c r="GPQ192" s="360"/>
      <c r="GPR192" s="360"/>
      <c r="GPS192" s="360"/>
      <c r="GPT192" s="361"/>
      <c r="GPU192" s="359" t="s">
        <v>81</v>
      </c>
      <c r="GPV192" s="360"/>
      <c r="GPW192" s="360"/>
      <c r="GPX192" s="360"/>
      <c r="GPY192" s="360"/>
      <c r="GPZ192" s="360"/>
      <c r="GQA192" s="360"/>
      <c r="GQB192" s="361"/>
      <c r="GQC192" s="359" t="s">
        <v>81</v>
      </c>
      <c r="GQD192" s="360"/>
      <c r="GQE192" s="360"/>
      <c r="GQF192" s="360"/>
      <c r="GQG192" s="360"/>
      <c r="GQH192" s="360"/>
      <c r="GQI192" s="360"/>
      <c r="GQJ192" s="361"/>
      <c r="GQK192" s="359" t="s">
        <v>81</v>
      </c>
      <c r="GQL192" s="360"/>
      <c r="GQM192" s="360"/>
      <c r="GQN192" s="360"/>
      <c r="GQO192" s="360"/>
      <c r="GQP192" s="360"/>
      <c r="GQQ192" s="360"/>
      <c r="GQR192" s="361"/>
      <c r="GQS192" s="359" t="s">
        <v>81</v>
      </c>
      <c r="GQT192" s="360"/>
      <c r="GQU192" s="360"/>
      <c r="GQV192" s="360"/>
      <c r="GQW192" s="360"/>
      <c r="GQX192" s="360"/>
      <c r="GQY192" s="360"/>
      <c r="GQZ192" s="361"/>
      <c r="GRA192" s="359" t="s">
        <v>81</v>
      </c>
      <c r="GRB192" s="360"/>
      <c r="GRC192" s="360"/>
      <c r="GRD192" s="360"/>
      <c r="GRE192" s="360"/>
      <c r="GRF192" s="360"/>
      <c r="GRG192" s="360"/>
      <c r="GRH192" s="361"/>
      <c r="GRI192" s="359" t="s">
        <v>81</v>
      </c>
      <c r="GRJ192" s="360"/>
      <c r="GRK192" s="360"/>
      <c r="GRL192" s="360"/>
      <c r="GRM192" s="360"/>
      <c r="GRN192" s="360"/>
      <c r="GRO192" s="360"/>
      <c r="GRP192" s="361"/>
      <c r="GRQ192" s="359" t="s">
        <v>81</v>
      </c>
      <c r="GRR192" s="360"/>
      <c r="GRS192" s="360"/>
      <c r="GRT192" s="360"/>
      <c r="GRU192" s="360"/>
      <c r="GRV192" s="360"/>
      <c r="GRW192" s="360"/>
      <c r="GRX192" s="361"/>
      <c r="GRY192" s="359" t="s">
        <v>81</v>
      </c>
      <c r="GRZ192" s="360"/>
      <c r="GSA192" s="360"/>
      <c r="GSB192" s="360"/>
      <c r="GSC192" s="360"/>
      <c r="GSD192" s="360"/>
      <c r="GSE192" s="360"/>
      <c r="GSF192" s="361"/>
      <c r="GSG192" s="359" t="s">
        <v>81</v>
      </c>
      <c r="GSH192" s="360"/>
      <c r="GSI192" s="360"/>
      <c r="GSJ192" s="360"/>
      <c r="GSK192" s="360"/>
      <c r="GSL192" s="360"/>
      <c r="GSM192" s="360"/>
      <c r="GSN192" s="361"/>
      <c r="GSO192" s="359" t="s">
        <v>81</v>
      </c>
      <c r="GSP192" s="360"/>
      <c r="GSQ192" s="360"/>
      <c r="GSR192" s="360"/>
      <c r="GSS192" s="360"/>
      <c r="GST192" s="360"/>
      <c r="GSU192" s="360"/>
      <c r="GSV192" s="361"/>
      <c r="GSW192" s="359" t="s">
        <v>81</v>
      </c>
      <c r="GSX192" s="360"/>
      <c r="GSY192" s="360"/>
      <c r="GSZ192" s="360"/>
      <c r="GTA192" s="360"/>
      <c r="GTB192" s="360"/>
      <c r="GTC192" s="360"/>
      <c r="GTD192" s="361"/>
      <c r="GTE192" s="359" t="s">
        <v>81</v>
      </c>
      <c r="GTF192" s="360"/>
      <c r="GTG192" s="360"/>
      <c r="GTH192" s="360"/>
      <c r="GTI192" s="360"/>
      <c r="GTJ192" s="360"/>
      <c r="GTK192" s="360"/>
      <c r="GTL192" s="361"/>
      <c r="GTM192" s="359" t="s">
        <v>81</v>
      </c>
      <c r="GTN192" s="360"/>
      <c r="GTO192" s="360"/>
      <c r="GTP192" s="360"/>
      <c r="GTQ192" s="360"/>
      <c r="GTR192" s="360"/>
      <c r="GTS192" s="360"/>
      <c r="GTT192" s="361"/>
      <c r="GTU192" s="359" t="s">
        <v>81</v>
      </c>
      <c r="GTV192" s="360"/>
      <c r="GTW192" s="360"/>
      <c r="GTX192" s="360"/>
      <c r="GTY192" s="360"/>
      <c r="GTZ192" s="360"/>
      <c r="GUA192" s="360"/>
      <c r="GUB192" s="361"/>
      <c r="GUC192" s="359" t="s">
        <v>81</v>
      </c>
      <c r="GUD192" s="360"/>
      <c r="GUE192" s="360"/>
      <c r="GUF192" s="360"/>
      <c r="GUG192" s="360"/>
      <c r="GUH192" s="360"/>
      <c r="GUI192" s="360"/>
      <c r="GUJ192" s="361"/>
      <c r="GUK192" s="359" t="s">
        <v>81</v>
      </c>
      <c r="GUL192" s="360"/>
      <c r="GUM192" s="360"/>
      <c r="GUN192" s="360"/>
      <c r="GUO192" s="360"/>
      <c r="GUP192" s="360"/>
      <c r="GUQ192" s="360"/>
      <c r="GUR192" s="361"/>
      <c r="GUS192" s="359" t="s">
        <v>81</v>
      </c>
      <c r="GUT192" s="360"/>
      <c r="GUU192" s="360"/>
      <c r="GUV192" s="360"/>
      <c r="GUW192" s="360"/>
      <c r="GUX192" s="360"/>
      <c r="GUY192" s="360"/>
      <c r="GUZ192" s="361"/>
      <c r="GVA192" s="359" t="s">
        <v>81</v>
      </c>
      <c r="GVB192" s="360"/>
      <c r="GVC192" s="360"/>
      <c r="GVD192" s="360"/>
      <c r="GVE192" s="360"/>
      <c r="GVF192" s="360"/>
      <c r="GVG192" s="360"/>
      <c r="GVH192" s="361"/>
      <c r="GVI192" s="359" t="s">
        <v>81</v>
      </c>
      <c r="GVJ192" s="360"/>
      <c r="GVK192" s="360"/>
      <c r="GVL192" s="360"/>
      <c r="GVM192" s="360"/>
      <c r="GVN192" s="360"/>
      <c r="GVO192" s="360"/>
      <c r="GVP192" s="361"/>
      <c r="GVQ192" s="359" t="s">
        <v>81</v>
      </c>
      <c r="GVR192" s="360"/>
      <c r="GVS192" s="360"/>
      <c r="GVT192" s="360"/>
      <c r="GVU192" s="360"/>
      <c r="GVV192" s="360"/>
      <c r="GVW192" s="360"/>
      <c r="GVX192" s="361"/>
      <c r="GVY192" s="359" t="s">
        <v>81</v>
      </c>
      <c r="GVZ192" s="360"/>
      <c r="GWA192" s="360"/>
      <c r="GWB192" s="360"/>
      <c r="GWC192" s="360"/>
      <c r="GWD192" s="360"/>
      <c r="GWE192" s="360"/>
      <c r="GWF192" s="361"/>
      <c r="GWG192" s="359" t="s">
        <v>81</v>
      </c>
      <c r="GWH192" s="360"/>
      <c r="GWI192" s="360"/>
      <c r="GWJ192" s="360"/>
      <c r="GWK192" s="360"/>
      <c r="GWL192" s="360"/>
      <c r="GWM192" s="360"/>
      <c r="GWN192" s="361"/>
      <c r="GWO192" s="359" t="s">
        <v>81</v>
      </c>
      <c r="GWP192" s="360"/>
      <c r="GWQ192" s="360"/>
      <c r="GWR192" s="360"/>
      <c r="GWS192" s="360"/>
      <c r="GWT192" s="360"/>
      <c r="GWU192" s="360"/>
      <c r="GWV192" s="361"/>
      <c r="GWW192" s="359" t="s">
        <v>81</v>
      </c>
      <c r="GWX192" s="360"/>
      <c r="GWY192" s="360"/>
      <c r="GWZ192" s="360"/>
      <c r="GXA192" s="360"/>
      <c r="GXB192" s="360"/>
      <c r="GXC192" s="360"/>
      <c r="GXD192" s="361"/>
      <c r="GXE192" s="359" t="s">
        <v>81</v>
      </c>
      <c r="GXF192" s="360"/>
      <c r="GXG192" s="360"/>
      <c r="GXH192" s="360"/>
      <c r="GXI192" s="360"/>
      <c r="GXJ192" s="360"/>
      <c r="GXK192" s="360"/>
      <c r="GXL192" s="361"/>
      <c r="GXM192" s="359" t="s">
        <v>81</v>
      </c>
      <c r="GXN192" s="360"/>
      <c r="GXO192" s="360"/>
      <c r="GXP192" s="360"/>
      <c r="GXQ192" s="360"/>
      <c r="GXR192" s="360"/>
      <c r="GXS192" s="360"/>
      <c r="GXT192" s="361"/>
      <c r="GXU192" s="359" t="s">
        <v>81</v>
      </c>
      <c r="GXV192" s="360"/>
      <c r="GXW192" s="360"/>
      <c r="GXX192" s="360"/>
      <c r="GXY192" s="360"/>
      <c r="GXZ192" s="360"/>
      <c r="GYA192" s="360"/>
      <c r="GYB192" s="361"/>
      <c r="GYC192" s="359" t="s">
        <v>81</v>
      </c>
      <c r="GYD192" s="360"/>
      <c r="GYE192" s="360"/>
      <c r="GYF192" s="360"/>
      <c r="GYG192" s="360"/>
      <c r="GYH192" s="360"/>
      <c r="GYI192" s="360"/>
      <c r="GYJ192" s="361"/>
      <c r="GYK192" s="359" t="s">
        <v>81</v>
      </c>
      <c r="GYL192" s="360"/>
      <c r="GYM192" s="360"/>
      <c r="GYN192" s="360"/>
      <c r="GYO192" s="360"/>
      <c r="GYP192" s="360"/>
      <c r="GYQ192" s="360"/>
      <c r="GYR192" s="361"/>
      <c r="GYS192" s="359" t="s">
        <v>81</v>
      </c>
      <c r="GYT192" s="360"/>
      <c r="GYU192" s="360"/>
      <c r="GYV192" s="360"/>
      <c r="GYW192" s="360"/>
      <c r="GYX192" s="360"/>
      <c r="GYY192" s="360"/>
      <c r="GYZ192" s="361"/>
      <c r="GZA192" s="359" t="s">
        <v>81</v>
      </c>
      <c r="GZB192" s="360"/>
      <c r="GZC192" s="360"/>
      <c r="GZD192" s="360"/>
      <c r="GZE192" s="360"/>
      <c r="GZF192" s="360"/>
      <c r="GZG192" s="360"/>
      <c r="GZH192" s="361"/>
      <c r="GZI192" s="359" t="s">
        <v>81</v>
      </c>
      <c r="GZJ192" s="360"/>
      <c r="GZK192" s="360"/>
      <c r="GZL192" s="360"/>
      <c r="GZM192" s="360"/>
      <c r="GZN192" s="360"/>
      <c r="GZO192" s="360"/>
      <c r="GZP192" s="361"/>
      <c r="GZQ192" s="359" t="s">
        <v>81</v>
      </c>
      <c r="GZR192" s="360"/>
      <c r="GZS192" s="360"/>
      <c r="GZT192" s="360"/>
      <c r="GZU192" s="360"/>
      <c r="GZV192" s="360"/>
      <c r="GZW192" s="360"/>
      <c r="GZX192" s="361"/>
      <c r="GZY192" s="359" t="s">
        <v>81</v>
      </c>
      <c r="GZZ192" s="360"/>
      <c r="HAA192" s="360"/>
      <c r="HAB192" s="360"/>
      <c r="HAC192" s="360"/>
      <c r="HAD192" s="360"/>
      <c r="HAE192" s="360"/>
      <c r="HAF192" s="361"/>
      <c r="HAG192" s="359" t="s">
        <v>81</v>
      </c>
      <c r="HAH192" s="360"/>
      <c r="HAI192" s="360"/>
      <c r="HAJ192" s="360"/>
      <c r="HAK192" s="360"/>
      <c r="HAL192" s="360"/>
      <c r="HAM192" s="360"/>
      <c r="HAN192" s="361"/>
      <c r="HAO192" s="359" t="s">
        <v>81</v>
      </c>
      <c r="HAP192" s="360"/>
      <c r="HAQ192" s="360"/>
      <c r="HAR192" s="360"/>
      <c r="HAS192" s="360"/>
      <c r="HAT192" s="360"/>
      <c r="HAU192" s="360"/>
      <c r="HAV192" s="361"/>
      <c r="HAW192" s="359" t="s">
        <v>81</v>
      </c>
      <c r="HAX192" s="360"/>
      <c r="HAY192" s="360"/>
      <c r="HAZ192" s="360"/>
      <c r="HBA192" s="360"/>
      <c r="HBB192" s="360"/>
      <c r="HBC192" s="360"/>
      <c r="HBD192" s="361"/>
      <c r="HBE192" s="359" t="s">
        <v>81</v>
      </c>
      <c r="HBF192" s="360"/>
      <c r="HBG192" s="360"/>
      <c r="HBH192" s="360"/>
      <c r="HBI192" s="360"/>
      <c r="HBJ192" s="360"/>
      <c r="HBK192" s="360"/>
      <c r="HBL192" s="361"/>
      <c r="HBM192" s="359" t="s">
        <v>81</v>
      </c>
      <c r="HBN192" s="360"/>
      <c r="HBO192" s="360"/>
      <c r="HBP192" s="360"/>
      <c r="HBQ192" s="360"/>
      <c r="HBR192" s="360"/>
      <c r="HBS192" s="360"/>
      <c r="HBT192" s="361"/>
      <c r="HBU192" s="359" t="s">
        <v>81</v>
      </c>
      <c r="HBV192" s="360"/>
      <c r="HBW192" s="360"/>
      <c r="HBX192" s="360"/>
      <c r="HBY192" s="360"/>
      <c r="HBZ192" s="360"/>
      <c r="HCA192" s="360"/>
      <c r="HCB192" s="361"/>
      <c r="HCC192" s="359" t="s">
        <v>81</v>
      </c>
      <c r="HCD192" s="360"/>
      <c r="HCE192" s="360"/>
      <c r="HCF192" s="360"/>
      <c r="HCG192" s="360"/>
      <c r="HCH192" s="360"/>
      <c r="HCI192" s="360"/>
      <c r="HCJ192" s="361"/>
      <c r="HCK192" s="359" t="s">
        <v>81</v>
      </c>
      <c r="HCL192" s="360"/>
      <c r="HCM192" s="360"/>
      <c r="HCN192" s="360"/>
      <c r="HCO192" s="360"/>
      <c r="HCP192" s="360"/>
      <c r="HCQ192" s="360"/>
      <c r="HCR192" s="361"/>
      <c r="HCS192" s="359" t="s">
        <v>81</v>
      </c>
      <c r="HCT192" s="360"/>
      <c r="HCU192" s="360"/>
      <c r="HCV192" s="360"/>
      <c r="HCW192" s="360"/>
      <c r="HCX192" s="360"/>
      <c r="HCY192" s="360"/>
      <c r="HCZ192" s="361"/>
      <c r="HDA192" s="359" t="s">
        <v>81</v>
      </c>
      <c r="HDB192" s="360"/>
      <c r="HDC192" s="360"/>
      <c r="HDD192" s="360"/>
      <c r="HDE192" s="360"/>
      <c r="HDF192" s="360"/>
      <c r="HDG192" s="360"/>
      <c r="HDH192" s="361"/>
      <c r="HDI192" s="359" t="s">
        <v>81</v>
      </c>
      <c r="HDJ192" s="360"/>
      <c r="HDK192" s="360"/>
      <c r="HDL192" s="360"/>
      <c r="HDM192" s="360"/>
      <c r="HDN192" s="360"/>
      <c r="HDO192" s="360"/>
      <c r="HDP192" s="361"/>
      <c r="HDQ192" s="359" t="s">
        <v>81</v>
      </c>
      <c r="HDR192" s="360"/>
      <c r="HDS192" s="360"/>
      <c r="HDT192" s="360"/>
      <c r="HDU192" s="360"/>
      <c r="HDV192" s="360"/>
      <c r="HDW192" s="360"/>
      <c r="HDX192" s="361"/>
      <c r="HDY192" s="359" t="s">
        <v>81</v>
      </c>
      <c r="HDZ192" s="360"/>
      <c r="HEA192" s="360"/>
      <c r="HEB192" s="360"/>
      <c r="HEC192" s="360"/>
      <c r="HED192" s="360"/>
      <c r="HEE192" s="360"/>
      <c r="HEF192" s="361"/>
      <c r="HEG192" s="359" t="s">
        <v>81</v>
      </c>
      <c r="HEH192" s="360"/>
      <c r="HEI192" s="360"/>
      <c r="HEJ192" s="360"/>
      <c r="HEK192" s="360"/>
      <c r="HEL192" s="360"/>
      <c r="HEM192" s="360"/>
      <c r="HEN192" s="361"/>
      <c r="HEO192" s="359" t="s">
        <v>81</v>
      </c>
      <c r="HEP192" s="360"/>
      <c r="HEQ192" s="360"/>
      <c r="HER192" s="360"/>
      <c r="HES192" s="360"/>
      <c r="HET192" s="360"/>
      <c r="HEU192" s="360"/>
      <c r="HEV192" s="361"/>
      <c r="HEW192" s="359" t="s">
        <v>81</v>
      </c>
      <c r="HEX192" s="360"/>
      <c r="HEY192" s="360"/>
      <c r="HEZ192" s="360"/>
      <c r="HFA192" s="360"/>
      <c r="HFB192" s="360"/>
      <c r="HFC192" s="360"/>
      <c r="HFD192" s="361"/>
      <c r="HFE192" s="359" t="s">
        <v>81</v>
      </c>
      <c r="HFF192" s="360"/>
      <c r="HFG192" s="360"/>
      <c r="HFH192" s="360"/>
      <c r="HFI192" s="360"/>
      <c r="HFJ192" s="360"/>
      <c r="HFK192" s="360"/>
      <c r="HFL192" s="361"/>
      <c r="HFM192" s="359" t="s">
        <v>81</v>
      </c>
      <c r="HFN192" s="360"/>
      <c r="HFO192" s="360"/>
      <c r="HFP192" s="360"/>
      <c r="HFQ192" s="360"/>
      <c r="HFR192" s="360"/>
      <c r="HFS192" s="360"/>
      <c r="HFT192" s="361"/>
      <c r="HFU192" s="359" t="s">
        <v>81</v>
      </c>
      <c r="HFV192" s="360"/>
      <c r="HFW192" s="360"/>
      <c r="HFX192" s="360"/>
      <c r="HFY192" s="360"/>
      <c r="HFZ192" s="360"/>
      <c r="HGA192" s="360"/>
      <c r="HGB192" s="361"/>
      <c r="HGC192" s="359" t="s">
        <v>81</v>
      </c>
      <c r="HGD192" s="360"/>
      <c r="HGE192" s="360"/>
      <c r="HGF192" s="360"/>
      <c r="HGG192" s="360"/>
      <c r="HGH192" s="360"/>
      <c r="HGI192" s="360"/>
      <c r="HGJ192" s="361"/>
      <c r="HGK192" s="359" t="s">
        <v>81</v>
      </c>
      <c r="HGL192" s="360"/>
      <c r="HGM192" s="360"/>
      <c r="HGN192" s="360"/>
      <c r="HGO192" s="360"/>
      <c r="HGP192" s="360"/>
      <c r="HGQ192" s="360"/>
      <c r="HGR192" s="361"/>
      <c r="HGS192" s="359" t="s">
        <v>81</v>
      </c>
      <c r="HGT192" s="360"/>
      <c r="HGU192" s="360"/>
      <c r="HGV192" s="360"/>
      <c r="HGW192" s="360"/>
      <c r="HGX192" s="360"/>
      <c r="HGY192" s="360"/>
      <c r="HGZ192" s="361"/>
      <c r="HHA192" s="359" t="s">
        <v>81</v>
      </c>
      <c r="HHB192" s="360"/>
      <c r="HHC192" s="360"/>
      <c r="HHD192" s="360"/>
      <c r="HHE192" s="360"/>
      <c r="HHF192" s="360"/>
      <c r="HHG192" s="360"/>
      <c r="HHH192" s="361"/>
      <c r="HHI192" s="359" t="s">
        <v>81</v>
      </c>
      <c r="HHJ192" s="360"/>
      <c r="HHK192" s="360"/>
      <c r="HHL192" s="360"/>
      <c r="HHM192" s="360"/>
      <c r="HHN192" s="360"/>
      <c r="HHO192" s="360"/>
      <c r="HHP192" s="361"/>
      <c r="HHQ192" s="359" t="s">
        <v>81</v>
      </c>
      <c r="HHR192" s="360"/>
      <c r="HHS192" s="360"/>
      <c r="HHT192" s="360"/>
      <c r="HHU192" s="360"/>
      <c r="HHV192" s="360"/>
      <c r="HHW192" s="360"/>
      <c r="HHX192" s="361"/>
      <c r="HHY192" s="359" t="s">
        <v>81</v>
      </c>
      <c r="HHZ192" s="360"/>
      <c r="HIA192" s="360"/>
      <c r="HIB192" s="360"/>
      <c r="HIC192" s="360"/>
      <c r="HID192" s="360"/>
      <c r="HIE192" s="360"/>
      <c r="HIF192" s="361"/>
      <c r="HIG192" s="359" t="s">
        <v>81</v>
      </c>
      <c r="HIH192" s="360"/>
      <c r="HII192" s="360"/>
      <c r="HIJ192" s="360"/>
      <c r="HIK192" s="360"/>
      <c r="HIL192" s="360"/>
      <c r="HIM192" s="360"/>
      <c r="HIN192" s="361"/>
      <c r="HIO192" s="359" t="s">
        <v>81</v>
      </c>
      <c r="HIP192" s="360"/>
      <c r="HIQ192" s="360"/>
      <c r="HIR192" s="360"/>
      <c r="HIS192" s="360"/>
      <c r="HIT192" s="360"/>
      <c r="HIU192" s="360"/>
      <c r="HIV192" s="361"/>
      <c r="HIW192" s="359" t="s">
        <v>81</v>
      </c>
      <c r="HIX192" s="360"/>
      <c r="HIY192" s="360"/>
      <c r="HIZ192" s="360"/>
      <c r="HJA192" s="360"/>
      <c r="HJB192" s="360"/>
      <c r="HJC192" s="360"/>
      <c r="HJD192" s="361"/>
      <c r="HJE192" s="359" t="s">
        <v>81</v>
      </c>
      <c r="HJF192" s="360"/>
      <c r="HJG192" s="360"/>
      <c r="HJH192" s="360"/>
      <c r="HJI192" s="360"/>
      <c r="HJJ192" s="360"/>
      <c r="HJK192" s="360"/>
      <c r="HJL192" s="361"/>
      <c r="HJM192" s="359" t="s">
        <v>81</v>
      </c>
      <c r="HJN192" s="360"/>
      <c r="HJO192" s="360"/>
      <c r="HJP192" s="360"/>
      <c r="HJQ192" s="360"/>
      <c r="HJR192" s="360"/>
      <c r="HJS192" s="360"/>
      <c r="HJT192" s="361"/>
      <c r="HJU192" s="359" t="s">
        <v>81</v>
      </c>
      <c r="HJV192" s="360"/>
      <c r="HJW192" s="360"/>
      <c r="HJX192" s="360"/>
      <c r="HJY192" s="360"/>
      <c r="HJZ192" s="360"/>
      <c r="HKA192" s="360"/>
      <c r="HKB192" s="361"/>
      <c r="HKC192" s="359" t="s">
        <v>81</v>
      </c>
      <c r="HKD192" s="360"/>
      <c r="HKE192" s="360"/>
      <c r="HKF192" s="360"/>
      <c r="HKG192" s="360"/>
      <c r="HKH192" s="360"/>
      <c r="HKI192" s="360"/>
      <c r="HKJ192" s="361"/>
      <c r="HKK192" s="359" t="s">
        <v>81</v>
      </c>
      <c r="HKL192" s="360"/>
      <c r="HKM192" s="360"/>
      <c r="HKN192" s="360"/>
      <c r="HKO192" s="360"/>
      <c r="HKP192" s="360"/>
      <c r="HKQ192" s="360"/>
      <c r="HKR192" s="361"/>
      <c r="HKS192" s="359" t="s">
        <v>81</v>
      </c>
      <c r="HKT192" s="360"/>
      <c r="HKU192" s="360"/>
      <c r="HKV192" s="360"/>
      <c r="HKW192" s="360"/>
      <c r="HKX192" s="360"/>
      <c r="HKY192" s="360"/>
      <c r="HKZ192" s="361"/>
      <c r="HLA192" s="359" t="s">
        <v>81</v>
      </c>
      <c r="HLB192" s="360"/>
      <c r="HLC192" s="360"/>
      <c r="HLD192" s="360"/>
      <c r="HLE192" s="360"/>
      <c r="HLF192" s="360"/>
      <c r="HLG192" s="360"/>
      <c r="HLH192" s="361"/>
      <c r="HLI192" s="359" t="s">
        <v>81</v>
      </c>
      <c r="HLJ192" s="360"/>
      <c r="HLK192" s="360"/>
      <c r="HLL192" s="360"/>
      <c r="HLM192" s="360"/>
      <c r="HLN192" s="360"/>
      <c r="HLO192" s="360"/>
      <c r="HLP192" s="361"/>
      <c r="HLQ192" s="359" t="s">
        <v>81</v>
      </c>
      <c r="HLR192" s="360"/>
      <c r="HLS192" s="360"/>
      <c r="HLT192" s="360"/>
      <c r="HLU192" s="360"/>
      <c r="HLV192" s="360"/>
      <c r="HLW192" s="360"/>
      <c r="HLX192" s="361"/>
      <c r="HLY192" s="359" t="s">
        <v>81</v>
      </c>
      <c r="HLZ192" s="360"/>
      <c r="HMA192" s="360"/>
      <c r="HMB192" s="360"/>
      <c r="HMC192" s="360"/>
      <c r="HMD192" s="360"/>
      <c r="HME192" s="360"/>
      <c r="HMF192" s="361"/>
      <c r="HMG192" s="359" t="s">
        <v>81</v>
      </c>
      <c r="HMH192" s="360"/>
      <c r="HMI192" s="360"/>
      <c r="HMJ192" s="360"/>
      <c r="HMK192" s="360"/>
      <c r="HML192" s="360"/>
      <c r="HMM192" s="360"/>
      <c r="HMN192" s="361"/>
      <c r="HMO192" s="359" t="s">
        <v>81</v>
      </c>
      <c r="HMP192" s="360"/>
      <c r="HMQ192" s="360"/>
      <c r="HMR192" s="360"/>
      <c r="HMS192" s="360"/>
      <c r="HMT192" s="360"/>
      <c r="HMU192" s="360"/>
      <c r="HMV192" s="361"/>
      <c r="HMW192" s="359" t="s">
        <v>81</v>
      </c>
      <c r="HMX192" s="360"/>
      <c r="HMY192" s="360"/>
      <c r="HMZ192" s="360"/>
      <c r="HNA192" s="360"/>
      <c r="HNB192" s="360"/>
      <c r="HNC192" s="360"/>
      <c r="HND192" s="361"/>
      <c r="HNE192" s="359" t="s">
        <v>81</v>
      </c>
      <c r="HNF192" s="360"/>
      <c r="HNG192" s="360"/>
      <c r="HNH192" s="360"/>
      <c r="HNI192" s="360"/>
      <c r="HNJ192" s="360"/>
      <c r="HNK192" s="360"/>
      <c r="HNL192" s="361"/>
      <c r="HNM192" s="359" t="s">
        <v>81</v>
      </c>
      <c r="HNN192" s="360"/>
      <c r="HNO192" s="360"/>
      <c r="HNP192" s="360"/>
      <c r="HNQ192" s="360"/>
      <c r="HNR192" s="360"/>
      <c r="HNS192" s="360"/>
      <c r="HNT192" s="361"/>
      <c r="HNU192" s="359" t="s">
        <v>81</v>
      </c>
      <c r="HNV192" s="360"/>
      <c r="HNW192" s="360"/>
      <c r="HNX192" s="360"/>
      <c r="HNY192" s="360"/>
      <c r="HNZ192" s="360"/>
      <c r="HOA192" s="360"/>
      <c r="HOB192" s="361"/>
      <c r="HOC192" s="359" t="s">
        <v>81</v>
      </c>
      <c r="HOD192" s="360"/>
      <c r="HOE192" s="360"/>
      <c r="HOF192" s="360"/>
      <c r="HOG192" s="360"/>
      <c r="HOH192" s="360"/>
      <c r="HOI192" s="360"/>
      <c r="HOJ192" s="361"/>
      <c r="HOK192" s="359" t="s">
        <v>81</v>
      </c>
      <c r="HOL192" s="360"/>
      <c r="HOM192" s="360"/>
      <c r="HON192" s="360"/>
      <c r="HOO192" s="360"/>
      <c r="HOP192" s="360"/>
      <c r="HOQ192" s="360"/>
      <c r="HOR192" s="361"/>
      <c r="HOS192" s="359" t="s">
        <v>81</v>
      </c>
      <c r="HOT192" s="360"/>
      <c r="HOU192" s="360"/>
      <c r="HOV192" s="360"/>
      <c r="HOW192" s="360"/>
      <c r="HOX192" s="360"/>
      <c r="HOY192" s="360"/>
      <c r="HOZ192" s="361"/>
      <c r="HPA192" s="359" t="s">
        <v>81</v>
      </c>
      <c r="HPB192" s="360"/>
      <c r="HPC192" s="360"/>
      <c r="HPD192" s="360"/>
      <c r="HPE192" s="360"/>
      <c r="HPF192" s="360"/>
      <c r="HPG192" s="360"/>
      <c r="HPH192" s="361"/>
      <c r="HPI192" s="359" t="s">
        <v>81</v>
      </c>
      <c r="HPJ192" s="360"/>
      <c r="HPK192" s="360"/>
      <c r="HPL192" s="360"/>
      <c r="HPM192" s="360"/>
      <c r="HPN192" s="360"/>
      <c r="HPO192" s="360"/>
      <c r="HPP192" s="361"/>
      <c r="HPQ192" s="359" t="s">
        <v>81</v>
      </c>
      <c r="HPR192" s="360"/>
      <c r="HPS192" s="360"/>
      <c r="HPT192" s="360"/>
      <c r="HPU192" s="360"/>
      <c r="HPV192" s="360"/>
      <c r="HPW192" s="360"/>
      <c r="HPX192" s="361"/>
      <c r="HPY192" s="359" t="s">
        <v>81</v>
      </c>
      <c r="HPZ192" s="360"/>
      <c r="HQA192" s="360"/>
      <c r="HQB192" s="360"/>
      <c r="HQC192" s="360"/>
      <c r="HQD192" s="360"/>
      <c r="HQE192" s="360"/>
      <c r="HQF192" s="361"/>
      <c r="HQG192" s="359" t="s">
        <v>81</v>
      </c>
      <c r="HQH192" s="360"/>
      <c r="HQI192" s="360"/>
      <c r="HQJ192" s="360"/>
      <c r="HQK192" s="360"/>
      <c r="HQL192" s="360"/>
      <c r="HQM192" s="360"/>
      <c r="HQN192" s="361"/>
      <c r="HQO192" s="359" t="s">
        <v>81</v>
      </c>
      <c r="HQP192" s="360"/>
      <c r="HQQ192" s="360"/>
      <c r="HQR192" s="360"/>
      <c r="HQS192" s="360"/>
      <c r="HQT192" s="360"/>
      <c r="HQU192" s="360"/>
      <c r="HQV192" s="361"/>
      <c r="HQW192" s="359" t="s">
        <v>81</v>
      </c>
      <c r="HQX192" s="360"/>
      <c r="HQY192" s="360"/>
      <c r="HQZ192" s="360"/>
      <c r="HRA192" s="360"/>
      <c r="HRB192" s="360"/>
      <c r="HRC192" s="360"/>
      <c r="HRD192" s="361"/>
      <c r="HRE192" s="359" t="s">
        <v>81</v>
      </c>
      <c r="HRF192" s="360"/>
      <c r="HRG192" s="360"/>
      <c r="HRH192" s="360"/>
      <c r="HRI192" s="360"/>
      <c r="HRJ192" s="360"/>
      <c r="HRK192" s="360"/>
      <c r="HRL192" s="361"/>
      <c r="HRM192" s="359" t="s">
        <v>81</v>
      </c>
      <c r="HRN192" s="360"/>
      <c r="HRO192" s="360"/>
      <c r="HRP192" s="360"/>
      <c r="HRQ192" s="360"/>
      <c r="HRR192" s="360"/>
      <c r="HRS192" s="360"/>
      <c r="HRT192" s="361"/>
      <c r="HRU192" s="359" t="s">
        <v>81</v>
      </c>
      <c r="HRV192" s="360"/>
      <c r="HRW192" s="360"/>
      <c r="HRX192" s="360"/>
      <c r="HRY192" s="360"/>
      <c r="HRZ192" s="360"/>
      <c r="HSA192" s="360"/>
      <c r="HSB192" s="361"/>
      <c r="HSC192" s="359" t="s">
        <v>81</v>
      </c>
      <c r="HSD192" s="360"/>
      <c r="HSE192" s="360"/>
      <c r="HSF192" s="360"/>
      <c r="HSG192" s="360"/>
      <c r="HSH192" s="360"/>
      <c r="HSI192" s="360"/>
      <c r="HSJ192" s="361"/>
      <c r="HSK192" s="359" t="s">
        <v>81</v>
      </c>
      <c r="HSL192" s="360"/>
      <c r="HSM192" s="360"/>
      <c r="HSN192" s="360"/>
      <c r="HSO192" s="360"/>
      <c r="HSP192" s="360"/>
      <c r="HSQ192" s="360"/>
      <c r="HSR192" s="361"/>
      <c r="HSS192" s="359" t="s">
        <v>81</v>
      </c>
      <c r="HST192" s="360"/>
      <c r="HSU192" s="360"/>
      <c r="HSV192" s="360"/>
      <c r="HSW192" s="360"/>
      <c r="HSX192" s="360"/>
      <c r="HSY192" s="360"/>
      <c r="HSZ192" s="361"/>
      <c r="HTA192" s="359" t="s">
        <v>81</v>
      </c>
      <c r="HTB192" s="360"/>
      <c r="HTC192" s="360"/>
      <c r="HTD192" s="360"/>
      <c r="HTE192" s="360"/>
      <c r="HTF192" s="360"/>
      <c r="HTG192" s="360"/>
      <c r="HTH192" s="361"/>
      <c r="HTI192" s="359" t="s">
        <v>81</v>
      </c>
      <c r="HTJ192" s="360"/>
      <c r="HTK192" s="360"/>
      <c r="HTL192" s="360"/>
      <c r="HTM192" s="360"/>
      <c r="HTN192" s="360"/>
      <c r="HTO192" s="360"/>
      <c r="HTP192" s="361"/>
      <c r="HTQ192" s="359" t="s">
        <v>81</v>
      </c>
      <c r="HTR192" s="360"/>
      <c r="HTS192" s="360"/>
      <c r="HTT192" s="360"/>
      <c r="HTU192" s="360"/>
      <c r="HTV192" s="360"/>
      <c r="HTW192" s="360"/>
      <c r="HTX192" s="361"/>
      <c r="HTY192" s="359" t="s">
        <v>81</v>
      </c>
      <c r="HTZ192" s="360"/>
      <c r="HUA192" s="360"/>
      <c r="HUB192" s="360"/>
      <c r="HUC192" s="360"/>
      <c r="HUD192" s="360"/>
      <c r="HUE192" s="360"/>
      <c r="HUF192" s="361"/>
      <c r="HUG192" s="359" t="s">
        <v>81</v>
      </c>
      <c r="HUH192" s="360"/>
      <c r="HUI192" s="360"/>
      <c r="HUJ192" s="360"/>
      <c r="HUK192" s="360"/>
      <c r="HUL192" s="360"/>
      <c r="HUM192" s="360"/>
      <c r="HUN192" s="361"/>
      <c r="HUO192" s="359" t="s">
        <v>81</v>
      </c>
      <c r="HUP192" s="360"/>
      <c r="HUQ192" s="360"/>
      <c r="HUR192" s="360"/>
      <c r="HUS192" s="360"/>
      <c r="HUT192" s="360"/>
      <c r="HUU192" s="360"/>
      <c r="HUV192" s="361"/>
      <c r="HUW192" s="359" t="s">
        <v>81</v>
      </c>
      <c r="HUX192" s="360"/>
      <c r="HUY192" s="360"/>
      <c r="HUZ192" s="360"/>
      <c r="HVA192" s="360"/>
      <c r="HVB192" s="360"/>
      <c r="HVC192" s="360"/>
      <c r="HVD192" s="361"/>
      <c r="HVE192" s="359" t="s">
        <v>81</v>
      </c>
      <c r="HVF192" s="360"/>
      <c r="HVG192" s="360"/>
      <c r="HVH192" s="360"/>
      <c r="HVI192" s="360"/>
      <c r="HVJ192" s="360"/>
      <c r="HVK192" s="360"/>
      <c r="HVL192" s="361"/>
      <c r="HVM192" s="359" t="s">
        <v>81</v>
      </c>
      <c r="HVN192" s="360"/>
      <c r="HVO192" s="360"/>
      <c r="HVP192" s="360"/>
      <c r="HVQ192" s="360"/>
      <c r="HVR192" s="360"/>
      <c r="HVS192" s="360"/>
      <c r="HVT192" s="361"/>
      <c r="HVU192" s="359" t="s">
        <v>81</v>
      </c>
      <c r="HVV192" s="360"/>
      <c r="HVW192" s="360"/>
      <c r="HVX192" s="360"/>
      <c r="HVY192" s="360"/>
      <c r="HVZ192" s="360"/>
      <c r="HWA192" s="360"/>
      <c r="HWB192" s="361"/>
      <c r="HWC192" s="359" t="s">
        <v>81</v>
      </c>
      <c r="HWD192" s="360"/>
      <c r="HWE192" s="360"/>
      <c r="HWF192" s="360"/>
      <c r="HWG192" s="360"/>
      <c r="HWH192" s="360"/>
      <c r="HWI192" s="360"/>
      <c r="HWJ192" s="361"/>
      <c r="HWK192" s="359" t="s">
        <v>81</v>
      </c>
      <c r="HWL192" s="360"/>
      <c r="HWM192" s="360"/>
      <c r="HWN192" s="360"/>
      <c r="HWO192" s="360"/>
      <c r="HWP192" s="360"/>
      <c r="HWQ192" s="360"/>
      <c r="HWR192" s="361"/>
      <c r="HWS192" s="359" t="s">
        <v>81</v>
      </c>
      <c r="HWT192" s="360"/>
      <c r="HWU192" s="360"/>
      <c r="HWV192" s="360"/>
      <c r="HWW192" s="360"/>
      <c r="HWX192" s="360"/>
      <c r="HWY192" s="360"/>
      <c r="HWZ192" s="361"/>
      <c r="HXA192" s="359" t="s">
        <v>81</v>
      </c>
      <c r="HXB192" s="360"/>
      <c r="HXC192" s="360"/>
      <c r="HXD192" s="360"/>
      <c r="HXE192" s="360"/>
      <c r="HXF192" s="360"/>
      <c r="HXG192" s="360"/>
      <c r="HXH192" s="361"/>
      <c r="HXI192" s="359" t="s">
        <v>81</v>
      </c>
      <c r="HXJ192" s="360"/>
      <c r="HXK192" s="360"/>
      <c r="HXL192" s="360"/>
      <c r="HXM192" s="360"/>
      <c r="HXN192" s="360"/>
      <c r="HXO192" s="360"/>
      <c r="HXP192" s="361"/>
      <c r="HXQ192" s="359" t="s">
        <v>81</v>
      </c>
      <c r="HXR192" s="360"/>
      <c r="HXS192" s="360"/>
      <c r="HXT192" s="360"/>
      <c r="HXU192" s="360"/>
      <c r="HXV192" s="360"/>
      <c r="HXW192" s="360"/>
      <c r="HXX192" s="361"/>
      <c r="HXY192" s="359" t="s">
        <v>81</v>
      </c>
      <c r="HXZ192" s="360"/>
      <c r="HYA192" s="360"/>
      <c r="HYB192" s="360"/>
      <c r="HYC192" s="360"/>
      <c r="HYD192" s="360"/>
      <c r="HYE192" s="360"/>
      <c r="HYF192" s="361"/>
      <c r="HYG192" s="359" t="s">
        <v>81</v>
      </c>
      <c r="HYH192" s="360"/>
      <c r="HYI192" s="360"/>
      <c r="HYJ192" s="360"/>
      <c r="HYK192" s="360"/>
      <c r="HYL192" s="360"/>
      <c r="HYM192" s="360"/>
      <c r="HYN192" s="361"/>
      <c r="HYO192" s="359" t="s">
        <v>81</v>
      </c>
      <c r="HYP192" s="360"/>
      <c r="HYQ192" s="360"/>
      <c r="HYR192" s="360"/>
      <c r="HYS192" s="360"/>
      <c r="HYT192" s="360"/>
      <c r="HYU192" s="360"/>
      <c r="HYV192" s="361"/>
      <c r="HYW192" s="359" t="s">
        <v>81</v>
      </c>
      <c r="HYX192" s="360"/>
      <c r="HYY192" s="360"/>
      <c r="HYZ192" s="360"/>
      <c r="HZA192" s="360"/>
      <c r="HZB192" s="360"/>
      <c r="HZC192" s="360"/>
      <c r="HZD192" s="361"/>
      <c r="HZE192" s="359" t="s">
        <v>81</v>
      </c>
      <c r="HZF192" s="360"/>
      <c r="HZG192" s="360"/>
      <c r="HZH192" s="360"/>
      <c r="HZI192" s="360"/>
      <c r="HZJ192" s="360"/>
      <c r="HZK192" s="360"/>
      <c r="HZL192" s="361"/>
      <c r="HZM192" s="359" t="s">
        <v>81</v>
      </c>
      <c r="HZN192" s="360"/>
      <c r="HZO192" s="360"/>
      <c r="HZP192" s="360"/>
      <c r="HZQ192" s="360"/>
      <c r="HZR192" s="360"/>
      <c r="HZS192" s="360"/>
      <c r="HZT192" s="361"/>
      <c r="HZU192" s="359" t="s">
        <v>81</v>
      </c>
      <c r="HZV192" s="360"/>
      <c r="HZW192" s="360"/>
      <c r="HZX192" s="360"/>
      <c r="HZY192" s="360"/>
      <c r="HZZ192" s="360"/>
      <c r="IAA192" s="360"/>
      <c r="IAB192" s="361"/>
      <c r="IAC192" s="359" t="s">
        <v>81</v>
      </c>
      <c r="IAD192" s="360"/>
      <c r="IAE192" s="360"/>
      <c r="IAF192" s="360"/>
      <c r="IAG192" s="360"/>
      <c r="IAH192" s="360"/>
      <c r="IAI192" s="360"/>
      <c r="IAJ192" s="361"/>
      <c r="IAK192" s="359" t="s">
        <v>81</v>
      </c>
      <c r="IAL192" s="360"/>
      <c r="IAM192" s="360"/>
      <c r="IAN192" s="360"/>
      <c r="IAO192" s="360"/>
      <c r="IAP192" s="360"/>
      <c r="IAQ192" s="360"/>
      <c r="IAR192" s="361"/>
      <c r="IAS192" s="359" t="s">
        <v>81</v>
      </c>
      <c r="IAT192" s="360"/>
      <c r="IAU192" s="360"/>
      <c r="IAV192" s="360"/>
      <c r="IAW192" s="360"/>
      <c r="IAX192" s="360"/>
      <c r="IAY192" s="360"/>
      <c r="IAZ192" s="361"/>
      <c r="IBA192" s="359" t="s">
        <v>81</v>
      </c>
      <c r="IBB192" s="360"/>
      <c r="IBC192" s="360"/>
      <c r="IBD192" s="360"/>
      <c r="IBE192" s="360"/>
      <c r="IBF192" s="360"/>
      <c r="IBG192" s="360"/>
      <c r="IBH192" s="361"/>
      <c r="IBI192" s="359" t="s">
        <v>81</v>
      </c>
      <c r="IBJ192" s="360"/>
      <c r="IBK192" s="360"/>
      <c r="IBL192" s="360"/>
      <c r="IBM192" s="360"/>
      <c r="IBN192" s="360"/>
      <c r="IBO192" s="360"/>
      <c r="IBP192" s="361"/>
      <c r="IBQ192" s="359" t="s">
        <v>81</v>
      </c>
      <c r="IBR192" s="360"/>
      <c r="IBS192" s="360"/>
      <c r="IBT192" s="360"/>
      <c r="IBU192" s="360"/>
      <c r="IBV192" s="360"/>
      <c r="IBW192" s="360"/>
      <c r="IBX192" s="361"/>
      <c r="IBY192" s="359" t="s">
        <v>81</v>
      </c>
      <c r="IBZ192" s="360"/>
      <c r="ICA192" s="360"/>
      <c r="ICB192" s="360"/>
      <c r="ICC192" s="360"/>
      <c r="ICD192" s="360"/>
      <c r="ICE192" s="360"/>
      <c r="ICF192" s="361"/>
      <c r="ICG192" s="359" t="s">
        <v>81</v>
      </c>
      <c r="ICH192" s="360"/>
      <c r="ICI192" s="360"/>
      <c r="ICJ192" s="360"/>
      <c r="ICK192" s="360"/>
      <c r="ICL192" s="360"/>
      <c r="ICM192" s="360"/>
      <c r="ICN192" s="361"/>
      <c r="ICO192" s="359" t="s">
        <v>81</v>
      </c>
      <c r="ICP192" s="360"/>
      <c r="ICQ192" s="360"/>
      <c r="ICR192" s="360"/>
      <c r="ICS192" s="360"/>
      <c r="ICT192" s="360"/>
      <c r="ICU192" s="360"/>
      <c r="ICV192" s="361"/>
      <c r="ICW192" s="359" t="s">
        <v>81</v>
      </c>
      <c r="ICX192" s="360"/>
      <c r="ICY192" s="360"/>
      <c r="ICZ192" s="360"/>
      <c r="IDA192" s="360"/>
      <c r="IDB192" s="360"/>
      <c r="IDC192" s="360"/>
      <c r="IDD192" s="361"/>
      <c r="IDE192" s="359" t="s">
        <v>81</v>
      </c>
      <c r="IDF192" s="360"/>
      <c r="IDG192" s="360"/>
      <c r="IDH192" s="360"/>
      <c r="IDI192" s="360"/>
      <c r="IDJ192" s="360"/>
      <c r="IDK192" s="360"/>
      <c r="IDL192" s="361"/>
      <c r="IDM192" s="359" t="s">
        <v>81</v>
      </c>
      <c r="IDN192" s="360"/>
      <c r="IDO192" s="360"/>
      <c r="IDP192" s="360"/>
      <c r="IDQ192" s="360"/>
      <c r="IDR192" s="360"/>
      <c r="IDS192" s="360"/>
      <c r="IDT192" s="361"/>
      <c r="IDU192" s="359" t="s">
        <v>81</v>
      </c>
      <c r="IDV192" s="360"/>
      <c r="IDW192" s="360"/>
      <c r="IDX192" s="360"/>
      <c r="IDY192" s="360"/>
      <c r="IDZ192" s="360"/>
      <c r="IEA192" s="360"/>
      <c r="IEB192" s="361"/>
      <c r="IEC192" s="359" t="s">
        <v>81</v>
      </c>
      <c r="IED192" s="360"/>
      <c r="IEE192" s="360"/>
      <c r="IEF192" s="360"/>
      <c r="IEG192" s="360"/>
      <c r="IEH192" s="360"/>
      <c r="IEI192" s="360"/>
      <c r="IEJ192" s="361"/>
      <c r="IEK192" s="359" t="s">
        <v>81</v>
      </c>
      <c r="IEL192" s="360"/>
      <c r="IEM192" s="360"/>
      <c r="IEN192" s="360"/>
      <c r="IEO192" s="360"/>
      <c r="IEP192" s="360"/>
      <c r="IEQ192" s="360"/>
      <c r="IER192" s="361"/>
      <c r="IES192" s="359" t="s">
        <v>81</v>
      </c>
      <c r="IET192" s="360"/>
      <c r="IEU192" s="360"/>
      <c r="IEV192" s="360"/>
      <c r="IEW192" s="360"/>
      <c r="IEX192" s="360"/>
      <c r="IEY192" s="360"/>
      <c r="IEZ192" s="361"/>
      <c r="IFA192" s="359" t="s">
        <v>81</v>
      </c>
      <c r="IFB192" s="360"/>
      <c r="IFC192" s="360"/>
      <c r="IFD192" s="360"/>
      <c r="IFE192" s="360"/>
      <c r="IFF192" s="360"/>
      <c r="IFG192" s="360"/>
      <c r="IFH192" s="361"/>
      <c r="IFI192" s="359" t="s">
        <v>81</v>
      </c>
      <c r="IFJ192" s="360"/>
      <c r="IFK192" s="360"/>
      <c r="IFL192" s="360"/>
      <c r="IFM192" s="360"/>
      <c r="IFN192" s="360"/>
      <c r="IFO192" s="360"/>
      <c r="IFP192" s="361"/>
      <c r="IFQ192" s="359" t="s">
        <v>81</v>
      </c>
      <c r="IFR192" s="360"/>
      <c r="IFS192" s="360"/>
      <c r="IFT192" s="360"/>
      <c r="IFU192" s="360"/>
      <c r="IFV192" s="360"/>
      <c r="IFW192" s="360"/>
      <c r="IFX192" s="361"/>
      <c r="IFY192" s="359" t="s">
        <v>81</v>
      </c>
      <c r="IFZ192" s="360"/>
      <c r="IGA192" s="360"/>
      <c r="IGB192" s="360"/>
      <c r="IGC192" s="360"/>
      <c r="IGD192" s="360"/>
      <c r="IGE192" s="360"/>
      <c r="IGF192" s="361"/>
      <c r="IGG192" s="359" t="s">
        <v>81</v>
      </c>
      <c r="IGH192" s="360"/>
      <c r="IGI192" s="360"/>
      <c r="IGJ192" s="360"/>
      <c r="IGK192" s="360"/>
      <c r="IGL192" s="360"/>
      <c r="IGM192" s="360"/>
      <c r="IGN192" s="361"/>
      <c r="IGO192" s="359" t="s">
        <v>81</v>
      </c>
      <c r="IGP192" s="360"/>
      <c r="IGQ192" s="360"/>
      <c r="IGR192" s="360"/>
      <c r="IGS192" s="360"/>
      <c r="IGT192" s="360"/>
      <c r="IGU192" s="360"/>
      <c r="IGV192" s="361"/>
      <c r="IGW192" s="359" t="s">
        <v>81</v>
      </c>
      <c r="IGX192" s="360"/>
      <c r="IGY192" s="360"/>
      <c r="IGZ192" s="360"/>
      <c r="IHA192" s="360"/>
      <c r="IHB192" s="360"/>
      <c r="IHC192" s="360"/>
      <c r="IHD192" s="361"/>
      <c r="IHE192" s="359" t="s">
        <v>81</v>
      </c>
      <c r="IHF192" s="360"/>
      <c r="IHG192" s="360"/>
      <c r="IHH192" s="360"/>
      <c r="IHI192" s="360"/>
      <c r="IHJ192" s="360"/>
      <c r="IHK192" s="360"/>
      <c r="IHL192" s="361"/>
      <c r="IHM192" s="359" t="s">
        <v>81</v>
      </c>
      <c r="IHN192" s="360"/>
      <c r="IHO192" s="360"/>
      <c r="IHP192" s="360"/>
      <c r="IHQ192" s="360"/>
      <c r="IHR192" s="360"/>
      <c r="IHS192" s="360"/>
      <c r="IHT192" s="361"/>
      <c r="IHU192" s="359" t="s">
        <v>81</v>
      </c>
      <c r="IHV192" s="360"/>
      <c r="IHW192" s="360"/>
      <c r="IHX192" s="360"/>
      <c r="IHY192" s="360"/>
      <c r="IHZ192" s="360"/>
      <c r="IIA192" s="360"/>
      <c r="IIB192" s="361"/>
      <c r="IIC192" s="359" t="s">
        <v>81</v>
      </c>
      <c r="IID192" s="360"/>
      <c r="IIE192" s="360"/>
      <c r="IIF192" s="360"/>
      <c r="IIG192" s="360"/>
      <c r="IIH192" s="360"/>
      <c r="III192" s="360"/>
      <c r="IIJ192" s="361"/>
      <c r="IIK192" s="359" t="s">
        <v>81</v>
      </c>
      <c r="IIL192" s="360"/>
      <c r="IIM192" s="360"/>
      <c r="IIN192" s="360"/>
      <c r="IIO192" s="360"/>
      <c r="IIP192" s="360"/>
      <c r="IIQ192" s="360"/>
      <c r="IIR192" s="361"/>
      <c r="IIS192" s="359" t="s">
        <v>81</v>
      </c>
      <c r="IIT192" s="360"/>
      <c r="IIU192" s="360"/>
      <c r="IIV192" s="360"/>
      <c r="IIW192" s="360"/>
      <c r="IIX192" s="360"/>
      <c r="IIY192" s="360"/>
      <c r="IIZ192" s="361"/>
      <c r="IJA192" s="359" t="s">
        <v>81</v>
      </c>
      <c r="IJB192" s="360"/>
      <c r="IJC192" s="360"/>
      <c r="IJD192" s="360"/>
      <c r="IJE192" s="360"/>
      <c r="IJF192" s="360"/>
      <c r="IJG192" s="360"/>
      <c r="IJH192" s="361"/>
      <c r="IJI192" s="359" t="s">
        <v>81</v>
      </c>
      <c r="IJJ192" s="360"/>
      <c r="IJK192" s="360"/>
      <c r="IJL192" s="360"/>
      <c r="IJM192" s="360"/>
      <c r="IJN192" s="360"/>
      <c r="IJO192" s="360"/>
      <c r="IJP192" s="361"/>
      <c r="IJQ192" s="359" t="s">
        <v>81</v>
      </c>
      <c r="IJR192" s="360"/>
      <c r="IJS192" s="360"/>
      <c r="IJT192" s="360"/>
      <c r="IJU192" s="360"/>
      <c r="IJV192" s="360"/>
      <c r="IJW192" s="360"/>
      <c r="IJX192" s="361"/>
      <c r="IJY192" s="359" t="s">
        <v>81</v>
      </c>
      <c r="IJZ192" s="360"/>
      <c r="IKA192" s="360"/>
      <c r="IKB192" s="360"/>
      <c r="IKC192" s="360"/>
      <c r="IKD192" s="360"/>
      <c r="IKE192" s="360"/>
      <c r="IKF192" s="361"/>
      <c r="IKG192" s="359" t="s">
        <v>81</v>
      </c>
      <c r="IKH192" s="360"/>
      <c r="IKI192" s="360"/>
      <c r="IKJ192" s="360"/>
      <c r="IKK192" s="360"/>
      <c r="IKL192" s="360"/>
      <c r="IKM192" s="360"/>
      <c r="IKN192" s="361"/>
      <c r="IKO192" s="359" t="s">
        <v>81</v>
      </c>
      <c r="IKP192" s="360"/>
      <c r="IKQ192" s="360"/>
      <c r="IKR192" s="360"/>
      <c r="IKS192" s="360"/>
      <c r="IKT192" s="360"/>
      <c r="IKU192" s="360"/>
      <c r="IKV192" s="361"/>
      <c r="IKW192" s="359" t="s">
        <v>81</v>
      </c>
      <c r="IKX192" s="360"/>
      <c r="IKY192" s="360"/>
      <c r="IKZ192" s="360"/>
      <c r="ILA192" s="360"/>
      <c r="ILB192" s="360"/>
      <c r="ILC192" s="360"/>
      <c r="ILD192" s="361"/>
      <c r="ILE192" s="359" t="s">
        <v>81</v>
      </c>
      <c r="ILF192" s="360"/>
      <c r="ILG192" s="360"/>
      <c r="ILH192" s="360"/>
      <c r="ILI192" s="360"/>
      <c r="ILJ192" s="360"/>
      <c r="ILK192" s="360"/>
      <c r="ILL192" s="361"/>
      <c r="ILM192" s="359" t="s">
        <v>81</v>
      </c>
      <c r="ILN192" s="360"/>
      <c r="ILO192" s="360"/>
      <c r="ILP192" s="360"/>
      <c r="ILQ192" s="360"/>
      <c r="ILR192" s="360"/>
      <c r="ILS192" s="360"/>
      <c r="ILT192" s="361"/>
      <c r="ILU192" s="359" t="s">
        <v>81</v>
      </c>
      <c r="ILV192" s="360"/>
      <c r="ILW192" s="360"/>
      <c r="ILX192" s="360"/>
      <c r="ILY192" s="360"/>
      <c r="ILZ192" s="360"/>
      <c r="IMA192" s="360"/>
      <c r="IMB192" s="361"/>
      <c r="IMC192" s="359" t="s">
        <v>81</v>
      </c>
      <c r="IMD192" s="360"/>
      <c r="IME192" s="360"/>
      <c r="IMF192" s="360"/>
      <c r="IMG192" s="360"/>
      <c r="IMH192" s="360"/>
      <c r="IMI192" s="360"/>
      <c r="IMJ192" s="361"/>
      <c r="IMK192" s="359" t="s">
        <v>81</v>
      </c>
      <c r="IML192" s="360"/>
      <c r="IMM192" s="360"/>
      <c r="IMN192" s="360"/>
      <c r="IMO192" s="360"/>
      <c r="IMP192" s="360"/>
      <c r="IMQ192" s="360"/>
      <c r="IMR192" s="361"/>
      <c r="IMS192" s="359" t="s">
        <v>81</v>
      </c>
      <c r="IMT192" s="360"/>
      <c r="IMU192" s="360"/>
      <c r="IMV192" s="360"/>
      <c r="IMW192" s="360"/>
      <c r="IMX192" s="360"/>
      <c r="IMY192" s="360"/>
      <c r="IMZ192" s="361"/>
      <c r="INA192" s="359" t="s">
        <v>81</v>
      </c>
      <c r="INB192" s="360"/>
      <c r="INC192" s="360"/>
      <c r="IND192" s="360"/>
      <c r="INE192" s="360"/>
      <c r="INF192" s="360"/>
      <c r="ING192" s="360"/>
      <c r="INH192" s="361"/>
      <c r="INI192" s="359" t="s">
        <v>81</v>
      </c>
      <c r="INJ192" s="360"/>
      <c r="INK192" s="360"/>
      <c r="INL192" s="360"/>
      <c r="INM192" s="360"/>
      <c r="INN192" s="360"/>
      <c r="INO192" s="360"/>
      <c r="INP192" s="361"/>
      <c r="INQ192" s="359" t="s">
        <v>81</v>
      </c>
      <c r="INR192" s="360"/>
      <c r="INS192" s="360"/>
      <c r="INT192" s="360"/>
      <c r="INU192" s="360"/>
      <c r="INV192" s="360"/>
      <c r="INW192" s="360"/>
      <c r="INX192" s="361"/>
      <c r="INY192" s="359" t="s">
        <v>81</v>
      </c>
      <c r="INZ192" s="360"/>
      <c r="IOA192" s="360"/>
      <c r="IOB192" s="360"/>
      <c r="IOC192" s="360"/>
      <c r="IOD192" s="360"/>
      <c r="IOE192" s="360"/>
      <c r="IOF192" s="361"/>
      <c r="IOG192" s="359" t="s">
        <v>81</v>
      </c>
      <c r="IOH192" s="360"/>
      <c r="IOI192" s="360"/>
      <c r="IOJ192" s="360"/>
      <c r="IOK192" s="360"/>
      <c r="IOL192" s="360"/>
      <c r="IOM192" s="360"/>
      <c r="ION192" s="361"/>
      <c r="IOO192" s="359" t="s">
        <v>81</v>
      </c>
      <c r="IOP192" s="360"/>
      <c r="IOQ192" s="360"/>
      <c r="IOR192" s="360"/>
      <c r="IOS192" s="360"/>
      <c r="IOT192" s="360"/>
      <c r="IOU192" s="360"/>
      <c r="IOV192" s="361"/>
      <c r="IOW192" s="359" t="s">
        <v>81</v>
      </c>
      <c r="IOX192" s="360"/>
      <c r="IOY192" s="360"/>
      <c r="IOZ192" s="360"/>
      <c r="IPA192" s="360"/>
      <c r="IPB192" s="360"/>
      <c r="IPC192" s="360"/>
      <c r="IPD192" s="361"/>
      <c r="IPE192" s="359" t="s">
        <v>81</v>
      </c>
      <c r="IPF192" s="360"/>
      <c r="IPG192" s="360"/>
      <c r="IPH192" s="360"/>
      <c r="IPI192" s="360"/>
      <c r="IPJ192" s="360"/>
      <c r="IPK192" s="360"/>
      <c r="IPL192" s="361"/>
      <c r="IPM192" s="359" t="s">
        <v>81</v>
      </c>
      <c r="IPN192" s="360"/>
      <c r="IPO192" s="360"/>
      <c r="IPP192" s="360"/>
      <c r="IPQ192" s="360"/>
      <c r="IPR192" s="360"/>
      <c r="IPS192" s="360"/>
      <c r="IPT192" s="361"/>
      <c r="IPU192" s="359" t="s">
        <v>81</v>
      </c>
      <c r="IPV192" s="360"/>
      <c r="IPW192" s="360"/>
      <c r="IPX192" s="360"/>
      <c r="IPY192" s="360"/>
      <c r="IPZ192" s="360"/>
      <c r="IQA192" s="360"/>
      <c r="IQB192" s="361"/>
      <c r="IQC192" s="359" t="s">
        <v>81</v>
      </c>
      <c r="IQD192" s="360"/>
      <c r="IQE192" s="360"/>
      <c r="IQF192" s="360"/>
      <c r="IQG192" s="360"/>
      <c r="IQH192" s="360"/>
      <c r="IQI192" s="360"/>
      <c r="IQJ192" s="361"/>
      <c r="IQK192" s="359" t="s">
        <v>81</v>
      </c>
      <c r="IQL192" s="360"/>
      <c r="IQM192" s="360"/>
      <c r="IQN192" s="360"/>
      <c r="IQO192" s="360"/>
      <c r="IQP192" s="360"/>
      <c r="IQQ192" s="360"/>
      <c r="IQR192" s="361"/>
      <c r="IQS192" s="359" t="s">
        <v>81</v>
      </c>
      <c r="IQT192" s="360"/>
      <c r="IQU192" s="360"/>
      <c r="IQV192" s="360"/>
      <c r="IQW192" s="360"/>
      <c r="IQX192" s="360"/>
      <c r="IQY192" s="360"/>
      <c r="IQZ192" s="361"/>
      <c r="IRA192" s="359" t="s">
        <v>81</v>
      </c>
      <c r="IRB192" s="360"/>
      <c r="IRC192" s="360"/>
      <c r="IRD192" s="360"/>
      <c r="IRE192" s="360"/>
      <c r="IRF192" s="360"/>
      <c r="IRG192" s="360"/>
      <c r="IRH192" s="361"/>
      <c r="IRI192" s="359" t="s">
        <v>81</v>
      </c>
      <c r="IRJ192" s="360"/>
      <c r="IRK192" s="360"/>
      <c r="IRL192" s="360"/>
      <c r="IRM192" s="360"/>
      <c r="IRN192" s="360"/>
      <c r="IRO192" s="360"/>
      <c r="IRP192" s="361"/>
      <c r="IRQ192" s="359" t="s">
        <v>81</v>
      </c>
      <c r="IRR192" s="360"/>
      <c r="IRS192" s="360"/>
      <c r="IRT192" s="360"/>
      <c r="IRU192" s="360"/>
      <c r="IRV192" s="360"/>
      <c r="IRW192" s="360"/>
      <c r="IRX192" s="361"/>
      <c r="IRY192" s="359" t="s">
        <v>81</v>
      </c>
      <c r="IRZ192" s="360"/>
      <c r="ISA192" s="360"/>
      <c r="ISB192" s="360"/>
      <c r="ISC192" s="360"/>
      <c r="ISD192" s="360"/>
      <c r="ISE192" s="360"/>
      <c r="ISF192" s="361"/>
      <c r="ISG192" s="359" t="s">
        <v>81</v>
      </c>
      <c r="ISH192" s="360"/>
      <c r="ISI192" s="360"/>
      <c r="ISJ192" s="360"/>
      <c r="ISK192" s="360"/>
      <c r="ISL192" s="360"/>
      <c r="ISM192" s="360"/>
      <c r="ISN192" s="361"/>
      <c r="ISO192" s="359" t="s">
        <v>81</v>
      </c>
      <c r="ISP192" s="360"/>
      <c r="ISQ192" s="360"/>
      <c r="ISR192" s="360"/>
      <c r="ISS192" s="360"/>
      <c r="IST192" s="360"/>
      <c r="ISU192" s="360"/>
      <c r="ISV192" s="361"/>
      <c r="ISW192" s="359" t="s">
        <v>81</v>
      </c>
      <c r="ISX192" s="360"/>
      <c r="ISY192" s="360"/>
      <c r="ISZ192" s="360"/>
      <c r="ITA192" s="360"/>
      <c r="ITB192" s="360"/>
      <c r="ITC192" s="360"/>
      <c r="ITD192" s="361"/>
      <c r="ITE192" s="359" t="s">
        <v>81</v>
      </c>
      <c r="ITF192" s="360"/>
      <c r="ITG192" s="360"/>
      <c r="ITH192" s="360"/>
      <c r="ITI192" s="360"/>
      <c r="ITJ192" s="360"/>
      <c r="ITK192" s="360"/>
      <c r="ITL192" s="361"/>
      <c r="ITM192" s="359" t="s">
        <v>81</v>
      </c>
      <c r="ITN192" s="360"/>
      <c r="ITO192" s="360"/>
      <c r="ITP192" s="360"/>
      <c r="ITQ192" s="360"/>
      <c r="ITR192" s="360"/>
      <c r="ITS192" s="360"/>
      <c r="ITT192" s="361"/>
      <c r="ITU192" s="359" t="s">
        <v>81</v>
      </c>
      <c r="ITV192" s="360"/>
      <c r="ITW192" s="360"/>
      <c r="ITX192" s="360"/>
      <c r="ITY192" s="360"/>
      <c r="ITZ192" s="360"/>
      <c r="IUA192" s="360"/>
      <c r="IUB192" s="361"/>
      <c r="IUC192" s="359" t="s">
        <v>81</v>
      </c>
      <c r="IUD192" s="360"/>
      <c r="IUE192" s="360"/>
      <c r="IUF192" s="360"/>
      <c r="IUG192" s="360"/>
      <c r="IUH192" s="360"/>
      <c r="IUI192" s="360"/>
      <c r="IUJ192" s="361"/>
      <c r="IUK192" s="359" t="s">
        <v>81</v>
      </c>
      <c r="IUL192" s="360"/>
      <c r="IUM192" s="360"/>
      <c r="IUN192" s="360"/>
      <c r="IUO192" s="360"/>
      <c r="IUP192" s="360"/>
      <c r="IUQ192" s="360"/>
      <c r="IUR192" s="361"/>
      <c r="IUS192" s="359" t="s">
        <v>81</v>
      </c>
      <c r="IUT192" s="360"/>
      <c r="IUU192" s="360"/>
      <c r="IUV192" s="360"/>
      <c r="IUW192" s="360"/>
      <c r="IUX192" s="360"/>
      <c r="IUY192" s="360"/>
      <c r="IUZ192" s="361"/>
      <c r="IVA192" s="359" t="s">
        <v>81</v>
      </c>
      <c r="IVB192" s="360"/>
      <c r="IVC192" s="360"/>
      <c r="IVD192" s="360"/>
      <c r="IVE192" s="360"/>
      <c r="IVF192" s="360"/>
      <c r="IVG192" s="360"/>
      <c r="IVH192" s="361"/>
      <c r="IVI192" s="359" t="s">
        <v>81</v>
      </c>
      <c r="IVJ192" s="360"/>
      <c r="IVK192" s="360"/>
      <c r="IVL192" s="360"/>
      <c r="IVM192" s="360"/>
      <c r="IVN192" s="360"/>
      <c r="IVO192" s="360"/>
      <c r="IVP192" s="361"/>
      <c r="IVQ192" s="359" t="s">
        <v>81</v>
      </c>
      <c r="IVR192" s="360"/>
      <c r="IVS192" s="360"/>
      <c r="IVT192" s="360"/>
      <c r="IVU192" s="360"/>
      <c r="IVV192" s="360"/>
      <c r="IVW192" s="360"/>
      <c r="IVX192" s="361"/>
      <c r="IVY192" s="359" t="s">
        <v>81</v>
      </c>
      <c r="IVZ192" s="360"/>
      <c r="IWA192" s="360"/>
      <c r="IWB192" s="360"/>
      <c r="IWC192" s="360"/>
      <c r="IWD192" s="360"/>
      <c r="IWE192" s="360"/>
      <c r="IWF192" s="361"/>
      <c r="IWG192" s="359" t="s">
        <v>81</v>
      </c>
      <c r="IWH192" s="360"/>
      <c r="IWI192" s="360"/>
      <c r="IWJ192" s="360"/>
      <c r="IWK192" s="360"/>
      <c r="IWL192" s="360"/>
      <c r="IWM192" s="360"/>
      <c r="IWN192" s="361"/>
      <c r="IWO192" s="359" t="s">
        <v>81</v>
      </c>
      <c r="IWP192" s="360"/>
      <c r="IWQ192" s="360"/>
      <c r="IWR192" s="360"/>
      <c r="IWS192" s="360"/>
      <c r="IWT192" s="360"/>
      <c r="IWU192" s="360"/>
      <c r="IWV192" s="361"/>
      <c r="IWW192" s="359" t="s">
        <v>81</v>
      </c>
      <c r="IWX192" s="360"/>
      <c r="IWY192" s="360"/>
      <c r="IWZ192" s="360"/>
      <c r="IXA192" s="360"/>
      <c r="IXB192" s="360"/>
      <c r="IXC192" s="360"/>
      <c r="IXD192" s="361"/>
      <c r="IXE192" s="359" t="s">
        <v>81</v>
      </c>
      <c r="IXF192" s="360"/>
      <c r="IXG192" s="360"/>
      <c r="IXH192" s="360"/>
      <c r="IXI192" s="360"/>
      <c r="IXJ192" s="360"/>
      <c r="IXK192" s="360"/>
      <c r="IXL192" s="361"/>
      <c r="IXM192" s="359" t="s">
        <v>81</v>
      </c>
      <c r="IXN192" s="360"/>
      <c r="IXO192" s="360"/>
      <c r="IXP192" s="360"/>
      <c r="IXQ192" s="360"/>
      <c r="IXR192" s="360"/>
      <c r="IXS192" s="360"/>
      <c r="IXT192" s="361"/>
      <c r="IXU192" s="359" t="s">
        <v>81</v>
      </c>
      <c r="IXV192" s="360"/>
      <c r="IXW192" s="360"/>
      <c r="IXX192" s="360"/>
      <c r="IXY192" s="360"/>
      <c r="IXZ192" s="360"/>
      <c r="IYA192" s="360"/>
      <c r="IYB192" s="361"/>
      <c r="IYC192" s="359" t="s">
        <v>81</v>
      </c>
      <c r="IYD192" s="360"/>
      <c r="IYE192" s="360"/>
      <c r="IYF192" s="360"/>
      <c r="IYG192" s="360"/>
      <c r="IYH192" s="360"/>
      <c r="IYI192" s="360"/>
      <c r="IYJ192" s="361"/>
      <c r="IYK192" s="359" t="s">
        <v>81</v>
      </c>
      <c r="IYL192" s="360"/>
      <c r="IYM192" s="360"/>
      <c r="IYN192" s="360"/>
      <c r="IYO192" s="360"/>
      <c r="IYP192" s="360"/>
      <c r="IYQ192" s="360"/>
      <c r="IYR192" s="361"/>
      <c r="IYS192" s="359" t="s">
        <v>81</v>
      </c>
      <c r="IYT192" s="360"/>
      <c r="IYU192" s="360"/>
      <c r="IYV192" s="360"/>
      <c r="IYW192" s="360"/>
      <c r="IYX192" s="360"/>
      <c r="IYY192" s="360"/>
      <c r="IYZ192" s="361"/>
      <c r="IZA192" s="359" t="s">
        <v>81</v>
      </c>
      <c r="IZB192" s="360"/>
      <c r="IZC192" s="360"/>
      <c r="IZD192" s="360"/>
      <c r="IZE192" s="360"/>
      <c r="IZF192" s="360"/>
      <c r="IZG192" s="360"/>
      <c r="IZH192" s="361"/>
      <c r="IZI192" s="359" t="s">
        <v>81</v>
      </c>
      <c r="IZJ192" s="360"/>
      <c r="IZK192" s="360"/>
      <c r="IZL192" s="360"/>
      <c r="IZM192" s="360"/>
      <c r="IZN192" s="360"/>
      <c r="IZO192" s="360"/>
      <c r="IZP192" s="361"/>
      <c r="IZQ192" s="359" t="s">
        <v>81</v>
      </c>
      <c r="IZR192" s="360"/>
      <c r="IZS192" s="360"/>
      <c r="IZT192" s="360"/>
      <c r="IZU192" s="360"/>
      <c r="IZV192" s="360"/>
      <c r="IZW192" s="360"/>
      <c r="IZX192" s="361"/>
      <c r="IZY192" s="359" t="s">
        <v>81</v>
      </c>
      <c r="IZZ192" s="360"/>
      <c r="JAA192" s="360"/>
      <c r="JAB192" s="360"/>
      <c r="JAC192" s="360"/>
      <c r="JAD192" s="360"/>
      <c r="JAE192" s="360"/>
      <c r="JAF192" s="361"/>
      <c r="JAG192" s="359" t="s">
        <v>81</v>
      </c>
      <c r="JAH192" s="360"/>
      <c r="JAI192" s="360"/>
      <c r="JAJ192" s="360"/>
      <c r="JAK192" s="360"/>
      <c r="JAL192" s="360"/>
      <c r="JAM192" s="360"/>
      <c r="JAN192" s="361"/>
      <c r="JAO192" s="359" t="s">
        <v>81</v>
      </c>
      <c r="JAP192" s="360"/>
      <c r="JAQ192" s="360"/>
      <c r="JAR192" s="360"/>
      <c r="JAS192" s="360"/>
      <c r="JAT192" s="360"/>
      <c r="JAU192" s="360"/>
      <c r="JAV192" s="361"/>
      <c r="JAW192" s="359" t="s">
        <v>81</v>
      </c>
      <c r="JAX192" s="360"/>
      <c r="JAY192" s="360"/>
      <c r="JAZ192" s="360"/>
      <c r="JBA192" s="360"/>
      <c r="JBB192" s="360"/>
      <c r="JBC192" s="360"/>
      <c r="JBD192" s="361"/>
      <c r="JBE192" s="359" t="s">
        <v>81</v>
      </c>
      <c r="JBF192" s="360"/>
      <c r="JBG192" s="360"/>
      <c r="JBH192" s="360"/>
      <c r="JBI192" s="360"/>
      <c r="JBJ192" s="360"/>
      <c r="JBK192" s="360"/>
      <c r="JBL192" s="361"/>
      <c r="JBM192" s="359" t="s">
        <v>81</v>
      </c>
      <c r="JBN192" s="360"/>
      <c r="JBO192" s="360"/>
      <c r="JBP192" s="360"/>
      <c r="JBQ192" s="360"/>
      <c r="JBR192" s="360"/>
      <c r="JBS192" s="360"/>
      <c r="JBT192" s="361"/>
      <c r="JBU192" s="359" t="s">
        <v>81</v>
      </c>
      <c r="JBV192" s="360"/>
      <c r="JBW192" s="360"/>
      <c r="JBX192" s="360"/>
      <c r="JBY192" s="360"/>
      <c r="JBZ192" s="360"/>
      <c r="JCA192" s="360"/>
      <c r="JCB192" s="361"/>
      <c r="JCC192" s="359" t="s">
        <v>81</v>
      </c>
      <c r="JCD192" s="360"/>
      <c r="JCE192" s="360"/>
      <c r="JCF192" s="360"/>
      <c r="JCG192" s="360"/>
      <c r="JCH192" s="360"/>
      <c r="JCI192" s="360"/>
      <c r="JCJ192" s="361"/>
      <c r="JCK192" s="359" t="s">
        <v>81</v>
      </c>
      <c r="JCL192" s="360"/>
      <c r="JCM192" s="360"/>
      <c r="JCN192" s="360"/>
      <c r="JCO192" s="360"/>
      <c r="JCP192" s="360"/>
      <c r="JCQ192" s="360"/>
      <c r="JCR192" s="361"/>
      <c r="JCS192" s="359" t="s">
        <v>81</v>
      </c>
      <c r="JCT192" s="360"/>
      <c r="JCU192" s="360"/>
      <c r="JCV192" s="360"/>
      <c r="JCW192" s="360"/>
      <c r="JCX192" s="360"/>
      <c r="JCY192" s="360"/>
      <c r="JCZ192" s="361"/>
      <c r="JDA192" s="359" t="s">
        <v>81</v>
      </c>
      <c r="JDB192" s="360"/>
      <c r="JDC192" s="360"/>
      <c r="JDD192" s="360"/>
      <c r="JDE192" s="360"/>
      <c r="JDF192" s="360"/>
      <c r="JDG192" s="360"/>
      <c r="JDH192" s="361"/>
      <c r="JDI192" s="359" t="s">
        <v>81</v>
      </c>
      <c r="JDJ192" s="360"/>
      <c r="JDK192" s="360"/>
      <c r="JDL192" s="360"/>
      <c r="JDM192" s="360"/>
      <c r="JDN192" s="360"/>
      <c r="JDO192" s="360"/>
      <c r="JDP192" s="361"/>
      <c r="JDQ192" s="359" t="s">
        <v>81</v>
      </c>
      <c r="JDR192" s="360"/>
      <c r="JDS192" s="360"/>
      <c r="JDT192" s="360"/>
      <c r="JDU192" s="360"/>
      <c r="JDV192" s="360"/>
      <c r="JDW192" s="360"/>
      <c r="JDX192" s="361"/>
      <c r="JDY192" s="359" t="s">
        <v>81</v>
      </c>
      <c r="JDZ192" s="360"/>
      <c r="JEA192" s="360"/>
      <c r="JEB192" s="360"/>
      <c r="JEC192" s="360"/>
      <c r="JED192" s="360"/>
      <c r="JEE192" s="360"/>
      <c r="JEF192" s="361"/>
      <c r="JEG192" s="359" t="s">
        <v>81</v>
      </c>
      <c r="JEH192" s="360"/>
      <c r="JEI192" s="360"/>
      <c r="JEJ192" s="360"/>
      <c r="JEK192" s="360"/>
      <c r="JEL192" s="360"/>
      <c r="JEM192" s="360"/>
      <c r="JEN192" s="361"/>
      <c r="JEO192" s="359" t="s">
        <v>81</v>
      </c>
      <c r="JEP192" s="360"/>
      <c r="JEQ192" s="360"/>
      <c r="JER192" s="360"/>
      <c r="JES192" s="360"/>
      <c r="JET192" s="360"/>
      <c r="JEU192" s="360"/>
      <c r="JEV192" s="361"/>
      <c r="JEW192" s="359" t="s">
        <v>81</v>
      </c>
      <c r="JEX192" s="360"/>
      <c r="JEY192" s="360"/>
      <c r="JEZ192" s="360"/>
      <c r="JFA192" s="360"/>
      <c r="JFB192" s="360"/>
      <c r="JFC192" s="360"/>
      <c r="JFD192" s="361"/>
      <c r="JFE192" s="359" t="s">
        <v>81</v>
      </c>
      <c r="JFF192" s="360"/>
      <c r="JFG192" s="360"/>
      <c r="JFH192" s="360"/>
      <c r="JFI192" s="360"/>
      <c r="JFJ192" s="360"/>
      <c r="JFK192" s="360"/>
      <c r="JFL192" s="361"/>
      <c r="JFM192" s="359" t="s">
        <v>81</v>
      </c>
      <c r="JFN192" s="360"/>
      <c r="JFO192" s="360"/>
      <c r="JFP192" s="360"/>
      <c r="JFQ192" s="360"/>
      <c r="JFR192" s="360"/>
      <c r="JFS192" s="360"/>
      <c r="JFT192" s="361"/>
      <c r="JFU192" s="359" t="s">
        <v>81</v>
      </c>
      <c r="JFV192" s="360"/>
      <c r="JFW192" s="360"/>
      <c r="JFX192" s="360"/>
      <c r="JFY192" s="360"/>
      <c r="JFZ192" s="360"/>
      <c r="JGA192" s="360"/>
      <c r="JGB192" s="361"/>
      <c r="JGC192" s="359" t="s">
        <v>81</v>
      </c>
      <c r="JGD192" s="360"/>
      <c r="JGE192" s="360"/>
      <c r="JGF192" s="360"/>
      <c r="JGG192" s="360"/>
      <c r="JGH192" s="360"/>
      <c r="JGI192" s="360"/>
      <c r="JGJ192" s="361"/>
      <c r="JGK192" s="359" t="s">
        <v>81</v>
      </c>
      <c r="JGL192" s="360"/>
      <c r="JGM192" s="360"/>
      <c r="JGN192" s="360"/>
      <c r="JGO192" s="360"/>
      <c r="JGP192" s="360"/>
      <c r="JGQ192" s="360"/>
      <c r="JGR192" s="361"/>
      <c r="JGS192" s="359" t="s">
        <v>81</v>
      </c>
      <c r="JGT192" s="360"/>
      <c r="JGU192" s="360"/>
      <c r="JGV192" s="360"/>
      <c r="JGW192" s="360"/>
      <c r="JGX192" s="360"/>
      <c r="JGY192" s="360"/>
      <c r="JGZ192" s="361"/>
      <c r="JHA192" s="359" t="s">
        <v>81</v>
      </c>
      <c r="JHB192" s="360"/>
      <c r="JHC192" s="360"/>
      <c r="JHD192" s="360"/>
      <c r="JHE192" s="360"/>
      <c r="JHF192" s="360"/>
      <c r="JHG192" s="360"/>
      <c r="JHH192" s="361"/>
      <c r="JHI192" s="359" t="s">
        <v>81</v>
      </c>
      <c r="JHJ192" s="360"/>
      <c r="JHK192" s="360"/>
      <c r="JHL192" s="360"/>
      <c r="JHM192" s="360"/>
      <c r="JHN192" s="360"/>
      <c r="JHO192" s="360"/>
      <c r="JHP192" s="361"/>
      <c r="JHQ192" s="359" t="s">
        <v>81</v>
      </c>
      <c r="JHR192" s="360"/>
      <c r="JHS192" s="360"/>
      <c r="JHT192" s="360"/>
      <c r="JHU192" s="360"/>
      <c r="JHV192" s="360"/>
      <c r="JHW192" s="360"/>
      <c r="JHX192" s="361"/>
      <c r="JHY192" s="359" t="s">
        <v>81</v>
      </c>
      <c r="JHZ192" s="360"/>
      <c r="JIA192" s="360"/>
      <c r="JIB192" s="360"/>
      <c r="JIC192" s="360"/>
      <c r="JID192" s="360"/>
      <c r="JIE192" s="360"/>
      <c r="JIF192" s="361"/>
      <c r="JIG192" s="359" t="s">
        <v>81</v>
      </c>
      <c r="JIH192" s="360"/>
      <c r="JII192" s="360"/>
      <c r="JIJ192" s="360"/>
      <c r="JIK192" s="360"/>
      <c r="JIL192" s="360"/>
      <c r="JIM192" s="360"/>
      <c r="JIN192" s="361"/>
      <c r="JIO192" s="359" t="s">
        <v>81</v>
      </c>
      <c r="JIP192" s="360"/>
      <c r="JIQ192" s="360"/>
      <c r="JIR192" s="360"/>
      <c r="JIS192" s="360"/>
      <c r="JIT192" s="360"/>
      <c r="JIU192" s="360"/>
      <c r="JIV192" s="361"/>
      <c r="JIW192" s="359" t="s">
        <v>81</v>
      </c>
      <c r="JIX192" s="360"/>
      <c r="JIY192" s="360"/>
      <c r="JIZ192" s="360"/>
      <c r="JJA192" s="360"/>
      <c r="JJB192" s="360"/>
      <c r="JJC192" s="360"/>
      <c r="JJD192" s="361"/>
      <c r="JJE192" s="359" t="s">
        <v>81</v>
      </c>
      <c r="JJF192" s="360"/>
      <c r="JJG192" s="360"/>
      <c r="JJH192" s="360"/>
      <c r="JJI192" s="360"/>
      <c r="JJJ192" s="360"/>
      <c r="JJK192" s="360"/>
      <c r="JJL192" s="361"/>
      <c r="JJM192" s="359" t="s">
        <v>81</v>
      </c>
      <c r="JJN192" s="360"/>
      <c r="JJO192" s="360"/>
      <c r="JJP192" s="360"/>
      <c r="JJQ192" s="360"/>
      <c r="JJR192" s="360"/>
      <c r="JJS192" s="360"/>
      <c r="JJT192" s="361"/>
      <c r="JJU192" s="359" t="s">
        <v>81</v>
      </c>
      <c r="JJV192" s="360"/>
      <c r="JJW192" s="360"/>
      <c r="JJX192" s="360"/>
      <c r="JJY192" s="360"/>
      <c r="JJZ192" s="360"/>
      <c r="JKA192" s="360"/>
      <c r="JKB192" s="361"/>
      <c r="JKC192" s="359" t="s">
        <v>81</v>
      </c>
      <c r="JKD192" s="360"/>
      <c r="JKE192" s="360"/>
      <c r="JKF192" s="360"/>
      <c r="JKG192" s="360"/>
      <c r="JKH192" s="360"/>
      <c r="JKI192" s="360"/>
      <c r="JKJ192" s="361"/>
      <c r="JKK192" s="359" t="s">
        <v>81</v>
      </c>
      <c r="JKL192" s="360"/>
      <c r="JKM192" s="360"/>
      <c r="JKN192" s="360"/>
      <c r="JKO192" s="360"/>
      <c r="JKP192" s="360"/>
      <c r="JKQ192" s="360"/>
      <c r="JKR192" s="361"/>
      <c r="JKS192" s="359" t="s">
        <v>81</v>
      </c>
      <c r="JKT192" s="360"/>
      <c r="JKU192" s="360"/>
      <c r="JKV192" s="360"/>
      <c r="JKW192" s="360"/>
      <c r="JKX192" s="360"/>
      <c r="JKY192" s="360"/>
      <c r="JKZ192" s="361"/>
      <c r="JLA192" s="359" t="s">
        <v>81</v>
      </c>
      <c r="JLB192" s="360"/>
      <c r="JLC192" s="360"/>
      <c r="JLD192" s="360"/>
      <c r="JLE192" s="360"/>
      <c r="JLF192" s="360"/>
      <c r="JLG192" s="360"/>
      <c r="JLH192" s="361"/>
      <c r="JLI192" s="359" t="s">
        <v>81</v>
      </c>
      <c r="JLJ192" s="360"/>
      <c r="JLK192" s="360"/>
      <c r="JLL192" s="360"/>
      <c r="JLM192" s="360"/>
      <c r="JLN192" s="360"/>
      <c r="JLO192" s="360"/>
      <c r="JLP192" s="361"/>
      <c r="JLQ192" s="359" t="s">
        <v>81</v>
      </c>
      <c r="JLR192" s="360"/>
      <c r="JLS192" s="360"/>
      <c r="JLT192" s="360"/>
      <c r="JLU192" s="360"/>
      <c r="JLV192" s="360"/>
      <c r="JLW192" s="360"/>
      <c r="JLX192" s="361"/>
      <c r="JLY192" s="359" t="s">
        <v>81</v>
      </c>
      <c r="JLZ192" s="360"/>
      <c r="JMA192" s="360"/>
      <c r="JMB192" s="360"/>
      <c r="JMC192" s="360"/>
      <c r="JMD192" s="360"/>
      <c r="JME192" s="360"/>
      <c r="JMF192" s="361"/>
      <c r="JMG192" s="359" t="s">
        <v>81</v>
      </c>
      <c r="JMH192" s="360"/>
      <c r="JMI192" s="360"/>
      <c r="JMJ192" s="360"/>
      <c r="JMK192" s="360"/>
      <c r="JML192" s="360"/>
      <c r="JMM192" s="360"/>
      <c r="JMN192" s="361"/>
      <c r="JMO192" s="359" t="s">
        <v>81</v>
      </c>
      <c r="JMP192" s="360"/>
      <c r="JMQ192" s="360"/>
      <c r="JMR192" s="360"/>
      <c r="JMS192" s="360"/>
      <c r="JMT192" s="360"/>
      <c r="JMU192" s="360"/>
      <c r="JMV192" s="361"/>
      <c r="JMW192" s="359" t="s">
        <v>81</v>
      </c>
      <c r="JMX192" s="360"/>
      <c r="JMY192" s="360"/>
      <c r="JMZ192" s="360"/>
      <c r="JNA192" s="360"/>
      <c r="JNB192" s="360"/>
      <c r="JNC192" s="360"/>
      <c r="JND192" s="361"/>
      <c r="JNE192" s="359" t="s">
        <v>81</v>
      </c>
      <c r="JNF192" s="360"/>
      <c r="JNG192" s="360"/>
      <c r="JNH192" s="360"/>
      <c r="JNI192" s="360"/>
      <c r="JNJ192" s="360"/>
      <c r="JNK192" s="360"/>
      <c r="JNL192" s="361"/>
      <c r="JNM192" s="359" t="s">
        <v>81</v>
      </c>
      <c r="JNN192" s="360"/>
      <c r="JNO192" s="360"/>
      <c r="JNP192" s="360"/>
      <c r="JNQ192" s="360"/>
      <c r="JNR192" s="360"/>
      <c r="JNS192" s="360"/>
      <c r="JNT192" s="361"/>
      <c r="JNU192" s="359" t="s">
        <v>81</v>
      </c>
      <c r="JNV192" s="360"/>
      <c r="JNW192" s="360"/>
      <c r="JNX192" s="360"/>
      <c r="JNY192" s="360"/>
      <c r="JNZ192" s="360"/>
      <c r="JOA192" s="360"/>
      <c r="JOB192" s="361"/>
      <c r="JOC192" s="359" t="s">
        <v>81</v>
      </c>
      <c r="JOD192" s="360"/>
      <c r="JOE192" s="360"/>
      <c r="JOF192" s="360"/>
      <c r="JOG192" s="360"/>
      <c r="JOH192" s="360"/>
      <c r="JOI192" s="360"/>
      <c r="JOJ192" s="361"/>
      <c r="JOK192" s="359" t="s">
        <v>81</v>
      </c>
      <c r="JOL192" s="360"/>
      <c r="JOM192" s="360"/>
      <c r="JON192" s="360"/>
      <c r="JOO192" s="360"/>
      <c r="JOP192" s="360"/>
      <c r="JOQ192" s="360"/>
      <c r="JOR192" s="361"/>
      <c r="JOS192" s="359" t="s">
        <v>81</v>
      </c>
      <c r="JOT192" s="360"/>
      <c r="JOU192" s="360"/>
      <c r="JOV192" s="360"/>
      <c r="JOW192" s="360"/>
      <c r="JOX192" s="360"/>
      <c r="JOY192" s="360"/>
      <c r="JOZ192" s="361"/>
      <c r="JPA192" s="359" t="s">
        <v>81</v>
      </c>
      <c r="JPB192" s="360"/>
      <c r="JPC192" s="360"/>
      <c r="JPD192" s="360"/>
      <c r="JPE192" s="360"/>
      <c r="JPF192" s="360"/>
      <c r="JPG192" s="360"/>
      <c r="JPH192" s="361"/>
      <c r="JPI192" s="359" t="s">
        <v>81</v>
      </c>
      <c r="JPJ192" s="360"/>
      <c r="JPK192" s="360"/>
      <c r="JPL192" s="360"/>
      <c r="JPM192" s="360"/>
      <c r="JPN192" s="360"/>
      <c r="JPO192" s="360"/>
      <c r="JPP192" s="361"/>
      <c r="JPQ192" s="359" t="s">
        <v>81</v>
      </c>
      <c r="JPR192" s="360"/>
      <c r="JPS192" s="360"/>
      <c r="JPT192" s="360"/>
      <c r="JPU192" s="360"/>
      <c r="JPV192" s="360"/>
      <c r="JPW192" s="360"/>
      <c r="JPX192" s="361"/>
      <c r="JPY192" s="359" t="s">
        <v>81</v>
      </c>
      <c r="JPZ192" s="360"/>
      <c r="JQA192" s="360"/>
      <c r="JQB192" s="360"/>
      <c r="JQC192" s="360"/>
      <c r="JQD192" s="360"/>
      <c r="JQE192" s="360"/>
      <c r="JQF192" s="361"/>
      <c r="JQG192" s="359" t="s">
        <v>81</v>
      </c>
      <c r="JQH192" s="360"/>
      <c r="JQI192" s="360"/>
      <c r="JQJ192" s="360"/>
      <c r="JQK192" s="360"/>
      <c r="JQL192" s="360"/>
      <c r="JQM192" s="360"/>
      <c r="JQN192" s="361"/>
      <c r="JQO192" s="359" t="s">
        <v>81</v>
      </c>
      <c r="JQP192" s="360"/>
      <c r="JQQ192" s="360"/>
      <c r="JQR192" s="360"/>
      <c r="JQS192" s="360"/>
      <c r="JQT192" s="360"/>
      <c r="JQU192" s="360"/>
      <c r="JQV192" s="361"/>
      <c r="JQW192" s="359" t="s">
        <v>81</v>
      </c>
      <c r="JQX192" s="360"/>
      <c r="JQY192" s="360"/>
      <c r="JQZ192" s="360"/>
      <c r="JRA192" s="360"/>
      <c r="JRB192" s="360"/>
      <c r="JRC192" s="360"/>
      <c r="JRD192" s="361"/>
      <c r="JRE192" s="359" t="s">
        <v>81</v>
      </c>
      <c r="JRF192" s="360"/>
      <c r="JRG192" s="360"/>
      <c r="JRH192" s="360"/>
      <c r="JRI192" s="360"/>
      <c r="JRJ192" s="360"/>
      <c r="JRK192" s="360"/>
      <c r="JRL192" s="361"/>
      <c r="JRM192" s="359" t="s">
        <v>81</v>
      </c>
      <c r="JRN192" s="360"/>
      <c r="JRO192" s="360"/>
      <c r="JRP192" s="360"/>
      <c r="JRQ192" s="360"/>
      <c r="JRR192" s="360"/>
      <c r="JRS192" s="360"/>
      <c r="JRT192" s="361"/>
      <c r="JRU192" s="359" t="s">
        <v>81</v>
      </c>
      <c r="JRV192" s="360"/>
      <c r="JRW192" s="360"/>
      <c r="JRX192" s="360"/>
      <c r="JRY192" s="360"/>
      <c r="JRZ192" s="360"/>
      <c r="JSA192" s="360"/>
      <c r="JSB192" s="361"/>
      <c r="JSC192" s="359" t="s">
        <v>81</v>
      </c>
      <c r="JSD192" s="360"/>
      <c r="JSE192" s="360"/>
      <c r="JSF192" s="360"/>
      <c r="JSG192" s="360"/>
      <c r="JSH192" s="360"/>
      <c r="JSI192" s="360"/>
      <c r="JSJ192" s="361"/>
      <c r="JSK192" s="359" t="s">
        <v>81</v>
      </c>
      <c r="JSL192" s="360"/>
      <c r="JSM192" s="360"/>
      <c r="JSN192" s="360"/>
      <c r="JSO192" s="360"/>
      <c r="JSP192" s="360"/>
      <c r="JSQ192" s="360"/>
      <c r="JSR192" s="361"/>
      <c r="JSS192" s="359" t="s">
        <v>81</v>
      </c>
      <c r="JST192" s="360"/>
      <c r="JSU192" s="360"/>
      <c r="JSV192" s="360"/>
      <c r="JSW192" s="360"/>
      <c r="JSX192" s="360"/>
      <c r="JSY192" s="360"/>
      <c r="JSZ192" s="361"/>
      <c r="JTA192" s="359" t="s">
        <v>81</v>
      </c>
      <c r="JTB192" s="360"/>
      <c r="JTC192" s="360"/>
      <c r="JTD192" s="360"/>
      <c r="JTE192" s="360"/>
      <c r="JTF192" s="360"/>
      <c r="JTG192" s="360"/>
      <c r="JTH192" s="361"/>
      <c r="JTI192" s="359" t="s">
        <v>81</v>
      </c>
      <c r="JTJ192" s="360"/>
      <c r="JTK192" s="360"/>
      <c r="JTL192" s="360"/>
      <c r="JTM192" s="360"/>
      <c r="JTN192" s="360"/>
      <c r="JTO192" s="360"/>
      <c r="JTP192" s="361"/>
      <c r="JTQ192" s="359" t="s">
        <v>81</v>
      </c>
      <c r="JTR192" s="360"/>
      <c r="JTS192" s="360"/>
      <c r="JTT192" s="360"/>
      <c r="JTU192" s="360"/>
      <c r="JTV192" s="360"/>
      <c r="JTW192" s="360"/>
      <c r="JTX192" s="361"/>
      <c r="JTY192" s="359" t="s">
        <v>81</v>
      </c>
      <c r="JTZ192" s="360"/>
      <c r="JUA192" s="360"/>
      <c r="JUB192" s="360"/>
      <c r="JUC192" s="360"/>
      <c r="JUD192" s="360"/>
      <c r="JUE192" s="360"/>
      <c r="JUF192" s="361"/>
      <c r="JUG192" s="359" t="s">
        <v>81</v>
      </c>
      <c r="JUH192" s="360"/>
      <c r="JUI192" s="360"/>
      <c r="JUJ192" s="360"/>
      <c r="JUK192" s="360"/>
      <c r="JUL192" s="360"/>
      <c r="JUM192" s="360"/>
      <c r="JUN192" s="361"/>
      <c r="JUO192" s="359" t="s">
        <v>81</v>
      </c>
      <c r="JUP192" s="360"/>
      <c r="JUQ192" s="360"/>
      <c r="JUR192" s="360"/>
      <c r="JUS192" s="360"/>
      <c r="JUT192" s="360"/>
      <c r="JUU192" s="360"/>
      <c r="JUV192" s="361"/>
      <c r="JUW192" s="359" t="s">
        <v>81</v>
      </c>
      <c r="JUX192" s="360"/>
      <c r="JUY192" s="360"/>
      <c r="JUZ192" s="360"/>
      <c r="JVA192" s="360"/>
      <c r="JVB192" s="360"/>
      <c r="JVC192" s="360"/>
      <c r="JVD192" s="361"/>
      <c r="JVE192" s="359" t="s">
        <v>81</v>
      </c>
      <c r="JVF192" s="360"/>
      <c r="JVG192" s="360"/>
      <c r="JVH192" s="360"/>
      <c r="JVI192" s="360"/>
      <c r="JVJ192" s="360"/>
      <c r="JVK192" s="360"/>
      <c r="JVL192" s="361"/>
      <c r="JVM192" s="359" t="s">
        <v>81</v>
      </c>
      <c r="JVN192" s="360"/>
      <c r="JVO192" s="360"/>
      <c r="JVP192" s="360"/>
      <c r="JVQ192" s="360"/>
      <c r="JVR192" s="360"/>
      <c r="JVS192" s="360"/>
      <c r="JVT192" s="361"/>
      <c r="JVU192" s="359" t="s">
        <v>81</v>
      </c>
      <c r="JVV192" s="360"/>
      <c r="JVW192" s="360"/>
      <c r="JVX192" s="360"/>
      <c r="JVY192" s="360"/>
      <c r="JVZ192" s="360"/>
      <c r="JWA192" s="360"/>
      <c r="JWB192" s="361"/>
      <c r="JWC192" s="359" t="s">
        <v>81</v>
      </c>
      <c r="JWD192" s="360"/>
      <c r="JWE192" s="360"/>
      <c r="JWF192" s="360"/>
      <c r="JWG192" s="360"/>
      <c r="JWH192" s="360"/>
      <c r="JWI192" s="360"/>
      <c r="JWJ192" s="361"/>
      <c r="JWK192" s="359" t="s">
        <v>81</v>
      </c>
      <c r="JWL192" s="360"/>
      <c r="JWM192" s="360"/>
      <c r="JWN192" s="360"/>
      <c r="JWO192" s="360"/>
      <c r="JWP192" s="360"/>
      <c r="JWQ192" s="360"/>
      <c r="JWR192" s="361"/>
      <c r="JWS192" s="359" t="s">
        <v>81</v>
      </c>
      <c r="JWT192" s="360"/>
      <c r="JWU192" s="360"/>
      <c r="JWV192" s="360"/>
      <c r="JWW192" s="360"/>
      <c r="JWX192" s="360"/>
      <c r="JWY192" s="360"/>
      <c r="JWZ192" s="361"/>
      <c r="JXA192" s="359" t="s">
        <v>81</v>
      </c>
      <c r="JXB192" s="360"/>
      <c r="JXC192" s="360"/>
      <c r="JXD192" s="360"/>
      <c r="JXE192" s="360"/>
      <c r="JXF192" s="360"/>
      <c r="JXG192" s="360"/>
      <c r="JXH192" s="361"/>
      <c r="JXI192" s="359" t="s">
        <v>81</v>
      </c>
      <c r="JXJ192" s="360"/>
      <c r="JXK192" s="360"/>
      <c r="JXL192" s="360"/>
      <c r="JXM192" s="360"/>
      <c r="JXN192" s="360"/>
      <c r="JXO192" s="360"/>
      <c r="JXP192" s="361"/>
      <c r="JXQ192" s="359" t="s">
        <v>81</v>
      </c>
      <c r="JXR192" s="360"/>
      <c r="JXS192" s="360"/>
      <c r="JXT192" s="360"/>
      <c r="JXU192" s="360"/>
      <c r="JXV192" s="360"/>
      <c r="JXW192" s="360"/>
      <c r="JXX192" s="361"/>
      <c r="JXY192" s="359" t="s">
        <v>81</v>
      </c>
      <c r="JXZ192" s="360"/>
      <c r="JYA192" s="360"/>
      <c r="JYB192" s="360"/>
      <c r="JYC192" s="360"/>
      <c r="JYD192" s="360"/>
      <c r="JYE192" s="360"/>
      <c r="JYF192" s="361"/>
      <c r="JYG192" s="359" t="s">
        <v>81</v>
      </c>
      <c r="JYH192" s="360"/>
      <c r="JYI192" s="360"/>
      <c r="JYJ192" s="360"/>
      <c r="JYK192" s="360"/>
      <c r="JYL192" s="360"/>
      <c r="JYM192" s="360"/>
      <c r="JYN192" s="361"/>
      <c r="JYO192" s="359" t="s">
        <v>81</v>
      </c>
      <c r="JYP192" s="360"/>
      <c r="JYQ192" s="360"/>
      <c r="JYR192" s="360"/>
      <c r="JYS192" s="360"/>
      <c r="JYT192" s="360"/>
      <c r="JYU192" s="360"/>
      <c r="JYV192" s="361"/>
      <c r="JYW192" s="359" t="s">
        <v>81</v>
      </c>
      <c r="JYX192" s="360"/>
      <c r="JYY192" s="360"/>
      <c r="JYZ192" s="360"/>
      <c r="JZA192" s="360"/>
      <c r="JZB192" s="360"/>
      <c r="JZC192" s="360"/>
      <c r="JZD192" s="361"/>
      <c r="JZE192" s="359" t="s">
        <v>81</v>
      </c>
      <c r="JZF192" s="360"/>
      <c r="JZG192" s="360"/>
      <c r="JZH192" s="360"/>
      <c r="JZI192" s="360"/>
      <c r="JZJ192" s="360"/>
      <c r="JZK192" s="360"/>
      <c r="JZL192" s="361"/>
      <c r="JZM192" s="359" t="s">
        <v>81</v>
      </c>
      <c r="JZN192" s="360"/>
      <c r="JZO192" s="360"/>
      <c r="JZP192" s="360"/>
      <c r="JZQ192" s="360"/>
      <c r="JZR192" s="360"/>
      <c r="JZS192" s="360"/>
      <c r="JZT192" s="361"/>
      <c r="JZU192" s="359" t="s">
        <v>81</v>
      </c>
      <c r="JZV192" s="360"/>
      <c r="JZW192" s="360"/>
      <c r="JZX192" s="360"/>
      <c r="JZY192" s="360"/>
      <c r="JZZ192" s="360"/>
      <c r="KAA192" s="360"/>
      <c r="KAB192" s="361"/>
      <c r="KAC192" s="359" t="s">
        <v>81</v>
      </c>
      <c r="KAD192" s="360"/>
      <c r="KAE192" s="360"/>
      <c r="KAF192" s="360"/>
      <c r="KAG192" s="360"/>
      <c r="KAH192" s="360"/>
      <c r="KAI192" s="360"/>
      <c r="KAJ192" s="361"/>
      <c r="KAK192" s="359" t="s">
        <v>81</v>
      </c>
      <c r="KAL192" s="360"/>
      <c r="KAM192" s="360"/>
      <c r="KAN192" s="360"/>
      <c r="KAO192" s="360"/>
      <c r="KAP192" s="360"/>
      <c r="KAQ192" s="360"/>
      <c r="KAR192" s="361"/>
      <c r="KAS192" s="359" t="s">
        <v>81</v>
      </c>
      <c r="KAT192" s="360"/>
      <c r="KAU192" s="360"/>
      <c r="KAV192" s="360"/>
      <c r="KAW192" s="360"/>
      <c r="KAX192" s="360"/>
      <c r="KAY192" s="360"/>
      <c r="KAZ192" s="361"/>
      <c r="KBA192" s="359" t="s">
        <v>81</v>
      </c>
      <c r="KBB192" s="360"/>
      <c r="KBC192" s="360"/>
      <c r="KBD192" s="360"/>
      <c r="KBE192" s="360"/>
      <c r="KBF192" s="360"/>
      <c r="KBG192" s="360"/>
      <c r="KBH192" s="361"/>
      <c r="KBI192" s="359" t="s">
        <v>81</v>
      </c>
      <c r="KBJ192" s="360"/>
      <c r="KBK192" s="360"/>
      <c r="KBL192" s="360"/>
      <c r="KBM192" s="360"/>
      <c r="KBN192" s="360"/>
      <c r="KBO192" s="360"/>
      <c r="KBP192" s="361"/>
      <c r="KBQ192" s="359" t="s">
        <v>81</v>
      </c>
      <c r="KBR192" s="360"/>
      <c r="KBS192" s="360"/>
      <c r="KBT192" s="360"/>
      <c r="KBU192" s="360"/>
      <c r="KBV192" s="360"/>
      <c r="KBW192" s="360"/>
      <c r="KBX192" s="361"/>
      <c r="KBY192" s="359" t="s">
        <v>81</v>
      </c>
      <c r="KBZ192" s="360"/>
      <c r="KCA192" s="360"/>
      <c r="KCB192" s="360"/>
      <c r="KCC192" s="360"/>
      <c r="KCD192" s="360"/>
      <c r="KCE192" s="360"/>
      <c r="KCF192" s="361"/>
      <c r="KCG192" s="359" t="s">
        <v>81</v>
      </c>
      <c r="KCH192" s="360"/>
      <c r="KCI192" s="360"/>
      <c r="KCJ192" s="360"/>
      <c r="KCK192" s="360"/>
      <c r="KCL192" s="360"/>
      <c r="KCM192" s="360"/>
      <c r="KCN192" s="361"/>
      <c r="KCO192" s="359" t="s">
        <v>81</v>
      </c>
      <c r="KCP192" s="360"/>
      <c r="KCQ192" s="360"/>
      <c r="KCR192" s="360"/>
      <c r="KCS192" s="360"/>
      <c r="KCT192" s="360"/>
      <c r="KCU192" s="360"/>
      <c r="KCV192" s="361"/>
      <c r="KCW192" s="359" t="s">
        <v>81</v>
      </c>
      <c r="KCX192" s="360"/>
      <c r="KCY192" s="360"/>
      <c r="KCZ192" s="360"/>
      <c r="KDA192" s="360"/>
      <c r="KDB192" s="360"/>
      <c r="KDC192" s="360"/>
      <c r="KDD192" s="361"/>
      <c r="KDE192" s="359" t="s">
        <v>81</v>
      </c>
      <c r="KDF192" s="360"/>
      <c r="KDG192" s="360"/>
      <c r="KDH192" s="360"/>
      <c r="KDI192" s="360"/>
      <c r="KDJ192" s="360"/>
      <c r="KDK192" s="360"/>
      <c r="KDL192" s="361"/>
      <c r="KDM192" s="359" t="s">
        <v>81</v>
      </c>
      <c r="KDN192" s="360"/>
      <c r="KDO192" s="360"/>
      <c r="KDP192" s="360"/>
      <c r="KDQ192" s="360"/>
      <c r="KDR192" s="360"/>
      <c r="KDS192" s="360"/>
      <c r="KDT192" s="361"/>
      <c r="KDU192" s="359" t="s">
        <v>81</v>
      </c>
      <c r="KDV192" s="360"/>
      <c r="KDW192" s="360"/>
      <c r="KDX192" s="360"/>
      <c r="KDY192" s="360"/>
      <c r="KDZ192" s="360"/>
      <c r="KEA192" s="360"/>
      <c r="KEB192" s="361"/>
      <c r="KEC192" s="359" t="s">
        <v>81</v>
      </c>
      <c r="KED192" s="360"/>
      <c r="KEE192" s="360"/>
      <c r="KEF192" s="360"/>
      <c r="KEG192" s="360"/>
      <c r="KEH192" s="360"/>
      <c r="KEI192" s="360"/>
      <c r="KEJ192" s="361"/>
      <c r="KEK192" s="359" t="s">
        <v>81</v>
      </c>
      <c r="KEL192" s="360"/>
      <c r="KEM192" s="360"/>
      <c r="KEN192" s="360"/>
      <c r="KEO192" s="360"/>
      <c r="KEP192" s="360"/>
      <c r="KEQ192" s="360"/>
      <c r="KER192" s="361"/>
      <c r="KES192" s="359" t="s">
        <v>81</v>
      </c>
      <c r="KET192" s="360"/>
      <c r="KEU192" s="360"/>
      <c r="KEV192" s="360"/>
      <c r="KEW192" s="360"/>
      <c r="KEX192" s="360"/>
      <c r="KEY192" s="360"/>
      <c r="KEZ192" s="361"/>
      <c r="KFA192" s="359" t="s">
        <v>81</v>
      </c>
      <c r="KFB192" s="360"/>
      <c r="KFC192" s="360"/>
      <c r="KFD192" s="360"/>
      <c r="KFE192" s="360"/>
      <c r="KFF192" s="360"/>
      <c r="KFG192" s="360"/>
      <c r="KFH192" s="361"/>
      <c r="KFI192" s="359" t="s">
        <v>81</v>
      </c>
      <c r="KFJ192" s="360"/>
      <c r="KFK192" s="360"/>
      <c r="KFL192" s="360"/>
      <c r="KFM192" s="360"/>
      <c r="KFN192" s="360"/>
      <c r="KFO192" s="360"/>
      <c r="KFP192" s="361"/>
      <c r="KFQ192" s="359" t="s">
        <v>81</v>
      </c>
      <c r="KFR192" s="360"/>
      <c r="KFS192" s="360"/>
      <c r="KFT192" s="360"/>
      <c r="KFU192" s="360"/>
      <c r="KFV192" s="360"/>
      <c r="KFW192" s="360"/>
      <c r="KFX192" s="361"/>
      <c r="KFY192" s="359" t="s">
        <v>81</v>
      </c>
      <c r="KFZ192" s="360"/>
      <c r="KGA192" s="360"/>
      <c r="KGB192" s="360"/>
      <c r="KGC192" s="360"/>
      <c r="KGD192" s="360"/>
      <c r="KGE192" s="360"/>
      <c r="KGF192" s="361"/>
      <c r="KGG192" s="359" t="s">
        <v>81</v>
      </c>
      <c r="KGH192" s="360"/>
      <c r="KGI192" s="360"/>
      <c r="KGJ192" s="360"/>
      <c r="KGK192" s="360"/>
      <c r="KGL192" s="360"/>
      <c r="KGM192" s="360"/>
      <c r="KGN192" s="361"/>
      <c r="KGO192" s="359" t="s">
        <v>81</v>
      </c>
      <c r="KGP192" s="360"/>
      <c r="KGQ192" s="360"/>
      <c r="KGR192" s="360"/>
      <c r="KGS192" s="360"/>
      <c r="KGT192" s="360"/>
      <c r="KGU192" s="360"/>
      <c r="KGV192" s="361"/>
      <c r="KGW192" s="359" t="s">
        <v>81</v>
      </c>
      <c r="KGX192" s="360"/>
      <c r="KGY192" s="360"/>
      <c r="KGZ192" s="360"/>
      <c r="KHA192" s="360"/>
      <c r="KHB192" s="360"/>
      <c r="KHC192" s="360"/>
      <c r="KHD192" s="361"/>
      <c r="KHE192" s="359" t="s">
        <v>81</v>
      </c>
      <c r="KHF192" s="360"/>
      <c r="KHG192" s="360"/>
      <c r="KHH192" s="360"/>
      <c r="KHI192" s="360"/>
      <c r="KHJ192" s="360"/>
      <c r="KHK192" s="360"/>
      <c r="KHL192" s="361"/>
      <c r="KHM192" s="359" t="s">
        <v>81</v>
      </c>
      <c r="KHN192" s="360"/>
      <c r="KHO192" s="360"/>
      <c r="KHP192" s="360"/>
      <c r="KHQ192" s="360"/>
      <c r="KHR192" s="360"/>
      <c r="KHS192" s="360"/>
      <c r="KHT192" s="361"/>
      <c r="KHU192" s="359" t="s">
        <v>81</v>
      </c>
      <c r="KHV192" s="360"/>
      <c r="KHW192" s="360"/>
      <c r="KHX192" s="360"/>
      <c r="KHY192" s="360"/>
      <c r="KHZ192" s="360"/>
      <c r="KIA192" s="360"/>
      <c r="KIB192" s="361"/>
      <c r="KIC192" s="359" t="s">
        <v>81</v>
      </c>
      <c r="KID192" s="360"/>
      <c r="KIE192" s="360"/>
      <c r="KIF192" s="360"/>
      <c r="KIG192" s="360"/>
      <c r="KIH192" s="360"/>
      <c r="KII192" s="360"/>
      <c r="KIJ192" s="361"/>
      <c r="KIK192" s="359" t="s">
        <v>81</v>
      </c>
      <c r="KIL192" s="360"/>
      <c r="KIM192" s="360"/>
      <c r="KIN192" s="360"/>
      <c r="KIO192" s="360"/>
      <c r="KIP192" s="360"/>
      <c r="KIQ192" s="360"/>
      <c r="KIR192" s="361"/>
      <c r="KIS192" s="359" t="s">
        <v>81</v>
      </c>
      <c r="KIT192" s="360"/>
      <c r="KIU192" s="360"/>
      <c r="KIV192" s="360"/>
      <c r="KIW192" s="360"/>
      <c r="KIX192" s="360"/>
      <c r="KIY192" s="360"/>
      <c r="KIZ192" s="361"/>
      <c r="KJA192" s="359" t="s">
        <v>81</v>
      </c>
      <c r="KJB192" s="360"/>
      <c r="KJC192" s="360"/>
      <c r="KJD192" s="360"/>
      <c r="KJE192" s="360"/>
      <c r="KJF192" s="360"/>
      <c r="KJG192" s="360"/>
      <c r="KJH192" s="361"/>
      <c r="KJI192" s="359" t="s">
        <v>81</v>
      </c>
      <c r="KJJ192" s="360"/>
      <c r="KJK192" s="360"/>
      <c r="KJL192" s="360"/>
      <c r="KJM192" s="360"/>
      <c r="KJN192" s="360"/>
      <c r="KJO192" s="360"/>
      <c r="KJP192" s="361"/>
      <c r="KJQ192" s="359" t="s">
        <v>81</v>
      </c>
      <c r="KJR192" s="360"/>
      <c r="KJS192" s="360"/>
      <c r="KJT192" s="360"/>
      <c r="KJU192" s="360"/>
      <c r="KJV192" s="360"/>
      <c r="KJW192" s="360"/>
      <c r="KJX192" s="361"/>
      <c r="KJY192" s="359" t="s">
        <v>81</v>
      </c>
      <c r="KJZ192" s="360"/>
      <c r="KKA192" s="360"/>
      <c r="KKB192" s="360"/>
      <c r="KKC192" s="360"/>
      <c r="KKD192" s="360"/>
      <c r="KKE192" s="360"/>
      <c r="KKF192" s="361"/>
      <c r="KKG192" s="359" t="s">
        <v>81</v>
      </c>
      <c r="KKH192" s="360"/>
      <c r="KKI192" s="360"/>
      <c r="KKJ192" s="360"/>
      <c r="KKK192" s="360"/>
      <c r="KKL192" s="360"/>
      <c r="KKM192" s="360"/>
      <c r="KKN192" s="361"/>
      <c r="KKO192" s="359" t="s">
        <v>81</v>
      </c>
      <c r="KKP192" s="360"/>
      <c r="KKQ192" s="360"/>
      <c r="KKR192" s="360"/>
      <c r="KKS192" s="360"/>
      <c r="KKT192" s="360"/>
      <c r="KKU192" s="360"/>
      <c r="KKV192" s="361"/>
      <c r="KKW192" s="359" t="s">
        <v>81</v>
      </c>
      <c r="KKX192" s="360"/>
      <c r="KKY192" s="360"/>
      <c r="KKZ192" s="360"/>
      <c r="KLA192" s="360"/>
      <c r="KLB192" s="360"/>
      <c r="KLC192" s="360"/>
      <c r="KLD192" s="361"/>
      <c r="KLE192" s="359" t="s">
        <v>81</v>
      </c>
      <c r="KLF192" s="360"/>
      <c r="KLG192" s="360"/>
      <c r="KLH192" s="360"/>
      <c r="KLI192" s="360"/>
      <c r="KLJ192" s="360"/>
      <c r="KLK192" s="360"/>
      <c r="KLL192" s="361"/>
      <c r="KLM192" s="359" t="s">
        <v>81</v>
      </c>
      <c r="KLN192" s="360"/>
      <c r="KLO192" s="360"/>
      <c r="KLP192" s="360"/>
      <c r="KLQ192" s="360"/>
      <c r="KLR192" s="360"/>
      <c r="KLS192" s="360"/>
      <c r="KLT192" s="361"/>
      <c r="KLU192" s="359" t="s">
        <v>81</v>
      </c>
      <c r="KLV192" s="360"/>
      <c r="KLW192" s="360"/>
      <c r="KLX192" s="360"/>
      <c r="KLY192" s="360"/>
      <c r="KLZ192" s="360"/>
      <c r="KMA192" s="360"/>
      <c r="KMB192" s="361"/>
      <c r="KMC192" s="359" t="s">
        <v>81</v>
      </c>
      <c r="KMD192" s="360"/>
      <c r="KME192" s="360"/>
      <c r="KMF192" s="360"/>
      <c r="KMG192" s="360"/>
      <c r="KMH192" s="360"/>
      <c r="KMI192" s="360"/>
      <c r="KMJ192" s="361"/>
      <c r="KMK192" s="359" t="s">
        <v>81</v>
      </c>
      <c r="KML192" s="360"/>
      <c r="KMM192" s="360"/>
      <c r="KMN192" s="360"/>
      <c r="KMO192" s="360"/>
      <c r="KMP192" s="360"/>
      <c r="KMQ192" s="360"/>
      <c r="KMR192" s="361"/>
      <c r="KMS192" s="359" t="s">
        <v>81</v>
      </c>
      <c r="KMT192" s="360"/>
      <c r="KMU192" s="360"/>
      <c r="KMV192" s="360"/>
      <c r="KMW192" s="360"/>
      <c r="KMX192" s="360"/>
      <c r="KMY192" s="360"/>
      <c r="KMZ192" s="361"/>
      <c r="KNA192" s="359" t="s">
        <v>81</v>
      </c>
      <c r="KNB192" s="360"/>
      <c r="KNC192" s="360"/>
      <c r="KND192" s="360"/>
      <c r="KNE192" s="360"/>
      <c r="KNF192" s="360"/>
      <c r="KNG192" s="360"/>
      <c r="KNH192" s="361"/>
      <c r="KNI192" s="359" t="s">
        <v>81</v>
      </c>
      <c r="KNJ192" s="360"/>
      <c r="KNK192" s="360"/>
      <c r="KNL192" s="360"/>
      <c r="KNM192" s="360"/>
      <c r="KNN192" s="360"/>
      <c r="KNO192" s="360"/>
      <c r="KNP192" s="361"/>
      <c r="KNQ192" s="359" t="s">
        <v>81</v>
      </c>
      <c r="KNR192" s="360"/>
      <c r="KNS192" s="360"/>
      <c r="KNT192" s="360"/>
      <c r="KNU192" s="360"/>
      <c r="KNV192" s="360"/>
      <c r="KNW192" s="360"/>
      <c r="KNX192" s="361"/>
      <c r="KNY192" s="359" t="s">
        <v>81</v>
      </c>
      <c r="KNZ192" s="360"/>
      <c r="KOA192" s="360"/>
      <c r="KOB192" s="360"/>
      <c r="KOC192" s="360"/>
      <c r="KOD192" s="360"/>
      <c r="KOE192" s="360"/>
      <c r="KOF192" s="361"/>
      <c r="KOG192" s="359" t="s">
        <v>81</v>
      </c>
      <c r="KOH192" s="360"/>
      <c r="KOI192" s="360"/>
      <c r="KOJ192" s="360"/>
      <c r="KOK192" s="360"/>
      <c r="KOL192" s="360"/>
      <c r="KOM192" s="360"/>
      <c r="KON192" s="361"/>
      <c r="KOO192" s="359" t="s">
        <v>81</v>
      </c>
      <c r="KOP192" s="360"/>
      <c r="KOQ192" s="360"/>
      <c r="KOR192" s="360"/>
      <c r="KOS192" s="360"/>
      <c r="KOT192" s="360"/>
      <c r="KOU192" s="360"/>
      <c r="KOV192" s="361"/>
      <c r="KOW192" s="359" t="s">
        <v>81</v>
      </c>
      <c r="KOX192" s="360"/>
      <c r="KOY192" s="360"/>
      <c r="KOZ192" s="360"/>
      <c r="KPA192" s="360"/>
      <c r="KPB192" s="360"/>
      <c r="KPC192" s="360"/>
      <c r="KPD192" s="361"/>
      <c r="KPE192" s="359" t="s">
        <v>81</v>
      </c>
      <c r="KPF192" s="360"/>
      <c r="KPG192" s="360"/>
      <c r="KPH192" s="360"/>
      <c r="KPI192" s="360"/>
      <c r="KPJ192" s="360"/>
      <c r="KPK192" s="360"/>
      <c r="KPL192" s="361"/>
      <c r="KPM192" s="359" t="s">
        <v>81</v>
      </c>
      <c r="KPN192" s="360"/>
      <c r="KPO192" s="360"/>
      <c r="KPP192" s="360"/>
      <c r="KPQ192" s="360"/>
      <c r="KPR192" s="360"/>
      <c r="KPS192" s="360"/>
      <c r="KPT192" s="361"/>
      <c r="KPU192" s="359" t="s">
        <v>81</v>
      </c>
      <c r="KPV192" s="360"/>
      <c r="KPW192" s="360"/>
      <c r="KPX192" s="360"/>
      <c r="KPY192" s="360"/>
      <c r="KPZ192" s="360"/>
      <c r="KQA192" s="360"/>
      <c r="KQB192" s="361"/>
      <c r="KQC192" s="359" t="s">
        <v>81</v>
      </c>
      <c r="KQD192" s="360"/>
      <c r="KQE192" s="360"/>
      <c r="KQF192" s="360"/>
      <c r="KQG192" s="360"/>
      <c r="KQH192" s="360"/>
      <c r="KQI192" s="360"/>
      <c r="KQJ192" s="361"/>
      <c r="KQK192" s="359" t="s">
        <v>81</v>
      </c>
      <c r="KQL192" s="360"/>
      <c r="KQM192" s="360"/>
      <c r="KQN192" s="360"/>
      <c r="KQO192" s="360"/>
      <c r="KQP192" s="360"/>
      <c r="KQQ192" s="360"/>
      <c r="KQR192" s="361"/>
      <c r="KQS192" s="359" t="s">
        <v>81</v>
      </c>
      <c r="KQT192" s="360"/>
      <c r="KQU192" s="360"/>
      <c r="KQV192" s="360"/>
      <c r="KQW192" s="360"/>
      <c r="KQX192" s="360"/>
      <c r="KQY192" s="360"/>
      <c r="KQZ192" s="361"/>
      <c r="KRA192" s="359" t="s">
        <v>81</v>
      </c>
      <c r="KRB192" s="360"/>
      <c r="KRC192" s="360"/>
      <c r="KRD192" s="360"/>
      <c r="KRE192" s="360"/>
      <c r="KRF192" s="360"/>
      <c r="KRG192" s="360"/>
      <c r="KRH192" s="361"/>
      <c r="KRI192" s="359" t="s">
        <v>81</v>
      </c>
      <c r="KRJ192" s="360"/>
      <c r="KRK192" s="360"/>
      <c r="KRL192" s="360"/>
      <c r="KRM192" s="360"/>
      <c r="KRN192" s="360"/>
      <c r="KRO192" s="360"/>
      <c r="KRP192" s="361"/>
      <c r="KRQ192" s="359" t="s">
        <v>81</v>
      </c>
      <c r="KRR192" s="360"/>
      <c r="KRS192" s="360"/>
      <c r="KRT192" s="360"/>
      <c r="KRU192" s="360"/>
      <c r="KRV192" s="360"/>
      <c r="KRW192" s="360"/>
      <c r="KRX192" s="361"/>
      <c r="KRY192" s="359" t="s">
        <v>81</v>
      </c>
      <c r="KRZ192" s="360"/>
      <c r="KSA192" s="360"/>
      <c r="KSB192" s="360"/>
      <c r="KSC192" s="360"/>
      <c r="KSD192" s="360"/>
      <c r="KSE192" s="360"/>
      <c r="KSF192" s="361"/>
      <c r="KSG192" s="359" t="s">
        <v>81</v>
      </c>
      <c r="KSH192" s="360"/>
      <c r="KSI192" s="360"/>
      <c r="KSJ192" s="360"/>
      <c r="KSK192" s="360"/>
      <c r="KSL192" s="360"/>
      <c r="KSM192" s="360"/>
      <c r="KSN192" s="361"/>
      <c r="KSO192" s="359" t="s">
        <v>81</v>
      </c>
      <c r="KSP192" s="360"/>
      <c r="KSQ192" s="360"/>
      <c r="KSR192" s="360"/>
      <c r="KSS192" s="360"/>
      <c r="KST192" s="360"/>
      <c r="KSU192" s="360"/>
      <c r="KSV192" s="361"/>
      <c r="KSW192" s="359" t="s">
        <v>81</v>
      </c>
      <c r="KSX192" s="360"/>
      <c r="KSY192" s="360"/>
      <c r="KSZ192" s="360"/>
      <c r="KTA192" s="360"/>
      <c r="KTB192" s="360"/>
      <c r="KTC192" s="360"/>
      <c r="KTD192" s="361"/>
      <c r="KTE192" s="359" t="s">
        <v>81</v>
      </c>
      <c r="KTF192" s="360"/>
      <c r="KTG192" s="360"/>
      <c r="KTH192" s="360"/>
      <c r="KTI192" s="360"/>
      <c r="KTJ192" s="360"/>
      <c r="KTK192" s="360"/>
      <c r="KTL192" s="361"/>
      <c r="KTM192" s="359" t="s">
        <v>81</v>
      </c>
      <c r="KTN192" s="360"/>
      <c r="KTO192" s="360"/>
      <c r="KTP192" s="360"/>
      <c r="KTQ192" s="360"/>
      <c r="KTR192" s="360"/>
      <c r="KTS192" s="360"/>
      <c r="KTT192" s="361"/>
      <c r="KTU192" s="359" t="s">
        <v>81</v>
      </c>
      <c r="KTV192" s="360"/>
      <c r="KTW192" s="360"/>
      <c r="KTX192" s="360"/>
      <c r="KTY192" s="360"/>
      <c r="KTZ192" s="360"/>
      <c r="KUA192" s="360"/>
      <c r="KUB192" s="361"/>
      <c r="KUC192" s="359" t="s">
        <v>81</v>
      </c>
      <c r="KUD192" s="360"/>
      <c r="KUE192" s="360"/>
      <c r="KUF192" s="360"/>
      <c r="KUG192" s="360"/>
      <c r="KUH192" s="360"/>
      <c r="KUI192" s="360"/>
      <c r="KUJ192" s="361"/>
      <c r="KUK192" s="359" t="s">
        <v>81</v>
      </c>
      <c r="KUL192" s="360"/>
      <c r="KUM192" s="360"/>
      <c r="KUN192" s="360"/>
      <c r="KUO192" s="360"/>
      <c r="KUP192" s="360"/>
      <c r="KUQ192" s="360"/>
      <c r="KUR192" s="361"/>
      <c r="KUS192" s="359" t="s">
        <v>81</v>
      </c>
      <c r="KUT192" s="360"/>
      <c r="KUU192" s="360"/>
      <c r="KUV192" s="360"/>
      <c r="KUW192" s="360"/>
      <c r="KUX192" s="360"/>
      <c r="KUY192" s="360"/>
      <c r="KUZ192" s="361"/>
      <c r="KVA192" s="359" t="s">
        <v>81</v>
      </c>
      <c r="KVB192" s="360"/>
      <c r="KVC192" s="360"/>
      <c r="KVD192" s="360"/>
      <c r="KVE192" s="360"/>
      <c r="KVF192" s="360"/>
      <c r="KVG192" s="360"/>
      <c r="KVH192" s="361"/>
      <c r="KVI192" s="359" t="s">
        <v>81</v>
      </c>
      <c r="KVJ192" s="360"/>
      <c r="KVK192" s="360"/>
      <c r="KVL192" s="360"/>
      <c r="KVM192" s="360"/>
      <c r="KVN192" s="360"/>
      <c r="KVO192" s="360"/>
      <c r="KVP192" s="361"/>
      <c r="KVQ192" s="359" t="s">
        <v>81</v>
      </c>
      <c r="KVR192" s="360"/>
      <c r="KVS192" s="360"/>
      <c r="KVT192" s="360"/>
      <c r="KVU192" s="360"/>
      <c r="KVV192" s="360"/>
      <c r="KVW192" s="360"/>
      <c r="KVX192" s="361"/>
      <c r="KVY192" s="359" t="s">
        <v>81</v>
      </c>
      <c r="KVZ192" s="360"/>
      <c r="KWA192" s="360"/>
      <c r="KWB192" s="360"/>
      <c r="KWC192" s="360"/>
      <c r="KWD192" s="360"/>
      <c r="KWE192" s="360"/>
      <c r="KWF192" s="361"/>
      <c r="KWG192" s="359" t="s">
        <v>81</v>
      </c>
      <c r="KWH192" s="360"/>
      <c r="KWI192" s="360"/>
      <c r="KWJ192" s="360"/>
      <c r="KWK192" s="360"/>
      <c r="KWL192" s="360"/>
      <c r="KWM192" s="360"/>
      <c r="KWN192" s="361"/>
      <c r="KWO192" s="359" t="s">
        <v>81</v>
      </c>
      <c r="KWP192" s="360"/>
      <c r="KWQ192" s="360"/>
      <c r="KWR192" s="360"/>
      <c r="KWS192" s="360"/>
      <c r="KWT192" s="360"/>
      <c r="KWU192" s="360"/>
      <c r="KWV192" s="361"/>
      <c r="KWW192" s="359" t="s">
        <v>81</v>
      </c>
      <c r="KWX192" s="360"/>
      <c r="KWY192" s="360"/>
      <c r="KWZ192" s="360"/>
      <c r="KXA192" s="360"/>
      <c r="KXB192" s="360"/>
      <c r="KXC192" s="360"/>
      <c r="KXD192" s="361"/>
      <c r="KXE192" s="359" t="s">
        <v>81</v>
      </c>
      <c r="KXF192" s="360"/>
      <c r="KXG192" s="360"/>
      <c r="KXH192" s="360"/>
      <c r="KXI192" s="360"/>
      <c r="KXJ192" s="360"/>
      <c r="KXK192" s="360"/>
      <c r="KXL192" s="361"/>
      <c r="KXM192" s="359" t="s">
        <v>81</v>
      </c>
      <c r="KXN192" s="360"/>
      <c r="KXO192" s="360"/>
      <c r="KXP192" s="360"/>
      <c r="KXQ192" s="360"/>
      <c r="KXR192" s="360"/>
      <c r="KXS192" s="360"/>
      <c r="KXT192" s="361"/>
      <c r="KXU192" s="359" t="s">
        <v>81</v>
      </c>
      <c r="KXV192" s="360"/>
      <c r="KXW192" s="360"/>
      <c r="KXX192" s="360"/>
      <c r="KXY192" s="360"/>
      <c r="KXZ192" s="360"/>
      <c r="KYA192" s="360"/>
      <c r="KYB192" s="361"/>
      <c r="KYC192" s="359" t="s">
        <v>81</v>
      </c>
      <c r="KYD192" s="360"/>
      <c r="KYE192" s="360"/>
      <c r="KYF192" s="360"/>
      <c r="KYG192" s="360"/>
      <c r="KYH192" s="360"/>
      <c r="KYI192" s="360"/>
      <c r="KYJ192" s="361"/>
      <c r="KYK192" s="359" t="s">
        <v>81</v>
      </c>
      <c r="KYL192" s="360"/>
      <c r="KYM192" s="360"/>
      <c r="KYN192" s="360"/>
      <c r="KYO192" s="360"/>
      <c r="KYP192" s="360"/>
      <c r="KYQ192" s="360"/>
      <c r="KYR192" s="361"/>
      <c r="KYS192" s="359" t="s">
        <v>81</v>
      </c>
      <c r="KYT192" s="360"/>
      <c r="KYU192" s="360"/>
      <c r="KYV192" s="360"/>
      <c r="KYW192" s="360"/>
      <c r="KYX192" s="360"/>
      <c r="KYY192" s="360"/>
      <c r="KYZ192" s="361"/>
      <c r="KZA192" s="359" t="s">
        <v>81</v>
      </c>
      <c r="KZB192" s="360"/>
      <c r="KZC192" s="360"/>
      <c r="KZD192" s="360"/>
      <c r="KZE192" s="360"/>
      <c r="KZF192" s="360"/>
      <c r="KZG192" s="360"/>
      <c r="KZH192" s="361"/>
      <c r="KZI192" s="359" t="s">
        <v>81</v>
      </c>
      <c r="KZJ192" s="360"/>
      <c r="KZK192" s="360"/>
      <c r="KZL192" s="360"/>
      <c r="KZM192" s="360"/>
      <c r="KZN192" s="360"/>
      <c r="KZO192" s="360"/>
      <c r="KZP192" s="361"/>
      <c r="KZQ192" s="359" t="s">
        <v>81</v>
      </c>
      <c r="KZR192" s="360"/>
      <c r="KZS192" s="360"/>
      <c r="KZT192" s="360"/>
      <c r="KZU192" s="360"/>
      <c r="KZV192" s="360"/>
      <c r="KZW192" s="360"/>
      <c r="KZX192" s="361"/>
      <c r="KZY192" s="359" t="s">
        <v>81</v>
      </c>
      <c r="KZZ192" s="360"/>
      <c r="LAA192" s="360"/>
      <c r="LAB192" s="360"/>
      <c r="LAC192" s="360"/>
      <c r="LAD192" s="360"/>
      <c r="LAE192" s="360"/>
      <c r="LAF192" s="361"/>
      <c r="LAG192" s="359" t="s">
        <v>81</v>
      </c>
      <c r="LAH192" s="360"/>
      <c r="LAI192" s="360"/>
      <c r="LAJ192" s="360"/>
      <c r="LAK192" s="360"/>
      <c r="LAL192" s="360"/>
      <c r="LAM192" s="360"/>
      <c r="LAN192" s="361"/>
      <c r="LAO192" s="359" t="s">
        <v>81</v>
      </c>
      <c r="LAP192" s="360"/>
      <c r="LAQ192" s="360"/>
      <c r="LAR192" s="360"/>
      <c r="LAS192" s="360"/>
      <c r="LAT192" s="360"/>
      <c r="LAU192" s="360"/>
      <c r="LAV192" s="361"/>
      <c r="LAW192" s="359" t="s">
        <v>81</v>
      </c>
      <c r="LAX192" s="360"/>
      <c r="LAY192" s="360"/>
      <c r="LAZ192" s="360"/>
      <c r="LBA192" s="360"/>
      <c r="LBB192" s="360"/>
      <c r="LBC192" s="360"/>
      <c r="LBD192" s="361"/>
      <c r="LBE192" s="359" t="s">
        <v>81</v>
      </c>
      <c r="LBF192" s="360"/>
      <c r="LBG192" s="360"/>
      <c r="LBH192" s="360"/>
      <c r="LBI192" s="360"/>
      <c r="LBJ192" s="360"/>
      <c r="LBK192" s="360"/>
      <c r="LBL192" s="361"/>
      <c r="LBM192" s="359" t="s">
        <v>81</v>
      </c>
      <c r="LBN192" s="360"/>
      <c r="LBO192" s="360"/>
      <c r="LBP192" s="360"/>
      <c r="LBQ192" s="360"/>
      <c r="LBR192" s="360"/>
      <c r="LBS192" s="360"/>
      <c r="LBT192" s="361"/>
      <c r="LBU192" s="359" t="s">
        <v>81</v>
      </c>
      <c r="LBV192" s="360"/>
      <c r="LBW192" s="360"/>
      <c r="LBX192" s="360"/>
      <c r="LBY192" s="360"/>
      <c r="LBZ192" s="360"/>
      <c r="LCA192" s="360"/>
      <c r="LCB192" s="361"/>
      <c r="LCC192" s="359" t="s">
        <v>81</v>
      </c>
      <c r="LCD192" s="360"/>
      <c r="LCE192" s="360"/>
      <c r="LCF192" s="360"/>
      <c r="LCG192" s="360"/>
      <c r="LCH192" s="360"/>
      <c r="LCI192" s="360"/>
      <c r="LCJ192" s="361"/>
      <c r="LCK192" s="359" t="s">
        <v>81</v>
      </c>
      <c r="LCL192" s="360"/>
      <c r="LCM192" s="360"/>
      <c r="LCN192" s="360"/>
      <c r="LCO192" s="360"/>
      <c r="LCP192" s="360"/>
      <c r="LCQ192" s="360"/>
      <c r="LCR192" s="361"/>
      <c r="LCS192" s="359" t="s">
        <v>81</v>
      </c>
      <c r="LCT192" s="360"/>
      <c r="LCU192" s="360"/>
      <c r="LCV192" s="360"/>
      <c r="LCW192" s="360"/>
      <c r="LCX192" s="360"/>
      <c r="LCY192" s="360"/>
      <c r="LCZ192" s="361"/>
      <c r="LDA192" s="359" t="s">
        <v>81</v>
      </c>
      <c r="LDB192" s="360"/>
      <c r="LDC192" s="360"/>
      <c r="LDD192" s="360"/>
      <c r="LDE192" s="360"/>
      <c r="LDF192" s="360"/>
      <c r="LDG192" s="360"/>
      <c r="LDH192" s="361"/>
      <c r="LDI192" s="359" t="s">
        <v>81</v>
      </c>
      <c r="LDJ192" s="360"/>
      <c r="LDK192" s="360"/>
      <c r="LDL192" s="360"/>
      <c r="LDM192" s="360"/>
      <c r="LDN192" s="360"/>
      <c r="LDO192" s="360"/>
      <c r="LDP192" s="361"/>
      <c r="LDQ192" s="359" t="s">
        <v>81</v>
      </c>
      <c r="LDR192" s="360"/>
      <c r="LDS192" s="360"/>
      <c r="LDT192" s="360"/>
      <c r="LDU192" s="360"/>
      <c r="LDV192" s="360"/>
      <c r="LDW192" s="360"/>
      <c r="LDX192" s="361"/>
      <c r="LDY192" s="359" t="s">
        <v>81</v>
      </c>
      <c r="LDZ192" s="360"/>
      <c r="LEA192" s="360"/>
      <c r="LEB192" s="360"/>
      <c r="LEC192" s="360"/>
      <c r="LED192" s="360"/>
      <c r="LEE192" s="360"/>
      <c r="LEF192" s="361"/>
      <c r="LEG192" s="359" t="s">
        <v>81</v>
      </c>
      <c r="LEH192" s="360"/>
      <c r="LEI192" s="360"/>
      <c r="LEJ192" s="360"/>
      <c r="LEK192" s="360"/>
      <c r="LEL192" s="360"/>
      <c r="LEM192" s="360"/>
      <c r="LEN192" s="361"/>
      <c r="LEO192" s="359" t="s">
        <v>81</v>
      </c>
      <c r="LEP192" s="360"/>
      <c r="LEQ192" s="360"/>
      <c r="LER192" s="360"/>
      <c r="LES192" s="360"/>
      <c r="LET192" s="360"/>
      <c r="LEU192" s="360"/>
      <c r="LEV192" s="361"/>
      <c r="LEW192" s="359" t="s">
        <v>81</v>
      </c>
      <c r="LEX192" s="360"/>
      <c r="LEY192" s="360"/>
      <c r="LEZ192" s="360"/>
      <c r="LFA192" s="360"/>
      <c r="LFB192" s="360"/>
      <c r="LFC192" s="360"/>
      <c r="LFD192" s="361"/>
      <c r="LFE192" s="359" t="s">
        <v>81</v>
      </c>
      <c r="LFF192" s="360"/>
      <c r="LFG192" s="360"/>
      <c r="LFH192" s="360"/>
      <c r="LFI192" s="360"/>
      <c r="LFJ192" s="360"/>
      <c r="LFK192" s="360"/>
      <c r="LFL192" s="361"/>
      <c r="LFM192" s="359" t="s">
        <v>81</v>
      </c>
      <c r="LFN192" s="360"/>
      <c r="LFO192" s="360"/>
      <c r="LFP192" s="360"/>
      <c r="LFQ192" s="360"/>
      <c r="LFR192" s="360"/>
      <c r="LFS192" s="360"/>
      <c r="LFT192" s="361"/>
      <c r="LFU192" s="359" t="s">
        <v>81</v>
      </c>
      <c r="LFV192" s="360"/>
      <c r="LFW192" s="360"/>
      <c r="LFX192" s="360"/>
      <c r="LFY192" s="360"/>
      <c r="LFZ192" s="360"/>
      <c r="LGA192" s="360"/>
      <c r="LGB192" s="361"/>
      <c r="LGC192" s="359" t="s">
        <v>81</v>
      </c>
      <c r="LGD192" s="360"/>
      <c r="LGE192" s="360"/>
      <c r="LGF192" s="360"/>
      <c r="LGG192" s="360"/>
      <c r="LGH192" s="360"/>
      <c r="LGI192" s="360"/>
      <c r="LGJ192" s="361"/>
      <c r="LGK192" s="359" t="s">
        <v>81</v>
      </c>
      <c r="LGL192" s="360"/>
      <c r="LGM192" s="360"/>
      <c r="LGN192" s="360"/>
      <c r="LGO192" s="360"/>
      <c r="LGP192" s="360"/>
      <c r="LGQ192" s="360"/>
      <c r="LGR192" s="361"/>
      <c r="LGS192" s="359" t="s">
        <v>81</v>
      </c>
      <c r="LGT192" s="360"/>
      <c r="LGU192" s="360"/>
      <c r="LGV192" s="360"/>
      <c r="LGW192" s="360"/>
      <c r="LGX192" s="360"/>
      <c r="LGY192" s="360"/>
      <c r="LGZ192" s="361"/>
      <c r="LHA192" s="359" t="s">
        <v>81</v>
      </c>
      <c r="LHB192" s="360"/>
      <c r="LHC192" s="360"/>
      <c r="LHD192" s="360"/>
      <c r="LHE192" s="360"/>
      <c r="LHF192" s="360"/>
      <c r="LHG192" s="360"/>
      <c r="LHH192" s="361"/>
      <c r="LHI192" s="359" t="s">
        <v>81</v>
      </c>
      <c r="LHJ192" s="360"/>
      <c r="LHK192" s="360"/>
      <c r="LHL192" s="360"/>
      <c r="LHM192" s="360"/>
      <c r="LHN192" s="360"/>
      <c r="LHO192" s="360"/>
      <c r="LHP192" s="361"/>
      <c r="LHQ192" s="359" t="s">
        <v>81</v>
      </c>
      <c r="LHR192" s="360"/>
      <c r="LHS192" s="360"/>
      <c r="LHT192" s="360"/>
      <c r="LHU192" s="360"/>
      <c r="LHV192" s="360"/>
      <c r="LHW192" s="360"/>
      <c r="LHX192" s="361"/>
      <c r="LHY192" s="359" t="s">
        <v>81</v>
      </c>
      <c r="LHZ192" s="360"/>
      <c r="LIA192" s="360"/>
      <c r="LIB192" s="360"/>
      <c r="LIC192" s="360"/>
      <c r="LID192" s="360"/>
      <c r="LIE192" s="360"/>
      <c r="LIF192" s="361"/>
      <c r="LIG192" s="359" t="s">
        <v>81</v>
      </c>
      <c r="LIH192" s="360"/>
      <c r="LII192" s="360"/>
      <c r="LIJ192" s="360"/>
      <c r="LIK192" s="360"/>
      <c r="LIL192" s="360"/>
      <c r="LIM192" s="360"/>
      <c r="LIN192" s="361"/>
      <c r="LIO192" s="359" t="s">
        <v>81</v>
      </c>
      <c r="LIP192" s="360"/>
      <c r="LIQ192" s="360"/>
      <c r="LIR192" s="360"/>
      <c r="LIS192" s="360"/>
      <c r="LIT192" s="360"/>
      <c r="LIU192" s="360"/>
      <c r="LIV192" s="361"/>
      <c r="LIW192" s="359" t="s">
        <v>81</v>
      </c>
      <c r="LIX192" s="360"/>
      <c r="LIY192" s="360"/>
      <c r="LIZ192" s="360"/>
      <c r="LJA192" s="360"/>
      <c r="LJB192" s="360"/>
      <c r="LJC192" s="360"/>
      <c r="LJD192" s="361"/>
      <c r="LJE192" s="359" t="s">
        <v>81</v>
      </c>
      <c r="LJF192" s="360"/>
      <c r="LJG192" s="360"/>
      <c r="LJH192" s="360"/>
      <c r="LJI192" s="360"/>
      <c r="LJJ192" s="360"/>
      <c r="LJK192" s="360"/>
      <c r="LJL192" s="361"/>
      <c r="LJM192" s="359" t="s">
        <v>81</v>
      </c>
      <c r="LJN192" s="360"/>
      <c r="LJO192" s="360"/>
      <c r="LJP192" s="360"/>
      <c r="LJQ192" s="360"/>
      <c r="LJR192" s="360"/>
      <c r="LJS192" s="360"/>
      <c r="LJT192" s="361"/>
      <c r="LJU192" s="359" t="s">
        <v>81</v>
      </c>
      <c r="LJV192" s="360"/>
      <c r="LJW192" s="360"/>
      <c r="LJX192" s="360"/>
      <c r="LJY192" s="360"/>
      <c r="LJZ192" s="360"/>
      <c r="LKA192" s="360"/>
      <c r="LKB192" s="361"/>
      <c r="LKC192" s="359" t="s">
        <v>81</v>
      </c>
      <c r="LKD192" s="360"/>
      <c r="LKE192" s="360"/>
      <c r="LKF192" s="360"/>
      <c r="LKG192" s="360"/>
      <c r="LKH192" s="360"/>
      <c r="LKI192" s="360"/>
      <c r="LKJ192" s="361"/>
      <c r="LKK192" s="359" t="s">
        <v>81</v>
      </c>
      <c r="LKL192" s="360"/>
      <c r="LKM192" s="360"/>
      <c r="LKN192" s="360"/>
      <c r="LKO192" s="360"/>
      <c r="LKP192" s="360"/>
      <c r="LKQ192" s="360"/>
      <c r="LKR192" s="361"/>
      <c r="LKS192" s="359" t="s">
        <v>81</v>
      </c>
      <c r="LKT192" s="360"/>
      <c r="LKU192" s="360"/>
      <c r="LKV192" s="360"/>
      <c r="LKW192" s="360"/>
      <c r="LKX192" s="360"/>
      <c r="LKY192" s="360"/>
      <c r="LKZ192" s="361"/>
      <c r="LLA192" s="359" t="s">
        <v>81</v>
      </c>
      <c r="LLB192" s="360"/>
      <c r="LLC192" s="360"/>
      <c r="LLD192" s="360"/>
      <c r="LLE192" s="360"/>
      <c r="LLF192" s="360"/>
      <c r="LLG192" s="360"/>
      <c r="LLH192" s="361"/>
      <c r="LLI192" s="359" t="s">
        <v>81</v>
      </c>
      <c r="LLJ192" s="360"/>
      <c r="LLK192" s="360"/>
      <c r="LLL192" s="360"/>
      <c r="LLM192" s="360"/>
      <c r="LLN192" s="360"/>
      <c r="LLO192" s="360"/>
      <c r="LLP192" s="361"/>
      <c r="LLQ192" s="359" t="s">
        <v>81</v>
      </c>
      <c r="LLR192" s="360"/>
      <c r="LLS192" s="360"/>
      <c r="LLT192" s="360"/>
      <c r="LLU192" s="360"/>
      <c r="LLV192" s="360"/>
      <c r="LLW192" s="360"/>
      <c r="LLX192" s="361"/>
      <c r="LLY192" s="359" t="s">
        <v>81</v>
      </c>
      <c r="LLZ192" s="360"/>
      <c r="LMA192" s="360"/>
      <c r="LMB192" s="360"/>
      <c r="LMC192" s="360"/>
      <c r="LMD192" s="360"/>
      <c r="LME192" s="360"/>
      <c r="LMF192" s="361"/>
      <c r="LMG192" s="359" t="s">
        <v>81</v>
      </c>
      <c r="LMH192" s="360"/>
      <c r="LMI192" s="360"/>
      <c r="LMJ192" s="360"/>
      <c r="LMK192" s="360"/>
      <c r="LML192" s="360"/>
      <c r="LMM192" s="360"/>
      <c r="LMN192" s="361"/>
      <c r="LMO192" s="359" t="s">
        <v>81</v>
      </c>
      <c r="LMP192" s="360"/>
      <c r="LMQ192" s="360"/>
      <c r="LMR192" s="360"/>
      <c r="LMS192" s="360"/>
      <c r="LMT192" s="360"/>
      <c r="LMU192" s="360"/>
      <c r="LMV192" s="361"/>
      <c r="LMW192" s="359" t="s">
        <v>81</v>
      </c>
      <c r="LMX192" s="360"/>
      <c r="LMY192" s="360"/>
      <c r="LMZ192" s="360"/>
      <c r="LNA192" s="360"/>
      <c r="LNB192" s="360"/>
      <c r="LNC192" s="360"/>
      <c r="LND192" s="361"/>
      <c r="LNE192" s="359" t="s">
        <v>81</v>
      </c>
      <c r="LNF192" s="360"/>
      <c r="LNG192" s="360"/>
      <c r="LNH192" s="360"/>
      <c r="LNI192" s="360"/>
      <c r="LNJ192" s="360"/>
      <c r="LNK192" s="360"/>
      <c r="LNL192" s="361"/>
      <c r="LNM192" s="359" t="s">
        <v>81</v>
      </c>
      <c r="LNN192" s="360"/>
      <c r="LNO192" s="360"/>
      <c r="LNP192" s="360"/>
      <c r="LNQ192" s="360"/>
      <c r="LNR192" s="360"/>
      <c r="LNS192" s="360"/>
      <c r="LNT192" s="361"/>
      <c r="LNU192" s="359" t="s">
        <v>81</v>
      </c>
      <c r="LNV192" s="360"/>
      <c r="LNW192" s="360"/>
      <c r="LNX192" s="360"/>
      <c r="LNY192" s="360"/>
      <c r="LNZ192" s="360"/>
      <c r="LOA192" s="360"/>
      <c r="LOB192" s="361"/>
      <c r="LOC192" s="359" t="s">
        <v>81</v>
      </c>
      <c r="LOD192" s="360"/>
      <c r="LOE192" s="360"/>
      <c r="LOF192" s="360"/>
      <c r="LOG192" s="360"/>
      <c r="LOH192" s="360"/>
      <c r="LOI192" s="360"/>
      <c r="LOJ192" s="361"/>
      <c r="LOK192" s="359" t="s">
        <v>81</v>
      </c>
      <c r="LOL192" s="360"/>
      <c r="LOM192" s="360"/>
      <c r="LON192" s="360"/>
      <c r="LOO192" s="360"/>
      <c r="LOP192" s="360"/>
      <c r="LOQ192" s="360"/>
      <c r="LOR192" s="361"/>
      <c r="LOS192" s="359" t="s">
        <v>81</v>
      </c>
      <c r="LOT192" s="360"/>
      <c r="LOU192" s="360"/>
      <c r="LOV192" s="360"/>
      <c r="LOW192" s="360"/>
      <c r="LOX192" s="360"/>
      <c r="LOY192" s="360"/>
      <c r="LOZ192" s="361"/>
      <c r="LPA192" s="359" t="s">
        <v>81</v>
      </c>
      <c r="LPB192" s="360"/>
      <c r="LPC192" s="360"/>
      <c r="LPD192" s="360"/>
      <c r="LPE192" s="360"/>
      <c r="LPF192" s="360"/>
      <c r="LPG192" s="360"/>
      <c r="LPH192" s="361"/>
      <c r="LPI192" s="359" t="s">
        <v>81</v>
      </c>
      <c r="LPJ192" s="360"/>
      <c r="LPK192" s="360"/>
      <c r="LPL192" s="360"/>
      <c r="LPM192" s="360"/>
      <c r="LPN192" s="360"/>
      <c r="LPO192" s="360"/>
      <c r="LPP192" s="361"/>
      <c r="LPQ192" s="359" t="s">
        <v>81</v>
      </c>
      <c r="LPR192" s="360"/>
      <c r="LPS192" s="360"/>
      <c r="LPT192" s="360"/>
      <c r="LPU192" s="360"/>
      <c r="LPV192" s="360"/>
      <c r="LPW192" s="360"/>
      <c r="LPX192" s="361"/>
      <c r="LPY192" s="359" t="s">
        <v>81</v>
      </c>
      <c r="LPZ192" s="360"/>
      <c r="LQA192" s="360"/>
      <c r="LQB192" s="360"/>
      <c r="LQC192" s="360"/>
      <c r="LQD192" s="360"/>
      <c r="LQE192" s="360"/>
      <c r="LQF192" s="361"/>
      <c r="LQG192" s="359" t="s">
        <v>81</v>
      </c>
      <c r="LQH192" s="360"/>
      <c r="LQI192" s="360"/>
      <c r="LQJ192" s="360"/>
      <c r="LQK192" s="360"/>
      <c r="LQL192" s="360"/>
      <c r="LQM192" s="360"/>
      <c r="LQN192" s="361"/>
      <c r="LQO192" s="359" t="s">
        <v>81</v>
      </c>
      <c r="LQP192" s="360"/>
      <c r="LQQ192" s="360"/>
      <c r="LQR192" s="360"/>
      <c r="LQS192" s="360"/>
      <c r="LQT192" s="360"/>
      <c r="LQU192" s="360"/>
      <c r="LQV192" s="361"/>
      <c r="LQW192" s="359" t="s">
        <v>81</v>
      </c>
      <c r="LQX192" s="360"/>
      <c r="LQY192" s="360"/>
      <c r="LQZ192" s="360"/>
      <c r="LRA192" s="360"/>
      <c r="LRB192" s="360"/>
      <c r="LRC192" s="360"/>
      <c r="LRD192" s="361"/>
      <c r="LRE192" s="359" t="s">
        <v>81</v>
      </c>
      <c r="LRF192" s="360"/>
      <c r="LRG192" s="360"/>
      <c r="LRH192" s="360"/>
      <c r="LRI192" s="360"/>
      <c r="LRJ192" s="360"/>
      <c r="LRK192" s="360"/>
      <c r="LRL192" s="361"/>
      <c r="LRM192" s="359" t="s">
        <v>81</v>
      </c>
      <c r="LRN192" s="360"/>
      <c r="LRO192" s="360"/>
      <c r="LRP192" s="360"/>
      <c r="LRQ192" s="360"/>
      <c r="LRR192" s="360"/>
      <c r="LRS192" s="360"/>
      <c r="LRT192" s="361"/>
      <c r="LRU192" s="359" t="s">
        <v>81</v>
      </c>
      <c r="LRV192" s="360"/>
      <c r="LRW192" s="360"/>
      <c r="LRX192" s="360"/>
      <c r="LRY192" s="360"/>
      <c r="LRZ192" s="360"/>
      <c r="LSA192" s="360"/>
      <c r="LSB192" s="361"/>
      <c r="LSC192" s="359" t="s">
        <v>81</v>
      </c>
      <c r="LSD192" s="360"/>
      <c r="LSE192" s="360"/>
      <c r="LSF192" s="360"/>
      <c r="LSG192" s="360"/>
      <c r="LSH192" s="360"/>
      <c r="LSI192" s="360"/>
      <c r="LSJ192" s="361"/>
      <c r="LSK192" s="359" t="s">
        <v>81</v>
      </c>
      <c r="LSL192" s="360"/>
      <c r="LSM192" s="360"/>
      <c r="LSN192" s="360"/>
      <c r="LSO192" s="360"/>
      <c r="LSP192" s="360"/>
      <c r="LSQ192" s="360"/>
      <c r="LSR192" s="361"/>
      <c r="LSS192" s="359" t="s">
        <v>81</v>
      </c>
      <c r="LST192" s="360"/>
      <c r="LSU192" s="360"/>
      <c r="LSV192" s="360"/>
      <c r="LSW192" s="360"/>
      <c r="LSX192" s="360"/>
      <c r="LSY192" s="360"/>
      <c r="LSZ192" s="361"/>
      <c r="LTA192" s="359" t="s">
        <v>81</v>
      </c>
      <c r="LTB192" s="360"/>
      <c r="LTC192" s="360"/>
      <c r="LTD192" s="360"/>
      <c r="LTE192" s="360"/>
      <c r="LTF192" s="360"/>
      <c r="LTG192" s="360"/>
      <c r="LTH192" s="361"/>
      <c r="LTI192" s="359" t="s">
        <v>81</v>
      </c>
      <c r="LTJ192" s="360"/>
      <c r="LTK192" s="360"/>
      <c r="LTL192" s="360"/>
      <c r="LTM192" s="360"/>
      <c r="LTN192" s="360"/>
      <c r="LTO192" s="360"/>
      <c r="LTP192" s="361"/>
      <c r="LTQ192" s="359" t="s">
        <v>81</v>
      </c>
      <c r="LTR192" s="360"/>
      <c r="LTS192" s="360"/>
      <c r="LTT192" s="360"/>
      <c r="LTU192" s="360"/>
      <c r="LTV192" s="360"/>
      <c r="LTW192" s="360"/>
      <c r="LTX192" s="361"/>
      <c r="LTY192" s="359" t="s">
        <v>81</v>
      </c>
      <c r="LTZ192" s="360"/>
      <c r="LUA192" s="360"/>
      <c r="LUB192" s="360"/>
      <c r="LUC192" s="360"/>
      <c r="LUD192" s="360"/>
      <c r="LUE192" s="360"/>
      <c r="LUF192" s="361"/>
      <c r="LUG192" s="359" t="s">
        <v>81</v>
      </c>
      <c r="LUH192" s="360"/>
      <c r="LUI192" s="360"/>
      <c r="LUJ192" s="360"/>
      <c r="LUK192" s="360"/>
      <c r="LUL192" s="360"/>
      <c r="LUM192" s="360"/>
      <c r="LUN192" s="361"/>
      <c r="LUO192" s="359" t="s">
        <v>81</v>
      </c>
      <c r="LUP192" s="360"/>
      <c r="LUQ192" s="360"/>
      <c r="LUR192" s="360"/>
      <c r="LUS192" s="360"/>
      <c r="LUT192" s="360"/>
      <c r="LUU192" s="360"/>
      <c r="LUV192" s="361"/>
      <c r="LUW192" s="359" t="s">
        <v>81</v>
      </c>
      <c r="LUX192" s="360"/>
      <c r="LUY192" s="360"/>
      <c r="LUZ192" s="360"/>
      <c r="LVA192" s="360"/>
      <c r="LVB192" s="360"/>
      <c r="LVC192" s="360"/>
      <c r="LVD192" s="361"/>
      <c r="LVE192" s="359" t="s">
        <v>81</v>
      </c>
      <c r="LVF192" s="360"/>
      <c r="LVG192" s="360"/>
      <c r="LVH192" s="360"/>
      <c r="LVI192" s="360"/>
      <c r="LVJ192" s="360"/>
      <c r="LVK192" s="360"/>
      <c r="LVL192" s="361"/>
      <c r="LVM192" s="359" t="s">
        <v>81</v>
      </c>
      <c r="LVN192" s="360"/>
      <c r="LVO192" s="360"/>
      <c r="LVP192" s="360"/>
      <c r="LVQ192" s="360"/>
      <c r="LVR192" s="360"/>
      <c r="LVS192" s="360"/>
      <c r="LVT192" s="361"/>
      <c r="LVU192" s="359" t="s">
        <v>81</v>
      </c>
      <c r="LVV192" s="360"/>
      <c r="LVW192" s="360"/>
      <c r="LVX192" s="360"/>
      <c r="LVY192" s="360"/>
      <c r="LVZ192" s="360"/>
      <c r="LWA192" s="360"/>
      <c r="LWB192" s="361"/>
      <c r="LWC192" s="359" t="s">
        <v>81</v>
      </c>
      <c r="LWD192" s="360"/>
      <c r="LWE192" s="360"/>
      <c r="LWF192" s="360"/>
      <c r="LWG192" s="360"/>
      <c r="LWH192" s="360"/>
      <c r="LWI192" s="360"/>
      <c r="LWJ192" s="361"/>
      <c r="LWK192" s="359" t="s">
        <v>81</v>
      </c>
      <c r="LWL192" s="360"/>
      <c r="LWM192" s="360"/>
      <c r="LWN192" s="360"/>
      <c r="LWO192" s="360"/>
      <c r="LWP192" s="360"/>
      <c r="LWQ192" s="360"/>
      <c r="LWR192" s="361"/>
      <c r="LWS192" s="359" t="s">
        <v>81</v>
      </c>
      <c r="LWT192" s="360"/>
      <c r="LWU192" s="360"/>
      <c r="LWV192" s="360"/>
      <c r="LWW192" s="360"/>
      <c r="LWX192" s="360"/>
      <c r="LWY192" s="360"/>
      <c r="LWZ192" s="361"/>
      <c r="LXA192" s="359" t="s">
        <v>81</v>
      </c>
      <c r="LXB192" s="360"/>
      <c r="LXC192" s="360"/>
      <c r="LXD192" s="360"/>
      <c r="LXE192" s="360"/>
      <c r="LXF192" s="360"/>
      <c r="LXG192" s="360"/>
      <c r="LXH192" s="361"/>
      <c r="LXI192" s="359" t="s">
        <v>81</v>
      </c>
      <c r="LXJ192" s="360"/>
      <c r="LXK192" s="360"/>
      <c r="LXL192" s="360"/>
      <c r="LXM192" s="360"/>
      <c r="LXN192" s="360"/>
      <c r="LXO192" s="360"/>
      <c r="LXP192" s="361"/>
      <c r="LXQ192" s="359" t="s">
        <v>81</v>
      </c>
      <c r="LXR192" s="360"/>
      <c r="LXS192" s="360"/>
      <c r="LXT192" s="360"/>
      <c r="LXU192" s="360"/>
      <c r="LXV192" s="360"/>
      <c r="LXW192" s="360"/>
      <c r="LXX192" s="361"/>
      <c r="LXY192" s="359" t="s">
        <v>81</v>
      </c>
      <c r="LXZ192" s="360"/>
      <c r="LYA192" s="360"/>
      <c r="LYB192" s="360"/>
      <c r="LYC192" s="360"/>
      <c r="LYD192" s="360"/>
      <c r="LYE192" s="360"/>
      <c r="LYF192" s="361"/>
      <c r="LYG192" s="359" t="s">
        <v>81</v>
      </c>
      <c r="LYH192" s="360"/>
      <c r="LYI192" s="360"/>
      <c r="LYJ192" s="360"/>
      <c r="LYK192" s="360"/>
      <c r="LYL192" s="360"/>
      <c r="LYM192" s="360"/>
      <c r="LYN192" s="361"/>
      <c r="LYO192" s="359" t="s">
        <v>81</v>
      </c>
      <c r="LYP192" s="360"/>
      <c r="LYQ192" s="360"/>
      <c r="LYR192" s="360"/>
      <c r="LYS192" s="360"/>
      <c r="LYT192" s="360"/>
      <c r="LYU192" s="360"/>
      <c r="LYV192" s="361"/>
      <c r="LYW192" s="359" t="s">
        <v>81</v>
      </c>
      <c r="LYX192" s="360"/>
      <c r="LYY192" s="360"/>
      <c r="LYZ192" s="360"/>
      <c r="LZA192" s="360"/>
      <c r="LZB192" s="360"/>
      <c r="LZC192" s="360"/>
      <c r="LZD192" s="361"/>
      <c r="LZE192" s="359" t="s">
        <v>81</v>
      </c>
      <c r="LZF192" s="360"/>
      <c r="LZG192" s="360"/>
      <c r="LZH192" s="360"/>
      <c r="LZI192" s="360"/>
      <c r="LZJ192" s="360"/>
      <c r="LZK192" s="360"/>
      <c r="LZL192" s="361"/>
      <c r="LZM192" s="359" t="s">
        <v>81</v>
      </c>
      <c r="LZN192" s="360"/>
      <c r="LZO192" s="360"/>
      <c r="LZP192" s="360"/>
      <c r="LZQ192" s="360"/>
      <c r="LZR192" s="360"/>
      <c r="LZS192" s="360"/>
      <c r="LZT192" s="361"/>
      <c r="LZU192" s="359" t="s">
        <v>81</v>
      </c>
      <c r="LZV192" s="360"/>
      <c r="LZW192" s="360"/>
      <c r="LZX192" s="360"/>
      <c r="LZY192" s="360"/>
      <c r="LZZ192" s="360"/>
      <c r="MAA192" s="360"/>
      <c r="MAB192" s="361"/>
      <c r="MAC192" s="359" t="s">
        <v>81</v>
      </c>
      <c r="MAD192" s="360"/>
      <c r="MAE192" s="360"/>
      <c r="MAF192" s="360"/>
      <c r="MAG192" s="360"/>
      <c r="MAH192" s="360"/>
      <c r="MAI192" s="360"/>
      <c r="MAJ192" s="361"/>
      <c r="MAK192" s="359" t="s">
        <v>81</v>
      </c>
      <c r="MAL192" s="360"/>
      <c r="MAM192" s="360"/>
      <c r="MAN192" s="360"/>
      <c r="MAO192" s="360"/>
      <c r="MAP192" s="360"/>
      <c r="MAQ192" s="360"/>
      <c r="MAR192" s="361"/>
      <c r="MAS192" s="359" t="s">
        <v>81</v>
      </c>
      <c r="MAT192" s="360"/>
      <c r="MAU192" s="360"/>
      <c r="MAV192" s="360"/>
      <c r="MAW192" s="360"/>
      <c r="MAX192" s="360"/>
      <c r="MAY192" s="360"/>
      <c r="MAZ192" s="361"/>
      <c r="MBA192" s="359" t="s">
        <v>81</v>
      </c>
      <c r="MBB192" s="360"/>
      <c r="MBC192" s="360"/>
      <c r="MBD192" s="360"/>
      <c r="MBE192" s="360"/>
      <c r="MBF192" s="360"/>
      <c r="MBG192" s="360"/>
      <c r="MBH192" s="361"/>
      <c r="MBI192" s="359" t="s">
        <v>81</v>
      </c>
      <c r="MBJ192" s="360"/>
      <c r="MBK192" s="360"/>
      <c r="MBL192" s="360"/>
      <c r="MBM192" s="360"/>
      <c r="MBN192" s="360"/>
      <c r="MBO192" s="360"/>
      <c r="MBP192" s="361"/>
      <c r="MBQ192" s="359" t="s">
        <v>81</v>
      </c>
      <c r="MBR192" s="360"/>
      <c r="MBS192" s="360"/>
      <c r="MBT192" s="360"/>
      <c r="MBU192" s="360"/>
      <c r="MBV192" s="360"/>
      <c r="MBW192" s="360"/>
      <c r="MBX192" s="361"/>
      <c r="MBY192" s="359" t="s">
        <v>81</v>
      </c>
      <c r="MBZ192" s="360"/>
      <c r="MCA192" s="360"/>
      <c r="MCB192" s="360"/>
      <c r="MCC192" s="360"/>
      <c r="MCD192" s="360"/>
      <c r="MCE192" s="360"/>
      <c r="MCF192" s="361"/>
      <c r="MCG192" s="359" t="s">
        <v>81</v>
      </c>
      <c r="MCH192" s="360"/>
      <c r="MCI192" s="360"/>
      <c r="MCJ192" s="360"/>
      <c r="MCK192" s="360"/>
      <c r="MCL192" s="360"/>
      <c r="MCM192" s="360"/>
      <c r="MCN192" s="361"/>
      <c r="MCO192" s="359" t="s">
        <v>81</v>
      </c>
      <c r="MCP192" s="360"/>
      <c r="MCQ192" s="360"/>
      <c r="MCR192" s="360"/>
      <c r="MCS192" s="360"/>
      <c r="MCT192" s="360"/>
      <c r="MCU192" s="360"/>
      <c r="MCV192" s="361"/>
      <c r="MCW192" s="359" t="s">
        <v>81</v>
      </c>
      <c r="MCX192" s="360"/>
      <c r="MCY192" s="360"/>
      <c r="MCZ192" s="360"/>
      <c r="MDA192" s="360"/>
      <c r="MDB192" s="360"/>
      <c r="MDC192" s="360"/>
      <c r="MDD192" s="361"/>
      <c r="MDE192" s="359" t="s">
        <v>81</v>
      </c>
      <c r="MDF192" s="360"/>
      <c r="MDG192" s="360"/>
      <c r="MDH192" s="360"/>
      <c r="MDI192" s="360"/>
      <c r="MDJ192" s="360"/>
      <c r="MDK192" s="360"/>
      <c r="MDL192" s="361"/>
      <c r="MDM192" s="359" t="s">
        <v>81</v>
      </c>
      <c r="MDN192" s="360"/>
      <c r="MDO192" s="360"/>
      <c r="MDP192" s="360"/>
      <c r="MDQ192" s="360"/>
      <c r="MDR192" s="360"/>
      <c r="MDS192" s="360"/>
      <c r="MDT192" s="361"/>
      <c r="MDU192" s="359" t="s">
        <v>81</v>
      </c>
      <c r="MDV192" s="360"/>
      <c r="MDW192" s="360"/>
      <c r="MDX192" s="360"/>
      <c r="MDY192" s="360"/>
      <c r="MDZ192" s="360"/>
      <c r="MEA192" s="360"/>
      <c r="MEB192" s="361"/>
      <c r="MEC192" s="359" t="s">
        <v>81</v>
      </c>
      <c r="MED192" s="360"/>
      <c r="MEE192" s="360"/>
      <c r="MEF192" s="360"/>
      <c r="MEG192" s="360"/>
      <c r="MEH192" s="360"/>
      <c r="MEI192" s="360"/>
      <c r="MEJ192" s="361"/>
      <c r="MEK192" s="359" t="s">
        <v>81</v>
      </c>
      <c r="MEL192" s="360"/>
      <c r="MEM192" s="360"/>
      <c r="MEN192" s="360"/>
      <c r="MEO192" s="360"/>
      <c r="MEP192" s="360"/>
      <c r="MEQ192" s="360"/>
      <c r="MER192" s="361"/>
      <c r="MES192" s="359" t="s">
        <v>81</v>
      </c>
      <c r="MET192" s="360"/>
      <c r="MEU192" s="360"/>
      <c r="MEV192" s="360"/>
      <c r="MEW192" s="360"/>
      <c r="MEX192" s="360"/>
      <c r="MEY192" s="360"/>
      <c r="MEZ192" s="361"/>
      <c r="MFA192" s="359" t="s">
        <v>81</v>
      </c>
      <c r="MFB192" s="360"/>
      <c r="MFC192" s="360"/>
      <c r="MFD192" s="360"/>
      <c r="MFE192" s="360"/>
      <c r="MFF192" s="360"/>
      <c r="MFG192" s="360"/>
      <c r="MFH192" s="361"/>
      <c r="MFI192" s="359" t="s">
        <v>81</v>
      </c>
      <c r="MFJ192" s="360"/>
      <c r="MFK192" s="360"/>
      <c r="MFL192" s="360"/>
      <c r="MFM192" s="360"/>
      <c r="MFN192" s="360"/>
      <c r="MFO192" s="360"/>
      <c r="MFP192" s="361"/>
      <c r="MFQ192" s="359" t="s">
        <v>81</v>
      </c>
      <c r="MFR192" s="360"/>
      <c r="MFS192" s="360"/>
      <c r="MFT192" s="360"/>
      <c r="MFU192" s="360"/>
      <c r="MFV192" s="360"/>
      <c r="MFW192" s="360"/>
      <c r="MFX192" s="361"/>
      <c r="MFY192" s="359" t="s">
        <v>81</v>
      </c>
      <c r="MFZ192" s="360"/>
      <c r="MGA192" s="360"/>
      <c r="MGB192" s="360"/>
      <c r="MGC192" s="360"/>
      <c r="MGD192" s="360"/>
      <c r="MGE192" s="360"/>
      <c r="MGF192" s="361"/>
      <c r="MGG192" s="359" t="s">
        <v>81</v>
      </c>
      <c r="MGH192" s="360"/>
      <c r="MGI192" s="360"/>
      <c r="MGJ192" s="360"/>
      <c r="MGK192" s="360"/>
      <c r="MGL192" s="360"/>
      <c r="MGM192" s="360"/>
      <c r="MGN192" s="361"/>
      <c r="MGO192" s="359" t="s">
        <v>81</v>
      </c>
      <c r="MGP192" s="360"/>
      <c r="MGQ192" s="360"/>
      <c r="MGR192" s="360"/>
      <c r="MGS192" s="360"/>
      <c r="MGT192" s="360"/>
      <c r="MGU192" s="360"/>
      <c r="MGV192" s="361"/>
      <c r="MGW192" s="359" t="s">
        <v>81</v>
      </c>
      <c r="MGX192" s="360"/>
      <c r="MGY192" s="360"/>
      <c r="MGZ192" s="360"/>
      <c r="MHA192" s="360"/>
      <c r="MHB192" s="360"/>
      <c r="MHC192" s="360"/>
      <c r="MHD192" s="361"/>
      <c r="MHE192" s="359" t="s">
        <v>81</v>
      </c>
      <c r="MHF192" s="360"/>
      <c r="MHG192" s="360"/>
      <c r="MHH192" s="360"/>
      <c r="MHI192" s="360"/>
      <c r="MHJ192" s="360"/>
      <c r="MHK192" s="360"/>
      <c r="MHL192" s="361"/>
      <c r="MHM192" s="359" t="s">
        <v>81</v>
      </c>
      <c r="MHN192" s="360"/>
      <c r="MHO192" s="360"/>
      <c r="MHP192" s="360"/>
      <c r="MHQ192" s="360"/>
      <c r="MHR192" s="360"/>
      <c r="MHS192" s="360"/>
      <c r="MHT192" s="361"/>
      <c r="MHU192" s="359" t="s">
        <v>81</v>
      </c>
      <c r="MHV192" s="360"/>
      <c r="MHW192" s="360"/>
      <c r="MHX192" s="360"/>
      <c r="MHY192" s="360"/>
      <c r="MHZ192" s="360"/>
      <c r="MIA192" s="360"/>
      <c r="MIB192" s="361"/>
      <c r="MIC192" s="359" t="s">
        <v>81</v>
      </c>
      <c r="MID192" s="360"/>
      <c r="MIE192" s="360"/>
      <c r="MIF192" s="360"/>
      <c r="MIG192" s="360"/>
      <c r="MIH192" s="360"/>
      <c r="MII192" s="360"/>
      <c r="MIJ192" s="361"/>
      <c r="MIK192" s="359" t="s">
        <v>81</v>
      </c>
      <c r="MIL192" s="360"/>
      <c r="MIM192" s="360"/>
      <c r="MIN192" s="360"/>
      <c r="MIO192" s="360"/>
      <c r="MIP192" s="360"/>
      <c r="MIQ192" s="360"/>
      <c r="MIR192" s="361"/>
      <c r="MIS192" s="359" t="s">
        <v>81</v>
      </c>
      <c r="MIT192" s="360"/>
      <c r="MIU192" s="360"/>
      <c r="MIV192" s="360"/>
      <c r="MIW192" s="360"/>
      <c r="MIX192" s="360"/>
      <c r="MIY192" s="360"/>
      <c r="MIZ192" s="361"/>
      <c r="MJA192" s="359" t="s">
        <v>81</v>
      </c>
      <c r="MJB192" s="360"/>
      <c r="MJC192" s="360"/>
      <c r="MJD192" s="360"/>
      <c r="MJE192" s="360"/>
      <c r="MJF192" s="360"/>
      <c r="MJG192" s="360"/>
      <c r="MJH192" s="361"/>
      <c r="MJI192" s="359" t="s">
        <v>81</v>
      </c>
      <c r="MJJ192" s="360"/>
      <c r="MJK192" s="360"/>
      <c r="MJL192" s="360"/>
      <c r="MJM192" s="360"/>
      <c r="MJN192" s="360"/>
      <c r="MJO192" s="360"/>
      <c r="MJP192" s="361"/>
      <c r="MJQ192" s="359" t="s">
        <v>81</v>
      </c>
      <c r="MJR192" s="360"/>
      <c r="MJS192" s="360"/>
      <c r="MJT192" s="360"/>
      <c r="MJU192" s="360"/>
      <c r="MJV192" s="360"/>
      <c r="MJW192" s="360"/>
      <c r="MJX192" s="361"/>
      <c r="MJY192" s="359" t="s">
        <v>81</v>
      </c>
      <c r="MJZ192" s="360"/>
      <c r="MKA192" s="360"/>
      <c r="MKB192" s="360"/>
      <c r="MKC192" s="360"/>
      <c r="MKD192" s="360"/>
      <c r="MKE192" s="360"/>
      <c r="MKF192" s="361"/>
      <c r="MKG192" s="359" t="s">
        <v>81</v>
      </c>
      <c r="MKH192" s="360"/>
      <c r="MKI192" s="360"/>
      <c r="MKJ192" s="360"/>
      <c r="MKK192" s="360"/>
      <c r="MKL192" s="360"/>
      <c r="MKM192" s="360"/>
      <c r="MKN192" s="361"/>
      <c r="MKO192" s="359" t="s">
        <v>81</v>
      </c>
      <c r="MKP192" s="360"/>
      <c r="MKQ192" s="360"/>
      <c r="MKR192" s="360"/>
      <c r="MKS192" s="360"/>
      <c r="MKT192" s="360"/>
      <c r="MKU192" s="360"/>
      <c r="MKV192" s="361"/>
      <c r="MKW192" s="359" t="s">
        <v>81</v>
      </c>
      <c r="MKX192" s="360"/>
      <c r="MKY192" s="360"/>
      <c r="MKZ192" s="360"/>
      <c r="MLA192" s="360"/>
      <c r="MLB192" s="360"/>
      <c r="MLC192" s="360"/>
      <c r="MLD192" s="361"/>
      <c r="MLE192" s="359" t="s">
        <v>81</v>
      </c>
      <c r="MLF192" s="360"/>
      <c r="MLG192" s="360"/>
      <c r="MLH192" s="360"/>
      <c r="MLI192" s="360"/>
      <c r="MLJ192" s="360"/>
      <c r="MLK192" s="360"/>
      <c r="MLL192" s="361"/>
      <c r="MLM192" s="359" t="s">
        <v>81</v>
      </c>
      <c r="MLN192" s="360"/>
      <c r="MLO192" s="360"/>
      <c r="MLP192" s="360"/>
      <c r="MLQ192" s="360"/>
      <c r="MLR192" s="360"/>
      <c r="MLS192" s="360"/>
      <c r="MLT192" s="361"/>
      <c r="MLU192" s="359" t="s">
        <v>81</v>
      </c>
      <c r="MLV192" s="360"/>
      <c r="MLW192" s="360"/>
      <c r="MLX192" s="360"/>
      <c r="MLY192" s="360"/>
      <c r="MLZ192" s="360"/>
      <c r="MMA192" s="360"/>
      <c r="MMB192" s="361"/>
      <c r="MMC192" s="359" t="s">
        <v>81</v>
      </c>
      <c r="MMD192" s="360"/>
      <c r="MME192" s="360"/>
      <c r="MMF192" s="360"/>
      <c r="MMG192" s="360"/>
      <c r="MMH192" s="360"/>
      <c r="MMI192" s="360"/>
      <c r="MMJ192" s="361"/>
      <c r="MMK192" s="359" t="s">
        <v>81</v>
      </c>
      <c r="MML192" s="360"/>
      <c r="MMM192" s="360"/>
      <c r="MMN192" s="360"/>
      <c r="MMO192" s="360"/>
      <c r="MMP192" s="360"/>
      <c r="MMQ192" s="360"/>
      <c r="MMR192" s="361"/>
      <c r="MMS192" s="359" t="s">
        <v>81</v>
      </c>
      <c r="MMT192" s="360"/>
      <c r="MMU192" s="360"/>
      <c r="MMV192" s="360"/>
      <c r="MMW192" s="360"/>
      <c r="MMX192" s="360"/>
      <c r="MMY192" s="360"/>
      <c r="MMZ192" s="361"/>
      <c r="MNA192" s="359" t="s">
        <v>81</v>
      </c>
      <c r="MNB192" s="360"/>
      <c r="MNC192" s="360"/>
      <c r="MND192" s="360"/>
      <c r="MNE192" s="360"/>
      <c r="MNF192" s="360"/>
      <c r="MNG192" s="360"/>
      <c r="MNH192" s="361"/>
      <c r="MNI192" s="359" t="s">
        <v>81</v>
      </c>
      <c r="MNJ192" s="360"/>
      <c r="MNK192" s="360"/>
      <c r="MNL192" s="360"/>
      <c r="MNM192" s="360"/>
      <c r="MNN192" s="360"/>
      <c r="MNO192" s="360"/>
      <c r="MNP192" s="361"/>
      <c r="MNQ192" s="359" t="s">
        <v>81</v>
      </c>
      <c r="MNR192" s="360"/>
      <c r="MNS192" s="360"/>
      <c r="MNT192" s="360"/>
      <c r="MNU192" s="360"/>
      <c r="MNV192" s="360"/>
      <c r="MNW192" s="360"/>
      <c r="MNX192" s="361"/>
      <c r="MNY192" s="359" t="s">
        <v>81</v>
      </c>
      <c r="MNZ192" s="360"/>
      <c r="MOA192" s="360"/>
      <c r="MOB192" s="360"/>
      <c r="MOC192" s="360"/>
      <c r="MOD192" s="360"/>
      <c r="MOE192" s="360"/>
      <c r="MOF192" s="361"/>
      <c r="MOG192" s="359" t="s">
        <v>81</v>
      </c>
      <c r="MOH192" s="360"/>
      <c r="MOI192" s="360"/>
      <c r="MOJ192" s="360"/>
      <c r="MOK192" s="360"/>
      <c r="MOL192" s="360"/>
      <c r="MOM192" s="360"/>
      <c r="MON192" s="361"/>
      <c r="MOO192" s="359" t="s">
        <v>81</v>
      </c>
      <c r="MOP192" s="360"/>
      <c r="MOQ192" s="360"/>
      <c r="MOR192" s="360"/>
      <c r="MOS192" s="360"/>
      <c r="MOT192" s="360"/>
      <c r="MOU192" s="360"/>
      <c r="MOV192" s="361"/>
      <c r="MOW192" s="359" t="s">
        <v>81</v>
      </c>
      <c r="MOX192" s="360"/>
      <c r="MOY192" s="360"/>
      <c r="MOZ192" s="360"/>
      <c r="MPA192" s="360"/>
      <c r="MPB192" s="360"/>
      <c r="MPC192" s="360"/>
      <c r="MPD192" s="361"/>
      <c r="MPE192" s="359" t="s">
        <v>81</v>
      </c>
      <c r="MPF192" s="360"/>
      <c r="MPG192" s="360"/>
      <c r="MPH192" s="360"/>
      <c r="MPI192" s="360"/>
      <c r="MPJ192" s="360"/>
      <c r="MPK192" s="360"/>
      <c r="MPL192" s="361"/>
      <c r="MPM192" s="359" t="s">
        <v>81</v>
      </c>
      <c r="MPN192" s="360"/>
      <c r="MPO192" s="360"/>
      <c r="MPP192" s="360"/>
      <c r="MPQ192" s="360"/>
      <c r="MPR192" s="360"/>
      <c r="MPS192" s="360"/>
      <c r="MPT192" s="361"/>
      <c r="MPU192" s="359" t="s">
        <v>81</v>
      </c>
      <c r="MPV192" s="360"/>
      <c r="MPW192" s="360"/>
      <c r="MPX192" s="360"/>
      <c r="MPY192" s="360"/>
      <c r="MPZ192" s="360"/>
      <c r="MQA192" s="360"/>
      <c r="MQB192" s="361"/>
      <c r="MQC192" s="359" t="s">
        <v>81</v>
      </c>
      <c r="MQD192" s="360"/>
      <c r="MQE192" s="360"/>
      <c r="MQF192" s="360"/>
      <c r="MQG192" s="360"/>
      <c r="MQH192" s="360"/>
      <c r="MQI192" s="360"/>
      <c r="MQJ192" s="361"/>
      <c r="MQK192" s="359" t="s">
        <v>81</v>
      </c>
      <c r="MQL192" s="360"/>
      <c r="MQM192" s="360"/>
      <c r="MQN192" s="360"/>
      <c r="MQO192" s="360"/>
      <c r="MQP192" s="360"/>
      <c r="MQQ192" s="360"/>
      <c r="MQR192" s="361"/>
      <c r="MQS192" s="359" t="s">
        <v>81</v>
      </c>
      <c r="MQT192" s="360"/>
      <c r="MQU192" s="360"/>
      <c r="MQV192" s="360"/>
      <c r="MQW192" s="360"/>
      <c r="MQX192" s="360"/>
      <c r="MQY192" s="360"/>
      <c r="MQZ192" s="361"/>
      <c r="MRA192" s="359" t="s">
        <v>81</v>
      </c>
      <c r="MRB192" s="360"/>
      <c r="MRC192" s="360"/>
      <c r="MRD192" s="360"/>
      <c r="MRE192" s="360"/>
      <c r="MRF192" s="360"/>
      <c r="MRG192" s="360"/>
      <c r="MRH192" s="361"/>
      <c r="MRI192" s="359" t="s">
        <v>81</v>
      </c>
      <c r="MRJ192" s="360"/>
      <c r="MRK192" s="360"/>
      <c r="MRL192" s="360"/>
      <c r="MRM192" s="360"/>
      <c r="MRN192" s="360"/>
      <c r="MRO192" s="360"/>
      <c r="MRP192" s="361"/>
      <c r="MRQ192" s="359" t="s">
        <v>81</v>
      </c>
      <c r="MRR192" s="360"/>
      <c r="MRS192" s="360"/>
      <c r="MRT192" s="360"/>
      <c r="MRU192" s="360"/>
      <c r="MRV192" s="360"/>
      <c r="MRW192" s="360"/>
      <c r="MRX192" s="361"/>
      <c r="MRY192" s="359" t="s">
        <v>81</v>
      </c>
      <c r="MRZ192" s="360"/>
      <c r="MSA192" s="360"/>
      <c r="MSB192" s="360"/>
      <c r="MSC192" s="360"/>
      <c r="MSD192" s="360"/>
      <c r="MSE192" s="360"/>
      <c r="MSF192" s="361"/>
      <c r="MSG192" s="359" t="s">
        <v>81</v>
      </c>
      <c r="MSH192" s="360"/>
      <c r="MSI192" s="360"/>
      <c r="MSJ192" s="360"/>
      <c r="MSK192" s="360"/>
      <c r="MSL192" s="360"/>
      <c r="MSM192" s="360"/>
      <c r="MSN192" s="361"/>
      <c r="MSO192" s="359" t="s">
        <v>81</v>
      </c>
      <c r="MSP192" s="360"/>
      <c r="MSQ192" s="360"/>
      <c r="MSR192" s="360"/>
      <c r="MSS192" s="360"/>
      <c r="MST192" s="360"/>
      <c r="MSU192" s="360"/>
      <c r="MSV192" s="361"/>
      <c r="MSW192" s="359" t="s">
        <v>81</v>
      </c>
      <c r="MSX192" s="360"/>
      <c r="MSY192" s="360"/>
      <c r="MSZ192" s="360"/>
      <c r="MTA192" s="360"/>
      <c r="MTB192" s="360"/>
      <c r="MTC192" s="360"/>
      <c r="MTD192" s="361"/>
      <c r="MTE192" s="359" t="s">
        <v>81</v>
      </c>
      <c r="MTF192" s="360"/>
      <c r="MTG192" s="360"/>
      <c r="MTH192" s="360"/>
      <c r="MTI192" s="360"/>
      <c r="MTJ192" s="360"/>
      <c r="MTK192" s="360"/>
      <c r="MTL192" s="361"/>
      <c r="MTM192" s="359" t="s">
        <v>81</v>
      </c>
      <c r="MTN192" s="360"/>
      <c r="MTO192" s="360"/>
      <c r="MTP192" s="360"/>
      <c r="MTQ192" s="360"/>
      <c r="MTR192" s="360"/>
      <c r="MTS192" s="360"/>
      <c r="MTT192" s="361"/>
      <c r="MTU192" s="359" t="s">
        <v>81</v>
      </c>
      <c r="MTV192" s="360"/>
      <c r="MTW192" s="360"/>
      <c r="MTX192" s="360"/>
      <c r="MTY192" s="360"/>
      <c r="MTZ192" s="360"/>
      <c r="MUA192" s="360"/>
      <c r="MUB192" s="361"/>
      <c r="MUC192" s="359" t="s">
        <v>81</v>
      </c>
      <c r="MUD192" s="360"/>
      <c r="MUE192" s="360"/>
      <c r="MUF192" s="360"/>
      <c r="MUG192" s="360"/>
      <c r="MUH192" s="360"/>
      <c r="MUI192" s="360"/>
      <c r="MUJ192" s="361"/>
      <c r="MUK192" s="359" t="s">
        <v>81</v>
      </c>
      <c r="MUL192" s="360"/>
      <c r="MUM192" s="360"/>
      <c r="MUN192" s="360"/>
      <c r="MUO192" s="360"/>
      <c r="MUP192" s="360"/>
      <c r="MUQ192" s="360"/>
      <c r="MUR192" s="361"/>
      <c r="MUS192" s="359" t="s">
        <v>81</v>
      </c>
      <c r="MUT192" s="360"/>
      <c r="MUU192" s="360"/>
      <c r="MUV192" s="360"/>
      <c r="MUW192" s="360"/>
      <c r="MUX192" s="360"/>
      <c r="MUY192" s="360"/>
      <c r="MUZ192" s="361"/>
      <c r="MVA192" s="359" t="s">
        <v>81</v>
      </c>
      <c r="MVB192" s="360"/>
      <c r="MVC192" s="360"/>
      <c r="MVD192" s="360"/>
      <c r="MVE192" s="360"/>
      <c r="MVF192" s="360"/>
      <c r="MVG192" s="360"/>
      <c r="MVH192" s="361"/>
      <c r="MVI192" s="359" t="s">
        <v>81</v>
      </c>
      <c r="MVJ192" s="360"/>
      <c r="MVK192" s="360"/>
      <c r="MVL192" s="360"/>
      <c r="MVM192" s="360"/>
      <c r="MVN192" s="360"/>
      <c r="MVO192" s="360"/>
      <c r="MVP192" s="361"/>
      <c r="MVQ192" s="359" t="s">
        <v>81</v>
      </c>
      <c r="MVR192" s="360"/>
      <c r="MVS192" s="360"/>
      <c r="MVT192" s="360"/>
      <c r="MVU192" s="360"/>
      <c r="MVV192" s="360"/>
      <c r="MVW192" s="360"/>
      <c r="MVX192" s="361"/>
      <c r="MVY192" s="359" t="s">
        <v>81</v>
      </c>
      <c r="MVZ192" s="360"/>
      <c r="MWA192" s="360"/>
      <c r="MWB192" s="360"/>
      <c r="MWC192" s="360"/>
      <c r="MWD192" s="360"/>
      <c r="MWE192" s="360"/>
      <c r="MWF192" s="361"/>
      <c r="MWG192" s="359" t="s">
        <v>81</v>
      </c>
      <c r="MWH192" s="360"/>
      <c r="MWI192" s="360"/>
      <c r="MWJ192" s="360"/>
      <c r="MWK192" s="360"/>
      <c r="MWL192" s="360"/>
      <c r="MWM192" s="360"/>
      <c r="MWN192" s="361"/>
      <c r="MWO192" s="359" t="s">
        <v>81</v>
      </c>
      <c r="MWP192" s="360"/>
      <c r="MWQ192" s="360"/>
      <c r="MWR192" s="360"/>
      <c r="MWS192" s="360"/>
      <c r="MWT192" s="360"/>
      <c r="MWU192" s="360"/>
      <c r="MWV192" s="361"/>
      <c r="MWW192" s="359" t="s">
        <v>81</v>
      </c>
      <c r="MWX192" s="360"/>
      <c r="MWY192" s="360"/>
      <c r="MWZ192" s="360"/>
      <c r="MXA192" s="360"/>
      <c r="MXB192" s="360"/>
      <c r="MXC192" s="360"/>
      <c r="MXD192" s="361"/>
      <c r="MXE192" s="359" t="s">
        <v>81</v>
      </c>
      <c r="MXF192" s="360"/>
      <c r="MXG192" s="360"/>
      <c r="MXH192" s="360"/>
      <c r="MXI192" s="360"/>
      <c r="MXJ192" s="360"/>
      <c r="MXK192" s="360"/>
      <c r="MXL192" s="361"/>
      <c r="MXM192" s="359" t="s">
        <v>81</v>
      </c>
      <c r="MXN192" s="360"/>
      <c r="MXO192" s="360"/>
      <c r="MXP192" s="360"/>
      <c r="MXQ192" s="360"/>
      <c r="MXR192" s="360"/>
      <c r="MXS192" s="360"/>
      <c r="MXT192" s="361"/>
      <c r="MXU192" s="359" t="s">
        <v>81</v>
      </c>
      <c r="MXV192" s="360"/>
      <c r="MXW192" s="360"/>
      <c r="MXX192" s="360"/>
      <c r="MXY192" s="360"/>
      <c r="MXZ192" s="360"/>
      <c r="MYA192" s="360"/>
      <c r="MYB192" s="361"/>
      <c r="MYC192" s="359" t="s">
        <v>81</v>
      </c>
      <c r="MYD192" s="360"/>
      <c r="MYE192" s="360"/>
      <c r="MYF192" s="360"/>
      <c r="MYG192" s="360"/>
      <c r="MYH192" s="360"/>
      <c r="MYI192" s="360"/>
      <c r="MYJ192" s="361"/>
      <c r="MYK192" s="359" t="s">
        <v>81</v>
      </c>
      <c r="MYL192" s="360"/>
      <c r="MYM192" s="360"/>
      <c r="MYN192" s="360"/>
      <c r="MYO192" s="360"/>
      <c r="MYP192" s="360"/>
      <c r="MYQ192" s="360"/>
      <c r="MYR192" s="361"/>
      <c r="MYS192" s="359" t="s">
        <v>81</v>
      </c>
      <c r="MYT192" s="360"/>
      <c r="MYU192" s="360"/>
      <c r="MYV192" s="360"/>
      <c r="MYW192" s="360"/>
      <c r="MYX192" s="360"/>
      <c r="MYY192" s="360"/>
      <c r="MYZ192" s="361"/>
      <c r="MZA192" s="359" t="s">
        <v>81</v>
      </c>
      <c r="MZB192" s="360"/>
      <c r="MZC192" s="360"/>
      <c r="MZD192" s="360"/>
      <c r="MZE192" s="360"/>
      <c r="MZF192" s="360"/>
      <c r="MZG192" s="360"/>
      <c r="MZH192" s="361"/>
      <c r="MZI192" s="359" t="s">
        <v>81</v>
      </c>
      <c r="MZJ192" s="360"/>
      <c r="MZK192" s="360"/>
      <c r="MZL192" s="360"/>
      <c r="MZM192" s="360"/>
      <c r="MZN192" s="360"/>
      <c r="MZO192" s="360"/>
      <c r="MZP192" s="361"/>
      <c r="MZQ192" s="359" t="s">
        <v>81</v>
      </c>
      <c r="MZR192" s="360"/>
      <c r="MZS192" s="360"/>
      <c r="MZT192" s="360"/>
      <c r="MZU192" s="360"/>
      <c r="MZV192" s="360"/>
      <c r="MZW192" s="360"/>
      <c r="MZX192" s="361"/>
      <c r="MZY192" s="359" t="s">
        <v>81</v>
      </c>
      <c r="MZZ192" s="360"/>
      <c r="NAA192" s="360"/>
      <c r="NAB192" s="360"/>
      <c r="NAC192" s="360"/>
      <c r="NAD192" s="360"/>
      <c r="NAE192" s="360"/>
      <c r="NAF192" s="361"/>
      <c r="NAG192" s="359" t="s">
        <v>81</v>
      </c>
      <c r="NAH192" s="360"/>
      <c r="NAI192" s="360"/>
      <c r="NAJ192" s="360"/>
      <c r="NAK192" s="360"/>
      <c r="NAL192" s="360"/>
      <c r="NAM192" s="360"/>
      <c r="NAN192" s="361"/>
      <c r="NAO192" s="359" t="s">
        <v>81</v>
      </c>
      <c r="NAP192" s="360"/>
      <c r="NAQ192" s="360"/>
      <c r="NAR192" s="360"/>
      <c r="NAS192" s="360"/>
      <c r="NAT192" s="360"/>
      <c r="NAU192" s="360"/>
      <c r="NAV192" s="361"/>
      <c r="NAW192" s="359" t="s">
        <v>81</v>
      </c>
      <c r="NAX192" s="360"/>
      <c r="NAY192" s="360"/>
      <c r="NAZ192" s="360"/>
      <c r="NBA192" s="360"/>
      <c r="NBB192" s="360"/>
      <c r="NBC192" s="360"/>
      <c r="NBD192" s="361"/>
      <c r="NBE192" s="359" t="s">
        <v>81</v>
      </c>
      <c r="NBF192" s="360"/>
      <c r="NBG192" s="360"/>
      <c r="NBH192" s="360"/>
      <c r="NBI192" s="360"/>
      <c r="NBJ192" s="360"/>
      <c r="NBK192" s="360"/>
      <c r="NBL192" s="361"/>
      <c r="NBM192" s="359" t="s">
        <v>81</v>
      </c>
      <c r="NBN192" s="360"/>
      <c r="NBO192" s="360"/>
      <c r="NBP192" s="360"/>
      <c r="NBQ192" s="360"/>
      <c r="NBR192" s="360"/>
      <c r="NBS192" s="360"/>
      <c r="NBT192" s="361"/>
      <c r="NBU192" s="359" t="s">
        <v>81</v>
      </c>
      <c r="NBV192" s="360"/>
      <c r="NBW192" s="360"/>
      <c r="NBX192" s="360"/>
      <c r="NBY192" s="360"/>
      <c r="NBZ192" s="360"/>
      <c r="NCA192" s="360"/>
      <c r="NCB192" s="361"/>
      <c r="NCC192" s="359" t="s">
        <v>81</v>
      </c>
      <c r="NCD192" s="360"/>
      <c r="NCE192" s="360"/>
      <c r="NCF192" s="360"/>
      <c r="NCG192" s="360"/>
      <c r="NCH192" s="360"/>
      <c r="NCI192" s="360"/>
      <c r="NCJ192" s="361"/>
      <c r="NCK192" s="359" t="s">
        <v>81</v>
      </c>
      <c r="NCL192" s="360"/>
      <c r="NCM192" s="360"/>
      <c r="NCN192" s="360"/>
      <c r="NCO192" s="360"/>
      <c r="NCP192" s="360"/>
      <c r="NCQ192" s="360"/>
      <c r="NCR192" s="361"/>
      <c r="NCS192" s="359" t="s">
        <v>81</v>
      </c>
      <c r="NCT192" s="360"/>
      <c r="NCU192" s="360"/>
      <c r="NCV192" s="360"/>
      <c r="NCW192" s="360"/>
      <c r="NCX192" s="360"/>
      <c r="NCY192" s="360"/>
      <c r="NCZ192" s="361"/>
      <c r="NDA192" s="359" t="s">
        <v>81</v>
      </c>
      <c r="NDB192" s="360"/>
      <c r="NDC192" s="360"/>
      <c r="NDD192" s="360"/>
      <c r="NDE192" s="360"/>
      <c r="NDF192" s="360"/>
      <c r="NDG192" s="360"/>
      <c r="NDH192" s="361"/>
      <c r="NDI192" s="359" t="s">
        <v>81</v>
      </c>
      <c r="NDJ192" s="360"/>
      <c r="NDK192" s="360"/>
      <c r="NDL192" s="360"/>
      <c r="NDM192" s="360"/>
      <c r="NDN192" s="360"/>
      <c r="NDO192" s="360"/>
      <c r="NDP192" s="361"/>
      <c r="NDQ192" s="359" t="s">
        <v>81</v>
      </c>
      <c r="NDR192" s="360"/>
      <c r="NDS192" s="360"/>
      <c r="NDT192" s="360"/>
      <c r="NDU192" s="360"/>
      <c r="NDV192" s="360"/>
      <c r="NDW192" s="360"/>
      <c r="NDX192" s="361"/>
      <c r="NDY192" s="359" t="s">
        <v>81</v>
      </c>
      <c r="NDZ192" s="360"/>
      <c r="NEA192" s="360"/>
      <c r="NEB192" s="360"/>
      <c r="NEC192" s="360"/>
      <c r="NED192" s="360"/>
      <c r="NEE192" s="360"/>
      <c r="NEF192" s="361"/>
      <c r="NEG192" s="359" t="s">
        <v>81</v>
      </c>
      <c r="NEH192" s="360"/>
      <c r="NEI192" s="360"/>
      <c r="NEJ192" s="360"/>
      <c r="NEK192" s="360"/>
      <c r="NEL192" s="360"/>
      <c r="NEM192" s="360"/>
      <c r="NEN192" s="361"/>
      <c r="NEO192" s="359" t="s">
        <v>81</v>
      </c>
      <c r="NEP192" s="360"/>
      <c r="NEQ192" s="360"/>
      <c r="NER192" s="360"/>
      <c r="NES192" s="360"/>
      <c r="NET192" s="360"/>
      <c r="NEU192" s="360"/>
      <c r="NEV192" s="361"/>
      <c r="NEW192" s="359" t="s">
        <v>81</v>
      </c>
      <c r="NEX192" s="360"/>
      <c r="NEY192" s="360"/>
      <c r="NEZ192" s="360"/>
      <c r="NFA192" s="360"/>
      <c r="NFB192" s="360"/>
      <c r="NFC192" s="360"/>
      <c r="NFD192" s="361"/>
      <c r="NFE192" s="359" t="s">
        <v>81</v>
      </c>
      <c r="NFF192" s="360"/>
      <c r="NFG192" s="360"/>
      <c r="NFH192" s="360"/>
      <c r="NFI192" s="360"/>
      <c r="NFJ192" s="360"/>
      <c r="NFK192" s="360"/>
      <c r="NFL192" s="361"/>
      <c r="NFM192" s="359" t="s">
        <v>81</v>
      </c>
      <c r="NFN192" s="360"/>
      <c r="NFO192" s="360"/>
      <c r="NFP192" s="360"/>
      <c r="NFQ192" s="360"/>
      <c r="NFR192" s="360"/>
      <c r="NFS192" s="360"/>
      <c r="NFT192" s="361"/>
      <c r="NFU192" s="359" t="s">
        <v>81</v>
      </c>
      <c r="NFV192" s="360"/>
      <c r="NFW192" s="360"/>
      <c r="NFX192" s="360"/>
      <c r="NFY192" s="360"/>
      <c r="NFZ192" s="360"/>
      <c r="NGA192" s="360"/>
      <c r="NGB192" s="361"/>
      <c r="NGC192" s="359" t="s">
        <v>81</v>
      </c>
      <c r="NGD192" s="360"/>
      <c r="NGE192" s="360"/>
      <c r="NGF192" s="360"/>
      <c r="NGG192" s="360"/>
      <c r="NGH192" s="360"/>
      <c r="NGI192" s="360"/>
      <c r="NGJ192" s="361"/>
      <c r="NGK192" s="359" t="s">
        <v>81</v>
      </c>
      <c r="NGL192" s="360"/>
      <c r="NGM192" s="360"/>
      <c r="NGN192" s="360"/>
      <c r="NGO192" s="360"/>
      <c r="NGP192" s="360"/>
      <c r="NGQ192" s="360"/>
      <c r="NGR192" s="361"/>
      <c r="NGS192" s="359" t="s">
        <v>81</v>
      </c>
      <c r="NGT192" s="360"/>
      <c r="NGU192" s="360"/>
      <c r="NGV192" s="360"/>
      <c r="NGW192" s="360"/>
      <c r="NGX192" s="360"/>
      <c r="NGY192" s="360"/>
      <c r="NGZ192" s="361"/>
      <c r="NHA192" s="359" t="s">
        <v>81</v>
      </c>
      <c r="NHB192" s="360"/>
      <c r="NHC192" s="360"/>
      <c r="NHD192" s="360"/>
      <c r="NHE192" s="360"/>
      <c r="NHF192" s="360"/>
      <c r="NHG192" s="360"/>
      <c r="NHH192" s="361"/>
      <c r="NHI192" s="359" t="s">
        <v>81</v>
      </c>
      <c r="NHJ192" s="360"/>
      <c r="NHK192" s="360"/>
      <c r="NHL192" s="360"/>
      <c r="NHM192" s="360"/>
      <c r="NHN192" s="360"/>
      <c r="NHO192" s="360"/>
      <c r="NHP192" s="361"/>
      <c r="NHQ192" s="359" t="s">
        <v>81</v>
      </c>
      <c r="NHR192" s="360"/>
      <c r="NHS192" s="360"/>
      <c r="NHT192" s="360"/>
      <c r="NHU192" s="360"/>
      <c r="NHV192" s="360"/>
      <c r="NHW192" s="360"/>
      <c r="NHX192" s="361"/>
      <c r="NHY192" s="359" t="s">
        <v>81</v>
      </c>
      <c r="NHZ192" s="360"/>
      <c r="NIA192" s="360"/>
      <c r="NIB192" s="360"/>
      <c r="NIC192" s="360"/>
      <c r="NID192" s="360"/>
      <c r="NIE192" s="360"/>
      <c r="NIF192" s="361"/>
      <c r="NIG192" s="359" t="s">
        <v>81</v>
      </c>
      <c r="NIH192" s="360"/>
      <c r="NII192" s="360"/>
      <c r="NIJ192" s="360"/>
      <c r="NIK192" s="360"/>
      <c r="NIL192" s="360"/>
      <c r="NIM192" s="360"/>
      <c r="NIN192" s="361"/>
      <c r="NIO192" s="359" t="s">
        <v>81</v>
      </c>
      <c r="NIP192" s="360"/>
      <c r="NIQ192" s="360"/>
      <c r="NIR192" s="360"/>
      <c r="NIS192" s="360"/>
      <c r="NIT192" s="360"/>
      <c r="NIU192" s="360"/>
      <c r="NIV192" s="361"/>
      <c r="NIW192" s="359" t="s">
        <v>81</v>
      </c>
      <c r="NIX192" s="360"/>
      <c r="NIY192" s="360"/>
      <c r="NIZ192" s="360"/>
      <c r="NJA192" s="360"/>
      <c r="NJB192" s="360"/>
      <c r="NJC192" s="360"/>
      <c r="NJD192" s="361"/>
      <c r="NJE192" s="359" t="s">
        <v>81</v>
      </c>
      <c r="NJF192" s="360"/>
      <c r="NJG192" s="360"/>
      <c r="NJH192" s="360"/>
      <c r="NJI192" s="360"/>
      <c r="NJJ192" s="360"/>
      <c r="NJK192" s="360"/>
      <c r="NJL192" s="361"/>
      <c r="NJM192" s="359" t="s">
        <v>81</v>
      </c>
      <c r="NJN192" s="360"/>
      <c r="NJO192" s="360"/>
      <c r="NJP192" s="360"/>
      <c r="NJQ192" s="360"/>
      <c r="NJR192" s="360"/>
      <c r="NJS192" s="360"/>
      <c r="NJT192" s="361"/>
      <c r="NJU192" s="359" t="s">
        <v>81</v>
      </c>
      <c r="NJV192" s="360"/>
      <c r="NJW192" s="360"/>
      <c r="NJX192" s="360"/>
      <c r="NJY192" s="360"/>
      <c r="NJZ192" s="360"/>
      <c r="NKA192" s="360"/>
      <c r="NKB192" s="361"/>
      <c r="NKC192" s="359" t="s">
        <v>81</v>
      </c>
      <c r="NKD192" s="360"/>
      <c r="NKE192" s="360"/>
      <c r="NKF192" s="360"/>
      <c r="NKG192" s="360"/>
      <c r="NKH192" s="360"/>
      <c r="NKI192" s="360"/>
      <c r="NKJ192" s="361"/>
      <c r="NKK192" s="359" t="s">
        <v>81</v>
      </c>
      <c r="NKL192" s="360"/>
      <c r="NKM192" s="360"/>
      <c r="NKN192" s="360"/>
      <c r="NKO192" s="360"/>
      <c r="NKP192" s="360"/>
      <c r="NKQ192" s="360"/>
      <c r="NKR192" s="361"/>
      <c r="NKS192" s="359" t="s">
        <v>81</v>
      </c>
      <c r="NKT192" s="360"/>
      <c r="NKU192" s="360"/>
      <c r="NKV192" s="360"/>
      <c r="NKW192" s="360"/>
      <c r="NKX192" s="360"/>
      <c r="NKY192" s="360"/>
      <c r="NKZ192" s="361"/>
      <c r="NLA192" s="359" t="s">
        <v>81</v>
      </c>
      <c r="NLB192" s="360"/>
      <c r="NLC192" s="360"/>
      <c r="NLD192" s="360"/>
      <c r="NLE192" s="360"/>
      <c r="NLF192" s="360"/>
      <c r="NLG192" s="360"/>
      <c r="NLH192" s="361"/>
      <c r="NLI192" s="359" t="s">
        <v>81</v>
      </c>
      <c r="NLJ192" s="360"/>
      <c r="NLK192" s="360"/>
      <c r="NLL192" s="360"/>
      <c r="NLM192" s="360"/>
      <c r="NLN192" s="360"/>
      <c r="NLO192" s="360"/>
      <c r="NLP192" s="361"/>
      <c r="NLQ192" s="359" t="s">
        <v>81</v>
      </c>
      <c r="NLR192" s="360"/>
      <c r="NLS192" s="360"/>
      <c r="NLT192" s="360"/>
      <c r="NLU192" s="360"/>
      <c r="NLV192" s="360"/>
      <c r="NLW192" s="360"/>
      <c r="NLX192" s="361"/>
      <c r="NLY192" s="359" t="s">
        <v>81</v>
      </c>
      <c r="NLZ192" s="360"/>
      <c r="NMA192" s="360"/>
      <c r="NMB192" s="360"/>
      <c r="NMC192" s="360"/>
      <c r="NMD192" s="360"/>
      <c r="NME192" s="360"/>
      <c r="NMF192" s="361"/>
      <c r="NMG192" s="359" t="s">
        <v>81</v>
      </c>
      <c r="NMH192" s="360"/>
      <c r="NMI192" s="360"/>
      <c r="NMJ192" s="360"/>
      <c r="NMK192" s="360"/>
      <c r="NML192" s="360"/>
      <c r="NMM192" s="360"/>
      <c r="NMN192" s="361"/>
      <c r="NMO192" s="359" t="s">
        <v>81</v>
      </c>
      <c r="NMP192" s="360"/>
      <c r="NMQ192" s="360"/>
      <c r="NMR192" s="360"/>
      <c r="NMS192" s="360"/>
      <c r="NMT192" s="360"/>
      <c r="NMU192" s="360"/>
      <c r="NMV192" s="361"/>
      <c r="NMW192" s="359" t="s">
        <v>81</v>
      </c>
      <c r="NMX192" s="360"/>
      <c r="NMY192" s="360"/>
      <c r="NMZ192" s="360"/>
      <c r="NNA192" s="360"/>
      <c r="NNB192" s="360"/>
      <c r="NNC192" s="360"/>
      <c r="NND192" s="361"/>
      <c r="NNE192" s="359" t="s">
        <v>81</v>
      </c>
      <c r="NNF192" s="360"/>
      <c r="NNG192" s="360"/>
      <c r="NNH192" s="360"/>
      <c r="NNI192" s="360"/>
      <c r="NNJ192" s="360"/>
      <c r="NNK192" s="360"/>
      <c r="NNL192" s="361"/>
      <c r="NNM192" s="359" t="s">
        <v>81</v>
      </c>
      <c r="NNN192" s="360"/>
      <c r="NNO192" s="360"/>
      <c r="NNP192" s="360"/>
      <c r="NNQ192" s="360"/>
      <c r="NNR192" s="360"/>
      <c r="NNS192" s="360"/>
      <c r="NNT192" s="361"/>
      <c r="NNU192" s="359" t="s">
        <v>81</v>
      </c>
      <c r="NNV192" s="360"/>
      <c r="NNW192" s="360"/>
      <c r="NNX192" s="360"/>
      <c r="NNY192" s="360"/>
      <c r="NNZ192" s="360"/>
      <c r="NOA192" s="360"/>
      <c r="NOB192" s="361"/>
      <c r="NOC192" s="359" t="s">
        <v>81</v>
      </c>
      <c r="NOD192" s="360"/>
      <c r="NOE192" s="360"/>
      <c r="NOF192" s="360"/>
      <c r="NOG192" s="360"/>
      <c r="NOH192" s="360"/>
      <c r="NOI192" s="360"/>
      <c r="NOJ192" s="361"/>
      <c r="NOK192" s="359" t="s">
        <v>81</v>
      </c>
      <c r="NOL192" s="360"/>
      <c r="NOM192" s="360"/>
      <c r="NON192" s="360"/>
      <c r="NOO192" s="360"/>
      <c r="NOP192" s="360"/>
      <c r="NOQ192" s="360"/>
      <c r="NOR192" s="361"/>
      <c r="NOS192" s="359" t="s">
        <v>81</v>
      </c>
      <c r="NOT192" s="360"/>
      <c r="NOU192" s="360"/>
      <c r="NOV192" s="360"/>
      <c r="NOW192" s="360"/>
      <c r="NOX192" s="360"/>
      <c r="NOY192" s="360"/>
      <c r="NOZ192" s="361"/>
      <c r="NPA192" s="359" t="s">
        <v>81</v>
      </c>
      <c r="NPB192" s="360"/>
      <c r="NPC192" s="360"/>
      <c r="NPD192" s="360"/>
      <c r="NPE192" s="360"/>
      <c r="NPF192" s="360"/>
      <c r="NPG192" s="360"/>
      <c r="NPH192" s="361"/>
      <c r="NPI192" s="359" t="s">
        <v>81</v>
      </c>
      <c r="NPJ192" s="360"/>
      <c r="NPK192" s="360"/>
      <c r="NPL192" s="360"/>
      <c r="NPM192" s="360"/>
      <c r="NPN192" s="360"/>
      <c r="NPO192" s="360"/>
      <c r="NPP192" s="361"/>
      <c r="NPQ192" s="359" t="s">
        <v>81</v>
      </c>
      <c r="NPR192" s="360"/>
      <c r="NPS192" s="360"/>
      <c r="NPT192" s="360"/>
      <c r="NPU192" s="360"/>
      <c r="NPV192" s="360"/>
      <c r="NPW192" s="360"/>
      <c r="NPX192" s="361"/>
      <c r="NPY192" s="359" t="s">
        <v>81</v>
      </c>
      <c r="NPZ192" s="360"/>
      <c r="NQA192" s="360"/>
      <c r="NQB192" s="360"/>
      <c r="NQC192" s="360"/>
      <c r="NQD192" s="360"/>
      <c r="NQE192" s="360"/>
      <c r="NQF192" s="361"/>
      <c r="NQG192" s="359" t="s">
        <v>81</v>
      </c>
      <c r="NQH192" s="360"/>
      <c r="NQI192" s="360"/>
      <c r="NQJ192" s="360"/>
      <c r="NQK192" s="360"/>
      <c r="NQL192" s="360"/>
      <c r="NQM192" s="360"/>
      <c r="NQN192" s="361"/>
      <c r="NQO192" s="359" t="s">
        <v>81</v>
      </c>
      <c r="NQP192" s="360"/>
      <c r="NQQ192" s="360"/>
      <c r="NQR192" s="360"/>
      <c r="NQS192" s="360"/>
      <c r="NQT192" s="360"/>
      <c r="NQU192" s="360"/>
      <c r="NQV192" s="361"/>
      <c r="NQW192" s="359" t="s">
        <v>81</v>
      </c>
      <c r="NQX192" s="360"/>
      <c r="NQY192" s="360"/>
      <c r="NQZ192" s="360"/>
      <c r="NRA192" s="360"/>
      <c r="NRB192" s="360"/>
      <c r="NRC192" s="360"/>
      <c r="NRD192" s="361"/>
      <c r="NRE192" s="359" t="s">
        <v>81</v>
      </c>
      <c r="NRF192" s="360"/>
      <c r="NRG192" s="360"/>
      <c r="NRH192" s="360"/>
      <c r="NRI192" s="360"/>
      <c r="NRJ192" s="360"/>
      <c r="NRK192" s="360"/>
      <c r="NRL192" s="361"/>
      <c r="NRM192" s="359" t="s">
        <v>81</v>
      </c>
      <c r="NRN192" s="360"/>
      <c r="NRO192" s="360"/>
      <c r="NRP192" s="360"/>
      <c r="NRQ192" s="360"/>
      <c r="NRR192" s="360"/>
      <c r="NRS192" s="360"/>
      <c r="NRT192" s="361"/>
      <c r="NRU192" s="359" t="s">
        <v>81</v>
      </c>
      <c r="NRV192" s="360"/>
      <c r="NRW192" s="360"/>
      <c r="NRX192" s="360"/>
      <c r="NRY192" s="360"/>
      <c r="NRZ192" s="360"/>
      <c r="NSA192" s="360"/>
      <c r="NSB192" s="361"/>
      <c r="NSC192" s="359" t="s">
        <v>81</v>
      </c>
      <c r="NSD192" s="360"/>
      <c r="NSE192" s="360"/>
      <c r="NSF192" s="360"/>
      <c r="NSG192" s="360"/>
      <c r="NSH192" s="360"/>
      <c r="NSI192" s="360"/>
      <c r="NSJ192" s="361"/>
      <c r="NSK192" s="359" t="s">
        <v>81</v>
      </c>
      <c r="NSL192" s="360"/>
      <c r="NSM192" s="360"/>
      <c r="NSN192" s="360"/>
      <c r="NSO192" s="360"/>
      <c r="NSP192" s="360"/>
      <c r="NSQ192" s="360"/>
      <c r="NSR192" s="361"/>
      <c r="NSS192" s="359" t="s">
        <v>81</v>
      </c>
      <c r="NST192" s="360"/>
      <c r="NSU192" s="360"/>
      <c r="NSV192" s="360"/>
      <c r="NSW192" s="360"/>
      <c r="NSX192" s="360"/>
      <c r="NSY192" s="360"/>
      <c r="NSZ192" s="361"/>
      <c r="NTA192" s="359" t="s">
        <v>81</v>
      </c>
      <c r="NTB192" s="360"/>
      <c r="NTC192" s="360"/>
      <c r="NTD192" s="360"/>
      <c r="NTE192" s="360"/>
      <c r="NTF192" s="360"/>
      <c r="NTG192" s="360"/>
      <c r="NTH192" s="361"/>
      <c r="NTI192" s="359" t="s">
        <v>81</v>
      </c>
      <c r="NTJ192" s="360"/>
      <c r="NTK192" s="360"/>
      <c r="NTL192" s="360"/>
      <c r="NTM192" s="360"/>
      <c r="NTN192" s="360"/>
      <c r="NTO192" s="360"/>
      <c r="NTP192" s="361"/>
      <c r="NTQ192" s="359" t="s">
        <v>81</v>
      </c>
      <c r="NTR192" s="360"/>
      <c r="NTS192" s="360"/>
      <c r="NTT192" s="360"/>
      <c r="NTU192" s="360"/>
      <c r="NTV192" s="360"/>
      <c r="NTW192" s="360"/>
      <c r="NTX192" s="361"/>
      <c r="NTY192" s="359" t="s">
        <v>81</v>
      </c>
      <c r="NTZ192" s="360"/>
      <c r="NUA192" s="360"/>
      <c r="NUB192" s="360"/>
      <c r="NUC192" s="360"/>
      <c r="NUD192" s="360"/>
      <c r="NUE192" s="360"/>
      <c r="NUF192" s="361"/>
      <c r="NUG192" s="359" t="s">
        <v>81</v>
      </c>
      <c r="NUH192" s="360"/>
      <c r="NUI192" s="360"/>
      <c r="NUJ192" s="360"/>
      <c r="NUK192" s="360"/>
      <c r="NUL192" s="360"/>
      <c r="NUM192" s="360"/>
      <c r="NUN192" s="361"/>
      <c r="NUO192" s="359" t="s">
        <v>81</v>
      </c>
      <c r="NUP192" s="360"/>
      <c r="NUQ192" s="360"/>
      <c r="NUR192" s="360"/>
      <c r="NUS192" s="360"/>
      <c r="NUT192" s="360"/>
      <c r="NUU192" s="360"/>
      <c r="NUV192" s="361"/>
      <c r="NUW192" s="359" t="s">
        <v>81</v>
      </c>
      <c r="NUX192" s="360"/>
      <c r="NUY192" s="360"/>
      <c r="NUZ192" s="360"/>
      <c r="NVA192" s="360"/>
      <c r="NVB192" s="360"/>
      <c r="NVC192" s="360"/>
      <c r="NVD192" s="361"/>
      <c r="NVE192" s="359" t="s">
        <v>81</v>
      </c>
      <c r="NVF192" s="360"/>
      <c r="NVG192" s="360"/>
      <c r="NVH192" s="360"/>
      <c r="NVI192" s="360"/>
      <c r="NVJ192" s="360"/>
      <c r="NVK192" s="360"/>
      <c r="NVL192" s="361"/>
      <c r="NVM192" s="359" t="s">
        <v>81</v>
      </c>
      <c r="NVN192" s="360"/>
      <c r="NVO192" s="360"/>
      <c r="NVP192" s="360"/>
      <c r="NVQ192" s="360"/>
      <c r="NVR192" s="360"/>
      <c r="NVS192" s="360"/>
      <c r="NVT192" s="361"/>
      <c r="NVU192" s="359" t="s">
        <v>81</v>
      </c>
      <c r="NVV192" s="360"/>
      <c r="NVW192" s="360"/>
      <c r="NVX192" s="360"/>
      <c r="NVY192" s="360"/>
      <c r="NVZ192" s="360"/>
      <c r="NWA192" s="360"/>
      <c r="NWB192" s="361"/>
      <c r="NWC192" s="359" t="s">
        <v>81</v>
      </c>
      <c r="NWD192" s="360"/>
      <c r="NWE192" s="360"/>
      <c r="NWF192" s="360"/>
      <c r="NWG192" s="360"/>
      <c r="NWH192" s="360"/>
      <c r="NWI192" s="360"/>
      <c r="NWJ192" s="361"/>
      <c r="NWK192" s="359" t="s">
        <v>81</v>
      </c>
      <c r="NWL192" s="360"/>
      <c r="NWM192" s="360"/>
      <c r="NWN192" s="360"/>
      <c r="NWO192" s="360"/>
      <c r="NWP192" s="360"/>
      <c r="NWQ192" s="360"/>
      <c r="NWR192" s="361"/>
      <c r="NWS192" s="359" t="s">
        <v>81</v>
      </c>
      <c r="NWT192" s="360"/>
      <c r="NWU192" s="360"/>
      <c r="NWV192" s="360"/>
      <c r="NWW192" s="360"/>
      <c r="NWX192" s="360"/>
      <c r="NWY192" s="360"/>
      <c r="NWZ192" s="361"/>
      <c r="NXA192" s="359" t="s">
        <v>81</v>
      </c>
      <c r="NXB192" s="360"/>
      <c r="NXC192" s="360"/>
      <c r="NXD192" s="360"/>
      <c r="NXE192" s="360"/>
      <c r="NXF192" s="360"/>
      <c r="NXG192" s="360"/>
      <c r="NXH192" s="361"/>
      <c r="NXI192" s="359" t="s">
        <v>81</v>
      </c>
      <c r="NXJ192" s="360"/>
      <c r="NXK192" s="360"/>
      <c r="NXL192" s="360"/>
      <c r="NXM192" s="360"/>
      <c r="NXN192" s="360"/>
      <c r="NXO192" s="360"/>
      <c r="NXP192" s="361"/>
      <c r="NXQ192" s="359" t="s">
        <v>81</v>
      </c>
      <c r="NXR192" s="360"/>
      <c r="NXS192" s="360"/>
      <c r="NXT192" s="360"/>
      <c r="NXU192" s="360"/>
      <c r="NXV192" s="360"/>
      <c r="NXW192" s="360"/>
      <c r="NXX192" s="361"/>
      <c r="NXY192" s="359" t="s">
        <v>81</v>
      </c>
      <c r="NXZ192" s="360"/>
      <c r="NYA192" s="360"/>
      <c r="NYB192" s="360"/>
      <c r="NYC192" s="360"/>
      <c r="NYD192" s="360"/>
      <c r="NYE192" s="360"/>
      <c r="NYF192" s="361"/>
      <c r="NYG192" s="359" t="s">
        <v>81</v>
      </c>
      <c r="NYH192" s="360"/>
      <c r="NYI192" s="360"/>
      <c r="NYJ192" s="360"/>
      <c r="NYK192" s="360"/>
      <c r="NYL192" s="360"/>
      <c r="NYM192" s="360"/>
      <c r="NYN192" s="361"/>
      <c r="NYO192" s="359" t="s">
        <v>81</v>
      </c>
      <c r="NYP192" s="360"/>
      <c r="NYQ192" s="360"/>
      <c r="NYR192" s="360"/>
      <c r="NYS192" s="360"/>
      <c r="NYT192" s="360"/>
      <c r="NYU192" s="360"/>
      <c r="NYV192" s="361"/>
      <c r="NYW192" s="359" t="s">
        <v>81</v>
      </c>
      <c r="NYX192" s="360"/>
      <c r="NYY192" s="360"/>
      <c r="NYZ192" s="360"/>
      <c r="NZA192" s="360"/>
      <c r="NZB192" s="360"/>
      <c r="NZC192" s="360"/>
      <c r="NZD192" s="361"/>
      <c r="NZE192" s="359" t="s">
        <v>81</v>
      </c>
      <c r="NZF192" s="360"/>
      <c r="NZG192" s="360"/>
      <c r="NZH192" s="360"/>
      <c r="NZI192" s="360"/>
      <c r="NZJ192" s="360"/>
      <c r="NZK192" s="360"/>
      <c r="NZL192" s="361"/>
      <c r="NZM192" s="359" t="s">
        <v>81</v>
      </c>
      <c r="NZN192" s="360"/>
      <c r="NZO192" s="360"/>
      <c r="NZP192" s="360"/>
      <c r="NZQ192" s="360"/>
      <c r="NZR192" s="360"/>
      <c r="NZS192" s="360"/>
      <c r="NZT192" s="361"/>
      <c r="NZU192" s="359" t="s">
        <v>81</v>
      </c>
      <c r="NZV192" s="360"/>
      <c r="NZW192" s="360"/>
      <c r="NZX192" s="360"/>
      <c r="NZY192" s="360"/>
      <c r="NZZ192" s="360"/>
      <c r="OAA192" s="360"/>
      <c r="OAB192" s="361"/>
      <c r="OAC192" s="359" t="s">
        <v>81</v>
      </c>
      <c r="OAD192" s="360"/>
      <c r="OAE192" s="360"/>
      <c r="OAF192" s="360"/>
      <c r="OAG192" s="360"/>
      <c r="OAH192" s="360"/>
      <c r="OAI192" s="360"/>
      <c r="OAJ192" s="361"/>
      <c r="OAK192" s="359" t="s">
        <v>81</v>
      </c>
      <c r="OAL192" s="360"/>
      <c r="OAM192" s="360"/>
      <c r="OAN192" s="360"/>
      <c r="OAO192" s="360"/>
      <c r="OAP192" s="360"/>
      <c r="OAQ192" s="360"/>
      <c r="OAR192" s="361"/>
      <c r="OAS192" s="359" t="s">
        <v>81</v>
      </c>
      <c r="OAT192" s="360"/>
      <c r="OAU192" s="360"/>
      <c r="OAV192" s="360"/>
      <c r="OAW192" s="360"/>
      <c r="OAX192" s="360"/>
      <c r="OAY192" s="360"/>
      <c r="OAZ192" s="361"/>
      <c r="OBA192" s="359" t="s">
        <v>81</v>
      </c>
      <c r="OBB192" s="360"/>
      <c r="OBC192" s="360"/>
      <c r="OBD192" s="360"/>
      <c r="OBE192" s="360"/>
      <c r="OBF192" s="360"/>
      <c r="OBG192" s="360"/>
      <c r="OBH192" s="361"/>
      <c r="OBI192" s="359" t="s">
        <v>81</v>
      </c>
      <c r="OBJ192" s="360"/>
      <c r="OBK192" s="360"/>
      <c r="OBL192" s="360"/>
      <c r="OBM192" s="360"/>
      <c r="OBN192" s="360"/>
      <c r="OBO192" s="360"/>
      <c r="OBP192" s="361"/>
      <c r="OBQ192" s="359" t="s">
        <v>81</v>
      </c>
      <c r="OBR192" s="360"/>
      <c r="OBS192" s="360"/>
      <c r="OBT192" s="360"/>
      <c r="OBU192" s="360"/>
      <c r="OBV192" s="360"/>
      <c r="OBW192" s="360"/>
      <c r="OBX192" s="361"/>
      <c r="OBY192" s="359" t="s">
        <v>81</v>
      </c>
      <c r="OBZ192" s="360"/>
      <c r="OCA192" s="360"/>
      <c r="OCB192" s="360"/>
      <c r="OCC192" s="360"/>
      <c r="OCD192" s="360"/>
      <c r="OCE192" s="360"/>
      <c r="OCF192" s="361"/>
      <c r="OCG192" s="359" t="s">
        <v>81</v>
      </c>
      <c r="OCH192" s="360"/>
      <c r="OCI192" s="360"/>
      <c r="OCJ192" s="360"/>
      <c r="OCK192" s="360"/>
      <c r="OCL192" s="360"/>
      <c r="OCM192" s="360"/>
      <c r="OCN192" s="361"/>
      <c r="OCO192" s="359" t="s">
        <v>81</v>
      </c>
      <c r="OCP192" s="360"/>
      <c r="OCQ192" s="360"/>
      <c r="OCR192" s="360"/>
      <c r="OCS192" s="360"/>
      <c r="OCT192" s="360"/>
      <c r="OCU192" s="360"/>
      <c r="OCV192" s="361"/>
      <c r="OCW192" s="359" t="s">
        <v>81</v>
      </c>
      <c r="OCX192" s="360"/>
      <c r="OCY192" s="360"/>
      <c r="OCZ192" s="360"/>
      <c r="ODA192" s="360"/>
      <c r="ODB192" s="360"/>
      <c r="ODC192" s="360"/>
      <c r="ODD192" s="361"/>
      <c r="ODE192" s="359" t="s">
        <v>81</v>
      </c>
      <c r="ODF192" s="360"/>
      <c r="ODG192" s="360"/>
      <c r="ODH192" s="360"/>
      <c r="ODI192" s="360"/>
      <c r="ODJ192" s="360"/>
      <c r="ODK192" s="360"/>
      <c r="ODL192" s="361"/>
      <c r="ODM192" s="359" t="s">
        <v>81</v>
      </c>
      <c r="ODN192" s="360"/>
      <c r="ODO192" s="360"/>
      <c r="ODP192" s="360"/>
      <c r="ODQ192" s="360"/>
      <c r="ODR192" s="360"/>
      <c r="ODS192" s="360"/>
      <c r="ODT192" s="361"/>
      <c r="ODU192" s="359" t="s">
        <v>81</v>
      </c>
      <c r="ODV192" s="360"/>
      <c r="ODW192" s="360"/>
      <c r="ODX192" s="360"/>
      <c r="ODY192" s="360"/>
      <c r="ODZ192" s="360"/>
      <c r="OEA192" s="360"/>
      <c r="OEB192" s="361"/>
      <c r="OEC192" s="359" t="s">
        <v>81</v>
      </c>
      <c r="OED192" s="360"/>
      <c r="OEE192" s="360"/>
      <c r="OEF192" s="360"/>
      <c r="OEG192" s="360"/>
      <c r="OEH192" s="360"/>
      <c r="OEI192" s="360"/>
      <c r="OEJ192" s="361"/>
      <c r="OEK192" s="359" t="s">
        <v>81</v>
      </c>
      <c r="OEL192" s="360"/>
      <c r="OEM192" s="360"/>
      <c r="OEN192" s="360"/>
      <c r="OEO192" s="360"/>
      <c r="OEP192" s="360"/>
      <c r="OEQ192" s="360"/>
      <c r="OER192" s="361"/>
      <c r="OES192" s="359" t="s">
        <v>81</v>
      </c>
      <c r="OET192" s="360"/>
      <c r="OEU192" s="360"/>
      <c r="OEV192" s="360"/>
      <c r="OEW192" s="360"/>
      <c r="OEX192" s="360"/>
      <c r="OEY192" s="360"/>
      <c r="OEZ192" s="361"/>
      <c r="OFA192" s="359" t="s">
        <v>81</v>
      </c>
      <c r="OFB192" s="360"/>
      <c r="OFC192" s="360"/>
      <c r="OFD192" s="360"/>
      <c r="OFE192" s="360"/>
      <c r="OFF192" s="360"/>
      <c r="OFG192" s="360"/>
      <c r="OFH192" s="361"/>
      <c r="OFI192" s="359" t="s">
        <v>81</v>
      </c>
      <c r="OFJ192" s="360"/>
      <c r="OFK192" s="360"/>
      <c r="OFL192" s="360"/>
      <c r="OFM192" s="360"/>
      <c r="OFN192" s="360"/>
      <c r="OFO192" s="360"/>
      <c r="OFP192" s="361"/>
      <c r="OFQ192" s="359" t="s">
        <v>81</v>
      </c>
      <c r="OFR192" s="360"/>
      <c r="OFS192" s="360"/>
      <c r="OFT192" s="360"/>
      <c r="OFU192" s="360"/>
      <c r="OFV192" s="360"/>
      <c r="OFW192" s="360"/>
      <c r="OFX192" s="361"/>
      <c r="OFY192" s="359" t="s">
        <v>81</v>
      </c>
      <c r="OFZ192" s="360"/>
      <c r="OGA192" s="360"/>
      <c r="OGB192" s="360"/>
      <c r="OGC192" s="360"/>
      <c r="OGD192" s="360"/>
      <c r="OGE192" s="360"/>
      <c r="OGF192" s="361"/>
      <c r="OGG192" s="359" t="s">
        <v>81</v>
      </c>
      <c r="OGH192" s="360"/>
      <c r="OGI192" s="360"/>
      <c r="OGJ192" s="360"/>
      <c r="OGK192" s="360"/>
      <c r="OGL192" s="360"/>
      <c r="OGM192" s="360"/>
      <c r="OGN192" s="361"/>
      <c r="OGO192" s="359" t="s">
        <v>81</v>
      </c>
      <c r="OGP192" s="360"/>
      <c r="OGQ192" s="360"/>
      <c r="OGR192" s="360"/>
      <c r="OGS192" s="360"/>
      <c r="OGT192" s="360"/>
      <c r="OGU192" s="360"/>
      <c r="OGV192" s="361"/>
      <c r="OGW192" s="359" t="s">
        <v>81</v>
      </c>
      <c r="OGX192" s="360"/>
      <c r="OGY192" s="360"/>
      <c r="OGZ192" s="360"/>
      <c r="OHA192" s="360"/>
      <c r="OHB192" s="360"/>
      <c r="OHC192" s="360"/>
      <c r="OHD192" s="361"/>
      <c r="OHE192" s="359" t="s">
        <v>81</v>
      </c>
      <c r="OHF192" s="360"/>
      <c r="OHG192" s="360"/>
      <c r="OHH192" s="360"/>
      <c r="OHI192" s="360"/>
      <c r="OHJ192" s="360"/>
      <c r="OHK192" s="360"/>
      <c r="OHL192" s="361"/>
      <c r="OHM192" s="359" t="s">
        <v>81</v>
      </c>
      <c r="OHN192" s="360"/>
      <c r="OHO192" s="360"/>
      <c r="OHP192" s="360"/>
      <c r="OHQ192" s="360"/>
      <c r="OHR192" s="360"/>
      <c r="OHS192" s="360"/>
      <c r="OHT192" s="361"/>
      <c r="OHU192" s="359" t="s">
        <v>81</v>
      </c>
      <c r="OHV192" s="360"/>
      <c r="OHW192" s="360"/>
      <c r="OHX192" s="360"/>
      <c r="OHY192" s="360"/>
      <c r="OHZ192" s="360"/>
      <c r="OIA192" s="360"/>
      <c r="OIB192" s="361"/>
      <c r="OIC192" s="359" t="s">
        <v>81</v>
      </c>
      <c r="OID192" s="360"/>
      <c r="OIE192" s="360"/>
      <c r="OIF192" s="360"/>
      <c r="OIG192" s="360"/>
      <c r="OIH192" s="360"/>
      <c r="OII192" s="360"/>
      <c r="OIJ192" s="361"/>
      <c r="OIK192" s="359" t="s">
        <v>81</v>
      </c>
      <c r="OIL192" s="360"/>
      <c r="OIM192" s="360"/>
      <c r="OIN192" s="360"/>
      <c r="OIO192" s="360"/>
      <c r="OIP192" s="360"/>
      <c r="OIQ192" s="360"/>
      <c r="OIR192" s="361"/>
      <c r="OIS192" s="359" t="s">
        <v>81</v>
      </c>
      <c r="OIT192" s="360"/>
      <c r="OIU192" s="360"/>
      <c r="OIV192" s="360"/>
      <c r="OIW192" s="360"/>
      <c r="OIX192" s="360"/>
      <c r="OIY192" s="360"/>
      <c r="OIZ192" s="361"/>
      <c r="OJA192" s="359" t="s">
        <v>81</v>
      </c>
      <c r="OJB192" s="360"/>
      <c r="OJC192" s="360"/>
      <c r="OJD192" s="360"/>
      <c r="OJE192" s="360"/>
      <c r="OJF192" s="360"/>
      <c r="OJG192" s="360"/>
      <c r="OJH192" s="361"/>
      <c r="OJI192" s="359" t="s">
        <v>81</v>
      </c>
      <c r="OJJ192" s="360"/>
      <c r="OJK192" s="360"/>
      <c r="OJL192" s="360"/>
      <c r="OJM192" s="360"/>
      <c r="OJN192" s="360"/>
      <c r="OJO192" s="360"/>
      <c r="OJP192" s="361"/>
      <c r="OJQ192" s="359" t="s">
        <v>81</v>
      </c>
      <c r="OJR192" s="360"/>
      <c r="OJS192" s="360"/>
      <c r="OJT192" s="360"/>
      <c r="OJU192" s="360"/>
      <c r="OJV192" s="360"/>
      <c r="OJW192" s="360"/>
      <c r="OJX192" s="361"/>
      <c r="OJY192" s="359" t="s">
        <v>81</v>
      </c>
      <c r="OJZ192" s="360"/>
      <c r="OKA192" s="360"/>
      <c r="OKB192" s="360"/>
      <c r="OKC192" s="360"/>
      <c r="OKD192" s="360"/>
      <c r="OKE192" s="360"/>
      <c r="OKF192" s="361"/>
      <c r="OKG192" s="359" t="s">
        <v>81</v>
      </c>
      <c r="OKH192" s="360"/>
      <c r="OKI192" s="360"/>
      <c r="OKJ192" s="360"/>
      <c r="OKK192" s="360"/>
      <c r="OKL192" s="360"/>
      <c r="OKM192" s="360"/>
      <c r="OKN192" s="361"/>
      <c r="OKO192" s="359" t="s">
        <v>81</v>
      </c>
      <c r="OKP192" s="360"/>
      <c r="OKQ192" s="360"/>
      <c r="OKR192" s="360"/>
      <c r="OKS192" s="360"/>
      <c r="OKT192" s="360"/>
      <c r="OKU192" s="360"/>
      <c r="OKV192" s="361"/>
      <c r="OKW192" s="359" t="s">
        <v>81</v>
      </c>
      <c r="OKX192" s="360"/>
      <c r="OKY192" s="360"/>
      <c r="OKZ192" s="360"/>
      <c r="OLA192" s="360"/>
      <c r="OLB192" s="360"/>
      <c r="OLC192" s="360"/>
      <c r="OLD192" s="361"/>
      <c r="OLE192" s="359" t="s">
        <v>81</v>
      </c>
      <c r="OLF192" s="360"/>
      <c r="OLG192" s="360"/>
      <c r="OLH192" s="360"/>
      <c r="OLI192" s="360"/>
      <c r="OLJ192" s="360"/>
      <c r="OLK192" s="360"/>
      <c r="OLL192" s="361"/>
      <c r="OLM192" s="359" t="s">
        <v>81</v>
      </c>
      <c r="OLN192" s="360"/>
      <c r="OLO192" s="360"/>
      <c r="OLP192" s="360"/>
      <c r="OLQ192" s="360"/>
      <c r="OLR192" s="360"/>
      <c r="OLS192" s="360"/>
      <c r="OLT192" s="361"/>
      <c r="OLU192" s="359" t="s">
        <v>81</v>
      </c>
      <c r="OLV192" s="360"/>
      <c r="OLW192" s="360"/>
      <c r="OLX192" s="360"/>
      <c r="OLY192" s="360"/>
      <c r="OLZ192" s="360"/>
      <c r="OMA192" s="360"/>
      <c r="OMB192" s="361"/>
      <c r="OMC192" s="359" t="s">
        <v>81</v>
      </c>
      <c r="OMD192" s="360"/>
      <c r="OME192" s="360"/>
      <c r="OMF192" s="360"/>
      <c r="OMG192" s="360"/>
      <c r="OMH192" s="360"/>
      <c r="OMI192" s="360"/>
      <c r="OMJ192" s="361"/>
      <c r="OMK192" s="359" t="s">
        <v>81</v>
      </c>
      <c r="OML192" s="360"/>
      <c r="OMM192" s="360"/>
      <c r="OMN192" s="360"/>
      <c r="OMO192" s="360"/>
      <c r="OMP192" s="360"/>
      <c r="OMQ192" s="360"/>
      <c r="OMR192" s="361"/>
      <c r="OMS192" s="359" t="s">
        <v>81</v>
      </c>
      <c r="OMT192" s="360"/>
      <c r="OMU192" s="360"/>
      <c r="OMV192" s="360"/>
      <c r="OMW192" s="360"/>
      <c r="OMX192" s="360"/>
      <c r="OMY192" s="360"/>
      <c r="OMZ192" s="361"/>
      <c r="ONA192" s="359" t="s">
        <v>81</v>
      </c>
      <c r="ONB192" s="360"/>
      <c r="ONC192" s="360"/>
      <c r="OND192" s="360"/>
      <c r="ONE192" s="360"/>
      <c r="ONF192" s="360"/>
      <c r="ONG192" s="360"/>
      <c r="ONH192" s="361"/>
      <c r="ONI192" s="359" t="s">
        <v>81</v>
      </c>
      <c r="ONJ192" s="360"/>
      <c r="ONK192" s="360"/>
      <c r="ONL192" s="360"/>
      <c r="ONM192" s="360"/>
      <c r="ONN192" s="360"/>
      <c r="ONO192" s="360"/>
      <c r="ONP192" s="361"/>
      <c r="ONQ192" s="359" t="s">
        <v>81</v>
      </c>
      <c r="ONR192" s="360"/>
      <c r="ONS192" s="360"/>
      <c r="ONT192" s="360"/>
      <c r="ONU192" s="360"/>
      <c r="ONV192" s="360"/>
      <c r="ONW192" s="360"/>
      <c r="ONX192" s="361"/>
      <c r="ONY192" s="359" t="s">
        <v>81</v>
      </c>
      <c r="ONZ192" s="360"/>
      <c r="OOA192" s="360"/>
      <c r="OOB192" s="360"/>
      <c r="OOC192" s="360"/>
      <c r="OOD192" s="360"/>
      <c r="OOE192" s="360"/>
      <c r="OOF192" s="361"/>
      <c r="OOG192" s="359" t="s">
        <v>81</v>
      </c>
      <c r="OOH192" s="360"/>
      <c r="OOI192" s="360"/>
      <c r="OOJ192" s="360"/>
      <c r="OOK192" s="360"/>
      <c r="OOL192" s="360"/>
      <c r="OOM192" s="360"/>
      <c r="OON192" s="361"/>
      <c r="OOO192" s="359" t="s">
        <v>81</v>
      </c>
      <c r="OOP192" s="360"/>
      <c r="OOQ192" s="360"/>
      <c r="OOR192" s="360"/>
      <c r="OOS192" s="360"/>
      <c r="OOT192" s="360"/>
      <c r="OOU192" s="360"/>
      <c r="OOV192" s="361"/>
      <c r="OOW192" s="359" t="s">
        <v>81</v>
      </c>
      <c r="OOX192" s="360"/>
      <c r="OOY192" s="360"/>
      <c r="OOZ192" s="360"/>
      <c r="OPA192" s="360"/>
      <c r="OPB192" s="360"/>
      <c r="OPC192" s="360"/>
      <c r="OPD192" s="361"/>
      <c r="OPE192" s="359" t="s">
        <v>81</v>
      </c>
      <c r="OPF192" s="360"/>
      <c r="OPG192" s="360"/>
      <c r="OPH192" s="360"/>
      <c r="OPI192" s="360"/>
      <c r="OPJ192" s="360"/>
      <c r="OPK192" s="360"/>
      <c r="OPL192" s="361"/>
      <c r="OPM192" s="359" t="s">
        <v>81</v>
      </c>
      <c r="OPN192" s="360"/>
      <c r="OPO192" s="360"/>
      <c r="OPP192" s="360"/>
      <c r="OPQ192" s="360"/>
      <c r="OPR192" s="360"/>
      <c r="OPS192" s="360"/>
      <c r="OPT192" s="361"/>
      <c r="OPU192" s="359" t="s">
        <v>81</v>
      </c>
      <c r="OPV192" s="360"/>
      <c r="OPW192" s="360"/>
      <c r="OPX192" s="360"/>
      <c r="OPY192" s="360"/>
      <c r="OPZ192" s="360"/>
      <c r="OQA192" s="360"/>
      <c r="OQB192" s="361"/>
      <c r="OQC192" s="359" t="s">
        <v>81</v>
      </c>
      <c r="OQD192" s="360"/>
      <c r="OQE192" s="360"/>
      <c r="OQF192" s="360"/>
      <c r="OQG192" s="360"/>
      <c r="OQH192" s="360"/>
      <c r="OQI192" s="360"/>
      <c r="OQJ192" s="361"/>
      <c r="OQK192" s="359" t="s">
        <v>81</v>
      </c>
      <c r="OQL192" s="360"/>
      <c r="OQM192" s="360"/>
      <c r="OQN192" s="360"/>
      <c r="OQO192" s="360"/>
      <c r="OQP192" s="360"/>
      <c r="OQQ192" s="360"/>
      <c r="OQR192" s="361"/>
      <c r="OQS192" s="359" t="s">
        <v>81</v>
      </c>
      <c r="OQT192" s="360"/>
      <c r="OQU192" s="360"/>
      <c r="OQV192" s="360"/>
      <c r="OQW192" s="360"/>
      <c r="OQX192" s="360"/>
      <c r="OQY192" s="360"/>
      <c r="OQZ192" s="361"/>
      <c r="ORA192" s="359" t="s">
        <v>81</v>
      </c>
      <c r="ORB192" s="360"/>
      <c r="ORC192" s="360"/>
      <c r="ORD192" s="360"/>
      <c r="ORE192" s="360"/>
      <c r="ORF192" s="360"/>
      <c r="ORG192" s="360"/>
      <c r="ORH192" s="361"/>
      <c r="ORI192" s="359" t="s">
        <v>81</v>
      </c>
      <c r="ORJ192" s="360"/>
      <c r="ORK192" s="360"/>
      <c r="ORL192" s="360"/>
      <c r="ORM192" s="360"/>
      <c r="ORN192" s="360"/>
      <c r="ORO192" s="360"/>
      <c r="ORP192" s="361"/>
      <c r="ORQ192" s="359" t="s">
        <v>81</v>
      </c>
      <c r="ORR192" s="360"/>
      <c r="ORS192" s="360"/>
      <c r="ORT192" s="360"/>
      <c r="ORU192" s="360"/>
      <c r="ORV192" s="360"/>
      <c r="ORW192" s="360"/>
      <c r="ORX192" s="361"/>
      <c r="ORY192" s="359" t="s">
        <v>81</v>
      </c>
      <c r="ORZ192" s="360"/>
      <c r="OSA192" s="360"/>
      <c r="OSB192" s="360"/>
      <c r="OSC192" s="360"/>
      <c r="OSD192" s="360"/>
      <c r="OSE192" s="360"/>
      <c r="OSF192" s="361"/>
      <c r="OSG192" s="359" t="s">
        <v>81</v>
      </c>
      <c r="OSH192" s="360"/>
      <c r="OSI192" s="360"/>
      <c r="OSJ192" s="360"/>
      <c r="OSK192" s="360"/>
      <c r="OSL192" s="360"/>
      <c r="OSM192" s="360"/>
      <c r="OSN192" s="361"/>
      <c r="OSO192" s="359" t="s">
        <v>81</v>
      </c>
      <c r="OSP192" s="360"/>
      <c r="OSQ192" s="360"/>
      <c r="OSR192" s="360"/>
      <c r="OSS192" s="360"/>
      <c r="OST192" s="360"/>
      <c r="OSU192" s="360"/>
      <c r="OSV192" s="361"/>
      <c r="OSW192" s="359" t="s">
        <v>81</v>
      </c>
      <c r="OSX192" s="360"/>
      <c r="OSY192" s="360"/>
      <c r="OSZ192" s="360"/>
      <c r="OTA192" s="360"/>
      <c r="OTB192" s="360"/>
      <c r="OTC192" s="360"/>
      <c r="OTD192" s="361"/>
      <c r="OTE192" s="359" t="s">
        <v>81</v>
      </c>
      <c r="OTF192" s="360"/>
      <c r="OTG192" s="360"/>
      <c r="OTH192" s="360"/>
      <c r="OTI192" s="360"/>
      <c r="OTJ192" s="360"/>
      <c r="OTK192" s="360"/>
      <c r="OTL192" s="361"/>
      <c r="OTM192" s="359" t="s">
        <v>81</v>
      </c>
      <c r="OTN192" s="360"/>
      <c r="OTO192" s="360"/>
      <c r="OTP192" s="360"/>
      <c r="OTQ192" s="360"/>
      <c r="OTR192" s="360"/>
      <c r="OTS192" s="360"/>
      <c r="OTT192" s="361"/>
      <c r="OTU192" s="359" t="s">
        <v>81</v>
      </c>
      <c r="OTV192" s="360"/>
      <c r="OTW192" s="360"/>
      <c r="OTX192" s="360"/>
      <c r="OTY192" s="360"/>
      <c r="OTZ192" s="360"/>
      <c r="OUA192" s="360"/>
      <c r="OUB192" s="361"/>
      <c r="OUC192" s="359" t="s">
        <v>81</v>
      </c>
      <c r="OUD192" s="360"/>
      <c r="OUE192" s="360"/>
      <c r="OUF192" s="360"/>
      <c r="OUG192" s="360"/>
      <c r="OUH192" s="360"/>
      <c r="OUI192" s="360"/>
      <c r="OUJ192" s="361"/>
      <c r="OUK192" s="359" t="s">
        <v>81</v>
      </c>
      <c r="OUL192" s="360"/>
      <c r="OUM192" s="360"/>
      <c r="OUN192" s="360"/>
      <c r="OUO192" s="360"/>
      <c r="OUP192" s="360"/>
      <c r="OUQ192" s="360"/>
      <c r="OUR192" s="361"/>
      <c r="OUS192" s="359" t="s">
        <v>81</v>
      </c>
      <c r="OUT192" s="360"/>
      <c r="OUU192" s="360"/>
      <c r="OUV192" s="360"/>
      <c r="OUW192" s="360"/>
      <c r="OUX192" s="360"/>
      <c r="OUY192" s="360"/>
      <c r="OUZ192" s="361"/>
      <c r="OVA192" s="359" t="s">
        <v>81</v>
      </c>
      <c r="OVB192" s="360"/>
      <c r="OVC192" s="360"/>
      <c r="OVD192" s="360"/>
      <c r="OVE192" s="360"/>
      <c r="OVF192" s="360"/>
      <c r="OVG192" s="360"/>
      <c r="OVH192" s="361"/>
      <c r="OVI192" s="359" t="s">
        <v>81</v>
      </c>
      <c r="OVJ192" s="360"/>
      <c r="OVK192" s="360"/>
      <c r="OVL192" s="360"/>
      <c r="OVM192" s="360"/>
      <c r="OVN192" s="360"/>
      <c r="OVO192" s="360"/>
      <c r="OVP192" s="361"/>
      <c r="OVQ192" s="359" t="s">
        <v>81</v>
      </c>
      <c r="OVR192" s="360"/>
      <c r="OVS192" s="360"/>
      <c r="OVT192" s="360"/>
      <c r="OVU192" s="360"/>
      <c r="OVV192" s="360"/>
      <c r="OVW192" s="360"/>
      <c r="OVX192" s="361"/>
      <c r="OVY192" s="359" t="s">
        <v>81</v>
      </c>
      <c r="OVZ192" s="360"/>
      <c r="OWA192" s="360"/>
      <c r="OWB192" s="360"/>
      <c r="OWC192" s="360"/>
      <c r="OWD192" s="360"/>
      <c r="OWE192" s="360"/>
      <c r="OWF192" s="361"/>
      <c r="OWG192" s="359" t="s">
        <v>81</v>
      </c>
      <c r="OWH192" s="360"/>
      <c r="OWI192" s="360"/>
      <c r="OWJ192" s="360"/>
      <c r="OWK192" s="360"/>
      <c r="OWL192" s="360"/>
      <c r="OWM192" s="360"/>
      <c r="OWN192" s="361"/>
      <c r="OWO192" s="359" t="s">
        <v>81</v>
      </c>
      <c r="OWP192" s="360"/>
      <c r="OWQ192" s="360"/>
      <c r="OWR192" s="360"/>
      <c r="OWS192" s="360"/>
      <c r="OWT192" s="360"/>
      <c r="OWU192" s="360"/>
      <c r="OWV192" s="361"/>
      <c r="OWW192" s="359" t="s">
        <v>81</v>
      </c>
      <c r="OWX192" s="360"/>
      <c r="OWY192" s="360"/>
      <c r="OWZ192" s="360"/>
      <c r="OXA192" s="360"/>
      <c r="OXB192" s="360"/>
      <c r="OXC192" s="360"/>
      <c r="OXD192" s="361"/>
      <c r="OXE192" s="359" t="s">
        <v>81</v>
      </c>
      <c r="OXF192" s="360"/>
      <c r="OXG192" s="360"/>
      <c r="OXH192" s="360"/>
      <c r="OXI192" s="360"/>
      <c r="OXJ192" s="360"/>
      <c r="OXK192" s="360"/>
      <c r="OXL192" s="361"/>
      <c r="OXM192" s="359" t="s">
        <v>81</v>
      </c>
      <c r="OXN192" s="360"/>
      <c r="OXO192" s="360"/>
      <c r="OXP192" s="360"/>
      <c r="OXQ192" s="360"/>
      <c r="OXR192" s="360"/>
      <c r="OXS192" s="360"/>
      <c r="OXT192" s="361"/>
      <c r="OXU192" s="359" t="s">
        <v>81</v>
      </c>
      <c r="OXV192" s="360"/>
      <c r="OXW192" s="360"/>
      <c r="OXX192" s="360"/>
      <c r="OXY192" s="360"/>
      <c r="OXZ192" s="360"/>
      <c r="OYA192" s="360"/>
      <c r="OYB192" s="361"/>
      <c r="OYC192" s="359" t="s">
        <v>81</v>
      </c>
      <c r="OYD192" s="360"/>
      <c r="OYE192" s="360"/>
      <c r="OYF192" s="360"/>
      <c r="OYG192" s="360"/>
      <c r="OYH192" s="360"/>
      <c r="OYI192" s="360"/>
      <c r="OYJ192" s="361"/>
      <c r="OYK192" s="359" t="s">
        <v>81</v>
      </c>
      <c r="OYL192" s="360"/>
      <c r="OYM192" s="360"/>
      <c r="OYN192" s="360"/>
      <c r="OYO192" s="360"/>
      <c r="OYP192" s="360"/>
      <c r="OYQ192" s="360"/>
      <c r="OYR192" s="361"/>
      <c r="OYS192" s="359" t="s">
        <v>81</v>
      </c>
      <c r="OYT192" s="360"/>
      <c r="OYU192" s="360"/>
      <c r="OYV192" s="360"/>
      <c r="OYW192" s="360"/>
      <c r="OYX192" s="360"/>
      <c r="OYY192" s="360"/>
      <c r="OYZ192" s="361"/>
      <c r="OZA192" s="359" t="s">
        <v>81</v>
      </c>
      <c r="OZB192" s="360"/>
      <c r="OZC192" s="360"/>
      <c r="OZD192" s="360"/>
      <c r="OZE192" s="360"/>
      <c r="OZF192" s="360"/>
      <c r="OZG192" s="360"/>
      <c r="OZH192" s="361"/>
      <c r="OZI192" s="359" t="s">
        <v>81</v>
      </c>
      <c r="OZJ192" s="360"/>
      <c r="OZK192" s="360"/>
      <c r="OZL192" s="360"/>
      <c r="OZM192" s="360"/>
      <c r="OZN192" s="360"/>
      <c r="OZO192" s="360"/>
      <c r="OZP192" s="361"/>
      <c r="OZQ192" s="359" t="s">
        <v>81</v>
      </c>
      <c r="OZR192" s="360"/>
      <c r="OZS192" s="360"/>
      <c r="OZT192" s="360"/>
      <c r="OZU192" s="360"/>
      <c r="OZV192" s="360"/>
      <c r="OZW192" s="360"/>
      <c r="OZX192" s="361"/>
      <c r="OZY192" s="359" t="s">
        <v>81</v>
      </c>
      <c r="OZZ192" s="360"/>
      <c r="PAA192" s="360"/>
      <c r="PAB192" s="360"/>
      <c r="PAC192" s="360"/>
      <c r="PAD192" s="360"/>
      <c r="PAE192" s="360"/>
      <c r="PAF192" s="361"/>
      <c r="PAG192" s="359" t="s">
        <v>81</v>
      </c>
      <c r="PAH192" s="360"/>
      <c r="PAI192" s="360"/>
      <c r="PAJ192" s="360"/>
      <c r="PAK192" s="360"/>
      <c r="PAL192" s="360"/>
      <c r="PAM192" s="360"/>
      <c r="PAN192" s="361"/>
      <c r="PAO192" s="359" t="s">
        <v>81</v>
      </c>
      <c r="PAP192" s="360"/>
      <c r="PAQ192" s="360"/>
      <c r="PAR192" s="360"/>
      <c r="PAS192" s="360"/>
      <c r="PAT192" s="360"/>
      <c r="PAU192" s="360"/>
      <c r="PAV192" s="361"/>
      <c r="PAW192" s="359" t="s">
        <v>81</v>
      </c>
      <c r="PAX192" s="360"/>
      <c r="PAY192" s="360"/>
      <c r="PAZ192" s="360"/>
      <c r="PBA192" s="360"/>
      <c r="PBB192" s="360"/>
      <c r="PBC192" s="360"/>
      <c r="PBD192" s="361"/>
      <c r="PBE192" s="359" t="s">
        <v>81</v>
      </c>
      <c r="PBF192" s="360"/>
      <c r="PBG192" s="360"/>
      <c r="PBH192" s="360"/>
      <c r="PBI192" s="360"/>
      <c r="PBJ192" s="360"/>
      <c r="PBK192" s="360"/>
      <c r="PBL192" s="361"/>
      <c r="PBM192" s="359" t="s">
        <v>81</v>
      </c>
      <c r="PBN192" s="360"/>
      <c r="PBO192" s="360"/>
      <c r="PBP192" s="360"/>
      <c r="PBQ192" s="360"/>
      <c r="PBR192" s="360"/>
      <c r="PBS192" s="360"/>
      <c r="PBT192" s="361"/>
      <c r="PBU192" s="359" t="s">
        <v>81</v>
      </c>
      <c r="PBV192" s="360"/>
      <c r="PBW192" s="360"/>
      <c r="PBX192" s="360"/>
      <c r="PBY192" s="360"/>
      <c r="PBZ192" s="360"/>
      <c r="PCA192" s="360"/>
      <c r="PCB192" s="361"/>
      <c r="PCC192" s="359" t="s">
        <v>81</v>
      </c>
      <c r="PCD192" s="360"/>
      <c r="PCE192" s="360"/>
      <c r="PCF192" s="360"/>
      <c r="PCG192" s="360"/>
      <c r="PCH192" s="360"/>
      <c r="PCI192" s="360"/>
      <c r="PCJ192" s="361"/>
      <c r="PCK192" s="359" t="s">
        <v>81</v>
      </c>
      <c r="PCL192" s="360"/>
      <c r="PCM192" s="360"/>
      <c r="PCN192" s="360"/>
      <c r="PCO192" s="360"/>
      <c r="PCP192" s="360"/>
      <c r="PCQ192" s="360"/>
      <c r="PCR192" s="361"/>
      <c r="PCS192" s="359" t="s">
        <v>81</v>
      </c>
      <c r="PCT192" s="360"/>
      <c r="PCU192" s="360"/>
      <c r="PCV192" s="360"/>
      <c r="PCW192" s="360"/>
      <c r="PCX192" s="360"/>
      <c r="PCY192" s="360"/>
      <c r="PCZ192" s="361"/>
      <c r="PDA192" s="359" t="s">
        <v>81</v>
      </c>
      <c r="PDB192" s="360"/>
      <c r="PDC192" s="360"/>
      <c r="PDD192" s="360"/>
      <c r="PDE192" s="360"/>
      <c r="PDF192" s="360"/>
      <c r="PDG192" s="360"/>
      <c r="PDH192" s="361"/>
      <c r="PDI192" s="359" t="s">
        <v>81</v>
      </c>
      <c r="PDJ192" s="360"/>
      <c r="PDK192" s="360"/>
      <c r="PDL192" s="360"/>
      <c r="PDM192" s="360"/>
      <c r="PDN192" s="360"/>
      <c r="PDO192" s="360"/>
      <c r="PDP192" s="361"/>
      <c r="PDQ192" s="359" t="s">
        <v>81</v>
      </c>
      <c r="PDR192" s="360"/>
      <c r="PDS192" s="360"/>
      <c r="PDT192" s="360"/>
      <c r="PDU192" s="360"/>
      <c r="PDV192" s="360"/>
      <c r="PDW192" s="360"/>
      <c r="PDX192" s="361"/>
      <c r="PDY192" s="359" t="s">
        <v>81</v>
      </c>
      <c r="PDZ192" s="360"/>
      <c r="PEA192" s="360"/>
      <c r="PEB192" s="360"/>
      <c r="PEC192" s="360"/>
      <c r="PED192" s="360"/>
      <c r="PEE192" s="360"/>
      <c r="PEF192" s="361"/>
      <c r="PEG192" s="359" t="s">
        <v>81</v>
      </c>
      <c r="PEH192" s="360"/>
      <c r="PEI192" s="360"/>
      <c r="PEJ192" s="360"/>
      <c r="PEK192" s="360"/>
      <c r="PEL192" s="360"/>
      <c r="PEM192" s="360"/>
      <c r="PEN192" s="361"/>
      <c r="PEO192" s="359" t="s">
        <v>81</v>
      </c>
      <c r="PEP192" s="360"/>
      <c r="PEQ192" s="360"/>
      <c r="PER192" s="360"/>
      <c r="PES192" s="360"/>
      <c r="PET192" s="360"/>
      <c r="PEU192" s="360"/>
      <c r="PEV192" s="361"/>
      <c r="PEW192" s="359" t="s">
        <v>81</v>
      </c>
      <c r="PEX192" s="360"/>
      <c r="PEY192" s="360"/>
      <c r="PEZ192" s="360"/>
      <c r="PFA192" s="360"/>
      <c r="PFB192" s="360"/>
      <c r="PFC192" s="360"/>
      <c r="PFD192" s="361"/>
      <c r="PFE192" s="359" t="s">
        <v>81</v>
      </c>
      <c r="PFF192" s="360"/>
      <c r="PFG192" s="360"/>
      <c r="PFH192" s="360"/>
      <c r="PFI192" s="360"/>
      <c r="PFJ192" s="360"/>
      <c r="PFK192" s="360"/>
      <c r="PFL192" s="361"/>
      <c r="PFM192" s="359" t="s">
        <v>81</v>
      </c>
      <c r="PFN192" s="360"/>
      <c r="PFO192" s="360"/>
      <c r="PFP192" s="360"/>
      <c r="PFQ192" s="360"/>
      <c r="PFR192" s="360"/>
      <c r="PFS192" s="360"/>
      <c r="PFT192" s="361"/>
      <c r="PFU192" s="359" t="s">
        <v>81</v>
      </c>
      <c r="PFV192" s="360"/>
      <c r="PFW192" s="360"/>
      <c r="PFX192" s="360"/>
      <c r="PFY192" s="360"/>
      <c r="PFZ192" s="360"/>
      <c r="PGA192" s="360"/>
      <c r="PGB192" s="361"/>
      <c r="PGC192" s="359" t="s">
        <v>81</v>
      </c>
      <c r="PGD192" s="360"/>
      <c r="PGE192" s="360"/>
      <c r="PGF192" s="360"/>
      <c r="PGG192" s="360"/>
      <c r="PGH192" s="360"/>
      <c r="PGI192" s="360"/>
      <c r="PGJ192" s="361"/>
      <c r="PGK192" s="359" t="s">
        <v>81</v>
      </c>
      <c r="PGL192" s="360"/>
      <c r="PGM192" s="360"/>
      <c r="PGN192" s="360"/>
      <c r="PGO192" s="360"/>
      <c r="PGP192" s="360"/>
      <c r="PGQ192" s="360"/>
      <c r="PGR192" s="361"/>
      <c r="PGS192" s="359" t="s">
        <v>81</v>
      </c>
      <c r="PGT192" s="360"/>
      <c r="PGU192" s="360"/>
      <c r="PGV192" s="360"/>
      <c r="PGW192" s="360"/>
      <c r="PGX192" s="360"/>
      <c r="PGY192" s="360"/>
      <c r="PGZ192" s="361"/>
      <c r="PHA192" s="359" t="s">
        <v>81</v>
      </c>
      <c r="PHB192" s="360"/>
      <c r="PHC192" s="360"/>
      <c r="PHD192" s="360"/>
      <c r="PHE192" s="360"/>
      <c r="PHF192" s="360"/>
      <c r="PHG192" s="360"/>
      <c r="PHH192" s="361"/>
      <c r="PHI192" s="359" t="s">
        <v>81</v>
      </c>
      <c r="PHJ192" s="360"/>
      <c r="PHK192" s="360"/>
      <c r="PHL192" s="360"/>
      <c r="PHM192" s="360"/>
      <c r="PHN192" s="360"/>
      <c r="PHO192" s="360"/>
      <c r="PHP192" s="361"/>
      <c r="PHQ192" s="359" t="s">
        <v>81</v>
      </c>
      <c r="PHR192" s="360"/>
      <c r="PHS192" s="360"/>
      <c r="PHT192" s="360"/>
      <c r="PHU192" s="360"/>
      <c r="PHV192" s="360"/>
      <c r="PHW192" s="360"/>
      <c r="PHX192" s="361"/>
      <c r="PHY192" s="359" t="s">
        <v>81</v>
      </c>
      <c r="PHZ192" s="360"/>
      <c r="PIA192" s="360"/>
      <c r="PIB192" s="360"/>
      <c r="PIC192" s="360"/>
      <c r="PID192" s="360"/>
      <c r="PIE192" s="360"/>
      <c r="PIF192" s="361"/>
      <c r="PIG192" s="359" t="s">
        <v>81</v>
      </c>
      <c r="PIH192" s="360"/>
      <c r="PII192" s="360"/>
      <c r="PIJ192" s="360"/>
      <c r="PIK192" s="360"/>
      <c r="PIL192" s="360"/>
      <c r="PIM192" s="360"/>
      <c r="PIN192" s="361"/>
      <c r="PIO192" s="359" t="s">
        <v>81</v>
      </c>
      <c r="PIP192" s="360"/>
      <c r="PIQ192" s="360"/>
      <c r="PIR192" s="360"/>
      <c r="PIS192" s="360"/>
      <c r="PIT192" s="360"/>
      <c r="PIU192" s="360"/>
      <c r="PIV192" s="361"/>
      <c r="PIW192" s="359" t="s">
        <v>81</v>
      </c>
      <c r="PIX192" s="360"/>
      <c r="PIY192" s="360"/>
      <c r="PIZ192" s="360"/>
      <c r="PJA192" s="360"/>
      <c r="PJB192" s="360"/>
      <c r="PJC192" s="360"/>
      <c r="PJD192" s="361"/>
      <c r="PJE192" s="359" t="s">
        <v>81</v>
      </c>
      <c r="PJF192" s="360"/>
      <c r="PJG192" s="360"/>
      <c r="PJH192" s="360"/>
      <c r="PJI192" s="360"/>
      <c r="PJJ192" s="360"/>
      <c r="PJK192" s="360"/>
      <c r="PJL192" s="361"/>
      <c r="PJM192" s="359" t="s">
        <v>81</v>
      </c>
      <c r="PJN192" s="360"/>
      <c r="PJO192" s="360"/>
      <c r="PJP192" s="360"/>
      <c r="PJQ192" s="360"/>
      <c r="PJR192" s="360"/>
      <c r="PJS192" s="360"/>
      <c r="PJT192" s="361"/>
      <c r="PJU192" s="359" t="s">
        <v>81</v>
      </c>
      <c r="PJV192" s="360"/>
      <c r="PJW192" s="360"/>
      <c r="PJX192" s="360"/>
      <c r="PJY192" s="360"/>
      <c r="PJZ192" s="360"/>
      <c r="PKA192" s="360"/>
      <c r="PKB192" s="361"/>
      <c r="PKC192" s="359" t="s">
        <v>81</v>
      </c>
      <c r="PKD192" s="360"/>
      <c r="PKE192" s="360"/>
      <c r="PKF192" s="360"/>
      <c r="PKG192" s="360"/>
      <c r="PKH192" s="360"/>
      <c r="PKI192" s="360"/>
      <c r="PKJ192" s="361"/>
      <c r="PKK192" s="359" t="s">
        <v>81</v>
      </c>
      <c r="PKL192" s="360"/>
      <c r="PKM192" s="360"/>
      <c r="PKN192" s="360"/>
      <c r="PKO192" s="360"/>
      <c r="PKP192" s="360"/>
      <c r="PKQ192" s="360"/>
      <c r="PKR192" s="361"/>
      <c r="PKS192" s="359" t="s">
        <v>81</v>
      </c>
      <c r="PKT192" s="360"/>
      <c r="PKU192" s="360"/>
      <c r="PKV192" s="360"/>
      <c r="PKW192" s="360"/>
      <c r="PKX192" s="360"/>
      <c r="PKY192" s="360"/>
      <c r="PKZ192" s="361"/>
      <c r="PLA192" s="359" t="s">
        <v>81</v>
      </c>
      <c r="PLB192" s="360"/>
      <c r="PLC192" s="360"/>
      <c r="PLD192" s="360"/>
      <c r="PLE192" s="360"/>
      <c r="PLF192" s="360"/>
      <c r="PLG192" s="360"/>
      <c r="PLH192" s="361"/>
      <c r="PLI192" s="359" t="s">
        <v>81</v>
      </c>
      <c r="PLJ192" s="360"/>
      <c r="PLK192" s="360"/>
      <c r="PLL192" s="360"/>
      <c r="PLM192" s="360"/>
      <c r="PLN192" s="360"/>
      <c r="PLO192" s="360"/>
      <c r="PLP192" s="361"/>
      <c r="PLQ192" s="359" t="s">
        <v>81</v>
      </c>
      <c r="PLR192" s="360"/>
      <c r="PLS192" s="360"/>
      <c r="PLT192" s="360"/>
      <c r="PLU192" s="360"/>
      <c r="PLV192" s="360"/>
      <c r="PLW192" s="360"/>
      <c r="PLX192" s="361"/>
      <c r="PLY192" s="359" t="s">
        <v>81</v>
      </c>
      <c r="PLZ192" s="360"/>
      <c r="PMA192" s="360"/>
      <c r="PMB192" s="360"/>
      <c r="PMC192" s="360"/>
      <c r="PMD192" s="360"/>
      <c r="PME192" s="360"/>
      <c r="PMF192" s="361"/>
      <c r="PMG192" s="359" t="s">
        <v>81</v>
      </c>
      <c r="PMH192" s="360"/>
      <c r="PMI192" s="360"/>
      <c r="PMJ192" s="360"/>
      <c r="PMK192" s="360"/>
      <c r="PML192" s="360"/>
      <c r="PMM192" s="360"/>
      <c r="PMN192" s="361"/>
      <c r="PMO192" s="359" t="s">
        <v>81</v>
      </c>
      <c r="PMP192" s="360"/>
      <c r="PMQ192" s="360"/>
      <c r="PMR192" s="360"/>
      <c r="PMS192" s="360"/>
      <c r="PMT192" s="360"/>
      <c r="PMU192" s="360"/>
      <c r="PMV192" s="361"/>
      <c r="PMW192" s="359" t="s">
        <v>81</v>
      </c>
      <c r="PMX192" s="360"/>
      <c r="PMY192" s="360"/>
      <c r="PMZ192" s="360"/>
      <c r="PNA192" s="360"/>
      <c r="PNB192" s="360"/>
      <c r="PNC192" s="360"/>
      <c r="PND192" s="361"/>
      <c r="PNE192" s="359" t="s">
        <v>81</v>
      </c>
      <c r="PNF192" s="360"/>
      <c r="PNG192" s="360"/>
      <c r="PNH192" s="360"/>
      <c r="PNI192" s="360"/>
      <c r="PNJ192" s="360"/>
      <c r="PNK192" s="360"/>
      <c r="PNL192" s="361"/>
      <c r="PNM192" s="359" t="s">
        <v>81</v>
      </c>
      <c r="PNN192" s="360"/>
      <c r="PNO192" s="360"/>
      <c r="PNP192" s="360"/>
      <c r="PNQ192" s="360"/>
      <c r="PNR192" s="360"/>
      <c r="PNS192" s="360"/>
      <c r="PNT192" s="361"/>
      <c r="PNU192" s="359" t="s">
        <v>81</v>
      </c>
      <c r="PNV192" s="360"/>
      <c r="PNW192" s="360"/>
      <c r="PNX192" s="360"/>
      <c r="PNY192" s="360"/>
      <c r="PNZ192" s="360"/>
      <c r="POA192" s="360"/>
      <c r="POB192" s="361"/>
      <c r="POC192" s="359" t="s">
        <v>81</v>
      </c>
      <c r="POD192" s="360"/>
      <c r="POE192" s="360"/>
      <c r="POF192" s="360"/>
      <c r="POG192" s="360"/>
      <c r="POH192" s="360"/>
      <c r="POI192" s="360"/>
      <c r="POJ192" s="361"/>
      <c r="POK192" s="359" t="s">
        <v>81</v>
      </c>
      <c r="POL192" s="360"/>
      <c r="POM192" s="360"/>
      <c r="PON192" s="360"/>
      <c r="POO192" s="360"/>
      <c r="POP192" s="360"/>
      <c r="POQ192" s="360"/>
      <c r="POR192" s="361"/>
      <c r="POS192" s="359" t="s">
        <v>81</v>
      </c>
      <c r="POT192" s="360"/>
      <c r="POU192" s="360"/>
      <c r="POV192" s="360"/>
      <c r="POW192" s="360"/>
      <c r="POX192" s="360"/>
      <c r="POY192" s="360"/>
      <c r="POZ192" s="361"/>
      <c r="PPA192" s="359" t="s">
        <v>81</v>
      </c>
      <c r="PPB192" s="360"/>
      <c r="PPC192" s="360"/>
      <c r="PPD192" s="360"/>
      <c r="PPE192" s="360"/>
      <c r="PPF192" s="360"/>
      <c r="PPG192" s="360"/>
      <c r="PPH192" s="361"/>
      <c r="PPI192" s="359" t="s">
        <v>81</v>
      </c>
      <c r="PPJ192" s="360"/>
      <c r="PPK192" s="360"/>
      <c r="PPL192" s="360"/>
      <c r="PPM192" s="360"/>
      <c r="PPN192" s="360"/>
      <c r="PPO192" s="360"/>
      <c r="PPP192" s="361"/>
      <c r="PPQ192" s="359" t="s">
        <v>81</v>
      </c>
      <c r="PPR192" s="360"/>
      <c r="PPS192" s="360"/>
      <c r="PPT192" s="360"/>
      <c r="PPU192" s="360"/>
      <c r="PPV192" s="360"/>
      <c r="PPW192" s="360"/>
      <c r="PPX192" s="361"/>
      <c r="PPY192" s="359" t="s">
        <v>81</v>
      </c>
      <c r="PPZ192" s="360"/>
      <c r="PQA192" s="360"/>
      <c r="PQB192" s="360"/>
      <c r="PQC192" s="360"/>
      <c r="PQD192" s="360"/>
      <c r="PQE192" s="360"/>
      <c r="PQF192" s="361"/>
      <c r="PQG192" s="359" t="s">
        <v>81</v>
      </c>
      <c r="PQH192" s="360"/>
      <c r="PQI192" s="360"/>
      <c r="PQJ192" s="360"/>
      <c r="PQK192" s="360"/>
      <c r="PQL192" s="360"/>
      <c r="PQM192" s="360"/>
      <c r="PQN192" s="361"/>
      <c r="PQO192" s="359" t="s">
        <v>81</v>
      </c>
      <c r="PQP192" s="360"/>
      <c r="PQQ192" s="360"/>
      <c r="PQR192" s="360"/>
      <c r="PQS192" s="360"/>
      <c r="PQT192" s="360"/>
      <c r="PQU192" s="360"/>
      <c r="PQV192" s="361"/>
      <c r="PQW192" s="359" t="s">
        <v>81</v>
      </c>
      <c r="PQX192" s="360"/>
      <c r="PQY192" s="360"/>
      <c r="PQZ192" s="360"/>
      <c r="PRA192" s="360"/>
      <c r="PRB192" s="360"/>
      <c r="PRC192" s="360"/>
      <c r="PRD192" s="361"/>
      <c r="PRE192" s="359" t="s">
        <v>81</v>
      </c>
      <c r="PRF192" s="360"/>
      <c r="PRG192" s="360"/>
      <c r="PRH192" s="360"/>
      <c r="PRI192" s="360"/>
      <c r="PRJ192" s="360"/>
      <c r="PRK192" s="360"/>
      <c r="PRL192" s="361"/>
      <c r="PRM192" s="359" t="s">
        <v>81</v>
      </c>
      <c r="PRN192" s="360"/>
      <c r="PRO192" s="360"/>
      <c r="PRP192" s="360"/>
      <c r="PRQ192" s="360"/>
      <c r="PRR192" s="360"/>
      <c r="PRS192" s="360"/>
      <c r="PRT192" s="361"/>
      <c r="PRU192" s="359" t="s">
        <v>81</v>
      </c>
      <c r="PRV192" s="360"/>
      <c r="PRW192" s="360"/>
      <c r="PRX192" s="360"/>
      <c r="PRY192" s="360"/>
      <c r="PRZ192" s="360"/>
      <c r="PSA192" s="360"/>
      <c r="PSB192" s="361"/>
      <c r="PSC192" s="359" t="s">
        <v>81</v>
      </c>
      <c r="PSD192" s="360"/>
      <c r="PSE192" s="360"/>
      <c r="PSF192" s="360"/>
      <c r="PSG192" s="360"/>
      <c r="PSH192" s="360"/>
      <c r="PSI192" s="360"/>
      <c r="PSJ192" s="361"/>
      <c r="PSK192" s="359" t="s">
        <v>81</v>
      </c>
      <c r="PSL192" s="360"/>
      <c r="PSM192" s="360"/>
      <c r="PSN192" s="360"/>
      <c r="PSO192" s="360"/>
      <c r="PSP192" s="360"/>
      <c r="PSQ192" s="360"/>
      <c r="PSR192" s="361"/>
      <c r="PSS192" s="359" t="s">
        <v>81</v>
      </c>
      <c r="PST192" s="360"/>
      <c r="PSU192" s="360"/>
      <c r="PSV192" s="360"/>
      <c r="PSW192" s="360"/>
      <c r="PSX192" s="360"/>
      <c r="PSY192" s="360"/>
      <c r="PSZ192" s="361"/>
      <c r="PTA192" s="359" t="s">
        <v>81</v>
      </c>
      <c r="PTB192" s="360"/>
      <c r="PTC192" s="360"/>
      <c r="PTD192" s="360"/>
      <c r="PTE192" s="360"/>
      <c r="PTF192" s="360"/>
      <c r="PTG192" s="360"/>
      <c r="PTH192" s="361"/>
      <c r="PTI192" s="359" t="s">
        <v>81</v>
      </c>
      <c r="PTJ192" s="360"/>
      <c r="PTK192" s="360"/>
      <c r="PTL192" s="360"/>
      <c r="PTM192" s="360"/>
      <c r="PTN192" s="360"/>
      <c r="PTO192" s="360"/>
      <c r="PTP192" s="361"/>
      <c r="PTQ192" s="359" t="s">
        <v>81</v>
      </c>
      <c r="PTR192" s="360"/>
      <c r="PTS192" s="360"/>
      <c r="PTT192" s="360"/>
      <c r="PTU192" s="360"/>
      <c r="PTV192" s="360"/>
      <c r="PTW192" s="360"/>
      <c r="PTX192" s="361"/>
      <c r="PTY192" s="359" t="s">
        <v>81</v>
      </c>
      <c r="PTZ192" s="360"/>
      <c r="PUA192" s="360"/>
      <c r="PUB192" s="360"/>
      <c r="PUC192" s="360"/>
      <c r="PUD192" s="360"/>
      <c r="PUE192" s="360"/>
      <c r="PUF192" s="361"/>
      <c r="PUG192" s="359" t="s">
        <v>81</v>
      </c>
      <c r="PUH192" s="360"/>
      <c r="PUI192" s="360"/>
      <c r="PUJ192" s="360"/>
      <c r="PUK192" s="360"/>
      <c r="PUL192" s="360"/>
      <c r="PUM192" s="360"/>
      <c r="PUN192" s="361"/>
      <c r="PUO192" s="359" t="s">
        <v>81</v>
      </c>
      <c r="PUP192" s="360"/>
      <c r="PUQ192" s="360"/>
      <c r="PUR192" s="360"/>
      <c r="PUS192" s="360"/>
      <c r="PUT192" s="360"/>
      <c r="PUU192" s="360"/>
      <c r="PUV192" s="361"/>
      <c r="PUW192" s="359" t="s">
        <v>81</v>
      </c>
      <c r="PUX192" s="360"/>
      <c r="PUY192" s="360"/>
      <c r="PUZ192" s="360"/>
      <c r="PVA192" s="360"/>
      <c r="PVB192" s="360"/>
      <c r="PVC192" s="360"/>
      <c r="PVD192" s="361"/>
      <c r="PVE192" s="359" t="s">
        <v>81</v>
      </c>
      <c r="PVF192" s="360"/>
      <c r="PVG192" s="360"/>
      <c r="PVH192" s="360"/>
      <c r="PVI192" s="360"/>
      <c r="PVJ192" s="360"/>
      <c r="PVK192" s="360"/>
      <c r="PVL192" s="361"/>
      <c r="PVM192" s="359" t="s">
        <v>81</v>
      </c>
      <c r="PVN192" s="360"/>
      <c r="PVO192" s="360"/>
      <c r="PVP192" s="360"/>
      <c r="PVQ192" s="360"/>
      <c r="PVR192" s="360"/>
      <c r="PVS192" s="360"/>
      <c r="PVT192" s="361"/>
      <c r="PVU192" s="359" t="s">
        <v>81</v>
      </c>
      <c r="PVV192" s="360"/>
      <c r="PVW192" s="360"/>
      <c r="PVX192" s="360"/>
      <c r="PVY192" s="360"/>
      <c r="PVZ192" s="360"/>
      <c r="PWA192" s="360"/>
      <c r="PWB192" s="361"/>
      <c r="PWC192" s="359" t="s">
        <v>81</v>
      </c>
      <c r="PWD192" s="360"/>
      <c r="PWE192" s="360"/>
      <c r="PWF192" s="360"/>
      <c r="PWG192" s="360"/>
      <c r="PWH192" s="360"/>
      <c r="PWI192" s="360"/>
      <c r="PWJ192" s="361"/>
      <c r="PWK192" s="359" t="s">
        <v>81</v>
      </c>
      <c r="PWL192" s="360"/>
      <c r="PWM192" s="360"/>
      <c r="PWN192" s="360"/>
      <c r="PWO192" s="360"/>
      <c r="PWP192" s="360"/>
      <c r="PWQ192" s="360"/>
      <c r="PWR192" s="361"/>
      <c r="PWS192" s="359" t="s">
        <v>81</v>
      </c>
      <c r="PWT192" s="360"/>
      <c r="PWU192" s="360"/>
      <c r="PWV192" s="360"/>
      <c r="PWW192" s="360"/>
      <c r="PWX192" s="360"/>
      <c r="PWY192" s="360"/>
      <c r="PWZ192" s="361"/>
      <c r="PXA192" s="359" t="s">
        <v>81</v>
      </c>
      <c r="PXB192" s="360"/>
      <c r="PXC192" s="360"/>
      <c r="PXD192" s="360"/>
      <c r="PXE192" s="360"/>
      <c r="PXF192" s="360"/>
      <c r="PXG192" s="360"/>
      <c r="PXH192" s="361"/>
      <c r="PXI192" s="359" t="s">
        <v>81</v>
      </c>
      <c r="PXJ192" s="360"/>
      <c r="PXK192" s="360"/>
      <c r="PXL192" s="360"/>
      <c r="PXM192" s="360"/>
      <c r="PXN192" s="360"/>
      <c r="PXO192" s="360"/>
      <c r="PXP192" s="361"/>
      <c r="PXQ192" s="359" t="s">
        <v>81</v>
      </c>
      <c r="PXR192" s="360"/>
      <c r="PXS192" s="360"/>
      <c r="PXT192" s="360"/>
      <c r="PXU192" s="360"/>
      <c r="PXV192" s="360"/>
      <c r="PXW192" s="360"/>
      <c r="PXX192" s="361"/>
      <c r="PXY192" s="359" t="s">
        <v>81</v>
      </c>
      <c r="PXZ192" s="360"/>
      <c r="PYA192" s="360"/>
      <c r="PYB192" s="360"/>
      <c r="PYC192" s="360"/>
      <c r="PYD192" s="360"/>
      <c r="PYE192" s="360"/>
      <c r="PYF192" s="361"/>
      <c r="PYG192" s="359" t="s">
        <v>81</v>
      </c>
      <c r="PYH192" s="360"/>
      <c r="PYI192" s="360"/>
      <c r="PYJ192" s="360"/>
      <c r="PYK192" s="360"/>
      <c r="PYL192" s="360"/>
      <c r="PYM192" s="360"/>
      <c r="PYN192" s="361"/>
      <c r="PYO192" s="359" t="s">
        <v>81</v>
      </c>
      <c r="PYP192" s="360"/>
      <c r="PYQ192" s="360"/>
      <c r="PYR192" s="360"/>
      <c r="PYS192" s="360"/>
      <c r="PYT192" s="360"/>
      <c r="PYU192" s="360"/>
      <c r="PYV192" s="361"/>
      <c r="PYW192" s="359" t="s">
        <v>81</v>
      </c>
      <c r="PYX192" s="360"/>
      <c r="PYY192" s="360"/>
      <c r="PYZ192" s="360"/>
      <c r="PZA192" s="360"/>
      <c r="PZB192" s="360"/>
      <c r="PZC192" s="360"/>
      <c r="PZD192" s="361"/>
      <c r="PZE192" s="359" t="s">
        <v>81</v>
      </c>
      <c r="PZF192" s="360"/>
      <c r="PZG192" s="360"/>
      <c r="PZH192" s="360"/>
      <c r="PZI192" s="360"/>
      <c r="PZJ192" s="360"/>
      <c r="PZK192" s="360"/>
      <c r="PZL192" s="361"/>
      <c r="PZM192" s="359" t="s">
        <v>81</v>
      </c>
      <c r="PZN192" s="360"/>
      <c r="PZO192" s="360"/>
      <c r="PZP192" s="360"/>
      <c r="PZQ192" s="360"/>
      <c r="PZR192" s="360"/>
      <c r="PZS192" s="360"/>
      <c r="PZT192" s="361"/>
      <c r="PZU192" s="359" t="s">
        <v>81</v>
      </c>
      <c r="PZV192" s="360"/>
      <c r="PZW192" s="360"/>
      <c r="PZX192" s="360"/>
      <c r="PZY192" s="360"/>
      <c r="PZZ192" s="360"/>
      <c r="QAA192" s="360"/>
      <c r="QAB192" s="361"/>
      <c r="QAC192" s="359" t="s">
        <v>81</v>
      </c>
      <c r="QAD192" s="360"/>
      <c r="QAE192" s="360"/>
      <c r="QAF192" s="360"/>
      <c r="QAG192" s="360"/>
      <c r="QAH192" s="360"/>
      <c r="QAI192" s="360"/>
      <c r="QAJ192" s="361"/>
      <c r="QAK192" s="359" t="s">
        <v>81</v>
      </c>
      <c r="QAL192" s="360"/>
      <c r="QAM192" s="360"/>
      <c r="QAN192" s="360"/>
      <c r="QAO192" s="360"/>
      <c r="QAP192" s="360"/>
      <c r="QAQ192" s="360"/>
      <c r="QAR192" s="361"/>
      <c r="QAS192" s="359" t="s">
        <v>81</v>
      </c>
      <c r="QAT192" s="360"/>
      <c r="QAU192" s="360"/>
      <c r="QAV192" s="360"/>
      <c r="QAW192" s="360"/>
      <c r="QAX192" s="360"/>
      <c r="QAY192" s="360"/>
      <c r="QAZ192" s="361"/>
      <c r="QBA192" s="359" t="s">
        <v>81</v>
      </c>
      <c r="QBB192" s="360"/>
      <c r="QBC192" s="360"/>
      <c r="QBD192" s="360"/>
      <c r="QBE192" s="360"/>
      <c r="QBF192" s="360"/>
      <c r="QBG192" s="360"/>
      <c r="QBH192" s="361"/>
      <c r="QBI192" s="359" t="s">
        <v>81</v>
      </c>
      <c r="QBJ192" s="360"/>
      <c r="QBK192" s="360"/>
      <c r="QBL192" s="360"/>
      <c r="QBM192" s="360"/>
      <c r="QBN192" s="360"/>
      <c r="QBO192" s="360"/>
      <c r="QBP192" s="361"/>
      <c r="QBQ192" s="359" t="s">
        <v>81</v>
      </c>
      <c r="QBR192" s="360"/>
      <c r="QBS192" s="360"/>
      <c r="QBT192" s="360"/>
      <c r="QBU192" s="360"/>
      <c r="QBV192" s="360"/>
      <c r="QBW192" s="360"/>
      <c r="QBX192" s="361"/>
      <c r="QBY192" s="359" t="s">
        <v>81</v>
      </c>
      <c r="QBZ192" s="360"/>
      <c r="QCA192" s="360"/>
      <c r="QCB192" s="360"/>
      <c r="QCC192" s="360"/>
      <c r="QCD192" s="360"/>
      <c r="QCE192" s="360"/>
      <c r="QCF192" s="361"/>
      <c r="QCG192" s="359" t="s">
        <v>81</v>
      </c>
      <c r="QCH192" s="360"/>
      <c r="QCI192" s="360"/>
      <c r="QCJ192" s="360"/>
      <c r="QCK192" s="360"/>
      <c r="QCL192" s="360"/>
      <c r="QCM192" s="360"/>
      <c r="QCN192" s="361"/>
      <c r="QCO192" s="359" t="s">
        <v>81</v>
      </c>
      <c r="QCP192" s="360"/>
      <c r="QCQ192" s="360"/>
      <c r="QCR192" s="360"/>
      <c r="QCS192" s="360"/>
      <c r="QCT192" s="360"/>
      <c r="QCU192" s="360"/>
      <c r="QCV192" s="361"/>
      <c r="QCW192" s="359" t="s">
        <v>81</v>
      </c>
      <c r="QCX192" s="360"/>
      <c r="QCY192" s="360"/>
      <c r="QCZ192" s="360"/>
      <c r="QDA192" s="360"/>
      <c r="QDB192" s="360"/>
      <c r="QDC192" s="360"/>
      <c r="QDD192" s="361"/>
      <c r="QDE192" s="359" t="s">
        <v>81</v>
      </c>
      <c r="QDF192" s="360"/>
      <c r="QDG192" s="360"/>
      <c r="QDH192" s="360"/>
      <c r="QDI192" s="360"/>
      <c r="QDJ192" s="360"/>
      <c r="QDK192" s="360"/>
      <c r="QDL192" s="361"/>
      <c r="QDM192" s="359" t="s">
        <v>81</v>
      </c>
      <c r="QDN192" s="360"/>
      <c r="QDO192" s="360"/>
      <c r="QDP192" s="360"/>
      <c r="QDQ192" s="360"/>
      <c r="QDR192" s="360"/>
      <c r="QDS192" s="360"/>
      <c r="QDT192" s="361"/>
      <c r="QDU192" s="359" t="s">
        <v>81</v>
      </c>
      <c r="QDV192" s="360"/>
      <c r="QDW192" s="360"/>
      <c r="QDX192" s="360"/>
      <c r="QDY192" s="360"/>
      <c r="QDZ192" s="360"/>
      <c r="QEA192" s="360"/>
      <c r="QEB192" s="361"/>
      <c r="QEC192" s="359" t="s">
        <v>81</v>
      </c>
      <c r="QED192" s="360"/>
      <c r="QEE192" s="360"/>
      <c r="QEF192" s="360"/>
      <c r="QEG192" s="360"/>
      <c r="QEH192" s="360"/>
      <c r="QEI192" s="360"/>
      <c r="QEJ192" s="361"/>
      <c r="QEK192" s="359" t="s">
        <v>81</v>
      </c>
      <c r="QEL192" s="360"/>
      <c r="QEM192" s="360"/>
      <c r="QEN192" s="360"/>
      <c r="QEO192" s="360"/>
      <c r="QEP192" s="360"/>
      <c r="QEQ192" s="360"/>
      <c r="QER192" s="361"/>
      <c r="QES192" s="359" t="s">
        <v>81</v>
      </c>
      <c r="QET192" s="360"/>
      <c r="QEU192" s="360"/>
      <c r="QEV192" s="360"/>
      <c r="QEW192" s="360"/>
      <c r="QEX192" s="360"/>
      <c r="QEY192" s="360"/>
      <c r="QEZ192" s="361"/>
      <c r="QFA192" s="359" t="s">
        <v>81</v>
      </c>
      <c r="QFB192" s="360"/>
      <c r="QFC192" s="360"/>
      <c r="QFD192" s="360"/>
      <c r="QFE192" s="360"/>
      <c r="QFF192" s="360"/>
      <c r="QFG192" s="360"/>
      <c r="QFH192" s="361"/>
      <c r="QFI192" s="359" t="s">
        <v>81</v>
      </c>
      <c r="QFJ192" s="360"/>
      <c r="QFK192" s="360"/>
      <c r="QFL192" s="360"/>
      <c r="QFM192" s="360"/>
      <c r="QFN192" s="360"/>
      <c r="QFO192" s="360"/>
      <c r="QFP192" s="361"/>
      <c r="QFQ192" s="359" t="s">
        <v>81</v>
      </c>
      <c r="QFR192" s="360"/>
      <c r="QFS192" s="360"/>
      <c r="QFT192" s="360"/>
      <c r="QFU192" s="360"/>
      <c r="QFV192" s="360"/>
      <c r="QFW192" s="360"/>
      <c r="QFX192" s="361"/>
      <c r="QFY192" s="359" t="s">
        <v>81</v>
      </c>
      <c r="QFZ192" s="360"/>
      <c r="QGA192" s="360"/>
      <c r="QGB192" s="360"/>
      <c r="QGC192" s="360"/>
      <c r="QGD192" s="360"/>
      <c r="QGE192" s="360"/>
      <c r="QGF192" s="361"/>
      <c r="QGG192" s="359" t="s">
        <v>81</v>
      </c>
      <c r="QGH192" s="360"/>
      <c r="QGI192" s="360"/>
      <c r="QGJ192" s="360"/>
      <c r="QGK192" s="360"/>
      <c r="QGL192" s="360"/>
      <c r="QGM192" s="360"/>
      <c r="QGN192" s="361"/>
      <c r="QGO192" s="359" t="s">
        <v>81</v>
      </c>
      <c r="QGP192" s="360"/>
      <c r="QGQ192" s="360"/>
      <c r="QGR192" s="360"/>
      <c r="QGS192" s="360"/>
      <c r="QGT192" s="360"/>
      <c r="QGU192" s="360"/>
      <c r="QGV192" s="361"/>
      <c r="QGW192" s="359" t="s">
        <v>81</v>
      </c>
      <c r="QGX192" s="360"/>
      <c r="QGY192" s="360"/>
      <c r="QGZ192" s="360"/>
      <c r="QHA192" s="360"/>
      <c r="QHB192" s="360"/>
      <c r="QHC192" s="360"/>
      <c r="QHD192" s="361"/>
      <c r="QHE192" s="359" t="s">
        <v>81</v>
      </c>
      <c r="QHF192" s="360"/>
      <c r="QHG192" s="360"/>
      <c r="QHH192" s="360"/>
      <c r="QHI192" s="360"/>
      <c r="QHJ192" s="360"/>
      <c r="QHK192" s="360"/>
      <c r="QHL192" s="361"/>
      <c r="QHM192" s="359" t="s">
        <v>81</v>
      </c>
      <c r="QHN192" s="360"/>
      <c r="QHO192" s="360"/>
      <c r="QHP192" s="360"/>
      <c r="QHQ192" s="360"/>
      <c r="QHR192" s="360"/>
      <c r="QHS192" s="360"/>
      <c r="QHT192" s="361"/>
      <c r="QHU192" s="359" t="s">
        <v>81</v>
      </c>
      <c r="QHV192" s="360"/>
      <c r="QHW192" s="360"/>
      <c r="QHX192" s="360"/>
      <c r="QHY192" s="360"/>
      <c r="QHZ192" s="360"/>
      <c r="QIA192" s="360"/>
      <c r="QIB192" s="361"/>
      <c r="QIC192" s="359" t="s">
        <v>81</v>
      </c>
      <c r="QID192" s="360"/>
      <c r="QIE192" s="360"/>
      <c r="QIF192" s="360"/>
      <c r="QIG192" s="360"/>
      <c r="QIH192" s="360"/>
      <c r="QII192" s="360"/>
      <c r="QIJ192" s="361"/>
      <c r="QIK192" s="359" t="s">
        <v>81</v>
      </c>
      <c r="QIL192" s="360"/>
      <c r="QIM192" s="360"/>
      <c r="QIN192" s="360"/>
      <c r="QIO192" s="360"/>
      <c r="QIP192" s="360"/>
      <c r="QIQ192" s="360"/>
      <c r="QIR192" s="361"/>
      <c r="QIS192" s="359" t="s">
        <v>81</v>
      </c>
      <c r="QIT192" s="360"/>
      <c r="QIU192" s="360"/>
      <c r="QIV192" s="360"/>
      <c r="QIW192" s="360"/>
      <c r="QIX192" s="360"/>
      <c r="QIY192" s="360"/>
      <c r="QIZ192" s="361"/>
      <c r="QJA192" s="359" t="s">
        <v>81</v>
      </c>
      <c r="QJB192" s="360"/>
      <c r="QJC192" s="360"/>
      <c r="QJD192" s="360"/>
      <c r="QJE192" s="360"/>
      <c r="QJF192" s="360"/>
      <c r="QJG192" s="360"/>
      <c r="QJH192" s="361"/>
      <c r="QJI192" s="359" t="s">
        <v>81</v>
      </c>
      <c r="QJJ192" s="360"/>
      <c r="QJK192" s="360"/>
      <c r="QJL192" s="360"/>
      <c r="QJM192" s="360"/>
      <c r="QJN192" s="360"/>
      <c r="QJO192" s="360"/>
      <c r="QJP192" s="361"/>
      <c r="QJQ192" s="359" t="s">
        <v>81</v>
      </c>
      <c r="QJR192" s="360"/>
      <c r="QJS192" s="360"/>
      <c r="QJT192" s="360"/>
      <c r="QJU192" s="360"/>
      <c r="QJV192" s="360"/>
      <c r="QJW192" s="360"/>
      <c r="QJX192" s="361"/>
      <c r="QJY192" s="359" t="s">
        <v>81</v>
      </c>
      <c r="QJZ192" s="360"/>
      <c r="QKA192" s="360"/>
      <c r="QKB192" s="360"/>
      <c r="QKC192" s="360"/>
      <c r="QKD192" s="360"/>
      <c r="QKE192" s="360"/>
      <c r="QKF192" s="361"/>
      <c r="QKG192" s="359" t="s">
        <v>81</v>
      </c>
      <c r="QKH192" s="360"/>
      <c r="QKI192" s="360"/>
      <c r="QKJ192" s="360"/>
      <c r="QKK192" s="360"/>
      <c r="QKL192" s="360"/>
      <c r="QKM192" s="360"/>
      <c r="QKN192" s="361"/>
      <c r="QKO192" s="359" t="s">
        <v>81</v>
      </c>
      <c r="QKP192" s="360"/>
      <c r="QKQ192" s="360"/>
      <c r="QKR192" s="360"/>
      <c r="QKS192" s="360"/>
      <c r="QKT192" s="360"/>
      <c r="QKU192" s="360"/>
      <c r="QKV192" s="361"/>
      <c r="QKW192" s="359" t="s">
        <v>81</v>
      </c>
      <c r="QKX192" s="360"/>
      <c r="QKY192" s="360"/>
      <c r="QKZ192" s="360"/>
      <c r="QLA192" s="360"/>
      <c r="QLB192" s="360"/>
      <c r="QLC192" s="360"/>
      <c r="QLD192" s="361"/>
      <c r="QLE192" s="359" t="s">
        <v>81</v>
      </c>
      <c r="QLF192" s="360"/>
      <c r="QLG192" s="360"/>
      <c r="QLH192" s="360"/>
      <c r="QLI192" s="360"/>
      <c r="QLJ192" s="360"/>
      <c r="QLK192" s="360"/>
      <c r="QLL192" s="361"/>
      <c r="QLM192" s="359" t="s">
        <v>81</v>
      </c>
      <c r="QLN192" s="360"/>
      <c r="QLO192" s="360"/>
      <c r="QLP192" s="360"/>
      <c r="QLQ192" s="360"/>
      <c r="QLR192" s="360"/>
      <c r="QLS192" s="360"/>
      <c r="QLT192" s="361"/>
      <c r="QLU192" s="359" t="s">
        <v>81</v>
      </c>
      <c r="QLV192" s="360"/>
      <c r="QLW192" s="360"/>
      <c r="QLX192" s="360"/>
      <c r="QLY192" s="360"/>
      <c r="QLZ192" s="360"/>
      <c r="QMA192" s="360"/>
      <c r="QMB192" s="361"/>
      <c r="QMC192" s="359" t="s">
        <v>81</v>
      </c>
      <c r="QMD192" s="360"/>
      <c r="QME192" s="360"/>
      <c r="QMF192" s="360"/>
      <c r="QMG192" s="360"/>
      <c r="QMH192" s="360"/>
      <c r="QMI192" s="360"/>
      <c r="QMJ192" s="361"/>
      <c r="QMK192" s="359" t="s">
        <v>81</v>
      </c>
      <c r="QML192" s="360"/>
      <c r="QMM192" s="360"/>
      <c r="QMN192" s="360"/>
      <c r="QMO192" s="360"/>
      <c r="QMP192" s="360"/>
      <c r="QMQ192" s="360"/>
      <c r="QMR192" s="361"/>
      <c r="QMS192" s="359" t="s">
        <v>81</v>
      </c>
      <c r="QMT192" s="360"/>
      <c r="QMU192" s="360"/>
      <c r="QMV192" s="360"/>
      <c r="QMW192" s="360"/>
      <c r="QMX192" s="360"/>
      <c r="QMY192" s="360"/>
      <c r="QMZ192" s="361"/>
      <c r="QNA192" s="359" t="s">
        <v>81</v>
      </c>
      <c r="QNB192" s="360"/>
      <c r="QNC192" s="360"/>
      <c r="QND192" s="360"/>
      <c r="QNE192" s="360"/>
      <c r="QNF192" s="360"/>
      <c r="QNG192" s="360"/>
      <c r="QNH192" s="361"/>
      <c r="QNI192" s="359" t="s">
        <v>81</v>
      </c>
      <c r="QNJ192" s="360"/>
      <c r="QNK192" s="360"/>
      <c r="QNL192" s="360"/>
      <c r="QNM192" s="360"/>
      <c r="QNN192" s="360"/>
      <c r="QNO192" s="360"/>
      <c r="QNP192" s="361"/>
      <c r="QNQ192" s="359" t="s">
        <v>81</v>
      </c>
      <c r="QNR192" s="360"/>
      <c r="QNS192" s="360"/>
      <c r="QNT192" s="360"/>
      <c r="QNU192" s="360"/>
      <c r="QNV192" s="360"/>
      <c r="QNW192" s="360"/>
      <c r="QNX192" s="361"/>
      <c r="QNY192" s="359" t="s">
        <v>81</v>
      </c>
      <c r="QNZ192" s="360"/>
      <c r="QOA192" s="360"/>
      <c r="QOB192" s="360"/>
      <c r="QOC192" s="360"/>
      <c r="QOD192" s="360"/>
      <c r="QOE192" s="360"/>
      <c r="QOF192" s="361"/>
      <c r="QOG192" s="359" t="s">
        <v>81</v>
      </c>
      <c r="QOH192" s="360"/>
      <c r="QOI192" s="360"/>
      <c r="QOJ192" s="360"/>
      <c r="QOK192" s="360"/>
      <c r="QOL192" s="360"/>
      <c r="QOM192" s="360"/>
      <c r="QON192" s="361"/>
      <c r="QOO192" s="359" t="s">
        <v>81</v>
      </c>
      <c r="QOP192" s="360"/>
      <c r="QOQ192" s="360"/>
      <c r="QOR192" s="360"/>
      <c r="QOS192" s="360"/>
      <c r="QOT192" s="360"/>
      <c r="QOU192" s="360"/>
      <c r="QOV192" s="361"/>
      <c r="QOW192" s="359" t="s">
        <v>81</v>
      </c>
      <c r="QOX192" s="360"/>
      <c r="QOY192" s="360"/>
      <c r="QOZ192" s="360"/>
      <c r="QPA192" s="360"/>
      <c r="QPB192" s="360"/>
      <c r="QPC192" s="360"/>
      <c r="QPD192" s="361"/>
      <c r="QPE192" s="359" t="s">
        <v>81</v>
      </c>
      <c r="QPF192" s="360"/>
      <c r="QPG192" s="360"/>
      <c r="QPH192" s="360"/>
      <c r="QPI192" s="360"/>
      <c r="QPJ192" s="360"/>
      <c r="QPK192" s="360"/>
      <c r="QPL192" s="361"/>
      <c r="QPM192" s="359" t="s">
        <v>81</v>
      </c>
      <c r="QPN192" s="360"/>
      <c r="QPO192" s="360"/>
      <c r="QPP192" s="360"/>
      <c r="QPQ192" s="360"/>
      <c r="QPR192" s="360"/>
      <c r="QPS192" s="360"/>
      <c r="QPT192" s="361"/>
      <c r="QPU192" s="359" t="s">
        <v>81</v>
      </c>
      <c r="QPV192" s="360"/>
      <c r="QPW192" s="360"/>
      <c r="QPX192" s="360"/>
      <c r="QPY192" s="360"/>
      <c r="QPZ192" s="360"/>
      <c r="QQA192" s="360"/>
      <c r="QQB192" s="361"/>
      <c r="QQC192" s="359" t="s">
        <v>81</v>
      </c>
      <c r="QQD192" s="360"/>
      <c r="QQE192" s="360"/>
      <c r="QQF192" s="360"/>
      <c r="QQG192" s="360"/>
      <c r="QQH192" s="360"/>
      <c r="QQI192" s="360"/>
      <c r="QQJ192" s="361"/>
      <c r="QQK192" s="359" t="s">
        <v>81</v>
      </c>
      <c r="QQL192" s="360"/>
      <c r="QQM192" s="360"/>
      <c r="QQN192" s="360"/>
      <c r="QQO192" s="360"/>
      <c r="QQP192" s="360"/>
      <c r="QQQ192" s="360"/>
      <c r="QQR192" s="361"/>
      <c r="QQS192" s="359" t="s">
        <v>81</v>
      </c>
      <c r="QQT192" s="360"/>
      <c r="QQU192" s="360"/>
      <c r="QQV192" s="360"/>
      <c r="QQW192" s="360"/>
      <c r="QQX192" s="360"/>
      <c r="QQY192" s="360"/>
      <c r="QQZ192" s="361"/>
      <c r="QRA192" s="359" t="s">
        <v>81</v>
      </c>
      <c r="QRB192" s="360"/>
      <c r="QRC192" s="360"/>
      <c r="QRD192" s="360"/>
      <c r="QRE192" s="360"/>
      <c r="QRF192" s="360"/>
      <c r="QRG192" s="360"/>
      <c r="QRH192" s="361"/>
      <c r="QRI192" s="359" t="s">
        <v>81</v>
      </c>
      <c r="QRJ192" s="360"/>
      <c r="QRK192" s="360"/>
      <c r="QRL192" s="360"/>
      <c r="QRM192" s="360"/>
      <c r="QRN192" s="360"/>
      <c r="QRO192" s="360"/>
      <c r="QRP192" s="361"/>
      <c r="QRQ192" s="359" t="s">
        <v>81</v>
      </c>
      <c r="QRR192" s="360"/>
      <c r="QRS192" s="360"/>
      <c r="QRT192" s="360"/>
      <c r="QRU192" s="360"/>
      <c r="QRV192" s="360"/>
      <c r="QRW192" s="360"/>
      <c r="QRX192" s="361"/>
      <c r="QRY192" s="359" t="s">
        <v>81</v>
      </c>
      <c r="QRZ192" s="360"/>
      <c r="QSA192" s="360"/>
      <c r="QSB192" s="360"/>
      <c r="QSC192" s="360"/>
      <c r="QSD192" s="360"/>
      <c r="QSE192" s="360"/>
      <c r="QSF192" s="361"/>
      <c r="QSG192" s="359" t="s">
        <v>81</v>
      </c>
      <c r="QSH192" s="360"/>
      <c r="QSI192" s="360"/>
      <c r="QSJ192" s="360"/>
      <c r="QSK192" s="360"/>
      <c r="QSL192" s="360"/>
      <c r="QSM192" s="360"/>
      <c r="QSN192" s="361"/>
      <c r="QSO192" s="359" t="s">
        <v>81</v>
      </c>
      <c r="QSP192" s="360"/>
      <c r="QSQ192" s="360"/>
      <c r="QSR192" s="360"/>
      <c r="QSS192" s="360"/>
      <c r="QST192" s="360"/>
      <c r="QSU192" s="360"/>
      <c r="QSV192" s="361"/>
      <c r="QSW192" s="359" t="s">
        <v>81</v>
      </c>
      <c r="QSX192" s="360"/>
      <c r="QSY192" s="360"/>
      <c r="QSZ192" s="360"/>
      <c r="QTA192" s="360"/>
      <c r="QTB192" s="360"/>
      <c r="QTC192" s="360"/>
      <c r="QTD192" s="361"/>
      <c r="QTE192" s="359" t="s">
        <v>81</v>
      </c>
      <c r="QTF192" s="360"/>
      <c r="QTG192" s="360"/>
      <c r="QTH192" s="360"/>
      <c r="QTI192" s="360"/>
      <c r="QTJ192" s="360"/>
      <c r="QTK192" s="360"/>
      <c r="QTL192" s="361"/>
      <c r="QTM192" s="359" t="s">
        <v>81</v>
      </c>
      <c r="QTN192" s="360"/>
      <c r="QTO192" s="360"/>
      <c r="QTP192" s="360"/>
      <c r="QTQ192" s="360"/>
      <c r="QTR192" s="360"/>
      <c r="QTS192" s="360"/>
      <c r="QTT192" s="361"/>
      <c r="QTU192" s="359" t="s">
        <v>81</v>
      </c>
      <c r="QTV192" s="360"/>
      <c r="QTW192" s="360"/>
      <c r="QTX192" s="360"/>
      <c r="QTY192" s="360"/>
      <c r="QTZ192" s="360"/>
      <c r="QUA192" s="360"/>
      <c r="QUB192" s="361"/>
      <c r="QUC192" s="359" t="s">
        <v>81</v>
      </c>
      <c r="QUD192" s="360"/>
      <c r="QUE192" s="360"/>
      <c r="QUF192" s="360"/>
      <c r="QUG192" s="360"/>
      <c r="QUH192" s="360"/>
      <c r="QUI192" s="360"/>
      <c r="QUJ192" s="361"/>
      <c r="QUK192" s="359" t="s">
        <v>81</v>
      </c>
      <c r="QUL192" s="360"/>
      <c r="QUM192" s="360"/>
      <c r="QUN192" s="360"/>
      <c r="QUO192" s="360"/>
      <c r="QUP192" s="360"/>
      <c r="QUQ192" s="360"/>
      <c r="QUR192" s="361"/>
      <c r="QUS192" s="359" t="s">
        <v>81</v>
      </c>
      <c r="QUT192" s="360"/>
      <c r="QUU192" s="360"/>
      <c r="QUV192" s="360"/>
      <c r="QUW192" s="360"/>
      <c r="QUX192" s="360"/>
      <c r="QUY192" s="360"/>
      <c r="QUZ192" s="361"/>
      <c r="QVA192" s="359" t="s">
        <v>81</v>
      </c>
      <c r="QVB192" s="360"/>
      <c r="QVC192" s="360"/>
      <c r="QVD192" s="360"/>
      <c r="QVE192" s="360"/>
      <c r="QVF192" s="360"/>
      <c r="QVG192" s="360"/>
      <c r="QVH192" s="361"/>
      <c r="QVI192" s="359" t="s">
        <v>81</v>
      </c>
      <c r="QVJ192" s="360"/>
      <c r="QVK192" s="360"/>
      <c r="QVL192" s="360"/>
      <c r="QVM192" s="360"/>
      <c r="QVN192" s="360"/>
      <c r="QVO192" s="360"/>
      <c r="QVP192" s="361"/>
      <c r="QVQ192" s="359" t="s">
        <v>81</v>
      </c>
      <c r="QVR192" s="360"/>
      <c r="QVS192" s="360"/>
      <c r="QVT192" s="360"/>
      <c r="QVU192" s="360"/>
      <c r="QVV192" s="360"/>
      <c r="QVW192" s="360"/>
      <c r="QVX192" s="361"/>
      <c r="QVY192" s="359" t="s">
        <v>81</v>
      </c>
      <c r="QVZ192" s="360"/>
      <c r="QWA192" s="360"/>
      <c r="QWB192" s="360"/>
      <c r="QWC192" s="360"/>
      <c r="QWD192" s="360"/>
      <c r="QWE192" s="360"/>
      <c r="QWF192" s="361"/>
      <c r="QWG192" s="359" t="s">
        <v>81</v>
      </c>
      <c r="QWH192" s="360"/>
      <c r="QWI192" s="360"/>
      <c r="QWJ192" s="360"/>
      <c r="QWK192" s="360"/>
      <c r="QWL192" s="360"/>
      <c r="QWM192" s="360"/>
      <c r="QWN192" s="361"/>
      <c r="QWO192" s="359" t="s">
        <v>81</v>
      </c>
      <c r="QWP192" s="360"/>
      <c r="QWQ192" s="360"/>
      <c r="QWR192" s="360"/>
      <c r="QWS192" s="360"/>
      <c r="QWT192" s="360"/>
      <c r="QWU192" s="360"/>
      <c r="QWV192" s="361"/>
      <c r="QWW192" s="359" t="s">
        <v>81</v>
      </c>
      <c r="QWX192" s="360"/>
      <c r="QWY192" s="360"/>
      <c r="QWZ192" s="360"/>
      <c r="QXA192" s="360"/>
      <c r="QXB192" s="360"/>
      <c r="QXC192" s="360"/>
      <c r="QXD192" s="361"/>
      <c r="QXE192" s="359" t="s">
        <v>81</v>
      </c>
      <c r="QXF192" s="360"/>
      <c r="QXG192" s="360"/>
      <c r="QXH192" s="360"/>
      <c r="QXI192" s="360"/>
      <c r="QXJ192" s="360"/>
      <c r="QXK192" s="360"/>
      <c r="QXL192" s="361"/>
      <c r="QXM192" s="359" t="s">
        <v>81</v>
      </c>
      <c r="QXN192" s="360"/>
      <c r="QXO192" s="360"/>
      <c r="QXP192" s="360"/>
      <c r="QXQ192" s="360"/>
      <c r="QXR192" s="360"/>
      <c r="QXS192" s="360"/>
      <c r="QXT192" s="361"/>
      <c r="QXU192" s="359" t="s">
        <v>81</v>
      </c>
      <c r="QXV192" s="360"/>
      <c r="QXW192" s="360"/>
      <c r="QXX192" s="360"/>
      <c r="QXY192" s="360"/>
      <c r="QXZ192" s="360"/>
      <c r="QYA192" s="360"/>
      <c r="QYB192" s="361"/>
      <c r="QYC192" s="359" t="s">
        <v>81</v>
      </c>
      <c r="QYD192" s="360"/>
      <c r="QYE192" s="360"/>
      <c r="QYF192" s="360"/>
      <c r="QYG192" s="360"/>
      <c r="QYH192" s="360"/>
      <c r="QYI192" s="360"/>
      <c r="QYJ192" s="361"/>
      <c r="QYK192" s="359" t="s">
        <v>81</v>
      </c>
      <c r="QYL192" s="360"/>
      <c r="QYM192" s="360"/>
      <c r="QYN192" s="360"/>
      <c r="QYO192" s="360"/>
      <c r="QYP192" s="360"/>
      <c r="QYQ192" s="360"/>
      <c r="QYR192" s="361"/>
      <c r="QYS192" s="359" t="s">
        <v>81</v>
      </c>
      <c r="QYT192" s="360"/>
      <c r="QYU192" s="360"/>
      <c r="QYV192" s="360"/>
      <c r="QYW192" s="360"/>
      <c r="QYX192" s="360"/>
      <c r="QYY192" s="360"/>
      <c r="QYZ192" s="361"/>
      <c r="QZA192" s="359" t="s">
        <v>81</v>
      </c>
      <c r="QZB192" s="360"/>
      <c r="QZC192" s="360"/>
      <c r="QZD192" s="360"/>
      <c r="QZE192" s="360"/>
      <c r="QZF192" s="360"/>
      <c r="QZG192" s="360"/>
      <c r="QZH192" s="361"/>
      <c r="QZI192" s="359" t="s">
        <v>81</v>
      </c>
      <c r="QZJ192" s="360"/>
      <c r="QZK192" s="360"/>
      <c r="QZL192" s="360"/>
      <c r="QZM192" s="360"/>
      <c r="QZN192" s="360"/>
      <c r="QZO192" s="360"/>
      <c r="QZP192" s="361"/>
      <c r="QZQ192" s="359" t="s">
        <v>81</v>
      </c>
      <c r="QZR192" s="360"/>
      <c r="QZS192" s="360"/>
      <c r="QZT192" s="360"/>
      <c r="QZU192" s="360"/>
      <c r="QZV192" s="360"/>
      <c r="QZW192" s="360"/>
      <c r="QZX192" s="361"/>
      <c r="QZY192" s="359" t="s">
        <v>81</v>
      </c>
      <c r="QZZ192" s="360"/>
      <c r="RAA192" s="360"/>
      <c r="RAB192" s="360"/>
      <c r="RAC192" s="360"/>
      <c r="RAD192" s="360"/>
      <c r="RAE192" s="360"/>
      <c r="RAF192" s="361"/>
      <c r="RAG192" s="359" t="s">
        <v>81</v>
      </c>
      <c r="RAH192" s="360"/>
      <c r="RAI192" s="360"/>
      <c r="RAJ192" s="360"/>
      <c r="RAK192" s="360"/>
      <c r="RAL192" s="360"/>
      <c r="RAM192" s="360"/>
      <c r="RAN192" s="361"/>
      <c r="RAO192" s="359" t="s">
        <v>81</v>
      </c>
      <c r="RAP192" s="360"/>
      <c r="RAQ192" s="360"/>
      <c r="RAR192" s="360"/>
      <c r="RAS192" s="360"/>
      <c r="RAT192" s="360"/>
      <c r="RAU192" s="360"/>
      <c r="RAV192" s="361"/>
      <c r="RAW192" s="359" t="s">
        <v>81</v>
      </c>
      <c r="RAX192" s="360"/>
      <c r="RAY192" s="360"/>
      <c r="RAZ192" s="360"/>
      <c r="RBA192" s="360"/>
      <c r="RBB192" s="360"/>
      <c r="RBC192" s="360"/>
      <c r="RBD192" s="361"/>
      <c r="RBE192" s="359" t="s">
        <v>81</v>
      </c>
      <c r="RBF192" s="360"/>
      <c r="RBG192" s="360"/>
      <c r="RBH192" s="360"/>
      <c r="RBI192" s="360"/>
      <c r="RBJ192" s="360"/>
      <c r="RBK192" s="360"/>
      <c r="RBL192" s="361"/>
      <c r="RBM192" s="359" t="s">
        <v>81</v>
      </c>
      <c r="RBN192" s="360"/>
      <c r="RBO192" s="360"/>
      <c r="RBP192" s="360"/>
      <c r="RBQ192" s="360"/>
      <c r="RBR192" s="360"/>
      <c r="RBS192" s="360"/>
      <c r="RBT192" s="361"/>
      <c r="RBU192" s="359" t="s">
        <v>81</v>
      </c>
      <c r="RBV192" s="360"/>
      <c r="RBW192" s="360"/>
      <c r="RBX192" s="360"/>
      <c r="RBY192" s="360"/>
      <c r="RBZ192" s="360"/>
      <c r="RCA192" s="360"/>
      <c r="RCB192" s="361"/>
      <c r="RCC192" s="359" t="s">
        <v>81</v>
      </c>
      <c r="RCD192" s="360"/>
      <c r="RCE192" s="360"/>
      <c r="RCF192" s="360"/>
      <c r="RCG192" s="360"/>
      <c r="RCH192" s="360"/>
      <c r="RCI192" s="360"/>
      <c r="RCJ192" s="361"/>
      <c r="RCK192" s="359" t="s">
        <v>81</v>
      </c>
      <c r="RCL192" s="360"/>
      <c r="RCM192" s="360"/>
      <c r="RCN192" s="360"/>
      <c r="RCO192" s="360"/>
      <c r="RCP192" s="360"/>
      <c r="RCQ192" s="360"/>
      <c r="RCR192" s="361"/>
      <c r="RCS192" s="359" t="s">
        <v>81</v>
      </c>
      <c r="RCT192" s="360"/>
      <c r="RCU192" s="360"/>
      <c r="RCV192" s="360"/>
      <c r="RCW192" s="360"/>
      <c r="RCX192" s="360"/>
      <c r="RCY192" s="360"/>
      <c r="RCZ192" s="361"/>
      <c r="RDA192" s="359" t="s">
        <v>81</v>
      </c>
      <c r="RDB192" s="360"/>
      <c r="RDC192" s="360"/>
      <c r="RDD192" s="360"/>
      <c r="RDE192" s="360"/>
      <c r="RDF192" s="360"/>
      <c r="RDG192" s="360"/>
      <c r="RDH192" s="361"/>
      <c r="RDI192" s="359" t="s">
        <v>81</v>
      </c>
      <c r="RDJ192" s="360"/>
      <c r="RDK192" s="360"/>
      <c r="RDL192" s="360"/>
      <c r="RDM192" s="360"/>
      <c r="RDN192" s="360"/>
      <c r="RDO192" s="360"/>
      <c r="RDP192" s="361"/>
      <c r="RDQ192" s="359" t="s">
        <v>81</v>
      </c>
      <c r="RDR192" s="360"/>
      <c r="RDS192" s="360"/>
      <c r="RDT192" s="360"/>
      <c r="RDU192" s="360"/>
      <c r="RDV192" s="360"/>
      <c r="RDW192" s="360"/>
      <c r="RDX192" s="361"/>
      <c r="RDY192" s="359" t="s">
        <v>81</v>
      </c>
      <c r="RDZ192" s="360"/>
      <c r="REA192" s="360"/>
      <c r="REB192" s="360"/>
      <c r="REC192" s="360"/>
      <c r="RED192" s="360"/>
      <c r="REE192" s="360"/>
      <c r="REF192" s="361"/>
      <c r="REG192" s="359" t="s">
        <v>81</v>
      </c>
      <c r="REH192" s="360"/>
      <c r="REI192" s="360"/>
      <c r="REJ192" s="360"/>
      <c r="REK192" s="360"/>
      <c r="REL192" s="360"/>
      <c r="REM192" s="360"/>
      <c r="REN192" s="361"/>
      <c r="REO192" s="359" t="s">
        <v>81</v>
      </c>
      <c r="REP192" s="360"/>
      <c r="REQ192" s="360"/>
      <c r="RER192" s="360"/>
      <c r="RES192" s="360"/>
      <c r="RET192" s="360"/>
      <c r="REU192" s="360"/>
      <c r="REV192" s="361"/>
      <c r="REW192" s="359" t="s">
        <v>81</v>
      </c>
      <c r="REX192" s="360"/>
      <c r="REY192" s="360"/>
      <c r="REZ192" s="360"/>
      <c r="RFA192" s="360"/>
      <c r="RFB192" s="360"/>
      <c r="RFC192" s="360"/>
      <c r="RFD192" s="361"/>
      <c r="RFE192" s="359" t="s">
        <v>81</v>
      </c>
      <c r="RFF192" s="360"/>
      <c r="RFG192" s="360"/>
      <c r="RFH192" s="360"/>
      <c r="RFI192" s="360"/>
      <c r="RFJ192" s="360"/>
      <c r="RFK192" s="360"/>
      <c r="RFL192" s="361"/>
      <c r="RFM192" s="359" t="s">
        <v>81</v>
      </c>
      <c r="RFN192" s="360"/>
      <c r="RFO192" s="360"/>
      <c r="RFP192" s="360"/>
      <c r="RFQ192" s="360"/>
      <c r="RFR192" s="360"/>
      <c r="RFS192" s="360"/>
      <c r="RFT192" s="361"/>
      <c r="RFU192" s="359" t="s">
        <v>81</v>
      </c>
      <c r="RFV192" s="360"/>
      <c r="RFW192" s="360"/>
      <c r="RFX192" s="360"/>
      <c r="RFY192" s="360"/>
      <c r="RFZ192" s="360"/>
      <c r="RGA192" s="360"/>
      <c r="RGB192" s="361"/>
      <c r="RGC192" s="359" t="s">
        <v>81</v>
      </c>
      <c r="RGD192" s="360"/>
      <c r="RGE192" s="360"/>
      <c r="RGF192" s="360"/>
      <c r="RGG192" s="360"/>
      <c r="RGH192" s="360"/>
      <c r="RGI192" s="360"/>
      <c r="RGJ192" s="361"/>
      <c r="RGK192" s="359" t="s">
        <v>81</v>
      </c>
      <c r="RGL192" s="360"/>
      <c r="RGM192" s="360"/>
      <c r="RGN192" s="360"/>
      <c r="RGO192" s="360"/>
      <c r="RGP192" s="360"/>
      <c r="RGQ192" s="360"/>
      <c r="RGR192" s="361"/>
      <c r="RGS192" s="359" t="s">
        <v>81</v>
      </c>
      <c r="RGT192" s="360"/>
      <c r="RGU192" s="360"/>
      <c r="RGV192" s="360"/>
      <c r="RGW192" s="360"/>
      <c r="RGX192" s="360"/>
      <c r="RGY192" s="360"/>
      <c r="RGZ192" s="361"/>
      <c r="RHA192" s="359" t="s">
        <v>81</v>
      </c>
      <c r="RHB192" s="360"/>
      <c r="RHC192" s="360"/>
      <c r="RHD192" s="360"/>
      <c r="RHE192" s="360"/>
      <c r="RHF192" s="360"/>
      <c r="RHG192" s="360"/>
      <c r="RHH192" s="361"/>
      <c r="RHI192" s="359" t="s">
        <v>81</v>
      </c>
      <c r="RHJ192" s="360"/>
      <c r="RHK192" s="360"/>
      <c r="RHL192" s="360"/>
      <c r="RHM192" s="360"/>
      <c r="RHN192" s="360"/>
      <c r="RHO192" s="360"/>
      <c r="RHP192" s="361"/>
      <c r="RHQ192" s="359" t="s">
        <v>81</v>
      </c>
      <c r="RHR192" s="360"/>
      <c r="RHS192" s="360"/>
      <c r="RHT192" s="360"/>
      <c r="RHU192" s="360"/>
      <c r="RHV192" s="360"/>
      <c r="RHW192" s="360"/>
      <c r="RHX192" s="361"/>
      <c r="RHY192" s="359" t="s">
        <v>81</v>
      </c>
      <c r="RHZ192" s="360"/>
      <c r="RIA192" s="360"/>
      <c r="RIB192" s="360"/>
      <c r="RIC192" s="360"/>
      <c r="RID192" s="360"/>
      <c r="RIE192" s="360"/>
      <c r="RIF192" s="361"/>
      <c r="RIG192" s="359" t="s">
        <v>81</v>
      </c>
      <c r="RIH192" s="360"/>
      <c r="RII192" s="360"/>
      <c r="RIJ192" s="360"/>
      <c r="RIK192" s="360"/>
      <c r="RIL192" s="360"/>
      <c r="RIM192" s="360"/>
      <c r="RIN192" s="361"/>
      <c r="RIO192" s="359" t="s">
        <v>81</v>
      </c>
      <c r="RIP192" s="360"/>
      <c r="RIQ192" s="360"/>
      <c r="RIR192" s="360"/>
      <c r="RIS192" s="360"/>
      <c r="RIT192" s="360"/>
      <c r="RIU192" s="360"/>
      <c r="RIV192" s="361"/>
      <c r="RIW192" s="359" t="s">
        <v>81</v>
      </c>
      <c r="RIX192" s="360"/>
      <c r="RIY192" s="360"/>
      <c r="RIZ192" s="360"/>
      <c r="RJA192" s="360"/>
      <c r="RJB192" s="360"/>
      <c r="RJC192" s="360"/>
      <c r="RJD192" s="361"/>
      <c r="RJE192" s="359" t="s">
        <v>81</v>
      </c>
      <c r="RJF192" s="360"/>
      <c r="RJG192" s="360"/>
      <c r="RJH192" s="360"/>
      <c r="RJI192" s="360"/>
      <c r="RJJ192" s="360"/>
      <c r="RJK192" s="360"/>
      <c r="RJL192" s="361"/>
      <c r="RJM192" s="359" t="s">
        <v>81</v>
      </c>
      <c r="RJN192" s="360"/>
      <c r="RJO192" s="360"/>
      <c r="RJP192" s="360"/>
      <c r="RJQ192" s="360"/>
      <c r="RJR192" s="360"/>
      <c r="RJS192" s="360"/>
      <c r="RJT192" s="361"/>
      <c r="RJU192" s="359" t="s">
        <v>81</v>
      </c>
      <c r="RJV192" s="360"/>
      <c r="RJW192" s="360"/>
      <c r="RJX192" s="360"/>
      <c r="RJY192" s="360"/>
      <c r="RJZ192" s="360"/>
      <c r="RKA192" s="360"/>
      <c r="RKB192" s="361"/>
      <c r="RKC192" s="359" t="s">
        <v>81</v>
      </c>
      <c r="RKD192" s="360"/>
      <c r="RKE192" s="360"/>
      <c r="RKF192" s="360"/>
      <c r="RKG192" s="360"/>
      <c r="RKH192" s="360"/>
      <c r="RKI192" s="360"/>
      <c r="RKJ192" s="361"/>
      <c r="RKK192" s="359" t="s">
        <v>81</v>
      </c>
      <c r="RKL192" s="360"/>
      <c r="RKM192" s="360"/>
      <c r="RKN192" s="360"/>
      <c r="RKO192" s="360"/>
      <c r="RKP192" s="360"/>
      <c r="RKQ192" s="360"/>
      <c r="RKR192" s="361"/>
      <c r="RKS192" s="359" t="s">
        <v>81</v>
      </c>
      <c r="RKT192" s="360"/>
      <c r="RKU192" s="360"/>
      <c r="RKV192" s="360"/>
      <c r="RKW192" s="360"/>
      <c r="RKX192" s="360"/>
      <c r="RKY192" s="360"/>
      <c r="RKZ192" s="361"/>
      <c r="RLA192" s="359" t="s">
        <v>81</v>
      </c>
      <c r="RLB192" s="360"/>
      <c r="RLC192" s="360"/>
      <c r="RLD192" s="360"/>
      <c r="RLE192" s="360"/>
      <c r="RLF192" s="360"/>
      <c r="RLG192" s="360"/>
      <c r="RLH192" s="361"/>
      <c r="RLI192" s="359" t="s">
        <v>81</v>
      </c>
      <c r="RLJ192" s="360"/>
      <c r="RLK192" s="360"/>
      <c r="RLL192" s="360"/>
      <c r="RLM192" s="360"/>
      <c r="RLN192" s="360"/>
      <c r="RLO192" s="360"/>
      <c r="RLP192" s="361"/>
      <c r="RLQ192" s="359" t="s">
        <v>81</v>
      </c>
      <c r="RLR192" s="360"/>
      <c r="RLS192" s="360"/>
      <c r="RLT192" s="360"/>
      <c r="RLU192" s="360"/>
      <c r="RLV192" s="360"/>
      <c r="RLW192" s="360"/>
      <c r="RLX192" s="361"/>
      <c r="RLY192" s="359" t="s">
        <v>81</v>
      </c>
      <c r="RLZ192" s="360"/>
      <c r="RMA192" s="360"/>
      <c r="RMB192" s="360"/>
      <c r="RMC192" s="360"/>
      <c r="RMD192" s="360"/>
      <c r="RME192" s="360"/>
      <c r="RMF192" s="361"/>
      <c r="RMG192" s="359" t="s">
        <v>81</v>
      </c>
      <c r="RMH192" s="360"/>
      <c r="RMI192" s="360"/>
      <c r="RMJ192" s="360"/>
      <c r="RMK192" s="360"/>
      <c r="RML192" s="360"/>
      <c r="RMM192" s="360"/>
      <c r="RMN192" s="361"/>
      <c r="RMO192" s="359" t="s">
        <v>81</v>
      </c>
      <c r="RMP192" s="360"/>
      <c r="RMQ192" s="360"/>
      <c r="RMR192" s="360"/>
      <c r="RMS192" s="360"/>
      <c r="RMT192" s="360"/>
      <c r="RMU192" s="360"/>
      <c r="RMV192" s="361"/>
      <c r="RMW192" s="359" t="s">
        <v>81</v>
      </c>
      <c r="RMX192" s="360"/>
      <c r="RMY192" s="360"/>
      <c r="RMZ192" s="360"/>
      <c r="RNA192" s="360"/>
      <c r="RNB192" s="360"/>
      <c r="RNC192" s="360"/>
      <c r="RND192" s="361"/>
      <c r="RNE192" s="359" t="s">
        <v>81</v>
      </c>
      <c r="RNF192" s="360"/>
      <c r="RNG192" s="360"/>
      <c r="RNH192" s="360"/>
      <c r="RNI192" s="360"/>
      <c r="RNJ192" s="360"/>
      <c r="RNK192" s="360"/>
      <c r="RNL192" s="361"/>
      <c r="RNM192" s="359" t="s">
        <v>81</v>
      </c>
      <c r="RNN192" s="360"/>
      <c r="RNO192" s="360"/>
      <c r="RNP192" s="360"/>
      <c r="RNQ192" s="360"/>
      <c r="RNR192" s="360"/>
      <c r="RNS192" s="360"/>
      <c r="RNT192" s="361"/>
      <c r="RNU192" s="359" t="s">
        <v>81</v>
      </c>
      <c r="RNV192" s="360"/>
      <c r="RNW192" s="360"/>
      <c r="RNX192" s="360"/>
      <c r="RNY192" s="360"/>
      <c r="RNZ192" s="360"/>
      <c r="ROA192" s="360"/>
      <c r="ROB192" s="361"/>
      <c r="ROC192" s="359" t="s">
        <v>81</v>
      </c>
      <c r="ROD192" s="360"/>
      <c r="ROE192" s="360"/>
      <c r="ROF192" s="360"/>
      <c r="ROG192" s="360"/>
      <c r="ROH192" s="360"/>
      <c r="ROI192" s="360"/>
      <c r="ROJ192" s="361"/>
      <c r="ROK192" s="359" t="s">
        <v>81</v>
      </c>
      <c r="ROL192" s="360"/>
      <c r="ROM192" s="360"/>
      <c r="RON192" s="360"/>
      <c r="ROO192" s="360"/>
      <c r="ROP192" s="360"/>
      <c r="ROQ192" s="360"/>
      <c r="ROR192" s="361"/>
      <c r="ROS192" s="359" t="s">
        <v>81</v>
      </c>
      <c r="ROT192" s="360"/>
      <c r="ROU192" s="360"/>
      <c r="ROV192" s="360"/>
      <c r="ROW192" s="360"/>
      <c r="ROX192" s="360"/>
      <c r="ROY192" s="360"/>
      <c r="ROZ192" s="361"/>
      <c r="RPA192" s="359" t="s">
        <v>81</v>
      </c>
      <c r="RPB192" s="360"/>
      <c r="RPC192" s="360"/>
      <c r="RPD192" s="360"/>
      <c r="RPE192" s="360"/>
      <c r="RPF192" s="360"/>
      <c r="RPG192" s="360"/>
      <c r="RPH192" s="361"/>
      <c r="RPI192" s="359" t="s">
        <v>81</v>
      </c>
      <c r="RPJ192" s="360"/>
      <c r="RPK192" s="360"/>
      <c r="RPL192" s="360"/>
      <c r="RPM192" s="360"/>
      <c r="RPN192" s="360"/>
      <c r="RPO192" s="360"/>
      <c r="RPP192" s="361"/>
      <c r="RPQ192" s="359" t="s">
        <v>81</v>
      </c>
      <c r="RPR192" s="360"/>
      <c r="RPS192" s="360"/>
      <c r="RPT192" s="360"/>
      <c r="RPU192" s="360"/>
      <c r="RPV192" s="360"/>
      <c r="RPW192" s="360"/>
      <c r="RPX192" s="361"/>
      <c r="RPY192" s="359" t="s">
        <v>81</v>
      </c>
      <c r="RPZ192" s="360"/>
      <c r="RQA192" s="360"/>
      <c r="RQB192" s="360"/>
      <c r="RQC192" s="360"/>
      <c r="RQD192" s="360"/>
      <c r="RQE192" s="360"/>
      <c r="RQF192" s="361"/>
      <c r="RQG192" s="359" t="s">
        <v>81</v>
      </c>
      <c r="RQH192" s="360"/>
      <c r="RQI192" s="360"/>
      <c r="RQJ192" s="360"/>
      <c r="RQK192" s="360"/>
      <c r="RQL192" s="360"/>
      <c r="RQM192" s="360"/>
      <c r="RQN192" s="361"/>
      <c r="RQO192" s="359" t="s">
        <v>81</v>
      </c>
      <c r="RQP192" s="360"/>
      <c r="RQQ192" s="360"/>
      <c r="RQR192" s="360"/>
      <c r="RQS192" s="360"/>
      <c r="RQT192" s="360"/>
      <c r="RQU192" s="360"/>
      <c r="RQV192" s="361"/>
      <c r="RQW192" s="359" t="s">
        <v>81</v>
      </c>
      <c r="RQX192" s="360"/>
      <c r="RQY192" s="360"/>
      <c r="RQZ192" s="360"/>
      <c r="RRA192" s="360"/>
      <c r="RRB192" s="360"/>
      <c r="RRC192" s="360"/>
      <c r="RRD192" s="361"/>
      <c r="RRE192" s="359" t="s">
        <v>81</v>
      </c>
      <c r="RRF192" s="360"/>
      <c r="RRG192" s="360"/>
      <c r="RRH192" s="360"/>
      <c r="RRI192" s="360"/>
      <c r="RRJ192" s="360"/>
      <c r="RRK192" s="360"/>
      <c r="RRL192" s="361"/>
      <c r="RRM192" s="359" t="s">
        <v>81</v>
      </c>
      <c r="RRN192" s="360"/>
      <c r="RRO192" s="360"/>
      <c r="RRP192" s="360"/>
      <c r="RRQ192" s="360"/>
      <c r="RRR192" s="360"/>
      <c r="RRS192" s="360"/>
      <c r="RRT192" s="361"/>
      <c r="RRU192" s="359" t="s">
        <v>81</v>
      </c>
      <c r="RRV192" s="360"/>
      <c r="RRW192" s="360"/>
      <c r="RRX192" s="360"/>
      <c r="RRY192" s="360"/>
      <c r="RRZ192" s="360"/>
      <c r="RSA192" s="360"/>
      <c r="RSB192" s="361"/>
      <c r="RSC192" s="359" t="s">
        <v>81</v>
      </c>
      <c r="RSD192" s="360"/>
      <c r="RSE192" s="360"/>
      <c r="RSF192" s="360"/>
      <c r="RSG192" s="360"/>
      <c r="RSH192" s="360"/>
      <c r="RSI192" s="360"/>
      <c r="RSJ192" s="361"/>
      <c r="RSK192" s="359" t="s">
        <v>81</v>
      </c>
      <c r="RSL192" s="360"/>
      <c r="RSM192" s="360"/>
      <c r="RSN192" s="360"/>
      <c r="RSO192" s="360"/>
      <c r="RSP192" s="360"/>
      <c r="RSQ192" s="360"/>
      <c r="RSR192" s="361"/>
      <c r="RSS192" s="359" t="s">
        <v>81</v>
      </c>
      <c r="RST192" s="360"/>
      <c r="RSU192" s="360"/>
      <c r="RSV192" s="360"/>
      <c r="RSW192" s="360"/>
      <c r="RSX192" s="360"/>
      <c r="RSY192" s="360"/>
      <c r="RSZ192" s="361"/>
      <c r="RTA192" s="359" t="s">
        <v>81</v>
      </c>
      <c r="RTB192" s="360"/>
      <c r="RTC192" s="360"/>
      <c r="RTD192" s="360"/>
      <c r="RTE192" s="360"/>
      <c r="RTF192" s="360"/>
      <c r="RTG192" s="360"/>
      <c r="RTH192" s="361"/>
      <c r="RTI192" s="359" t="s">
        <v>81</v>
      </c>
      <c r="RTJ192" s="360"/>
      <c r="RTK192" s="360"/>
      <c r="RTL192" s="360"/>
      <c r="RTM192" s="360"/>
      <c r="RTN192" s="360"/>
      <c r="RTO192" s="360"/>
      <c r="RTP192" s="361"/>
      <c r="RTQ192" s="359" t="s">
        <v>81</v>
      </c>
      <c r="RTR192" s="360"/>
      <c r="RTS192" s="360"/>
      <c r="RTT192" s="360"/>
      <c r="RTU192" s="360"/>
      <c r="RTV192" s="360"/>
      <c r="RTW192" s="360"/>
      <c r="RTX192" s="361"/>
      <c r="RTY192" s="359" t="s">
        <v>81</v>
      </c>
      <c r="RTZ192" s="360"/>
      <c r="RUA192" s="360"/>
      <c r="RUB192" s="360"/>
      <c r="RUC192" s="360"/>
      <c r="RUD192" s="360"/>
      <c r="RUE192" s="360"/>
      <c r="RUF192" s="361"/>
      <c r="RUG192" s="359" t="s">
        <v>81</v>
      </c>
      <c r="RUH192" s="360"/>
      <c r="RUI192" s="360"/>
      <c r="RUJ192" s="360"/>
      <c r="RUK192" s="360"/>
      <c r="RUL192" s="360"/>
      <c r="RUM192" s="360"/>
      <c r="RUN192" s="361"/>
      <c r="RUO192" s="359" t="s">
        <v>81</v>
      </c>
      <c r="RUP192" s="360"/>
      <c r="RUQ192" s="360"/>
      <c r="RUR192" s="360"/>
      <c r="RUS192" s="360"/>
      <c r="RUT192" s="360"/>
      <c r="RUU192" s="360"/>
      <c r="RUV192" s="361"/>
      <c r="RUW192" s="359" t="s">
        <v>81</v>
      </c>
      <c r="RUX192" s="360"/>
      <c r="RUY192" s="360"/>
      <c r="RUZ192" s="360"/>
      <c r="RVA192" s="360"/>
      <c r="RVB192" s="360"/>
      <c r="RVC192" s="360"/>
      <c r="RVD192" s="361"/>
      <c r="RVE192" s="359" t="s">
        <v>81</v>
      </c>
      <c r="RVF192" s="360"/>
      <c r="RVG192" s="360"/>
      <c r="RVH192" s="360"/>
      <c r="RVI192" s="360"/>
      <c r="RVJ192" s="360"/>
      <c r="RVK192" s="360"/>
      <c r="RVL192" s="361"/>
      <c r="RVM192" s="359" t="s">
        <v>81</v>
      </c>
      <c r="RVN192" s="360"/>
      <c r="RVO192" s="360"/>
      <c r="RVP192" s="360"/>
      <c r="RVQ192" s="360"/>
      <c r="RVR192" s="360"/>
      <c r="RVS192" s="360"/>
      <c r="RVT192" s="361"/>
      <c r="RVU192" s="359" t="s">
        <v>81</v>
      </c>
      <c r="RVV192" s="360"/>
      <c r="RVW192" s="360"/>
      <c r="RVX192" s="360"/>
      <c r="RVY192" s="360"/>
      <c r="RVZ192" s="360"/>
      <c r="RWA192" s="360"/>
      <c r="RWB192" s="361"/>
      <c r="RWC192" s="359" t="s">
        <v>81</v>
      </c>
      <c r="RWD192" s="360"/>
      <c r="RWE192" s="360"/>
      <c r="RWF192" s="360"/>
      <c r="RWG192" s="360"/>
      <c r="RWH192" s="360"/>
      <c r="RWI192" s="360"/>
      <c r="RWJ192" s="361"/>
      <c r="RWK192" s="359" t="s">
        <v>81</v>
      </c>
      <c r="RWL192" s="360"/>
      <c r="RWM192" s="360"/>
      <c r="RWN192" s="360"/>
      <c r="RWO192" s="360"/>
      <c r="RWP192" s="360"/>
      <c r="RWQ192" s="360"/>
      <c r="RWR192" s="361"/>
      <c r="RWS192" s="359" t="s">
        <v>81</v>
      </c>
      <c r="RWT192" s="360"/>
      <c r="RWU192" s="360"/>
      <c r="RWV192" s="360"/>
      <c r="RWW192" s="360"/>
      <c r="RWX192" s="360"/>
      <c r="RWY192" s="360"/>
      <c r="RWZ192" s="361"/>
      <c r="RXA192" s="359" t="s">
        <v>81</v>
      </c>
      <c r="RXB192" s="360"/>
      <c r="RXC192" s="360"/>
      <c r="RXD192" s="360"/>
      <c r="RXE192" s="360"/>
      <c r="RXF192" s="360"/>
      <c r="RXG192" s="360"/>
      <c r="RXH192" s="361"/>
      <c r="RXI192" s="359" t="s">
        <v>81</v>
      </c>
      <c r="RXJ192" s="360"/>
      <c r="RXK192" s="360"/>
      <c r="RXL192" s="360"/>
      <c r="RXM192" s="360"/>
      <c r="RXN192" s="360"/>
      <c r="RXO192" s="360"/>
      <c r="RXP192" s="361"/>
      <c r="RXQ192" s="359" t="s">
        <v>81</v>
      </c>
      <c r="RXR192" s="360"/>
      <c r="RXS192" s="360"/>
      <c r="RXT192" s="360"/>
      <c r="RXU192" s="360"/>
      <c r="RXV192" s="360"/>
      <c r="RXW192" s="360"/>
      <c r="RXX192" s="361"/>
      <c r="RXY192" s="359" t="s">
        <v>81</v>
      </c>
      <c r="RXZ192" s="360"/>
      <c r="RYA192" s="360"/>
      <c r="RYB192" s="360"/>
      <c r="RYC192" s="360"/>
      <c r="RYD192" s="360"/>
      <c r="RYE192" s="360"/>
      <c r="RYF192" s="361"/>
      <c r="RYG192" s="359" t="s">
        <v>81</v>
      </c>
      <c r="RYH192" s="360"/>
      <c r="RYI192" s="360"/>
      <c r="RYJ192" s="360"/>
      <c r="RYK192" s="360"/>
      <c r="RYL192" s="360"/>
      <c r="RYM192" s="360"/>
      <c r="RYN192" s="361"/>
      <c r="RYO192" s="359" t="s">
        <v>81</v>
      </c>
      <c r="RYP192" s="360"/>
      <c r="RYQ192" s="360"/>
      <c r="RYR192" s="360"/>
      <c r="RYS192" s="360"/>
      <c r="RYT192" s="360"/>
      <c r="RYU192" s="360"/>
      <c r="RYV192" s="361"/>
      <c r="RYW192" s="359" t="s">
        <v>81</v>
      </c>
      <c r="RYX192" s="360"/>
      <c r="RYY192" s="360"/>
      <c r="RYZ192" s="360"/>
      <c r="RZA192" s="360"/>
      <c r="RZB192" s="360"/>
      <c r="RZC192" s="360"/>
      <c r="RZD192" s="361"/>
      <c r="RZE192" s="359" t="s">
        <v>81</v>
      </c>
      <c r="RZF192" s="360"/>
      <c r="RZG192" s="360"/>
      <c r="RZH192" s="360"/>
      <c r="RZI192" s="360"/>
      <c r="RZJ192" s="360"/>
      <c r="RZK192" s="360"/>
      <c r="RZL192" s="361"/>
      <c r="RZM192" s="359" t="s">
        <v>81</v>
      </c>
      <c r="RZN192" s="360"/>
      <c r="RZO192" s="360"/>
      <c r="RZP192" s="360"/>
      <c r="RZQ192" s="360"/>
      <c r="RZR192" s="360"/>
      <c r="RZS192" s="360"/>
      <c r="RZT192" s="361"/>
      <c r="RZU192" s="359" t="s">
        <v>81</v>
      </c>
      <c r="RZV192" s="360"/>
      <c r="RZW192" s="360"/>
      <c r="RZX192" s="360"/>
      <c r="RZY192" s="360"/>
      <c r="RZZ192" s="360"/>
      <c r="SAA192" s="360"/>
      <c r="SAB192" s="361"/>
      <c r="SAC192" s="359" t="s">
        <v>81</v>
      </c>
      <c r="SAD192" s="360"/>
      <c r="SAE192" s="360"/>
      <c r="SAF192" s="360"/>
      <c r="SAG192" s="360"/>
      <c r="SAH192" s="360"/>
      <c r="SAI192" s="360"/>
      <c r="SAJ192" s="361"/>
      <c r="SAK192" s="359" t="s">
        <v>81</v>
      </c>
      <c r="SAL192" s="360"/>
      <c r="SAM192" s="360"/>
      <c r="SAN192" s="360"/>
      <c r="SAO192" s="360"/>
      <c r="SAP192" s="360"/>
      <c r="SAQ192" s="360"/>
      <c r="SAR192" s="361"/>
      <c r="SAS192" s="359" t="s">
        <v>81</v>
      </c>
      <c r="SAT192" s="360"/>
      <c r="SAU192" s="360"/>
      <c r="SAV192" s="360"/>
      <c r="SAW192" s="360"/>
      <c r="SAX192" s="360"/>
      <c r="SAY192" s="360"/>
      <c r="SAZ192" s="361"/>
      <c r="SBA192" s="359" t="s">
        <v>81</v>
      </c>
      <c r="SBB192" s="360"/>
      <c r="SBC192" s="360"/>
      <c r="SBD192" s="360"/>
      <c r="SBE192" s="360"/>
      <c r="SBF192" s="360"/>
      <c r="SBG192" s="360"/>
      <c r="SBH192" s="361"/>
      <c r="SBI192" s="359" t="s">
        <v>81</v>
      </c>
      <c r="SBJ192" s="360"/>
      <c r="SBK192" s="360"/>
      <c r="SBL192" s="360"/>
      <c r="SBM192" s="360"/>
      <c r="SBN192" s="360"/>
      <c r="SBO192" s="360"/>
      <c r="SBP192" s="361"/>
      <c r="SBQ192" s="359" t="s">
        <v>81</v>
      </c>
      <c r="SBR192" s="360"/>
      <c r="SBS192" s="360"/>
      <c r="SBT192" s="360"/>
      <c r="SBU192" s="360"/>
      <c r="SBV192" s="360"/>
      <c r="SBW192" s="360"/>
      <c r="SBX192" s="361"/>
      <c r="SBY192" s="359" t="s">
        <v>81</v>
      </c>
      <c r="SBZ192" s="360"/>
      <c r="SCA192" s="360"/>
      <c r="SCB192" s="360"/>
      <c r="SCC192" s="360"/>
      <c r="SCD192" s="360"/>
      <c r="SCE192" s="360"/>
      <c r="SCF192" s="361"/>
      <c r="SCG192" s="359" t="s">
        <v>81</v>
      </c>
      <c r="SCH192" s="360"/>
      <c r="SCI192" s="360"/>
      <c r="SCJ192" s="360"/>
      <c r="SCK192" s="360"/>
      <c r="SCL192" s="360"/>
      <c r="SCM192" s="360"/>
      <c r="SCN192" s="361"/>
      <c r="SCO192" s="359" t="s">
        <v>81</v>
      </c>
      <c r="SCP192" s="360"/>
      <c r="SCQ192" s="360"/>
      <c r="SCR192" s="360"/>
      <c r="SCS192" s="360"/>
      <c r="SCT192" s="360"/>
      <c r="SCU192" s="360"/>
      <c r="SCV192" s="361"/>
      <c r="SCW192" s="359" t="s">
        <v>81</v>
      </c>
      <c r="SCX192" s="360"/>
      <c r="SCY192" s="360"/>
      <c r="SCZ192" s="360"/>
      <c r="SDA192" s="360"/>
      <c r="SDB192" s="360"/>
      <c r="SDC192" s="360"/>
      <c r="SDD192" s="361"/>
      <c r="SDE192" s="359" t="s">
        <v>81</v>
      </c>
      <c r="SDF192" s="360"/>
      <c r="SDG192" s="360"/>
      <c r="SDH192" s="360"/>
      <c r="SDI192" s="360"/>
      <c r="SDJ192" s="360"/>
      <c r="SDK192" s="360"/>
      <c r="SDL192" s="361"/>
      <c r="SDM192" s="359" t="s">
        <v>81</v>
      </c>
      <c r="SDN192" s="360"/>
      <c r="SDO192" s="360"/>
      <c r="SDP192" s="360"/>
      <c r="SDQ192" s="360"/>
      <c r="SDR192" s="360"/>
      <c r="SDS192" s="360"/>
      <c r="SDT192" s="361"/>
      <c r="SDU192" s="359" t="s">
        <v>81</v>
      </c>
      <c r="SDV192" s="360"/>
      <c r="SDW192" s="360"/>
      <c r="SDX192" s="360"/>
      <c r="SDY192" s="360"/>
      <c r="SDZ192" s="360"/>
      <c r="SEA192" s="360"/>
      <c r="SEB192" s="361"/>
      <c r="SEC192" s="359" t="s">
        <v>81</v>
      </c>
      <c r="SED192" s="360"/>
      <c r="SEE192" s="360"/>
      <c r="SEF192" s="360"/>
      <c r="SEG192" s="360"/>
      <c r="SEH192" s="360"/>
      <c r="SEI192" s="360"/>
      <c r="SEJ192" s="361"/>
      <c r="SEK192" s="359" t="s">
        <v>81</v>
      </c>
      <c r="SEL192" s="360"/>
      <c r="SEM192" s="360"/>
      <c r="SEN192" s="360"/>
      <c r="SEO192" s="360"/>
      <c r="SEP192" s="360"/>
      <c r="SEQ192" s="360"/>
      <c r="SER192" s="361"/>
      <c r="SES192" s="359" t="s">
        <v>81</v>
      </c>
      <c r="SET192" s="360"/>
      <c r="SEU192" s="360"/>
      <c r="SEV192" s="360"/>
      <c r="SEW192" s="360"/>
      <c r="SEX192" s="360"/>
      <c r="SEY192" s="360"/>
      <c r="SEZ192" s="361"/>
      <c r="SFA192" s="359" t="s">
        <v>81</v>
      </c>
      <c r="SFB192" s="360"/>
      <c r="SFC192" s="360"/>
      <c r="SFD192" s="360"/>
      <c r="SFE192" s="360"/>
      <c r="SFF192" s="360"/>
      <c r="SFG192" s="360"/>
      <c r="SFH192" s="361"/>
      <c r="SFI192" s="359" t="s">
        <v>81</v>
      </c>
      <c r="SFJ192" s="360"/>
      <c r="SFK192" s="360"/>
      <c r="SFL192" s="360"/>
      <c r="SFM192" s="360"/>
      <c r="SFN192" s="360"/>
      <c r="SFO192" s="360"/>
      <c r="SFP192" s="361"/>
      <c r="SFQ192" s="359" t="s">
        <v>81</v>
      </c>
      <c r="SFR192" s="360"/>
      <c r="SFS192" s="360"/>
      <c r="SFT192" s="360"/>
      <c r="SFU192" s="360"/>
      <c r="SFV192" s="360"/>
      <c r="SFW192" s="360"/>
      <c r="SFX192" s="361"/>
      <c r="SFY192" s="359" t="s">
        <v>81</v>
      </c>
      <c r="SFZ192" s="360"/>
      <c r="SGA192" s="360"/>
      <c r="SGB192" s="360"/>
      <c r="SGC192" s="360"/>
      <c r="SGD192" s="360"/>
      <c r="SGE192" s="360"/>
      <c r="SGF192" s="361"/>
      <c r="SGG192" s="359" t="s">
        <v>81</v>
      </c>
      <c r="SGH192" s="360"/>
      <c r="SGI192" s="360"/>
      <c r="SGJ192" s="360"/>
      <c r="SGK192" s="360"/>
      <c r="SGL192" s="360"/>
      <c r="SGM192" s="360"/>
      <c r="SGN192" s="361"/>
      <c r="SGO192" s="359" t="s">
        <v>81</v>
      </c>
      <c r="SGP192" s="360"/>
      <c r="SGQ192" s="360"/>
      <c r="SGR192" s="360"/>
      <c r="SGS192" s="360"/>
      <c r="SGT192" s="360"/>
      <c r="SGU192" s="360"/>
      <c r="SGV192" s="361"/>
      <c r="SGW192" s="359" t="s">
        <v>81</v>
      </c>
      <c r="SGX192" s="360"/>
      <c r="SGY192" s="360"/>
      <c r="SGZ192" s="360"/>
      <c r="SHA192" s="360"/>
      <c r="SHB192" s="360"/>
      <c r="SHC192" s="360"/>
      <c r="SHD192" s="361"/>
      <c r="SHE192" s="359" t="s">
        <v>81</v>
      </c>
      <c r="SHF192" s="360"/>
      <c r="SHG192" s="360"/>
      <c r="SHH192" s="360"/>
      <c r="SHI192" s="360"/>
      <c r="SHJ192" s="360"/>
      <c r="SHK192" s="360"/>
      <c r="SHL192" s="361"/>
      <c r="SHM192" s="359" t="s">
        <v>81</v>
      </c>
      <c r="SHN192" s="360"/>
      <c r="SHO192" s="360"/>
      <c r="SHP192" s="360"/>
      <c r="SHQ192" s="360"/>
      <c r="SHR192" s="360"/>
      <c r="SHS192" s="360"/>
      <c r="SHT192" s="361"/>
      <c r="SHU192" s="359" t="s">
        <v>81</v>
      </c>
      <c r="SHV192" s="360"/>
      <c r="SHW192" s="360"/>
      <c r="SHX192" s="360"/>
      <c r="SHY192" s="360"/>
      <c r="SHZ192" s="360"/>
      <c r="SIA192" s="360"/>
      <c r="SIB192" s="361"/>
      <c r="SIC192" s="359" t="s">
        <v>81</v>
      </c>
      <c r="SID192" s="360"/>
      <c r="SIE192" s="360"/>
      <c r="SIF192" s="360"/>
      <c r="SIG192" s="360"/>
      <c r="SIH192" s="360"/>
      <c r="SII192" s="360"/>
      <c r="SIJ192" s="361"/>
      <c r="SIK192" s="359" t="s">
        <v>81</v>
      </c>
      <c r="SIL192" s="360"/>
      <c r="SIM192" s="360"/>
      <c r="SIN192" s="360"/>
      <c r="SIO192" s="360"/>
      <c r="SIP192" s="360"/>
      <c r="SIQ192" s="360"/>
      <c r="SIR192" s="361"/>
      <c r="SIS192" s="359" t="s">
        <v>81</v>
      </c>
      <c r="SIT192" s="360"/>
      <c r="SIU192" s="360"/>
      <c r="SIV192" s="360"/>
      <c r="SIW192" s="360"/>
      <c r="SIX192" s="360"/>
      <c r="SIY192" s="360"/>
      <c r="SIZ192" s="361"/>
      <c r="SJA192" s="359" t="s">
        <v>81</v>
      </c>
      <c r="SJB192" s="360"/>
      <c r="SJC192" s="360"/>
      <c r="SJD192" s="360"/>
      <c r="SJE192" s="360"/>
      <c r="SJF192" s="360"/>
      <c r="SJG192" s="360"/>
      <c r="SJH192" s="361"/>
      <c r="SJI192" s="359" t="s">
        <v>81</v>
      </c>
      <c r="SJJ192" s="360"/>
      <c r="SJK192" s="360"/>
      <c r="SJL192" s="360"/>
      <c r="SJM192" s="360"/>
      <c r="SJN192" s="360"/>
      <c r="SJO192" s="360"/>
      <c r="SJP192" s="361"/>
      <c r="SJQ192" s="359" t="s">
        <v>81</v>
      </c>
      <c r="SJR192" s="360"/>
      <c r="SJS192" s="360"/>
      <c r="SJT192" s="360"/>
      <c r="SJU192" s="360"/>
      <c r="SJV192" s="360"/>
      <c r="SJW192" s="360"/>
      <c r="SJX192" s="361"/>
      <c r="SJY192" s="359" t="s">
        <v>81</v>
      </c>
      <c r="SJZ192" s="360"/>
      <c r="SKA192" s="360"/>
      <c r="SKB192" s="360"/>
      <c r="SKC192" s="360"/>
      <c r="SKD192" s="360"/>
      <c r="SKE192" s="360"/>
      <c r="SKF192" s="361"/>
      <c r="SKG192" s="359" t="s">
        <v>81</v>
      </c>
      <c r="SKH192" s="360"/>
      <c r="SKI192" s="360"/>
      <c r="SKJ192" s="360"/>
      <c r="SKK192" s="360"/>
      <c r="SKL192" s="360"/>
      <c r="SKM192" s="360"/>
      <c r="SKN192" s="361"/>
      <c r="SKO192" s="359" t="s">
        <v>81</v>
      </c>
      <c r="SKP192" s="360"/>
      <c r="SKQ192" s="360"/>
      <c r="SKR192" s="360"/>
      <c r="SKS192" s="360"/>
      <c r="SKT192" s="360"/>
      <c r="SKU192" s="360"/>
      <c r="SKV192" s="361"/>
      <c r="SKW192" s="359" t="s">
        <v>81</v>
      </c>
      <c r="SKX192" s="360"/>
      <c r="SKY192" s="360"/>
      <c r="SKZ192" s="360"/>
      <c r="SLA192" s="360"/>
      <c r="SLB192" s="360"/>
      <c r="SLC192" s="360"/>
      <c r="SLD192" s="361"/>
      <c r="SLE192" s="359" t="s">
        <v>81</v>
      </c>
      <c r="SLF192" s="360"/>
      <c r="SLG192" s="360"/>
      <c r="SLH192" s="360"/>
      <c r="SLI192" s="360"/>
      <c r="SLJ192" s="360"/>
      <c r="SLK192" s="360"/>
      <c r="SLL192" s="361"/>
      <c r="SLM192" s="359" t="s">
        <v>81</v>
      </c>
      <c r="SLN192" s="360"/>
      <c r="SLO192" s="360"/>
      <c r="SLP192" s="360"/>
      <c r="SLQ192" s="360"/>
      <c r="SLR192" s="360"/>
      <c r="SLS192" s="360"/>
      <c r="SLT192" s="361"/>
      <c r="SLU192" s="359" t="s">
        <v>81</v>
      </c>
      <c r="SLV192" s="360"/>
      <c r="SLW192" s="360"/>
      <c r="SLX192" s="360"/>
      <c r="SLY192" s="360"/>
      <c r="SLZ192" s="360"/>
      <c r="SMA192" s="360"/>
      <c r="SMB192" s="361"/>
      <c r="SMC192" s="359" t="s">
        <v>81</v>
      </c>
      <c r="SMD192" s="360"/>
      <c r="SME192" s="360"/>
      <c r="SMF192" s="360"/>
      <c r="SMG192" s="360"/>
      <c r="SMH192" s="360"/>
      <c r="SMI192" s="360"/>
      <c r="SMJ192" s="361"/>
      <c r="SMK192" s="359" t="s">
        <v>81</v>
      </c>
      <c r="SML192" s="360"/>
      <c r="SMM192" s="360"/>
      <c r="SMN192" s="360"/>
      <c r="SMO192" s="360"/>
      <c r="SMP192" s="360"/>
      <c r="SMQ192" s="360"/>
      <c r="SMR192" s="361"/>
      <c r="SMS192" s="359" t="s">
        <v>81</v>
      </c>
      <c r="SMT192" s="360"/>
      <c r="SMU192" s="360"/>
      <c r="SMV192" s="360"/>
      <c r="SMW192" s="360"/>
      <c r="SMX192" s="360"/>
      <c r="SMY192" s="360"/>
      <c r="SMZ192" s="361"/>
      <c r="SNA192" s="359" t="s">
        <v>81</v>
      </c>
      <c r="SNB192" s="360"/>
      <c r="SNC192" s="360"/>
      <c r="SND192" s="360"/>
      <c r="SNE192" s="360"/>
      <c r="SNF192" s="360"/>
      <c r="SNG192" s="360"/>
      <c r="SNH192" s="361"/>
      <c r="SNI192" s="359" t="s">
        <v>81</v>
      </c>
      <c r="SNJ192" s="360"/>
      <c r="SNK192" s="360"/>
      <c r="SNL192" s="360"/>
      <c r="SNM192" s="360"/>
      <c r="SNN192" s="360"/>
      <c r="SNO192" s="360"/>
      <c r="SNP192" s="361"/>
      <c r="SNQ192" s="359" t="s">
        <v>81</v>
      </c>
      <c r="SNR192" s="360"/>
      <c r="SNS192" s="360"/>
      <c r="SNT192" s="360"/>
      <c r="SNU192" s="360"/>
      <c r="SNV192" s="360"/>
      <c r="SNW192" s="360"/>
      <c r="SNX192" s="361"/>
      <c r="SNY192" s="359" t="s">
        <v>81</v>
      </c>
      <c r="SNZ192" s="360"/>
      <c r="SOA192" s="360"/>
      <c r="SOB192" s="360"/>
      <c r="SOC192" s="360"/>
      <c r="SOD192" s="360"/>
      <c r="SOE192" s="360"/>
      <c r="SOF192" s="361"/>
      <c r="SOG192" s="359" t="s">
        <v>81</v>
      </c>
      <c r="SOH192" s="360"/>
      <c r="SOI192" s="360"/>
      <c r="SOJ192" s="360"/>
      <c r="SOK192" s="360"/>
      <c r="SOL192" s="360"/>
      <c r="SOM192" s="360"/>
      <c r="SON192" s="361"/>
      <c r="SOO192" s="359" t="s">
        <v>81</v>
      </c>
      <c r="SOP192" s="360"/>
      <c r="SOQ192" s="360"/>
      <c r="SOR192" s="360"/>
      <c r="SOS192" s="360"/>
      <c r="SOT192" s="360"/>
      <c r="SOU192" s="360"/>
      <c r="SOV192" s="361"/>
      <c r="SOW192" s="359" t="s">
        <v>81</v>
      </c>
      <c r="SOX192" s="360"/>
      <c r="SOY192" s="360"/>
      <c r="SOZ192" s="360"/>
      <c r="SPA192" s="360"/>
      <c r="SPB192" s="360"/>
      <c r="SPC192" s="360"/>
      <c r="SPD192" s="361"/>
      <c r="SPE192" s="359" t="s">
        <v>81</v>
      </c>
      <c r="SPF192" s="360"/>
      <c r="SPG192" s="360"/>
      <c r="SPH192" s="360"/>
      <c r="SPI192" s="360"/>
      <c r="SPJ192" s="360"/>
      <c r="SPK192" s="360"/>
      <c r="SPL192" s="361"/>
      <c r="SPM192" s="359" t="s">
        <v>81</v>
      </c>
      <c r="SPN192" s="360"/>
      <c r="SPO192" s="360"/>
      <c r="SPP192" s="360"/>
      <c r="SPQ192" s="360"/>
      <c r="SPR192" s="360"/>
      <c r="SPS192" s="360"/>
      <c r="SPT192" s="361"/>
      <c r="SPU192" s="359" t="s">
        <v>81</v>
      </c>
      <c r="SPV192" s="360"/>
      <c r="SPW192" s="360"/>
      <c r="SPX192" s="360"/>
      <c r="SPY192" s="360"/>
      <c r="SPZ192" s="360"/>
      <c r="SQA192" s="360"/>
      <c r="SQB192" s="361"/>
      <c r="SQC192" s="359" t="s">
        <v>81</v>
      </c>
      <c r="SQD192" s="360"/>
      <c r="SQE192" s="360"/>
      <c r="SQF192" s="360"/>
      <c r="SQG192" s="360"/>
      <c r="SQH192" s="360"/>
      <c r="SQI192" s="360"/>
      <c r="SQJ192" s="361"/>
      <c r="SQK192" s="359" t="s">
        <v>81</v>
      </c>
      <c r="SQL192" s="360"/>
      <c r="SQM192" s="360"/>
      <c r="SQN192" s="360"/>
      <c r="SQO192" s="360"/>
      <c r="SQP192" s="360"/>
      <c r="SQQ192" s="360"/>
      <c r="SQR192" s="361"/>
      <c r="SQS192" s="359" t="s">
        <v>81</v>
      </c>
      <c r="SQT192" s="360"/>
      <c r="SQU192" s="360"/>
      <c r="SQV192" s="360"/>
      <c r="SQW192" s="360"/>
      <c r="SQX192" s="360"/>
      <c r="SQY192" s="360"/>
      <c r="SQZ192" s="361"/>
      <c r="SRA192" s="359" t="s">
        <v>81</v>
      </c>
      <c r="SRB192" s="360"/>
      <c r="SRC192" s="360"/>
      <c r="SRD192" s="360"/>
      <c r="SRE192" s="360"/>
      <c r="SRF192" s="360"/>
      <c r="SRG192" s="360"/>
      <c r="SRH192" s="361"/>
      <c r="SRI192" s="359" t="s">
        <v>81</v>
      </c>
      <c r="SRJ192" s="360"/>
      <c r="SRK192" s="360"/>
      <c r="SRL192" s="360"/>
      <c r="SRM192" s="360"/>
      <c r="SRN192" s="360"/>
      <c r="SRO192" s="360"/>
      <c r="SRP192" s="361"/>
      <c r="SRQ192" s="359" t="s">
        <v>81</v>
      </c>
      <c r="SRR192" s="360"/>
      <c r="SRS192" s="360"/>
      <c r="SRT192" s="360"/>
      <c r="SRU192" s="360"/>
      <c r="SRV192" s="360"/>
      <c r="SRW192" s="360"/>
      <c r="SRX192" s="361"/>
      <c r="SRY192" s="359" t="s">
        <v>81</v>
      </c>
      <c r="SRZ192" s="360"/>
      <c r="SSA192" s="360"/>
      <c r="SSB192" s="360"/>
      <c r="SSC192" s="360"/>
      <c r="SSD192" s="360"/>
      <c r="SSE192" s="360"/>
      <c r="SSF192" s="361"/>
      <c r="SSG192" s="359" t="s">
        <v>81</v>
      </c>
      <c r="SSH192" s="360"/>
      <c r="SSI192" s="360"/>
      <c r="SSJ192" s="360"/>
      <c r="SSK192" s="360"/>
      <c r="SSL192" s="360"/>
      <c r="SSM192" s="360"/>
      <c r="SSN192" s="361"/>
      <c r="SSO192" s="359" t="s">
        <v>81</v>
      </c>
      <c r="SSP192" s="360"/>
      <c r="SSQ192" s="360"/>
      <c r="SSR192" s="360"/>
      <c r="SSS192" s="360"/>
      <c r="SST192" s="360"/>
      <c r="SSU192" s="360"/>
      <c r="SSV192" s="361"/>
      <c r="SSW192" s="359" t="s">
        <v>81</v>
      </c>
      <c r="SSX192" s="360"/>
      <c r="SSY192" s="360"/>
      <c r="SSZ192" s="360"/>
      <c r="STA192" s="360"/>
      <c r="STB192" s="360"/>
      <c r="STC192" s="360"/>
      <c r="STD192" s="361"/>
      <c r="STE192" s="359" t="s">
        <v>81</v>
      </c>
      <c r="STF192" s="360"/>
      <c r="STG192" s="360"/>
      <c r="STH192" s="360"/>
      <c r="STI192" s="360"/>
      <c r="STJ192" s="360"/>
      <c r="STK192" s="360"/>
      <c r="STL192" s="361"/>
      <c r="STM192" s="359" t="s">
        <v>81</v>
      </c>
      <c r="STN192" s="360"/>
      <c r="STO192" s="360"/>
      <c r="STP192" s="360"/>
      <c r="STQ192" s="360"/>
      <c r="STR192" s="360"/>
      <c r="STS192" s="360"/>
      <c r="STT192" s="361"/>
      <c r="STU192" s="359" t="s">
        <v>81</v>
      </c>
      <c r="STV192" s="360"/>
      <c r="STW192" s="360"/>
      <c r="STX192" s="360"/>
      <c r="STY192" s="360"/>
      <c r="STZ192" s="360"/>
      <c r="SUA192" s="360"/>
      <c r="SUB192" s="361"/>
      <c r="SUC192" s="359" t="s">
        <v>81</v>
      </c>
      <c r="SUD192" s="360"/>
      <c r="SUE192" s="360"/>
      <c r="SUF192" s="360"/>
      <c r="SUG192" s="360"/>
      <c r="SUH192" s="360"/>
      <c r="SUI192" s="360"/>
      <c r="SUJ192" s="361"/>
      <c r="SUK192" s="359" t="s">
        <v>81</v>
      </c>
      <c r="SUL192" s="360"/>
      <c r="SUM192" s="360"/>
      <c r="SUN192" s="360"/>
      <c r="SUO192" s="360"/>
      <c r="SUP192" s="360"/>
      <c r="SUQ192" s="360"/>
      <c r="SUR192" s="361"/>
      <c r="SUS192" s="359" t="s">
        <v>81</v>
      </c>
      <c r="SUT192" s="360"/>
      <c r="SUU192" s="360"/>
      <c r="SUV192" s="360"/>
      <c r="SUW192" s="360"/>
      <c r="SUX192" s="360"/>
      <c r="SUY192" s="360"/>
      <c r="SUZ192" s="361"/>
      <c r="SVA192" s="359" t="s">
        <v>81</v>
      </c>
      <c r="SVB192" s="360"/>
      <c r="SVC192" s="360"/>
      <c r="SVD192" s="360"/>
      <c r="SVE192" s="360"/>
      <c r="SVF192" s="360"/>
      <c r="SVG192" s="360"/>
      <c r="SVH192" s="361"/>
      <c r="SVI192" s="359" t="s">
        <v>81</v>
      </c>
      <c r="SVJ192" s="360"/>
      <c r="SVK192" s="360"/>
      <c r="SVL192" s="360"/>
      <c r="SVM192" s="360"/>
      <c r="SVN192" s="360"/>
      <c r="SVO192" s="360"/>
      <c r="SVP192" s="361"/>
      <c r="SVQ192" s="359" t="s">
        <v>81</v>
      </c>
      <c r="SVR192" s="360"/>
      <c r="SVS192" s="360"/>
      <c r="SVT192" s="360"/>
      <c r="SVU192" s="360"/>
      <c r="SVV192" s="360"/>
      <c r="SVW192" s="360"/>
      <c r="SVX192" s="361"/>
      <c r="SVY192" s="359" t="s">
        <v>81</v>
      </c>
      <c r="SVZ192" s="360"/>
      <c r="SWA192" s="360"/>
      <c r="SWB192" s="360"/>
      <c r="SWC192" s="360"/>
      <c r="SWD192" s="360"/>
      <c r="SWE192" s="360"/>
      <c r="SWF192" s="361"/>
      <c r="SWG192" s="359" t="s">
        <v>81</v>
      </c>
      <c r="SWH192" s="360"/>
      <c r="SWI192" s="360"/>
      <c r="SWJ192" s="360"/>
      <c r="SWK192" s="360"/>
      <c r="SWL192" s="360"/>
      <c r="SWM192" s="360"/>
      <c r="SWN192" s="361"/>
      <c r="SWO192" s="359" t="s">
        <v>81</v>
      </c>
      <c r="SWP192" s="360"/>
      <c r="SWQ192" s="360"/>
      <c r="SWR192" s="360"/>
      <c r="SWS192" s="360"/>
      <c r="SWT192" s="360"/>
      <c r="SWU192" s="360"/>
      <c r="SWV192" s="361"/>
      <c r="SWW192" s="359" t="s">
        <v>81</v>
      </c>
      <c r="SWX192" s="360"/>
      <c r="SWY192" s="360"/>
      <c r="SWZ192" s="360"/>
      <c r="SXA192" s="360"/>
      <c r="SXB192" s="360"/>
      <c r="SXC192" s="360"/>
      <c r="SXD192" s="361"/>
      <c r="SXE192" s="359" t="s">
        <v>81</v>
      </c>
      <c r="SXF192" s="360"/>
      <c r="SXG192" s="360"/>
      <c r="SXH192" s="360"/>
      <c r="SXI192" s="360"/>
      <c r="SXJ192" s="360"/>
      <c r="SXK192" s="360"/>
      <c r="SXL192" s="361"/>
      <c r="SXM192" s="359" t="s">
        <v>81</v>
      </c>
      <c r="SXN192" s="360"/>
      <c r="SXO192" s="360"/>
      <c r="SXP192" s="360"/>
      <c r="SXQ192" s="360"/>
      <c r="SXR192" s="360"/>
      <c r="SXS192" s="360"/>
      <c r="SXT192" s="361"/>
      <c r="SXU192" s="359" t="s">
        <v>81</v>
      </c>
      <c r="SXV192" s="360"/>
      <c r="SXW192" s="360"/>
      <c r="SXX192" s="360"/>
      <c r="SXY192" s="360"/>
      <c r="SXZ192" s="360"/>
      <c r="SYA192" s="360"/>
      <c r="SYB192" s="361"/>
      <c r="SYC192" s="359" t="s">
        <v>81</v>
      </c>
      <c r="SYD192" s="360"/>
      <c r="SYE192" s="360"/>
      <c r="SYF192" s="360"/>
      <c r="SYG192" s="360"/>
      <c r="SYH192" s="360"/>
      <c r="SYI192" s="360"/>
      <c r="SYJ192" s="361"/>
      <c r="SYK192" s="359" t="s">
        <v>81</v>
      </c>
      <c r="SYL192" s="360"/>
      <c r="SYM192" s="360"/>
      <c r="SYN192" s="360"/>
      <c r="SYO192" s="360"/>
      <c r="SYP192" s="360"/>
      <c r="SYQ192" s="360"/>
      <c r="SYR192" s="361"/>
      <c r="SYS192" s="359" t="s">
        <v>81</v>
      </c>
      <c r="SYT192" s="360"/>
      <c r="SYU192" s="360"/>
      <c r="SYV192" s="360"/>
      <c r="SYW192" s="360"/>
      <c r="SYX192" s="360"/>
      <c r="SYY192" s="360"/>
      <c r="SYZ192" s="361"/>
      <c r="SZA192" s="359" t="s">
        <v>81</v>
      </c>
      <c r="SZB192" s="360"/>
      <c r="SZC192" s="360"/>
      <c r="SZD192" s="360"/>
      <c r="SZE192" s="360"/>
      <c r="SZF192" s="360"/>
      <c r="SZG192" s="360"/>
      <c r="SZH192" s="361"/>
      <c r="SZI192" s="359" t="s">
        <v>81</v>
      </c>
      <c r="SZJ192" s="360"/>
      <c r="SZK192" s="360"/>
      <c r="SZL192" s="360"/>
      <c r="SZM192" s="360"/>
      <c r="SZN192" s="360"/>
      <c r="SZO192" s="360"/>
      <c r="SZP192" s="361"/>
      <c r="SZQ192" s="359" t="s">
        <v>81</v>
      </c>
      <c r="SZR192" s="360"/>
      <c r="SZS192" s="360"/>
      <c r="SZT192" s="360"/>
      <c r="SZU192" s="360"/>
      <c r="SZV192" s="360"/>
      <c r="SZW192" s="360"/>
      <c r="SZX192" s="361"/>
      <c r="SZY192" s="359" t="s">
        <v>81</v>
      </c>
      <c r="SZZ192" s="360"/>
      <c r="TAA192" s="360"/>
      <c r="TAB192" s="360"/>
      <c r="TAC192" s="360"/>
      <c r="TAD192" s="360"/>
      <c r="TAE192" s="360"/>
      <c r="TAF192" s="361"/>
      <c r="TAG192" s="359" t="s">
        <v>81</v>
      </c>
      <c r="TAH192" s="360"/>
      <c r="TAI192" s="360"/>
      <c r="TAJ192" s="360"/>
      <c r="TAK192" s="360"/>
      <c r="TAL192" s="360"/>
      <c r="TAM192" s="360"/>
      <c r="TAN192" s="361"/>
      <c r="TAO192" s="359" t="s">
        <v>81</v>
      </c>
      <c r="TAP192" s="360"/>
      <c r="TAQ192" s="360"/>
      <c r="TAR192" s="360"/>
      <c r="TAS192" s="360"/>
      <c r="TAT192" s="360"/>
      <c r="TAU192" s="360"/>
      <c r="TAV192" s="361"/>
      <c r="TAW192" s="359" t="s">
        <v>81</v>
      </c>
      <c r="TAX192" s="360"/>
      <c r="TAY192" s="360"/>
      <c r="TAZ192" s="360"/>
      <c r="TBA192" s="360"/>
      <c r="TBB192" s="360"/>
      <c r="TBC192" s="360"/>
      <c r="TBD192" s="361"/>
      <c r="TBE192" s="359" t="s">
        <v>81</v>
      </c>
      <c r="TBF192" s="360"/>
      <c r="TBG192" s="360"/>
      <c r="TBH192" s="360"/>
      <c r="TBI192" s="360"/>
      <c r="TBJ192" s="360"/>
      <c r="TBK192" s="360"/>
      <c r="TBL192" s="361"/>
      <c r="TBM192" s="359" t="s">
        <v>81</v>
      </c>
      <c r="TBN192" s="360"/>
      <c r="TBO192" s="360"/>
      <c r="TBP192" s="360"/>
      <c r="TBQ192" s="360"/>
      <c r="TBR192" s="360"/>
      <c r="TBS192" s="360"/>
      <c r="TBT192" s="361"/>
      <c r="TBU192" s="359" t="s">
        <v>81</v>
      </c>
      <c r="TBV192" s="360"/>
      <c r="TBW192" s="360"/>
      <c r="TBX192" s="360"/>
      <c r="TBY192" s="360"/>
      <c r="TBZ192" s="360"/>
      <c r="TCA192" s="360"/>
      <c r="TCB192" s="361"/>
      <c r="TCC192" s="359" t="s">
        <v>81</v>
      </c>
      <c r="TCD192" s="360"/>
      <c r="TCE192" s="360"/>
      <c r="TCF192" s="360"/>
      <c r="TCG192" s="360"/>
      <c r="TCH192" s="360"/>
      <c r="TCI192" s="360"/>
      <c r="TCJ192" s="361"/>
      <c r="TCK192" s="359" t="s">
        <v>81</v>
      </c>
      <c r="TCL192" s="360"/>
      <c r="TCM192" s="360"/>
      <c r="TCN192" s="360"/>
      <c r="TCO192" s="360"/>
      <c r="TCP192" s="360"/>
      <c r="TCQ192" s="360"/>
      <c r="TCR192" s="361"/>
      <c r="TCS192" s="359" t="s">
        <v>81</v>
      </c>
      <c r="TCT192" s="360"/>
      <c r="TCU192" s="360"/>
      <c r="TCV192" s="360"/>
      <c r="TCW192" s="360"/>
      <c r="TCX192" s="360"/>
      <c r="TCY192" s="360"/>
      <c r="TCZ192" s="361"/>
      <c r="TDA192" s="359" t="s">
        <v>81</v>
      </c>
      <c r="TDB192" s="360"/>
      <c r="TDC192" s="360"/>
      <c r="TDD192" s="360"/>
      <c r="TDE192" s="360"/>
      <c r="TDF192" s="360"/>
      <c r="TDG192" s="360"/>
      <c r="TDH192" s="361"/>
      <c r="TDI192" s="359" t="s">
        <v>81</v>
      </c>
      <c r="TDJ192" s="360"/>
      <c r="TDK192" s="360"/>
      <c r="TDL192" s="360"/>
      <c r="TDM192" s="360"/>
      <c r="TDN192" s="360"/>
      <c r="TDO192" s="360"/>
      <c r="TDP192" s="361"/>
      <c r="TDQ192" s="359" t="s">
        <v>81</v>
      </c>
      <c r="TDR192" s="360"/>
      <c r="TDS192" s="360"/>
      <c r="TDT192" s="360"/>
      <c r="TDU192" s="360"/>
      <c r="TDV192" s="360"/>
      <c r="TDW192" s="360"/>
      <c r="TDX192" s="361"/>
      <c r="TDY192" s="359" t="s">
        <v>81</v>
      </c>
      <c r="TDZ192" s="360"/>
      <c r="TEA192" s="360"/>
      <c r="TEB192" s="360"/>
      <c r="TEC192" s="360"/>
      <c r="TED192" s="360"/>
      <c r="TEE192" s="360"/>
      <c r="TEF192" s="361"/>
      <c r="TEG192" s="359" t="s">
        <v>81</v>
      </c>
      <c r="TEH192" s="360"/>
      <c r="TEI192" s="360"/>
      <c r="TEJ192" s="360"/>
      <c r="TEK192" s="360"/>
      <c r="TEL192" s="360"/>
      <c r="TEM192" s="360"/>
      <c r="TEN192" s="361"/>
      <c r="TEO192" s="359" t="s">
        <v>81</v>
      </c>
      <c r="TEP192" s="360"/>
      <c r="TEQ192" s="360"/>
      <c r="TER192" s="360"/>
      <c r="TES192" s="360"/>
      <c r="TET192" s="360"/>
      <c r="TEU192" s="360"/>
      <c r="TEV192" s="361"/>
      <c r="TEW192" s="359" t="s">
        <v>81</v>
      </c>
      <c r="TEX192" s="360"/>
      <c r="TEY192" s="360"/>
      <c r="TEZ192" s="360"/>
      <c r="TFA192" s="360"/>
      <c r="TFB192" s="360"/>
      <c r="TFC192" s="360"/>
      <c r="TFD192" s="361"/>
      <c r="TFE192" s="359" t="s">
        <v>81</v>
      </c>
      <c r="TFF192" s="360"/>
      <c r="TFG192" s="360"/>
      <c r="TFH192" s="360"/>
      <c r="TFI192" s="360"/>
      <c r="TFJ192" s="360"/>
      <c r="TFK192" s="360"/>
      <c r="TFL192" s="361"/>
      <c r="TFM192" s="359" t="s">
        <v>81</v>
      </c>
      <c r="TFN192" s="360"/>
      <c r="TFO192" s="360"/>
      <c r="TFP192" s="360"/>
      <c r="TFQ192" s="360"/>
      <c r="TFR192" s="360"/>
      <c r="TFS192" s="360"/>
      <c r="TFT192" s="361"/>
      <c r="TFU192" s="359" t="s">
        <v>81</v>
      </c>
      <c r="TFV192" s="360"/>
      <c r="TFW192" s="360"/>
      <c r="TFX192" s="360"/>
      <c r="TFY192" s="360"/>
      <c r="TFZ192" s="360"/>
      <c r="TGA192" s="360"/>
      <c r="TGB192" s="361"/>
      <c r="TGC192" s="359" t="s">
        <v>81</v>
      </c>
      <c r="TGD192" s="360"/>
      <c r="TGE192" s="360"/>
      <c r="TGF192" s="360"/>
      <c r="TGG192" s="360"/>
      <c r="TGH192" s="360"/>
      <c r="TGI192" s="360"/>
      <c r="TGJ192" s="361"/>
      <c r="TGK192" s="359" t="s">
        <v>81</v>
      </c>
      <c r="TGL192" s="360"/>
      <c r="TGM192" s="360"/>
      <c r="TGN192" s="360"/>
      <c r="TGO192" s="360"/>
      <c r="TGP192" s="360"/>
      <c r="TGQ192" s="360"/>
      <c r="TGR192" s="361"/>
      <c r="TGS192" s="359" t="s">
        <v>81</v>
      </c>
      <c r="TGT192" s="360"/>
      <c r="TGU192" s="360"/>
      <c r="TGV192" s="360"/>
      <c r="TGW192" s="360"/>
      <c r="TGX192" s="360"/>
      <c r="TGY192" s="360"/>
      <c r="TGZ192" s="361"/>
      <c r="THA192" s="359" t="s">
        <v>81</v>
      </c>
      <c r="THB192" s="360"/>
      <c r="THC192" s="360"/>
      <c r="THD192" s="360"/>
      <c r="THE192" s="360"/>
      <c r="THF192" s="360"/>
      <c r="THG192" s="360"/>
      <c r="THH192" s="361"/>
      <c r="THI192" s="359" t="s">
        <v>81</v>
      </c>
      <c r="THJ192" s="360"/>
      <c r="THK192" s="360"/>
      <c r="THL192" s="360"/>
      <c r="THM192" s="360"/>
      <c r="THN192" s="360"/>
      <c r="THO192" s="360"/>
      <c r="THP192" s="361"/>
      <c r="THQ192" s="359" t="s">
        <v>81</v>
      </c>
      <c r="THR192" s="360"/>
      <c r="THS192" s="360"/>
      <c r="THT192" s="360"/>
      <c r="THU192" s="360"/>
      <c r="THV192" s="360"/>
      <c r="THW192" s="360"/>
      <c r="THX192" s="361"/>
      <c r="THY192" s="359" t="s">
        <v>81</v>
      </c>
      <c r="THZ192" s="360"/>
      <c r="TIA192" s="360"/>
      <c r="TIB192" s="360"/>
      <c r="TIC192" s="360"/>
      <c r="TID192" s="360"/>
      <c r="TIE192" s="360"/>
      <c r="TIF192" s="361"/>
      <c r="TIG192" s="359" t="s">
        <v>81</v>
      </c>
      <c r="TIH192" s="360"/>
      <c r="TII192" s="360"/>
      <c r="TIJ192" s="360"/>
      <c r="TIK192" s="360"/>
      <c r="TIL192" s="360"/>
      <c r="TIM192" s="360"/>
      <c r="TIN192" s="361"/>
      <c r="TIO192" s="359" t="s">
        <v>81</v>
      </c>
      <c r="TIP192" s="360"/>
      <c r="TIQ192" s="360"/>
      <c r="TIR192" s="360"/>
      <c r="TIS192" s="360"/>
      <c r="TIT192" s="360"/>
      <c r="TIU192" s="360"/>
      <c r="TIV192" s="361"/>
      <c r="TIW192" s="359" t="s">
        <v>81</v>
      </c>
      <c r="TIX192" s="360"/>
      <c r="TIY192" s="360"/>
      <c r="TIZ192" s="360"/>
      <c r="TJA192" s="360"/>
      <c r="TJB192" s="360"/>
      <c r="TJC192" s="360"/>
      <c r="TJD192" s="361"/>
      <c r="TJE192" s="359" t="s">
        <v>81</v>
      </c>
      <c r="TJF192" s="360"/>
      <c r="TJG192" s="360"/>
      <c r="TJH192" s="360"/>
      <c r="TJI192" s="360"/>
      <c r="TJJ192" s="360"/>
      <c r="TJK192" s="360"/>
      <c r="TJL192" s="361"/>
      <c r="TJM192" s="359" t="s">
        <v>81</v>
      </c>
      <c r="TJN192" s="360"/>
      <c r="TJO192" s="360"/>
      <c r="TJP192" s="360"/>
      <c r="TJQ192" s="360"/>
      <c r="TJR192" s="360"/>
      <c r="TJS192" s="360"/>
      <c r="TJT192" s="361"/>
      <c r="TJU192" s="359" t="s">
        <v>81</v>
      </c>
      <c r="TJV192" s="360"/>
      <c r="TJW192" s="360"/>
      <c r="TJX192" s="360"/>
      <c r="TJY192" s="360"/>
      <c r="TJZ192" s="360"/>
      <c r="TKA192" s="360"/>
      <c r="TKB192" s="361"/>
      <c r="TKC192" s="359" t="s">
        <v>81</v>
      </c>
      <c r="TKD192" s="360"/>
      <c r="TKE192" s="360"/>
      <c r="TKF192" s="360"/>
      <c r="TKG192" s="360"/>
      <c r="TKH192" s="360"/>
      <c r="TKI192" s="360"/>
      <c r="TKJ192" s="361"/>
      <c r="TKK192" s="359" t="s">
        <v>81</v>
      </c>
      <c r="TKL192" s="360"/>
      <c r="TKM192" s="360"/>
      <c r="TKN192" s="360"/>
      <c r="TKO192" s="360"/>
      <c r="TKP192" s="360"/>
      <c r="TKQ192" s="360"/>
      <c r="TKR192" s="361"/>
      <c r="TKS192" s="359" t="s">
        <v>81</v>
      </c>
      <c r="TKT192" s="360"/>
      <c r="TKU192" s="360"/>
      <c r="TKV192" s="360"/>
      <c r="TKW192" s="360"/>
      <c r="TKX192" s="360"/>
      <c r="TKY192" s="360"/>
      <c r="TKZ192" s="361"/>
      <c r="TLA192" s="359" t="s">
        <v>81</v>
      </c>
      <c r="TLB192" s="360"/>
      <c r="TLC192" s="360"/>
      <c r="TLD192" s="360"/>
      <c r="TLE192" s="360"/>
      <c r="TLF192" s="360"/>
      <c r="TLG192" s="360"/>
      <c r="TLH192" s="361"/>
      <c r="TLI192" s="359" t="s">
        <v>81</v>
      </c>
      <c r="TLJ192" s="360"/>
      <c r="TLK192" s="360"/>
      <c r="TLL192" s="360"/>
      <c r="TLM192" s="360"/>
      <c r="TLN192" s="360"/>
      <c r="TLO192" s="360"/>
      <c r="TLP192" s="361"/>
      <c r="TLQ192" s="359" t="s">
        <v>81</v>
      </c>
      <c r="TLR192" s="360"/>
      <c r="TLS192" s="360"/>
      <c r="TLT192" s="360"/>
      <c r="TLU192" s="360"/>
      <c r="TLV192" s="360"/>
      <c r="TLW192" s="360"/>
      <c r="TLX192" s="361"/>
      <c r="TLY192" s="359" t="s">
        <v>81</v>
      </c>
      <c r="TLZ192" s="360"/>
      <c r="TMA192" s="360"/>
      <c r="TMB192" s="360"/>
      <c r="TMC192" s="360"/>
      <c r="TMD192" s="360"/>
      <c r="TME192" s="360"/>
      <c r="TMF192" s="361"/>
      <c r="TMG192" s="359" t="s">
        <v>81</v>
      </c>
      <c r="TMH192" s="360"/>
      <c r="TMI192" s="360"/>
      <c r="TMJ192" s="360"/>
      <c r="TMK192" s="360"/>
      <c r="TML192" s="360"/>
      <c r="TMM192" s="360"/>
      <c r="TMN192" s="361"/>
      <c r="TMO192" s="359" t="s">
        <v>81</v>
      </c>
      <c r="TMP192" s="360"/>
      <c r="TMQ192" s="360"/>
      <c r="TMR192" s="360"/>
      <c r="TMS192" s="360"/>
      <c r="TMT192" s="360"/>
      <c r="TMU192" s="360"/>
      <c r="TMV192" s="361"/>
      <c r="TMW192" s="359" t="s">
        <v>81</v>
      </c>
      <c r="TMX192" s="360"/>
      <c r="TMY192" s="360"/>
      <c r="TMZ192" s="360"/>
      <c r="TNA192" s="360"/>
      <c r="TNB192" s="360"/>
      <c r="TNC192" s="360"/>
      <c r="TND192" s="361"/>
      <c r="TNE192" s="359" t="s">
        <v>81</v>
      </c>
      <c r="TNF192" s="360"/>
      <c r="TNG192" s="360"/>
      <c r="TNH192" s="360"/>
      <c r="TNI192" s="360"/>
      <c r="TNJ192" s="360"/>
      <c r="TNK192" s="360"/>
      <c r="TNL192" s="361"/>
      <c r="TNM192" s="359" t="s">
        <v>81</v>
      </c>
      <c r="TNN192" s="360"/>
      <c r="TNO192" s="360"/>
      <c r="TNP192" s="360"/>
      <c r="TNQ192" s="360"/>
      <c r="TNR192" s="360"/>
      <c r="TNS192" s="360"/>
      <c r="TNT192" s="361"/>
      <c r="TNU192" s="359" t="s">
        <v>81</v>
      </c>
      <c r="TNV192" s="360"/>
      <c r="TNW192" s="360"/>
      <c r="TNX192" s="360"/>
      <c r="TNY192" s="360"/>
      <c r="TNZ192" s="360"/>
      <c r="TOA192" s="360"/>
      <c r="TOB192" s="361"/>
      <c r="TOC192" s="359" t="s">
        <v>81</v>
      </c>
      <c r="TOD192" s="360"/>
      <c r="TOE192" s="360"/>
      <c r="TOF192" s="360"/>
      <c r="TOG192" s="360"/>
      <c r="TOH192" s="360"/>
      <c r="TOI192" s="360"/>
      <c r="TOJ192" s="361"/>
      <c r="TOK192" s="359" t="s">
        <v>81</v>
      </c>
      <c r="TOL192" s="360"/>
      <c r="TOM192" s="360"/>
      <c r="TON192" s="360"/>
      <c r="TOO192" s="360"/>
      <c r="TOP192" s="360"/>
      <c r="TOQ192" s="360"/>
      <c r="TOR192" s="361"/>
      <c r="TOS192" s="359" t="s">
        <v>81</v>
      </c>
      <c r="TOT192" s="360"/>
      <c r="TOU192" s="360"/>
      <c r="TOV192" s="360"/>
      <c r="TOW192" s="360"/>
      <c r="TOX192" s="360"/>
      <c r="TOY192" s="360"/>
      <c r="TOZ192" s="361"/>
      <c r="TPA192" s="359" t="s">
        <v>81</v>
      </c>
      <c r="TPB192" s="360"/>
      <c r="TPC192" s="360"/>
      <c r="TPD192" s="360"/>
      <c r="TPE192" s="360"/>
      <c r="TPF192" s="360"/>
      <c r="TPG192" s="360"/>
      <c r="TPH192" s="361"/>
      <c r="TPI192" s="359" t="s">
        <v>81</v>
      </c>
      <c r="TPJ192" s="360"/>
      <c r="TPK192" s="360"/>
      <c r="TPL192" s="360"/>
      <c r="TPM192" s="360"/>
      <c r="TPN192" s="360"/>
      <c r="TPO192" s="360"/>
      <c r="TPP192" s="361"/>
      <c r="TPQ192" s="359" t="s">
        <v>81</v>
      </c>
      <c r="TPR192" s="360"/>
      <c r="TPS192" s="360"/>
      <c r="TPT192" s="360"/>
      <c r="TPU192" s="360"/>
      <c r="TPV192" s="360"/>
      <c r="TPW192" s="360"/>
      <c r="TPX192" s="361"/>
      <c r="TPY192" s="359" t="s">
        <v>81</v>
      </c>
      <c r="TPZ192" s="360"/>
      <c r="TQA192" s="360"/>
      <c r="TQB192" s="360"/>
      <c r="TQC192" s="360"/>
      <c r="TQD192" s="360"/>
      <c r="TQE192" s="360"/>
      <c r="TQF192" s="361"/>
      <c r="TQG192" s="359" t="s">
        <v>81</v>
      </c>
      <c r="TQH192" s="360"/>
      <c r="TQI192" s="360"/>
      <c r="TQJ192" s="360"/>
      <c r="TQK192" s="360"/>
      <c r="TQL192" s="360"/>
      <c r="TQM192" s="360"/>
      <c r="TQN192" s="361"/>
      <c r="TQO192" s="359" t="s">
        <v>81</v>
      </c>
      <c r="TQP192" s="360"/>
      <c r="TQQ192" s="360"/>
      <c r="TQR192" s="360"/>
      <c r="TQS192" s="360"/>
      <c r="TQT192" s="360"/>
      <c r="TQU192" s="360"/>
      <c r="TQV192" s="361"/>
      <c r="TQW192" s="359" t="s">
        <v>81</v>
      </c>
      <c r="TQX192" s="360"/>
      <c r="TQY192" s="360"/>
      <c r="TQZ192" s="360"/>
      <c r="TRA192" s="360"/>
      <c r="TRB192" s="360"/>
      <c r="TRC192" s="360"/>
      <c r="TRD192" s="361"/>
      <c r="TRE192" s="359" t="s">
        <v>81</v>
      </c>
      <c r="TRF192" s="360"/>
      <c r="TRG192" s="360"/>
      <c r="TRH192" s="360"/>
      <c r="TRI192" s="360"/>
      <c r="TRJ192" s="360"/>
      <c r="TRK192" s="360"/>
      <c r="TRL192" s="361"/>
      <c r="TRM192" s="359" t="s">
        <v>81</v>
      </c>
      <c r="TRN192" s="360"/>
      <c r="TRO192" s="360"/>
      <c r="TRP192" s="360"/>
      <c r="TRQ192" s="360"/>
      <c r="TRR192" s="360"/>
      <c r="TRS192" s="360"/>
      <c r="TRT192" s="361"/>
      <c r="TRU192" s="359" t="s">
        <v>81</v>
      </c>
      <c r="TRV192" s="360"/>
      <c r="TRW192" s="360"/>
      <c r="TRX192" s="360"/>
      <c r="TRY192" s="360"/>
      <c r="TRZ192" s="360"/>
      <c r="TSA192" s="360"/>
      <c r="TSB192" s="361"/>
      <c r="TSC192" s="359" t="s">
        <v>81</v>
      </c>
      <c r="TSD192" s="360"/>
      <c r="TSE192" s="360"/>
      <c r="TSF192" s="360"/>
      <c r="TSG192" s="360"/>
      <c r="TSH192" s="360"/>
      <c r="TSI192" s="360"/>
      <c r="TSJ192" s="361"/>
      <c r="TSK192" s="359" t="s">
        <v>81</v>
      </c>
      <c r="TSL192" s="360"/>
      <c r="TSM192" s="360"/>
      <c r="TSN192" s="360"/>
      <c r="TSO192" s="360"/>
      <c r="TSP192" s="360"/>
      <c r="TSQ192" s="360"/>
      <c r="TSR192" s="361"/>
      <c r="TSS192" s="359" t="s">
        <v>81</v>
      </c>
      <c r="TST192" s="360"/>
      <c r="TSU192" s="360"/>
      <c r="TSV192" s="360"/>
      <c r="TSW192" s="360"/>
      <c r="TSX192" s="360"/>
      <c r="TSY192" s="360"/>
      <c r="TSZ192" s="361"/>
      <c r="TTA192" s="359" t="s">
        <v>81</v>
      </c>
      <c r="TTB192" s="360"/>
      <c r="TTC192" s="360"/>
      <c r="TTD192" s="360"/>
      <c r="TTE192" s="360"/>
      <c r="TTF192" s="360"/>
      <c r="TTG192" s="360"/>
      <c r="TTH192" s="361"/>
      <c r="TTI192" s="359" t="s">
        <v>81</v>
      </c>
      <c r="TTJ192" s="360"/>
      <c r="TTK192" s="360"/>
      <c r="TTL192" s="360"/>
      <c r="TTM192" s="360"/>
      <c r="TTN192" s="360"/>
      <c r="TTO192" s="360"/>
      <c r="TTP192" s="361"/>
      <c r="TTQ192" s="359" t="s">
        <v>81</v>
      </c>
      <c r="TTR192" s="360"/>
      <c r="TTS192" s="360"/>
      <c r="TTT192" s="360"/>
      <c r="TTU192" s="360"/>
      <c r="TTV192" s="360"/>
      <c r="TTW192" s="360"/>
      <c r="TTX192" s="361"/>
      <c r="TTY192" s="359" t="s">
        <v>81</v>
      </c>
      <c r="TTZ192" s="360"/>
      <c r="TUA192" s="360"/>
      <c r="TUB192" s="360"/>
      <c r="TUC192" s="360"/>
      <c r="TUD192" s="360"/>
      <c r="TUE192" s="360"/>
      <c r="TUF192" s="361"/>
      <c r="TUG192" s="359" t="s">
        <v>81</v>
      </c>
      <c r="TUH192" s="360"/>
      <c r="TUI192" s="360"/>
      <c r="TUJ192" s="360"/>
      <c r="TUK192" s="360"/>
      <c r="TUL192" s="360"/>
      <c r="TUM192" s="360"/>
      <c r="TUN192" s="361"/>
      <c r="TUO192" s="359" t="s">
        <v>81</v>
      </c>
      <c r="TUP192" s="360"/>
      <c r="TUQ192" s="360"/>
      <c r="TUR192" s="360"/>
      <c r="TUS192" s="360"/>
      <c r="TUT192" s="360"/>
      <c r="TUU192" s="360"/>
      <c r="TUV192" s="361"/>
      <c r="TUW192" s="359" t="s">
        <v>81</v>
      </c>
      <c r="TUX192" s="360"/>
      <c r="TUY192" s="360"/>
      <c r="TUZ192" s="360"/>
      <c r="TVA192" s="360"/>
      <c r="TVB192" s="360"/>
      <c r="TVC192" s="360"/>
      <c r="TVD192" s="361"/>
      <c r="TVE192" s="359" t="s">
        <v>81</v>
      </c>
      <c r="TVF192" s="360"/>
      <c r="TVG192" s="360"/>
      <c r="TVH192" s="360"/>
      <c r="TVI192" s="360"/>
      <c r="TVJ192" s="360"/>
      <c r="TVK192" s="360"/>
      <c r="TVL192" s="361"/>
      <c r="TVM192" s="359" t="s">
        <v>81</v>
      </c>
      <c r="TVN192" s="360"/>
      <c r="TVO192" s="360"/>
      <c r="TVP192" s="360"/>
      <c r="TVQ192" s="360"/>
      <c r="TVR192" s="360"/>
      <c r="TVS192" s="360"/>
      <c r="TVT192" s="361"/>
      <c r="TVU192" s="359" t="s">
        <v>81</v>
      </c>
      <c r="TVV192" s="360"/>
      <c r="TVW192" s="360"/>
      <c r="TVX192" s="360"/>
      <c r="TVY192" s="360"/>
      <c r="TVZ192" s="360"/>
      <c r="TWA192" s="360"/>
      <c r="TWB192" s="361"/>
      <c r="TWC192" s="359" t="s">
        <v>81</v>
      </c>
      <c r="TWD192" s="360"/>
      <c r="TWE192" s="360"/>
      <c r="TWF192" s="360"/>
      <c r="TWG192" s="360"/>
      <c r="TWH192" s="360"/>
      <c r="TWI192" s="360"/>
      <c r="TWJ192" s="361"/>
      <c r="TWK192" s="359" t="s">
        <v>81</v>
      </c>
      <c r="TWL192" s="360"/>
      <c r="TWM192" s="360"/>
      <c r="TWN192" s="360"/>
      <c r="TWO192" s="360"/>
      <c r="TWP192" s="360"/>
      <c r="TWQ192" s="360"/>
      <c r="TWR192" s="361"/>
      <c r="TWS192" s="359" t="s">
        <v>81</v>
      </c>
      <c r="TWT192" s="360"/>
      <c r="TWU192" s="360"/>
      <c r="TWV192" s="360"/>
      <c r="TWW192" s="360"/>
      <c r="TWX192" s="360"/>
      <c r="TWY192" s="360"/>
      <c r="TWZ192" s="361"/>
      <c r="TXA192" s="359" t="s">
        <v>81</v>
      </c>
      <c r="TXB192" s="360"/>
      <c r="TXC192" s="360"/>
      <c r="TXD192" s="360"/>
      <c r="TXE192" s="360"/>
      <c r="TXF192" s="360"/>
      <c r="TXG192" s="360"/>
      <c r="TXH192" s="361"/>
      <c r="TXI192" s="359" t="s">
        <v>81</v>
      </c>
      <c r="TXJ192" s="360"/>
      <c r="TXK192" s="360"/>
      <c r="TXL192" s="360"/>
      <c r="TXM192" s="360"/>
      <c r="TXN192" s="360"/>
      <c r="TXO192" s="360"/>
      <c r="TXP192" s="361"/>
      <c r="TXQ192" s="359" t="s">
        <v>81</v>
      </c>
      <c r="TXR192" s="360"/>
      <c r="TXS192" s="360"/>
      <c r="TXT192" s="360"/>
      <c r="TXU192" s="360"/>
      <c r="TXV192" s="360"/>
      <c r="TXW192" s="360"/>
      <c r="TXX192" s="361"/>
      <c r="TXY192" s="359" t="s">
        <v>81</v>
      </c>
      <c r="TXZ192" s="360"/>
      <c r="TYA192" s="360"/>
      <c r="TYB192" s="360"/>
      <c r="TYC192" s="360"/>
      <c r="TYD192" s="360"/>
      <c r="TYE192" s="360"/>
      <c r="TYF192" s="361"/>
      <c r="TYG192" s="359" t="s">
        <v>81</v>
      </c>
      <c r="TYH192" s="360"/>
      <c r="TYI192" s="360"/>
      <c r="TYJ192" s="360"/>
      <c r="TYK192" s="360"/>
      <c r="TYL192" s="360"/>
      <c r="TYM192" s="360"/>
      <c r="TYN192" s="361"/>
      <c r="TYO192" s="359" t="s">
        <v>81</v>
      </c>
      <c r="TYP192" s="360"/>
      <c r="TYQ192" s="360"/>
      <c r="TYR192" s="360"/>
      <c r="TYS192" s="360"/>
      <c r="TYT192" s="360"/>
      <c r="TYU192" s="360"/>
      <c r="TYV192" s="361"/>
      <c r="TYW192" s="359" t="s">
        <v>81</v>
      </c>
      <c r="TYX192" s="360"/>
      <c r="TYY192" s="360"/>
      <c r="TYZ192" s="360"/>
      <c r="TZA192" s="360"/>
      <c r="TZB192" s="360"/>
      <c r="TZC192" s="360"/>
      <c r="TZD192" s="361"/>
      <c r="TZE192" s="359" t="s">
        <v>81</v>
      </c>
      <c r="TZF192" s="360"/>
      <c r="TZG192" s="360"/>
      <c r="TZH192" s="360"/>
      <c r="TZI192" s="360"/>
      <c r="TZJ192" s="360"/>
      <c r="TZK192" s="360"/>
      <c r="TZL192" s="361"/>
      <c r="TZM192" s="359" t="s">
        <v>81</v>
      </c>
      <c r="TZN192" s="360"/>
      <c r="TZO192" s="360"/>
      <c r="TZP192" s="360"/>
      <c r="TZQ192" s="360"/>
      <c r="TZR192" s="360"/>
      <c r="TZS192" s="360"/>
      <c r="TZT192" s="361"/>
      <c r="TZU192" s="359" t="s">
        <v>81</v>
      </c>
      <c r="TZV192" s="360"/>
      <c r="TZW192" s="360"/>
      <c r="TZX192" s="360"/>
      <c r="TZY192" s="360"/>
      <c r="TZZ192" s="360"/>
      <c r="UAA192" s="360"/>
      <c r="UAB192" s="361"/>
      <c r="UAC192" s="359" t="s">
        <v>81</v>
      </c>
      <c r="UAD192" s="360"/>
      <c r="UAE192" s="360"/>
      <c r="UAF192" s="360"/>
      <c r="UAG192" s="360"/>
      <c r="UAH192" s="360"/>
      <c r="UAI192" s="360"/>
      <c r="UAJ192" s="361"/>
      <c r="UAK192" s="359" t="s">
        <v>81</v>
      </c>
      <c r="UAL192" s="360"/>
      <c r="UAM192" s="360"/>
      <c r="UAN192" s="360"/>
      <c r="UAO192" s="360"/>
      <c r="UAP192" s="360"/>
      <c r="UAQ192" s="360"/>
      <c r="UAR192" s="361"/>
      <c r="UAS192" s="359" t="s">
        <v>81</v>
      </c>
      <c r="UAT192" s="360"/>
      <c r="UAU192" s="360"/>
      <c r="UAV192" s="360"/>
      <c r="UAW192" s="360"/>
      <c r="UAX192" s="360"/>
      <c r="UAY192" s="360"/>
      <c r="UAZ192" s="361"/>
      <c r="UBA192" s="359" t="s">
        <v>81</v>
      </c>
      <c r="UBB192" s="360"/>
      <c r="UBC192" s="360"/>
      <c r="UBD192" s="360"/>
      <c r="UBE192" s="360"/>
      <c r="UBF192" s="360"/>
      <c r="UBG192" s="360"/>
      <c r="UBH192" s="361"/>
      <c r="UBI192" s="359" t="s">
        <v>81</v>
      </c>
      <c r="UBJ192" s="360"/>
      <c r="UBK192" s="360"/>
      <c r="UBL192" s="360"/>
      <c r="UBM192" s="360"/>
      <c r="UBN192" s="360"/>
      <c r="UBO192" s="360"/>
      <c r="UBP192" s="361"/>
      <c r="UBQ192" s="359" t="s">
        <v>81</v>
      </c>
      <c r="UBR192" s="360"/>
      <c r="UBS192" s="360"/>
      <c r="UBT192" s="360"/>
      <c r="UBU192" s="360"/>
      <c r="UBV192" s="360"/>
      <c r="UBW192" s="360"/>
      <c r="UBX192" s="361"/>
      <c r="UBY192" s="359" t="s">
        <v>81</v>
      </c>
      <c r="UBZ192" s="360"/>
      <c r="UCA192" s="360"/>
      <c r="UCB192" s="360"/>
      <c r="UCC192" s="360"/>
      <c r="UCD192" s="360"/>
      <c r="UCE192" s="360"/>
      <c r="UCF192" s="361"/>
      <c r="UCG192" s="359" t="s">
        <v>81</v>
      </c>
      <c r="UCH192" s="360"/>
      <c r="UCI192" s="360"/>
      <c r="UCJ192" s="360"/>
      <c r="UCK192" s="360"/>
      <c r="UCL192" s="360"/>
      <c r="UCM192" s="360"/>
      <c r="UCN192" s="361"/>
      <c r="UCO192" s="359" t="s">
        <v>81</v>
      </c>
      <c r="UCP192" s="360"/>
      <c r="UCQ192" s="360"/>
      <c r="UCR192" s="360"/>
      <c r="UCS192" s="360"/>
      <c r="UCT192" s="360"/>
      <c r="UCU192" s="360"/>
      <c r="UCV192" s="361"/>
      <c r="UCW192" s="359" t="s">
        <v>81</v>
      </c>
      <c r="UCX192" s="360"/>
      <c r="UCY192" s="360"/>
      <c r="UCZ192" s="360"/>
      <c r="UDA192" s="360"/>
      <c r="UDB192" s="360"/>
      <c r="UDC192" s="360"/>
      <c r="UDD192" s="361"/>
      <c r="UDE192" s="359" t="s">
        <v>81</v>
      </c>
      <c r="UDF192" s="360"/>
      <c r="UDG192" s="360"/>
      <c r="UDH192" s="360"/>
      <c r="UDI192" s="360"/>
      <c r="UDJ192" s="360"/>
      <c r="UDK192" s="360"/>
      <c r="UDL192" s="361"/>
      <c r="UDM192" s="359" t="s">
        <v>81</v>
      </c>
      <c r="UDN192" s="360"/>
      <c r="UDO192" s="360"/>
      <c r="UDP192" s="360"/>
      <c r="UDQ192" s="360"/>
      <c r="UDR192" s="360"/>
      <c r="UDS192" s="360"/>
      <c r="UDT192" s="361"/>
      <c r="UDU192" s="359" t="s">
        <v>81</v>
      </c>
      <c r="UDV192" s="360"/>
      <c r="UDW192" s="360"/>
      <c r="UDX192" s="360"/>
      <c r="UDY192" s="360"/>
      <c r="UDZ192" s="360"/>
      <c r="UEA192" s="360"/>
      <c r="UEB192" s="361"/>
      <c r="UEC192" s="359" t="s">
        <v>81</v>
      </c>
      <c r="UED192" s="360"/>
      <c r="UEE192" s="360"/>
      <c r="UEF192" s="360"/>
      <c r="UEG192" s="360"/>
      <c r="UEH192" s="360"/>
      <c r="UEI192" s="360"/>
      <c r="UEJ192" s="361"/>
      <c r="UEK192" s="359" t="s">
        <v>81</v>
      </c>
      <c r="UEL192" s="360"/>
      <c r="UEM192" s="360"/>
      <c r="UEN192" s="360"/>
      <c r="UEO192" s="360"/>
      <c r="UEP192" s="360"/>
      <c r="UEQ192" s="360"/>
      <c r="UER192" s="361"/>
      <c r="UES192" s="359" t="s">
        <v>81</v>
      </c>
      <c r="UET192" s="360"/>
      <c r="UEU192" s="360"/>
      <c r="UEV192" s="360"/>
      <c r="UEW192" s="360"/>
      <c r="UEX192" s="360"/>
      <c r="UEY192" s="360"/>
      <c r="UEZ192" s="361"/>
      <c r="UFA192" s="359" t="s">
        <v>81</v>
      </c>
      <c r="UFB192" s="360"/>
      <c r="UFC192" s="360"/>
      <c r="UFD192" s="360"/>
      <c r="UFE192" s="360"/>
      <c r="UFF192" s="360"/>
      <c r="UFG192" s="360"/>
      <c r="UFH192" s="361"/>
      <c r="UFI192" s="359" t="s">
        <v>81</v>
      </c>
      <c r="UFJ192" s="360"/>
      <c r="UFK192" s="360"/>
      <c r="UFL192" s="360"/>
      <c r="UFM192" s="360"/>
      <c r="UFN192" s="360"/>
      <c r="UFO192" s="360"/>
      <c r="UFP192" s="361"/>
      <c r="UFQ192" s="359" t="s">
        <v>81</v>
      </c>
      <c r="UFR192" s="360"/>
      <c r="UFS192" s="360"/>
      <c r="UFT192" s="360"/>
      <c r="UFU192" s="360"/>
      <c r="UFV192" s="360"/>
      <c r="UFW192" s="360"/>
      <c r="UFX192" s="361"/>
      <c r="UFY192" s="359" t="s">
        <v>81</v>
      </c>
      <c r="UFZ192" s="360"/>
      <c r="UGA192" s="360"/>
      <c r="UGB192" s="360"/>
      <c r="UGC192" s="360"/>
      <c r="UGD192" s="360"/>
      <c r="UGE192" s="360"/>
      <c r="UGF192" s="361"/>
      <c r="UGG192" s="359" t="s">
        <v>81</v>
      </c>
      <c r="UGH192" s="360"/>
      <c r="UGI192" s="360"/>
      <c r="UGJ192" s="360"/>
      <c r="UGK192" s="360"/>
      <c r="UGL192" s="360"/>
      <c r="UGM192" s="360"/>
      <c r="UGN192" s="361"/>
      <c r="UGO192" s="359" t="s">
        <v>81</v>
      </c>
      <c r="UGP192" s="360"/>
      <c r="UGQ192" s="360"/>
      <c r="UGR192" s="360"/>
      <c r="UGS192" s="360"/>
      <c r="UGT192" s="360"/>
      <c r="UGU192" s="360"/>
      <c r="UGV192" s="361"/>
      <c r="UGW192" s="359" t="s">
        <v>81</v>
      </c>
      <c r="UGX192" s="360"/>
      <c r="UGY192" s="360"/>
      <c r="UGZ192" s="360"/>
      <c r="UHA192" s="360"/>
      <c r="UHB192" s="360"/>
      <c r="UHC192" s="360"/>
      <c r="UHD192" s="361"/>
      <c r="UHE192" s="359" t="s">
        <v>81</v>
      </c>
      <c r="UHF192" s="360"/>
      <c r="UHG192" s="360"/>
      <c r="UHH192" s="360"/>
      <c r="UHI192" s="360"/>
      <c r="UHJ192" s="360"/>
      <c r="UHK192" s="360"/>
      <c r="UHL192" s="361"/>
      <c r="UHM192" s="359" t="s">
        <v>81</v>
      </c>
      <c r="UHN192" s="360"/>
      <c r="UHO192" s="360"/>
      <c r="UHP192" s="360"/>
      <c r="UHQ192" s="360"/>
      <c r="UHR192" s="360"/>
      <c r="UHS192" s="360"/>
      <c r="UHT192" s="361"/>
      <c r="UHU192" s="359" t="s">
        <v>81</v>
      </c>
      <c r="UHV192" s="360"/>
      <c r="UHW192" s="360"/>
      <c r="UHX192" s="360"/>
      <c r="UHY192" s="360"/>
      <c r="UHZ192" s="360"/>
      <c r="UIA192" s="360"/>
      <c r="UIB192" s="361"/>
      <c r="UIC192" s="359" t="s">
        <v>81</v>
      </c>
      <c r="UID192" s="360"/>
      <c r="UIE192" s="360"/>
      <c r="UIF192" s="360"/>
      <c r="UIG192" s="360"/>
      <c r="UIH192" s="360"/>
      <c r="UII192" s="360"/>
      <c r="UIJ192" s="361"/>
      <c r="UIK192" s="359" t="s">
        <v>81</v>
      </c>
      <c r="UIL192" s="360"/>
      <c r="UIM192" s="360"/>
      <c r="UIN192" s="360"/>
      <c r="UIO192" s="360"/>
      <c r="UIP192" s="360"/>
      <c r="UIQ192" s="360"/>
      <c r="UIR192" s="361"/>
      <c r="UIS192" s="359" t="s">
        <v>81</v>
      </c>
      <c r="UIT192" s="360"/>
      <c r="UIU192" s="360"/>
      <c r="UIV192" s="360"/>
      <c r="UIW192" s="360"/>
      <c r="UIX192" s="360"/>
      <c r="UIY192" s="360"/>
      <c r="UIZ192" s="361"/>
      <c r="UJA192" s="359" t="s">
        <v>81</v>
      </c>
      <c r="UJB192" s="360"/>
      <c r="UJC192" s="360"/>
      <c r="UJD192" s="360"/>
      <c r="UJE192" s="360"/>
      <c r="UJF192" s="360"/>
      <c r="UJG192" s="360"/>
      <c r="UJH192" s="361"/>
      <c r="UJI192" s="359" t="s">
        <v>81</v>
      </c>
      <c r="UJJ192" s="360"/>
      <c r="UJK192" s="360"/>
      <c r="UJL192" s="360"/>
      <c r="UJM192" s="360"/>
      <c r="UJN192" s="360"/>
      <c r="UJO192" s="360"/>
      <c r="UJP192" s="361"/>
      <c r="UJQ192" s="359" t="s">
        <v>81</v>
      </c>
      <c r="UJR192" s="360"/>
      <c r="UJS192" s="360"/>
      <c r="UJT192" s="360"/>
      <c r="UJU192" s="360"/>
      <c r="UJV192" s="360"/>
      <c r="UJW192" s="360"/>
      <c r="UJX192" s="361"/>
      <c r="UJY192" s="359" t="s">
        <v>81</v>
      </c>
      <c r="UJZ192" s="360"/>
      <c r="UKA192" s="360"/>
      <c r="UKB192" s="360"/>
      <c r="UKC192" s="360"/>
      <c r="UKD192" s="360"/>
      <c r="UKE192" s="360"/>
      <c r="UKF192" s="361"/>
      <c r="UKG192" s="359" t="s">
        <v>81</v>
      </c>
      <c r="UKH192" s="360"/>
      <c r="UKI192" s="360"/>
      <c r="UKJ192" s="360"/>
      <c r="UKK192" s="360"/>
      <c r="UKL192" s="360"/>
      <c r="UKM192" s="360"/>
      <c r="UKN192" s="361"/>
      <c r="UKO192" s="359" t="s">
        <v>81</v>
      </c>
      <c r="UKP192" s="360"/>
      <c r="UKQ192" s="360"/>
      <c r="UKR192" s="360"/>
      <c r="UKS192" s="360"/>
      <c r="UKT192" s="360"/>
      <c r="UKU192" s="360"/>
      <c r="UKV192" s="361"/>
      <c r="UKW192" s="359" t="s">
        <v>81</v>
      </c>
      <c r="UKX192" s="360"/>
      <c r="UKY192" s="360"/>
      <c r="UKZ192" s="360"/>
      <c r="ULA192" s="360"/>
      <c r="ULB192" s="360"/>
      <c r="ULC192" s="360"/>
      <c r="ULD192" s="361"/>
      <c r="ULE192" s="359" t="s">
        <v>81</v>
      </c>
      <c r="ULF192" s="360"/>
      <c r="ULG192" s="360"/>
      <c r="ULH192" s="360"/>
      <c r="ULI192" s="360"/>
      <c r="ULJ192" s="360"/>
      <c r="ULK192" s="360"/>
      <c r="ULL192" s="361"/>
      <c r="ULM192" s="359" t="s">
        <v>81</v>
      </c>
      <c r="ULN192" s="360"/>
      <c r="ULO192" s="360"/>
      <c r="ULP192" s="360"/>
      <c r="ULQ192" s="360"/>
      <c r="ULR192" s="360"/>
      <c r="ULS192" s="360"/>
      <c r="ULT192" s="361"/>
      <c r="ULU192" s="359" t="s">
        <v>81</v>
      </c>
      <c r="ULV192" s="360"/>
      <c r="ULW192" s="360"/>
      <c r="ULX192" s="360"/>
      <c r="ULY192" s="360"/>
      <c r="ULZ192" s="360"/>
      <c r="UMA192" s="360"/>
      <c r="UMB192" s="361"/>
      <c r="UMC192" s="359" t="s">
        <v>81</v>
      </c>
      <c r="UMD192" s="360"/>
      <c r="UME192" s="360"/>
      <c r="UMF192" s="360"/>
      <c r="UMG192" s="360"/>
      <c r="UMH192" s="360"/>
      <c r="UMI192" s="360"/>
      <c r="UMJ192" s="361"/>
      <c r="UMK192" s="359" t="s">
        <v>81</v>
      </c>
      <c r="UML192" s="360"/>
      <c r="UMM192" s="360"/>
      <c r="UMN192" s="360"/>
      <c r="UMO192" s="360"/>
      <c r="UMP192" s="360"/>
      <c r="UMQ192" s="360"/>
      <c r="UMR192" s="361"/>
      <c r="UMS192" s="359" t="s">
        <v>81</v>
      </c>
      <c r="UMT192" s="360"/>
      <c r="UMU192" s="360"/>
      <c r="UMV192" s="360"/>
      <c r="UMW192" s="360"/>
      <c r="UMX192" s="360"/>
      <c r="UMY192" s="360"/>
      <c r="UMZ192" s="361"/>
      <c r="UNA192" s="359" t="s">
        <v>81</v>
      </c>
      <c r="UNB192" s="360"/>
      <c r="UNC192" s="360"/>
      <c r="UND192" s="360"/>
      <c r="UNE192" s="360"/>
      <c r="UNF192" s="360"/>
      <c r="UNG192" s="360"/>
      <c r="UNH192" s="361"/>
      <c r="UNI192" s="359" t="s">
        <v>81</v>
      </c>
      <c r="UNJ192" s="360"/>
      <c r="UNK192" s="360"/>
      <c r="UNL192" s="360"/>
      <c r="UNM192" s="360"/>
      <c r="UNN192" s="360"/>
      <c r="UNO192" s="360"/>
      <c r="UNP192" s="361"/>
      <c r="UNQ192" s="359" t="s">
        <v>81</v>
      </c>
      <c r="UNR192" s="360"/>
      <c r="UNS192" s="360"/>
      <c r="UNT192" s="360"/>
      <c r="UNU192" s="360"/>
      <c r="UNV192" s="360"/>
      <c r="UNW192" s="360"/>
      <c r="UNX192" s="361"/>
      <c r="UNY192" s="359" t="s">
        <v>81</v>
      </c>
      <c r="UNZ192" s="360"/>
      <c r="UOA192" s="360"/>
      <c r="UOB192" s="360"/>
      <c r="UOC192" s="360"/>
      <c r="UOD192" s="360"/>
      <c r="UOE192" s="360"/>
      <c r="UOF192" s="361"/>
      <c r="UOG192" s="359" t="s">
        <v>81</v>
      </c>
      <c r="UOH192" s="360"/>
      <c r="UOI192" s="360"/>
      <c r="UOJ192" s="360"/>
      <c r="UOK192" s="360"/>
      <c r="UOL192" s="360"/>
      <c r="UOM192" s="360"/>
      <c r="UON192" s="361"/>
      <c r="UOO192" s="359" t="s">
        <v>81</v>
      </c>
      <c r="UOP192" s="360"/>
      <c r="UOQ192" s="360"/>
      <c r="UOR192" s="360"/>
      <c r="UOS192" s="360"/>
      <c r="UOT192" s="360"/>
      <c r="UOU192" s="360"/>
      <c r="UOV192" s="361"/>
      <c r="UOW192" s="359" t="s">
        <v>81</v>
      </c>
      <c r="UOX192" s="360"/>
      <c r="UOY192" s="360"/>
      <c r="UOZ192" s="360"/>
      <c r="UPA192" s="360"/>
      <c r="UPB192" s="360"/>
      <c r="UPC192" s="360"/>
      <c r="UPD192" s="361"/>
      <c r="UPE192" s="359" t="s">
        <v>81</v>
      </c>
      <c r="UPF192" s="360"/>
      <c r="UPG192" s="360"/>
      <c r="UPH192" s="360"/>
      <c r="UPI192" s="360"/>
      <c r="UPJ192" s="360"/>
      <c r="UPK192" s="360"/>
      <c r="UPL192" s="361"/>
      <c r="UPM192" s="359" t="s">
        <v>81</v>
      </c>
      <c r="UPN192" s="360"/>
      <c r="UPO192" s="360"/>
      <c r="UPP192" s="360"/>
      <c r="UPQ192" s="360"/>
      <c r="UPR192" s="360"/>
      <c r="UPS192" s="360"/>
      <c r="UPT192" s="361"/>
      <c r="UPU192" s="359" t="s">
        <v>81</v>
      </c>
      <c r="UPV192" s="360"/>
      <c r="UPW192" s="360"/>
      <c r="UPX192" s="360"/>
      <c r="UPY192" s="360"/>
      <c r="UPZ192" s="360"/>
      <c r="UQA192" s="360"/>
      <c r="UQB192" s="361"/>
      <c r="UQC192" s="359" t="s">
        <v>81</v>
      </c>
      <c r="UQD192" s="360"/>
      <c r="UQE192" s="360"/>
      <c r="UQF192" s="360"/>
      <c r="UQG192" s="360"/>
      <c r="UQH192" s="360"/>
      <c r="UQI192" s="360"/>
      <c r="UQJ192" s="361"/>
      <c r="UQK192" s="359" t="s">
        <v>81</v>
      </c>
      <c r="UQL192" s="360"/>
      <c r="UQM192" s="360"/>
      <c r="UQN192" s="360"/>
      <c r="UQO192" s="360"/>
      <c r="UQP192" s="360"/>
      <c r="UQQ192" s="360"/>
      <c r="UQR192" s="361"/>
      <c r="UQS192" s="359" t="s">
        <v>81</v>
      </c>
      <c r="UQT192" s="360"/>
      <c r="UQU192" s="360"/>
      <c r="UQV192" s="360"/>
      <c r="UQW192" s="360"/>
      <c r="UQX192" s="360"/>
      <c r="UQY192" s="360"/>
      <c r="UQZ192" s="361"/>
      <c r="URA192" s="359" t="s">
        <v>81</v>
      </c>
      <c r="URB192" s="360"/>
      <c r="URC192" s="360"/>
      <c r="URD192" s="360"/>
      <c r="URE192" s="360"/>
      <c r="URF192" s="360"/>
      <c r="URG192" s="360"/>
      <c r="URH192" s="361"/>
      <c r="URI192" s="359" t="s">
        <v>81</v>
      </c>
      <c r="URJ192" s="360"/>
      <c r="URK192" s="360"/>
      <c r="URL192" s="360"/>
      <c r="URM192" s="360"/>
      <c r="URN192" s="360"/>
      <c r="URO192" s="360"/>
      <c r="URP192" s="361"/>
      <c r="URQ192" s="359" t="s">
        <v>81</v>
      </c>
      <c r="URR192" s="360"/>
      <c r="URS192" s="360"/>
      <c r="URT192" s="360"/>
      <c r="URU192" s="360"/>
      <c r="URV192" s="360"/>
      <c r="URW192" s="360"/>
      <c r="URX192" s="361"/>
      <c r="URY192" s="359" t="s">
        <v>81</v>
      </c>
      <c r="URZ192" s="360"/>
      <c r="USA192" s="360"/>
      <c r="USB192" s="360"/>
      <c r="USC192" s="360"/>
      <c r="USD192" s="360"/>
      <c r="USE192" s="360"/>
      <c r="USF192" s="361"/>
      <c r="USG192" s="359" t="s">
        <v>81</v>
      </c>
      <c r="USH192" s="360"/>
      <c r="USI192" s="360"/>
      <c r="USJ192" s="360"/>
      <c r="USK192" s="360"/>
      <c r="USL192" s="360"/>
      <c r="USM192" s="360"/>
      <c r="USN192" s="361"/>
      <c r="USO192" s="359" t="s">
        <v>81</v>
      </c>
      <c r="USP192" s="360"/>
      <c r="USQ192" s="360"/>
      <c r="USR192" s="360"/>
      <c r="USS192" s="360"/>
      <c r="UST192" s="360"/>
      <c r="USU192" s="360"/>
      <c r="USV192" s="361"/>
      <c r="USW192" s="359" t="s">
        <v>81</v>
      </c>
      <c r="USX192" s="360"/>
      <c r="USY192" s="360"/>
      <c r="USZ192" s="360"/>
      <c r="UTA192" s="360"/>
      <c r="UTB192" s="360"/>
      <c r="UTC192" s="360"/>
      <c r="UTD192" s="361"/>
      <c r="UTE192" s="359" t="s">
        <v>81</v>
      </c>
      <c r="UTF192" s="360"/>
      <c r="UTG192" s="360"/>
      <c r="UTH192" s="360"/>
      <c r="UTI192" s="360"/>
      <c r="UTJ192" s="360"/>
      <c r="UTK192" s="360"/>
      <c r="UTL192" s="361"/>
      <c r="UTM192" s="359" t="s">
        <v>81</v>
      </c>
      <c r="UTN192" s="360"/>
      <c r="UTO192" s="360"/>
      <c r="UTP192" s="360"/>
      <c r="UTQ192" s="360"/>
      <c r="UTR192" s="360"/>
      <c r="UTS192" s="360"/>
      <c r="UTT192" s="361"/>
      <c r="UTU192" s="359" t="s">
        <v>81</v>
      </c>
      <c r="UTV192" s="360"/>
      <c r="UTW192" s="360"/>
      <c r="UTX192" s="360"/>
      <c r="UTY192" s="360"/>
      <c r="UTZ192" s="360"/>
      <c r="UUA192" s="360"/>
      <c r="UUB192" s="361"/>
      <c r="UUC192" s="359" t="s">
        <v>81</v>
      </c>
      <c r="UUD192" s="360"/>
      <c r="UUE192" s="360"/>
      <c r="UUF192" s="360"/>
      <c r="UUG192" s="360"/>
      <c r="UUH192" s="360"/>
      <c r="UUI192" s="360"/>
      <c r="UUJ192" s="361"/>
      <c r="UUK192" s="359" t="s">
        <v>81</v>
      </c>
      <c r="UUL192" s="360"/>
      <c r="UUM192" s="360"/>
      <c r="UUN192" s="360"/>
      <c r="UUO192" s="360"/>
      <c r="UUP192" s="360"/>
      <c r="UUQ192" s="360"/>
      <c r="UUR192" s="361"/>
      <c r="UUS192" s="359" t="s">
        <v>81</v>
      </c>
      <c r="UUT192" s="360"/>
      <c r="UUU192" s="360"/>
      <c r="UUV192" s="360"/>
      <c r="UUW192" s="360"/>
      <c r="UUX192" s="360"/>
      <c r="UUY192" s="360"/>
      <c r="UUZ192" s="361"/>
      <c r="UVA192" s="359" t="s">
        <v>81</v>
      </c>
      <c r="UVB192" s="360"/>
      <c r="UVC192" s="360"/>
      <c r="UVD192" s="360"/>
      <c r="UVE192" s="360"/>
      <c r="UVF192" s="360"/>
      <c r="UVG192" s="360"/>
      <c r="UVH192" s="361"/>
      <c r="UVI192" s="359" t="s">
        <v>81</v>
      </c>
      <c r="UVJ192" s="360"/>
      <c r="UVK192" s="360"/>
      <c r="UVL192" s="360"/>
      <c r="UVM192" s="360"/>
      <c r="UVN192" s="360"/>
      <c r="UVO192" s="360"/>
      <c r="UVP192" s="361"/>
      <c r="UVQ192" s="359" t="s">
        <v>81</v>
      </c>
      <c r="UVR192" s="360"/>
      <c r="UVS192" s="360"/>
      <c r="UVT192" s="360"/>
      <c r="UVU192" s="360"/>
      <c r="UVV192" s="360"/>
      <c r="UVW192" s="360"/>
      <c r="UVX192" s="361"/>
      <c r="UVY192" s="359" t="s">
        <v>81</v>
      </c>
      <c r="UVZ192" s="360"/>
      <c r="UWA192" s="360"/>
      <c r="UWB192" s="360"/>
      <c r="UWC192" s="360"/>
      <c r="UWD192" s="360"/>
      <c r="UWE192" s="360"/>
      <c r="UWF192" s="361"/>
      <c r="UWG192" s="359" t="s">
        <v>81</v>
      </c>
      <c r="UWH192" s="360"/>
      <c r="UWI192" s="360"/>
      <c r="UWJ192" s="360"/>
      <c r="UWK192" s="360"/>
      <c r="UWL192" s="360"/>
      <c r="UWM192" s="360"/>
      <c r="UWN192" s="361"/>
      <c r="UWO192" s="359" t="s">
        <v>81</v>
      </c>
      <c r="UWP192" s="360"/>
      <c r="UWQ192" s="360"/>
      <c r="UWR192" s="360"/>
      <c r="UWS192" s="360"/>
      <c r="UWT192" s="360"/>
      <c r="UWU192" s="360"/>
      <c r="UWV192" s="361"/>
      <c r="UWW192" s="359" t="s">
        <v>81</v>
      </c>
      <c r="UWX192" s="360"/>
      <c r="UWY192" s="360"/>
      <c r="UWZ192" s="360"/>
      <c r="UXA192" s="360"/>
      <c r="UXB192" s="360"/>
      <c r="UXC192" s="360"/>
      <c r="UXD192" s="361"/>
      <c r="UXE192" s="359" t="s">
        <v>81</v>
      </c>
      <c r="UXF192" s="360"/>
      <c r="UXG192" s="360"/>
      <c r="UXH192" s="360"/>
      <c r="UXI192" s="360"/>
      <c r="UXJ192" s="360"/>
      <c r="UXK192" s="360"/>
      <c r="UXL192" s="361"/>
      <c r="UXM192" s="359" t="s">
        <v>81</v>
      </c>
      <c r="UXN192" s="360"/>
      <c r="UXO192" s="360"/>
      <c r="UXP192" s="360"/>
      <c r="UXQ192" s="360"/>
      <c r="UXR192" s="360"/>
      <c r="UXS192" s="360"/>
      <c r="UXT192" s="361"/>
      <c r="UXU192" s="359" t="s">
        <v>81</v>
      </c>
      <c r="UXV192" s="360"/>
      <c r="UXW192" s="360"/>
      <c r="UXX192" s="360"/>
      <c r="UXY192" s="360"/>
      <c r="UXZ192" s="360"/>
      <c r="UYA192" s="360"/>
      <c r="UYB192" s="361"/>
      <c r="UYC192" s="359" t="s">
        <v>81</v>
      </c>
      <c r="UYD192" s="360"/>
      <c r="UYE192" s="360"/>
      <c r="UYF192" s="360"/>
      <c r="UYG192" s="360"/>
      <c r="UYH192" s="360"/>
      <c r="UYI192" s="360"/>
      <c r="UYJ192" s="361"/>
      <c r="UYK192" s="359" t="s">
        <v>81</v>
      </c>
      <c r="UYL192" s="360"/>
      <c r="UYM192" s="360"/>
      <c r="UYN192" s="360"/>
      <c r="UYO192" s="360"/>
      <c r="UYP192" s="360"/>
      <c r="UYQ192" s="360"/>
      <c r="UYR192" s="361"/>
      <c r="UYS192" s="359" t="s">
        <v>81</v>
      </c>
      <c r="UYT192" s="360"/>
      <c r="UYU192" s="360"/>
      <c r="UYV192" s="360"/>
      <c r="UYW192" s="360"/>
      <c r="UYX192" s="360"/>
      <c r="UYY192" s="360"/>
      <c r="UYZ192" s="361"/>
      <c r="UZA192" s="359" t="s">
        <v>81</v>
      </c>
      <c r="UZB192" s="360"/>
      <c r="UZC192" s="360"/>
      <c r="UZD192" s="360"/>
      <c r="UZE192" s="360"/>
      <c r="UZF192" s="360"/>
      <c r="UZG192" s="360"/>
      <c r="UZH192" s="361"/>
      <c r="UZI192" s="359" t="s">
        <v>81</v>
      </c>
      <c r="UZJ192" s="360"/>
      <c r="UZK192" s="360"/>
      <c r="UZL192" s="360"/>
      <c r="UZM192" s="360"/>
      <c r="UZN192" s="360"/>
      <c r="UZO192" s="360"/>
      <c r="UZP192" s="361"/>
      <c r="UZQ192" s="359" t="s">
        <v>81</v>
      </c>
      <c r="UZR192" s="360"/>
      <c r="UZS192" s="360"/>
      <c r="UZT192" s="360"/>
      <c r="UZU192" s="360"/>
      <c r="UZV192" s="360"/>
      <c r="UZW192" s="360"/>
      <c r="UZX192" s="361"/>
      <c r="UZY192" s="359" t="s">
        <v>81</v>
      </c>
      <c r="UZZ192" s="360"/>
      <c r="VAA192" s="360"/>
      <c r="VAB192" s="360"/>
      <c r="VAC192" s="360"/>
      <c r="VAD192" s="360"/>
      <c r="VAE192" s="360"/>
      <c r="VAF192" s="361"/>
      <c r="VAG192" s="359" t="s">
        <v>81</v>
      </c>
      <c r="VAH192" s="360"/>
      <c r="VAI192" s="360"/>
      <c r="VAJ192" s="360"/>
      <c r="VAK192" s="360"/>
      <c r="VAL192" s="360"/>
      <c r="VAM192" s="360"/>
      <c r="VAN192" s="361"/>
      <c r="VAO192" s="359" t="s">
        <v>81</v>
      </c>
      <c r="VAP192" s="360"/>
      <c r="VAQ192" s="360"/>
      <c r="VAR192" s="360"/>
      <c r="VAS192" s="360"/>
      <c r="VAT192" s="360"/>
      <c r="VAU192" s="360"/>
      <c r="VAV192" s="361"/>
      <c r="VAW192" s="359" t="s">
        <v>81</v>
      </c>
      <c r="VAX192" s="360"/>
      <c r="VAY192" s="360"/>
      <c r="VAZ192" s="360"/>
      <c r="VBA192" s="360"/>
      <c r="VBB192" s="360"/>
      <c r="VBC192" s="360"/>
      <c r="VBD192" s="361"/>
      <c r="VBE192" s="359" t="s">
        <v>81</v>
      </c>
      <c r="VBF192" s="360"/>
      <c r="VBG192" s="360"/>
      <c r="VBH192" s="360"/>
      <c r="VBI192" s="360"/>
      <c r="VBJ192" s="360"/>
      <c r="VBK192" s="360"/>
      <c r="VBL192" s="361"/>
      <c r="VBM192" s="359" t="s">
        <v>81</v>
      </c>
      <c r="VBN192" s="360"/>
      <c r="VBO192" s="360"/>
      <c r="VBP192" s="360"/>
      <c r="VBQ192" s="360"/>
      <c r="VBR192" s="360"/>
      <c r="VBS192" s="360"/>
      <c r="VBT192" s="361"/>
      <c r="VBU192" s="359" t="s">
        <v>81</v>
      </c>
      <c r="VBV192" s="360"/>
      <c r="VBW192" s="360"/>
      <c r="VBX192" s="360"/>
      <c r="VBY192" s="360"/>
      <c r="VBZ192" s="360"/>
      <c r="VCA192" s="360"/>
      <c r="VCB192" s="361"/>
      <c r="VCC192" s="359" t="s">
        <v>81</v>
      </c>
      <c r="VCD192" s="360"/>
      <c r="VCE192" s="360"/>
      <c r="VCF192" s="360"/>
      <c r="VCG192" s="360"/>
      <c r="VCH192" s="360"/>
      <c r="VCI192" s="360"/>
      <c r="VCJ192" s="361"/>
      <c r="VCK192" s="359" t="s">
        <v>81</v>
      </c>
      <c r="VCL192" s="360"/>
      <c r="VCM192" s="360"/>
      <c r="VCN192" s="360"/>
      <c r="VCO192" s="360"/>
      <c r="VCP192" s="360"/>
      <c r="VCQ192" s="360"/>
      <c r="VCR192" s="361"/>
      <c r="VCS192" s="359" t="s">
        <v>81</v>
      </c>
      <c r="VCT192" s="360"/>
      <c r="VCU192" s="360"/>
      <c r="VCV192" s="360"/>
      <c r="VCW192" s="360"/>
      <c r="VCX192" s="360"/>
      <c r="VCY192" s="360"/>
      <c r="VCZ192" s="361"/>
      <c r="VDA192" s="359" t="s">
        <v>81</v>
      </c>
      <c r="VDB192" s="360"/>
      <c r="VDC192" s="360"/>
      <c r="VDD192" s="360"/>
      <c r="VDE192" s="360"/>
      <c r="VDF192" s="360"/>
      <c r="VDG192" s="360"/>
      <c r="VDH192" s="361"/>
      <c r="VDI192" s="359" t="s">
        <v>81</v>
      </c>
      <c r="VDJ192" s="360"/>
      <c r="VDK192" s="360"/>
      <c r="VDL192" s="360"/>
      <c r="VDM192" s="360"/>
      <c r="VDN192" s="360"/>
      <c r="VDO192" s="360"/>
      <c r="VDP192" s="361"/>
      <c r="VDQ192" s="359" t="s">
        <v>81</v>
      </c>
      <c r="VDR192" s="360"/>
      <c r="VDS192" s="360"/>
      <c r="VDT192" s="360"/>
      <c r="VDU192" s="360"/>
      <c r="VDV192" s="360"/>
      <c r="VDW192" s="360"/>
      <c r="VDX192" s="361"/>
      <c r="VDY192" s="359" t="s">
        <v>81</v>
      </c>
      <c r="VDZ192" s="360"/>
      <c r="VEA192" s="360"/>
      <c r="VEB192" s="360"/>
      <c r="VEC192" s="360"/>
      <c r="VED192" s="360"/>
      <c r="VEE192" s="360"/>
      <c r="VEF192" s="361"/>
      <c r="VEG192" s="359" t="s">
        <v>81</v>
      </c>
      <c r="VEH192" s="360"/>
      <c r="VEI192" s="360"/>
      <c r="VEJ192" s="360"/>
      <c r="VEK192" s="360"/>
      <c r="VEL192" s="360"/>
      <c r="VEM192" s="360"/>
      <c r="VEN192" s="361"/>
      <c r="VEO192" s="359" t="s">
        <v>81</v>
      </c>
      <c r="VEP192" s="360"/>
      <c r="VEQ192" s="360"/>
      <c r="VER192" s="360"/>
      <c r="VES192" s="360"/>
      <c r="VET192" s="360"/>
      <c r="VEU192" s="360"/>
      <c r="VEV192" s="361"/>
      <c r="VEW192" s="359" t="s">
        <v>81</v>
      </c>
      <c r="VEX192" s="360"/>
      <c r="VEY192" s="360"/>
      <c r="VEZ192" s="360"/>
      <c r="VFA192" s="360"/>
      <c r="VFB192" s="360"/>
      <c r="VFC192" s="360"/>
      <c r="VFD192" s="361"/>
      <c r="VFE192" s="359" t="s">
        <v>81</v>
      </c>
      <c r="VFF192" s="360"/>
      <c r="VFG192" s="360"/>
      <c r="VFH192" s="360"/>
      <c r="VFI192" s="360"/>
      <c r="VFJ192" s="360"/>
      <c r="VFK192" s="360"/>
      <c r="VFL192" s="361"/>
      <c r="VFM192" s="359" t="s">
        <v>81</v>
      </c>
      <c r="VFN192" s="360"/>
      <c r="VFO192" s="360"/>
      <c r="VFP192" s="360"/>
      <c r="VFQ192" s="360"/>
      <c r="VFR192" s="360"/>
      <c r="VFS192" s="360"/>
      <c r="VFT192" s="361"/>
      <c r="VFU192" s="359" t="s">
        <v>81</v>
      </c>
      <c r="VFV192" s="360"/>
      <c r="VFW192" s="360"/>
      <c r="VFX192" s="360"/>
      <c r="VFY192" s="360"/>
      <c r="VFZ192" s="360"/>
      <c r="VGA192" s="360"/>
      <c r="VGB192" s="361"/>
      <c r="VGC192" s="359" t="s">
        <v>81</v>
      </c>
      <c r="VGD192" s="360"/>
      <c r="VGE192" s="360"/>
      <c r="VGF192" s="360"/>
      <c r="VGG192" s="360"/>
      <c r="VGH192" s="360"/>
      <c r="VGI192" s="360"/>
      <c r="VGJ192" s="361"/>
      <c r="VGK192" s="359" t="s">
        <v>81</v>
      </c>
      <c r="VGL192" s="360"/>
      <c r="VGM192" s="360"/>
      <c r="VGN192" s="360"/>
      <c r="VGO192" s="360"/>
      <c r="VGP192" s="360"/>
      <c r="VGQ192" s="360"/>
      <c r="VGR192" s="361"/>
      <c r="VGS192" s="359" t="s">
        <v>81</v>
      </c>
      <c r="VGT192" s="360"/>
      <c r="VGU192" s="360"/>
      <c r="VGV192" s="360"/>
      <c r="VGW192" s="360"/>
      <c r="VGX192" s="360"/>
      <c r="VGY192" s="360"/>
      <c r="VGZ192" s="361"/>
      <c r="VHA192" s="359" t="s">
        <v>81</v>
      </c>
      <c r="VHB192" s="360"/>
      <c r="VHC192" s="360"/>
      <c r="VHD192" s="360"/>
      <c r="VHE192" s="360"/>
      <c r="VHF192" s="360"/>
      <c r="VHG192" s="360"/>
      <c r="VHH192" s="361"/>
      <c r="VHI192" s="359" t="s">
        <v>81</v>
      </c>
      <c r="VHJ192" s="360"/>
      <c r="VHK192" s="360"/>
      <c r="VHL192" s="360"/>
      <c r="VHM192" s="360"/>
      <c r="VHN192" s="360"/>
      <c r="VHO192" s="360"/>
      <c r="VHP192" s="361"/>
      <c r="VHQ192" s="359" t="s">
        <v>81</v>
      </c>
      <c r="VHR192" s="360"/>
      <c r="VHS192" s="360"/>
      <c r="VHT192" s="360"/>
      <c r="VHU192" s="360"/>
      <c r="VHV192" s="360"/>
      <c r="VHW192" s="360"/>
      <c r="VHX192" s="361"/>
      <c r="VHY192" s="359" t="s">
        <v>81</v>
      </c>
      <c r="VHZ192" s="360"/>
      <c r="VIA192" s="360"/>
      <c r="VIB192" s="360"/>
      <c r="VIC192" s="360"/>
      <c r="VID192" s="360"/>
      <c r="VIE192" s="360"/>
      <c r="VIF192" s="361"/>
      <c r="VIG192" s="359" t="s">
        <v>81</v>
      </c>
      <c r="VIH192" s="360"/>
      <c r="VII192" s="360"/>
      <c r="VIJ192" s="360"/>
      <c r="VIK192" s="360"/>
      <c r="VIL192" s="360"/>
      <c r="VIM192" s="360"/>
      <c r="VIN192" s="361"/>
      <c r="VIO192" s="359" t="s">
        <v>81</v>
      </c>
      <c r="VIP192" s="360"/>
      <c r="VIQ192" s="360"/>
      <c r="VIR192" s="360"/>
      <c r="VIS192" s="360"/>
      <c r="VIT192" s="360"/>
      <c r="VIU192" s="360"/>
      <c r="VIV192" s="361"/>
      <c r="VIW192" s="359" t="s">
        <v>81</v>
      </c>
      <c r="VIX192" s="360"/>
      <c r="VIY192" s="360"/>
      <c r="VIZ192" s="360"/>
      <c r="VJA192" s="360"/>
      <c r="VJB192" s="360"/>
      <c r="VJC192" s="360"/>
      <c r="VJD192" s="361"/>
      <c r="VJE192" s="359" t="s">
        <v>81</v>
      </c>
      <c r="VJF192" s="360"/>
      <c r="VJG192" s="360"/>
      <c r="VJH192" s="360"/>
      <c r="VJI192" s="360"/>
      <c r="VJJ192" s="360"/>
      <c r="VJK192" s="360"/>
      <c r="VJL192" s="361"/>
      <c r="VJM192" s="359" t="s">
        <v>81</v>
      </c>
      <c r="VJN192" s="360"/>
      <c r="VJO192" s="360"/>
      <c r="VJP192" s="360"/>
      <c r="VJQ192" s="360"/>
      <c r="VJR192" s="360"/>
      <c r="VJS192" s="360"/>
      <c r="VJT192" s="361"/>
      <c r="VJU192" s="359" t="s">
        <v>81</v>
      </c>
      <c r="VJV192" s="360"/>
      <c r="VJW192" s="360"/>
      <c r="VJX192" s="360"/>
      <c r="VJY192" s="360"/>
      <c r="VJZ192" s="360"/>
      <c r="VKA192" s="360"/>
      <c r="VKB192" s="361"/>
      <c r="VKC192" s="359" t="s">
        <v>81</v>
      </c>
      <c r="VKD192" s="360"/>
      <c r="VKE192" s="360"/>
      <c r="VKF192" s="360"/>
      <c r="VKG192" s="360"/>
      <c r="VKH192" s="360"/>
      <c r="VKI192" s="360"/>
      <c r="VKJ192" s="361"/>
      <c r="VKK192" s="359" t="s">
        <v>81</v>
      </c>
      <c r="VKL192" s="360"/>
      <c r="VKM192" s="360"/>
      <c r="VKN192" s="360"/>
      <c r="VKO192" s="360"/>
      <c r="VKP192" s="360"/>
      <c r="VKQ192" s="360"/>
      <c r="VKR192" s="361"/>
      <c r="VKS192" s="359" t="s">
        <v>81</v>
      </c>
      <c r="VKT192" s="360"/>
      <c r="VKU192" s="360"/>
      <c r="VKV192" s="360"/>
      <c r="VKW192" s="360"/>
      <c r="VKX192" s="360"/>
      <c r="VKY192" s="360"/>
      <c r="VKZ192" s="361"/>
      <c r="VLA192" s="359" t="s">
        <v>81</v>
      </c>
      <c r="VLB192" s="360"/>
      <c r="VLC192" s="360"/>
      <c r="VLD192" s="360"/>
      <c r="VLE192" s="360"/>
      <c r="VLF192" s="360"/>
      <c r="VLG192" s="360"/>
      <c r="VLH192" s="361"/>
      <c r="VLI192" s="359" t="s">
        <v>81</v>
      </c>
      <c r="VLJ192" s="360"/>
      <c r="VLK192" s="360"/>
      <c r="VLL192" s="360"/>
      <c r="VLM192" s="360"/>
      <c r="VLN192" s="360"/>
      <c r="VLO192" s="360"/>
      <c r="VLP192" s="361"/>
      <c r="VLQ192" s="359" t="s">
        <v>81</v>
      </c>
      <c r="VLR192" s="360"/>
      <c r="VLS192" s="360"/>
      <c r="VLT192" s="360"/>
      <c r="VLU192" s="360"/>
      <c r="VLV192" s="360"/>
      <c r="VLW192" s="360"/>
      <c r="VLX192" s="361"/>
      <c r="VLY192" s="359" t="s">
        <v>81</v>
      </c>
      <c r="VLZ192" s="360"/>
      <c r="VMA192" s="360"/>
      <c r="VMB192" s="360"/>
      <c r="VMC192" s="360"/>
      <c r="VMD192" s="360"/>
      <c r="VME192" s="360"/>
      <c r="VMF192" s="361"/>
      <c r="VMG192" s="359" t="s">
        <v>81</v>
      </c>
      <c r="VMH192" s="360"/>
      <c r="VMI192" s="360"/>
      <c r="VMJ192" s="360"/>
      <c r="VMK192" s="360"/>
      <c r="VML192" s="360"/>
      <c r="VMM192" s="360"/>
      <c r="VMN192" s="361"/>
      <c r="VMO192" s="359" t="s">
        <v>81</v>
      </c>
      <c r="VMP192" s="360"/>
      <c r="VMQ192" s="360"/>
      <c r="VMR192" s="360"/>
      <c r="VMS192" s="360"/>
      <c r="VMT192" s="360"/>
      <c r="VMU192" s="360"/>
      <c r="VMV192" s="361"/>
      <c r="VMW192" s="359" t="s">
        <v>81</v>
      </c>
      <c r="VMX192" s="360"/>
      <c r="VMY192" s="360"/>
      <c r="VMZ192" s="360"/>
      <c r="VNA192" s="360"/>
      <c r="VNB192" s="360"/>
      <c r="VNC192" s="360"/>
      <c r="VND192" s="361"/>
      <c r="VNE192" s="359" t="s">
        <v>81</v>
      </c>
      <c r="VNF192" s="360"/>
      <c r="VNG192" s="360"/>
      <c r="VNH192" s="360"/>
      <c r="VNI192" s="360"/>
      <c r="VNJ192" s="360"/>
      <c r="VNK192" s="360"/>
      <c r="VNL192" s="361"/>
      <c r="VNM192" s="359" t="s">
        <v>81</v>
      </c>
      <c r="VNN192" s="360"/>
      <c r="VNO192" s="360"/>
      <c r="VNP192" s="360"/>
      <c r="VNQ192" s="360"/>
      <c r="VNR192" s="360"/>
      <c r="VNS192" s="360"/>
      <c r="VNT192" s="361"/>
      <c r="VNU192" s="359" t="s">
        <v>81</v>
      </c>
      <c r="VNV192" s="360"/>
      <c r="VNW192" s="360"/>
      <c r="VNX192" s="360"/>
      <c r="VNY192" s="360"/>
      <c r="VNZ192" s="360"/>
      <c r="VOA192" s="360"/>
      <c r="VOB192" s="361"/>
      <c r="VOC192" s="359" t="s">
        <v>81</v>
      </c>
      <c r="VOD192" s="360"/>
      <c r="VOE192" s="360"/>
      <c r="VOF192" s="360"/>
      <c r="VOG192" s="360"/>
      <c r="VOH192" s="360"/>
      <c r="VOI192" s="360"/>
      <c r="VOJ192" s="361"/>
      <c r="VOK192" s="359" t="s">
        <v>81</v>
      </c>
      <c r="VOL192" s="360"/>
      <c r="VOM192" s="360"/>
      <c r="VON192" s="360"/>
      <c r="VOO192" s="360"/>
      <c r="VOP192" s="360"/>
      <c r="VOQ192" s="360"/>
      <c r="VOR192" s="361"/>
      <c r="VOS192" s="359" t="s">
        <v>81</v>
      </c>
      <c r="VOT192" s="360"/>
      <c r="VOU192" s="360"/>
      <c r="VOV192" s="360"/>
      <c r="VOW192" s="360"/>
      <c r="VOX192" s="360"/>
      <c r="VOY192" s="360"/>
      <c r="VOZ192" s="361"/>
      <c r="VPA192" s="359" t="s">
        <v>81</v>
      </c>
      <c r="VPB192" s="360"/>
      <c r="VPC192" s="360"/>
      <c r="VPD192" s="360"/>
      <c r="VPE192" s="360"/>
      <c r="VPF192" s="360"/>
      <c r="VPG192" s="360"/>
      <c r="VPH192" s="361"/>
      <c r="VPI192" s="359" t="s">
        <v>81</v>
      </c>
      <c r="VPJ192" s="360"/>
      <c r="VPK192" s="360"/>
      <c r="VPL192" s="360"/>
      <c r="VPM192" s="360"/>
      <c r="VPN192" s="360"/>
      <c r="VPO192" s="360"/>
      <c r="VPP192" s="361"/>
      <c r="VPQ192" s="359" t="s">
        <v>81</v>
      </c>
      <c r="VPR192" s="360"/>
      <c r="VPS192" s="360"/>
      <c r="VPT192" s="360"/>
      <c r="VPU192" s="360"/>
      <c r="VPV192" s="360"/>
      <c r="VPW192" s="360"/>
      <c r="VPX192" s="361"/>
      <c r="VPY192" s="359" t="s">
        <v>81</v>
      </c>
      <c r="VPZ192" s="360"/>
      <c r="VQA192" s="360"/>
      <c r="VQB192" s="360"/>
      <c r="VQC192" s="360"/>
      <c r="VQD192" s="360"/>
      <c r="VQE192" s="360"/>
      <c r="VQF192" s="361"/>
      <c r="VQG192" s="359" t="s">
        <v>81</v>
      </c>
      <c r="VQH192" s="360"/>
      <c r="VQI192" s="360"/>
      <c r="VQJ192" s="360"/>
      <c r="VQK192" s="360"/>
      <c r="VQL192" s="360"/>
      <c r="VQM192" s="360"/>
      <c r="VQN192" s="361"/>
      <c r="VQO192" s="359" t="s">
        <v>81</v>
      </c>
      <c r="VQP192" s="360"/>
      <c r="VQQ192" s="360"/>
      <c r="VQR192" s="360"/>
      <c r="VQS192" s="360"/>
      <c r="VQT192" s="360"/>
      <c r="VQU192" s="360"/>
      <c r="VQV192" s="361"/>
      <c r="VQW192" s="359" t="s">
        <v>81</v>
      </c>
      <c r="VQX192" s="360"/>
      <c r="VQY192" s="360"/>
      <c r="VQZ192" s="360"/>
      <c r="VRA192" s="360"/>
      <c r="VRB192" s="360"/>
      <c r="VRC192" s="360"/>
      <c r="VRD192" s="361"/>
      <c r="VRE192" s="359" t="s">
        <v>81</v>
      </c>
      <c r="VRF192" s="360"/>
      <c r="VRG192" s="360"/>
      <c r="VRH192" s="360"/>
      <c r="VRI192" s="360"/>
      <c r="VRJ192" s="360"/>
      <c r="VRK192" s="360"/>
      <c r="VRL192" s="361"/>
      <c r="VRM192" s="359" t="s">
        <v>81</v>
      </c>
      <c r="VRN192" s="360"/>
      <c r="VRO192" s="360"/>
      <c r="VRP192" s="360"/>
      <c r="VRQ192" s="360"/>
      <c r="VRR192" s="360"/>
      <c r="VRS192" s="360"/>
      <c r="VRT192" s="361"/>
      <c r="VRU192" s="359" t="s">
        <v>81</v>
      </c>
      <c r="VRV192" s="360"/>
      <c r="VRW192" s="360"/>
      <c r="VRX192" s="360"/>
      <c r="VRY192" s="360"/>
      <c r="VRZ192" s="360"/>
      <c r="VSA192" s="360"/>
      <c r="VSB192" s="361"/>
      <c r="VSC192" s="359" t="s">
        <v>81</v>
      </c>
      <c r="VSD192" s="360"/>
      <c r="VSE192" s="360"/>
      <c r="VSF192" s="360"/>
      <c r="VSG192" s="360"/>
      <c r="VSH192" s="360"/>
      <c r="VSI192" s="360"/>
      <c r="VSJ192" s="361"/>
      <c r="VSK192" s="359" t="s">
        <v>81</v>
      </c>
      <c r="VSL192" s="360"/>
      <c r="VSM192" s="360"/>
      <c r="VSN192" s="360"/>
      <c r="VSO192" s="360"/>
      <c r="VSP192" s="360"/>
      <c r="VSQ192" s="360"/>
      <c r="VSR192" s="361"/>
      <c r="VSS192" s="359" t="s">
        <v>81</v>
      </c>
      <c r="VST192" s="360"/>
      <c r="VSU192" s="360"/>
      <c r="VSV192" s="360"/>
      <c r="VSW192" s="360"/>
      <c r="VSX192" s="360"/>
      <c r="VSY192" s="360"/>
      <c r="VSZ192" s="361"/>
      <c r="VTA192" s="359" t="s">
        <v>81</v>
      </c>
      <c r="VTB192" s="360"/>
      <c r="VTC192" s="360"/>
      <c r="VTD192" s="360"/>
      <c r="VTE192" s="360"/>
      <c r="VTF192" s="360"/>
      <c r="VTG192" s="360"/>
      <c r="VTH192" s="361"/>
      <c r="VTI192" s="359" t="s">
        <v>81</v>
      </c>
      <c r="VTJ192" s="360"/>
      <c r="VTK192" s="360"/>
      <c r="VTL192" s="360"/>
      <c r="VTM192" s="360"/>
      <c r="VTN192" s="360"/>
      <c r="VTO192" s="360"/>
      <c r="VTP192" s="361"/>
      <c r="VTQ192" s="359" t="s">
        <v>81</v>
      </c>
      <c r="VTR192" s="360"/>
      <c r="VTS192" s="360"/>
      <c r="VTT192" s="360"/>
      <c r="VTU192" s="360"/>
      <c r="VTV192" s="360"/>
      <c r="VTW192" s="360"/>
      <c r="VTX192" s="361"/>
      <c r="VTY192" s="359" t="s">
        <v>81</v>
      </c>
      <c r="VTZ192" s="360"/>
      <c r="VUA192" s="360"/>
      <c r="VUB192" s="360"/>
      <c r="VUC192" s="360"/>
      <c r="VUD192" s="360"/>
      <c r="VUE192" s="360"/>
      <c r="VUF192" s="361"/>
      <c r="VUG192" s="359" t="s">
        <v>81</v>
      </c>
      <c r="VUH192" s="360"/>
      <c r="VUI192" s="360"/>
      <c r="VUJ192" s="360"/>
      <c r="VUK192" s="360"/>
      <c r="VUL192" s="360"/>
      <c r="VUM192" s="360"/>
      <c r="VUN192" s="361"/>
      <c r="VUO192" s="359" t="s">
        <v>81</v>
      </c>
      <c r="VUP192" s="360"/>
      <c r="VUQ192" s="360"/>
      <c r="VUR192" s="360"/>
      <c r="VUS192" s="360"/>
      <c r="VUT192" s="360"/>
      <c r="VUU192" s="360"/>
      <c r="VUV192" s="361"/>
      <c r="VUW192" s="359" t="s">
        <v>81</v>
      </c>
      <c r="VUX192" s="360"/>
      <c r="VUY192" s="360"/>
      <c r="VUZ192" s="360"/>
      <c r="VVA192" s="360"/>
      <c r="VVB192" s="360"/>
      <c r="VVC192" s="360"/>
      <c r="VVD192" s="361"/>
      <c r="VVE192" s="359" t="s">
        <v>81</v>
      </c>
      <c r="VVF192" s="360"/>
      <c r="VVG192" s="360"/>
      <c r="VVH192" s="360"/>
      <c r="VVI192" s="360"/>
      <c r="VVJ192" s="360"/>
      <c r="VVK192" s="360"/>
      <c r="VVL192" s="361"/>
      <c r="VVM192" s="359" t="s">
        <v>81</v>
      </c>
      <c r="VVN192" s="360"/>
      <c r="VVO192" s="360"/>
      <c r="VVP192" s="360"/>
      <c r="VVQ192" s="360"/>
      <c r="VVR192" s="360"/>
      <c r="VVS192" s="360"/>
      <c r="VVT192" s="361"/>
      <c r="VVU192" s="359" t="s">
        <v>81</v>
      </c>
      <c r="VVV192" s="360"/>
      <c r="VVW192" s="360"/>
      <c r="VVX192" s="360"/>
      <c r="VVY192" s="360"/>
      <c r="VVZ192" s="360"/>
      <c r="VWA192" s="360"/>
      <c r="VWB192" s="361"/>
      <c r="VWC192" s="359" t="s">
        <v>81</v>
      </c>
      <c r="VWD192" s="360"/>
      <c r="VWE192" s="360"/>
      <c r="VWF192" s="360"/>
      <c r="VWG192" s="360"/>
      <c r="VWH192" s="360"/>
      <c r="VWI192" s="360"/>
      <c r="VWJ192" s="361"/>
      <c r="VWK192" s="359" t="s">
        <v>81</v>
      </c>
      <c r="VWL192" s="360"/>
      <c r="VWM192" s="360"/>
      <c r="VWN192" s="360"/>
      <c r="VWO192" s="360"/>
      <c r="VWP192" s="360"/>
      <c r="VWQ192" s="360"/>
      <c r="VWR192" s="361"/>
      <c r="VWS192" s="359" t="s">
        <v>81</v>
      </c>
      <c r="VWT192" s="360"/>
      <c r="VWU192" s="360"/>
      <c r="VWV192" s="360"/>
      <c r="VWW192" s="360"/>
      <c r="VWX192" s="360"/>
      <c r="VWY192" s="360"/>
      <c r="VWZ192" s="361"/>
      <c r="VXA192" s="359" t="s">
        <v>81</v>
      </c>
      <c r="VXB192" s="360"/>
      <c r="VXC192" s="360"/>
      <c r="VXD192" s="360"/>
      <c r="VXE192" s="360"/>
      <c r="VXF192" s="360"/>
      <c r="VXG192" s="360"/>
      <c r="VXH192" s="361"/>
      <c r="VXI192" s="359" t="s">
        <v>81</v>
      </c>
      <c r="VXJ192" s="360"/>
      <c r="VXK192" s="360"/>
      <c r="VXL192" s="360"/>
      <c r="VXM192" s="360"/>
      <c r="VXN192" s="360"/>
      <c r="VXO192" s="360"/>
      <c r="VXP192" s="361"/>
      <c r="VXQ192" s="359" t="s">
        <v>81</v>
      </c>
      <c r="VXR192" s="360"/>
      <c r="VXS192" s="360"/>
      <c r="VXT192" s="360"/>
      <c r="VXU192" s="360"/>
      <c r="VXV192" s="360"/>
      <c r="VXW192" s="360"/>
      <c r="VXX192" s="361"/>
      <c r="VXY192" s="359" t="s">
        <v>81</v>
      </c>
      <c r="VXZ192" s="360"/>
      <c r="VYA192" s="360"/>
      <c r="VYB192" s="360"/>
      <c r="VYC192" s="360"/>
      <c r="VYD192" s="360"/>
      <c r="VYE192" s="360"/>
      <c r="VYF192" s="361"/>
      <c r="VYG192" s="359" t="s">
        <v>81</v>
      </c>
      <c r="VYH192" s="360"/>
      <c r="VYI192" s="360"/>
      <c r="VYJ192" s="360"/>
      <c r="VYK192" s="360"/>
      <c r="VYL192" s="360"/>
      <c r="VYM192" s="360"/>
      <c r="VYN192" s="361"/>
      <c r="VYO192" s="359" t="s">
        <v>81</v>
      </c>
      <c r="VYP192" s="360"/>
      <c r="VYQ192" s="360"/>
      <c r="VYR192" s="360"/>
      <c r="VYS192" s="360"/>
      <c r="VYT192" s="360"/>
      <c r="VYU192" s="360"/>
      <c r="VYV192" s="361"/>
      <c r="VYW192" s="359" t="s">
        <v>81</v>
      </c>
      <c r="VYX192" s="360"/>
      <c r="VYY192" s="360"/>
      <c r="VYZ192" s="360"/>
      <c r="VZA192" s="360"/>
      <c r="VZB192" s="360"/>
      <c r="VZC192" s="360"/>
      <c r="VZD192" s="361"/>
      <c r="VZE192" s="359" t="s">
        <v>81</v>
      </c>
      <c r="VZF192" s="360"/>
      <c r="VZG192" s="360"/>
      <c r="VZH192" s="360"/>
      <c r="VZI192" s="360"/>
      <c r="VZJ192" s="360"/>
      <c r="VZK192" s="360"/>
      <c r="VZL192" s="361"/>
      <c r="VZM192" s="359" t="s">
        <v>81</v>
      </c>
      <c r="VZN192" s="360"/>
      <c r="VZO192" s="360"/>
      <c r="VZP192" s="360"/>
      <c r="VZQ192" s="360"/>
      <c r="VZR192" s="360"/>
      <c r="VZS192" s="360"/>
      <c r="VZT192" s="361"/>
      <c r="VZU192" s="359" t="s">
        <v>81</v>
      </c>
      <c r="VZV192" s="360"/>
      <c r="VZW192" s="360"/>
      <c r="VZX192" s="360"/>
      <c r="VZY192" s="360"/>
      <c r="VZZ192" s="360"/>
      <c r="WAA192" s="360"/>
      <c r="WAB192" s="361"/>
      <c r="WAC192" s="359" t="s">
        <v>81</v>
      </c>
      <c r="WAD192" s="360"/>
      <c r="WAE192" s="360"/>
      <c r="WAF192" s="360"/>
      <c r="WAG192" s="360"/>
      <c r="WAH192" s="360"/>
      <c r="WAI192" s="360"/>
      <c r="WAJ192" s="361"/>
      <c r="WAK192" s="359" t="s">
        <v>81</v>
      </c>
      <c r="WAL192" s="360"/>
      <c r="WAM192" s="360"/>
      <c r="WAN192" s="360"/>
      <c r="WAO192" s="360"/>
      <c r="WAP192" s="360"/>
      <c r="WAQ192" s="360"/>
      <c r="WAR192" s="361"/>
      <c r="WAS192" s="359" t="s">
        <v>81</v>
      </c>
      <c r="WAT192" s="360"/>
      <c r="WAU192" s="360"/>
      <c r="WAV192" s="360"/>
      <c r="WAW192" s="360"/>
      <c r="WAX192" s="360"/>
      <c r="WAY192" s="360"/>
      <c r="WAZ192" s="361"/>
      <c r="WBA192" s="359" t="s">
        <v>81</v>
      </c>
      <c r="WBB192" s="360"/>
      <c r="WBC192" s="360"/>
      <c r="WBD192" s="360"/>
      <c r="WBE192" s="360"/>
      <c r="WBF192" s="360"/>
      <c r="WBG192" s="360"/>
      <c r="WBH192" s="361"/>
      <c r="WBI192" s="359" t="s">
        <v>81</v>
      </c>
      <c r="WBJ192" s="360"/>
      <c r="WBK192" s="360"/>
      <c r="WBL192" s="360"/>
      <c r="WBM192" s="360"/>
      <c r="WBN192" s="360"/>
      <c r="WBO192" s="360"/>
      <c r="WBP192" s="361"/>
      <c r="WBQ192" s="359" t="s">
        <v>81</v>
      </c>
      <c r="WBR192" s="360"/>
      <c r="WBS192" s="360"/>
      <c r="WBT192" s="360"/>
      <c r="WBU192" s="360"/>
      <c r="WBV192" s="360"/>
      <c r="WBW192" s="360"/>
      <c r="WBX192" s="361"/>
      <c r="WBY192" s="359" t="s">
        <v>81</v>
      </c>
      <c r="WBZ192" s="360"/>
      <c r="WCA192" s="360"/>
      <c r="WCB192" s="360"/>
      <c r="WCC192" s="360"/>
      <c r="WCD192" s="360"/>
      <c r="WCE192" s="360"/>
      <c r="WCF192" s="361"/>
      <c r="WCG192" s="359" t="s">
        <v>81</v>
      </c>
      <c r="WCH192" s="360"/>
      <c r="WCI192" s="360"/>
      <c r="WCJ192" s="360"/>
      <c r="WCK192" s="360"/>
      <c r="WCL192" s="360"/>
      <c r="WCM192" s="360"/>
      <c r="WCN192" s="361"/>
      <c r="WCO192" s="359" t="s">
        <v>81</v>
      </c>
      <c r="WCP192" s="360"/>
      <c r="WCQ192" s="360"/>
      <c r="WCR192" s="360"/>
      <c r="WCS192" s="360"/>
      <c r="WCT192" s="360"/>
      <c r="WCU192" s="360"/>
      <c r="WCV192" s="361"/>
      <c r="WCW192" s="359" t="s">
        <v>81</v>
      </c>
      <c r="WCX192" s="360"/>
      <c r="WCY192" s="360"/>
      <c r="WCZ192" s="360"/>
      <c r="WDA192" s="360"/>
      <c r="WDB192" s="360"/>
      <c r="WDC192" s="360"/>
      <c r="WDD192" s="361"/>
      <c r="WDE192" s="359" t="s">
        <v>81</v>
      </c>
      <c r="WDF192" s="360"/>
      <c r="WDG192" s="360"/>
      <c r="WDH192" s="360"/>
      <c r="WDI192" s="360"/>
      <c r="WDJ192" s="360"/>
      <c r="WDK192" s="360"/>
      <c r="WDL192" s="361"/>
      <c r="WDM192" s="359" t="s">
        <v>81</v>
      </c>
      <c r="WDN192" s="360"/>
      <c r="WDO192" s="360"/>
      <c r="WDP192" s="360"/>
      <c r="WDQ192" s="360"/>
      <c r="WDR192" s="360"/>
      <c r="WDS192" s="360"/>
      <c r="WDT192" s="361"/>
      <c r="WDU192" s="359" t="s">
        <v>81</v>
      </c>
      <c r="WDV192" s="360"/>
      <c r="WDW192" s="360"/>
      <c r="WDX192" s="360"/>
      <c r="WDY192" s="360"/>
      <c r="WDZ192" s="360"/>
      <c r="WEA192" s="360"/>
      <c r="WEB192" s="361"/>
      <c r="WEC192" s="359" t="s">
        <v>81</v>
      </c>
      <c r="WED192" s="360"/>
      <c r="WEE192" s="360"/>
      <c r="WEF192" s="360"/>
      <c r="WEG192" s="360"/>
      <c r="WEH192" s="360"/>
      <c r="WEI192" s="360"/>
      <c r="WEJ192" s="361"/>
      <c r="WEK192" s="359" t="s">
        <v>81</v>
      </c>
      <c r="WEL192" s="360"/>
      <c r="WEM192" s="360"/>
      <c r="WEN192" s="360"/>
      <c r="WEO192" s="360"/>
      <c r="WEP192" s="360"/>
      <c r="WEQ192" s="360"/>
      <c r="WER192" s="361"/>
      <c r="WES192" s="359" t="s">
        <v>81</v>
      </c>
      <c r="WET192" s="360"/>
      <c r="WEU192" s="360"/>
      <c r="WEV192" s="360"/>
      <c r="WEW192" s="360"/>
      <c r="WEX192" s="360"/>
      <c r="WEY192" s="360"/>
      <c r="WEZ192" s="361"/>
      <c r="WFA192" s="359" t="s">
        <v>81</v>
      </c>
      <c r="WFB192" s="360"/>
      <c r="WFC192" s="360"/>
      <c r="WFD192" s="360"/>
      <c r="WFE192" s="360"/>
      <c r="WFF192" s="360"/>
      <c r="WFG192" s="360"/>
      <c r="WFH192" s="361"/>
      <c r="WFI192" s="359" t="s">
        <v>81</v>
      </c>
      <c r="WFJ192" s="360"/>
      <c r="WFK192" s="360"/>
      <c r="WFL192" s="360"/>
      <c r="WFM192" s="360"/>
      <c r="WFN192" s="360"/>
      <c r="WFO192" s="360"/>
      <c r="WFP192" s="361"/>
      <c r="WFQ192" s="359" t="s">
        <v>81</v>
      </c>
      <c r="WFR192" s="360"/>
      <c r="WFS192" s="360"/>
      <c r="WFT192" s="360"/>
      <c r="WFU192" s="360"/>
      <c r="WFV192" s="360"/>
      <c r="WFW192" s="360"/>
      <c r="WFX192" s="361"/>
      <c r="WFY192" s="359" t="s">
        <v>81</v>
      </c>
      <c r="WFZ192" s="360"/>
      <c r="WGA192" s="360"/>
      <c r="WGB192" s="360"/>
      <c r="WGC192" s="360"/>
      <c r="WGD192" s="360"/>
      <c r="WGE192" s="360"/>
      <c r="WGF192" s="361"/>
      <c r="WGG192" s="359" t="s">
        <v>81</v>
      </c>
      <c r="WGH192" s="360"/>
      <c r="WGI192" s="360"/>
      <c r="WGJ192" s="360"/>
      <c r="WGK192" s="360"/>
      <c r="WGL192" s="360"/>
      <c r="WGM192" s="360"/>
      <c r="WGN192" s="361"/>
      <c r="WGO192" s="359" t="s">
        <v>81</v>
      </c>
      <c r="WGP192" s="360"/>
      <c r="WGQ192" s="360"/>
      <c r="WGR192" s="360"/>
      <c r="WGS192" s="360"/>
      <c r="WGT192" s="360"/>
      <c r="WGU192" s="360"/>
      <c r="WGV192" s="361"/>
      <c r="WGW192" s="359" t="s">
        <v>81</v>
      </c>
      <c r="WGX192" s="360"/>
      <c r="WGY192" s="360"/>
      <c r="WGZ192" s="360"/>
      <c r="WHA192" s="360"/>
      <c r="WHB192" s="360"/>
      <c r="WHC192" s="360"/>
      <c r="WHD192" s="361"/>
      <c r="WHE192" s="359" t="s">
        <v>81</v>
      </c>
      <c r="WHF192" s="360"/>
      <c r="WHG192" s="360"/>
      <c r="WHH192" s="360"/>
      <c r="WHI192" s="360"/>
      <c r="WHJ192" s="360"/>
      <c r="WHK192" s="360"/>
      <c r="WHL192" s="361"/>
      <c r="WHM192" s="359" t="s">
        <v>81</v>
      </c>
      <c r="WHN192" s="360"/>
      <c r="WHO192" s="360"/>
      <c r="WHP192" s="360"/>
      <c r="WHQ192" s="360"/>
      <c r="WHR192" s="360"/>
      <c r="WHS192" s="360"/>
      <c r="WHT192" s="361"/>
      <c r="WHU192" s="359" t="s">
        <v>81</v>
      </c>
      <c r="WHV192" s="360"/>
      <c r="WHW192" s="360"/>
      <c r="WHX192" s="360"/>
      <c r="WHY192" s="360"/>
      <c r="WHZ192" s="360"/>
      <c r="WIA192" s="360"/>
      <c r="WIB192" s="361"/>
      <c r="WIC192" s="359" t="s">
        <v>81</v>
      </c>
      <c r="WID192" s="360"/>
      <c r="WIE192" s="360"/>
      <c r="WIF192" s="360"/>
      <c r="WIG192" s="360"/>
      <c r="WIH192" s="360"/>
      <c r="WII192" s="360"/>
      <c r="WIJ192" s="361"/>
      <c r="WIK192" s="359" t="s">
        <v>81</v>
      </c>
      <c r="WIL192" s="360"/>
      <c r="WIM192" s="360"/>
      <c r="WIN192" s="360"/>
      <c r="WIO192" s="360"/>
      <c r="WIP192" s="360"/>
      <c r="WIQ192" s="360"/>
      <c r="WIR192" s="361"/>
      <c r="WIS192" s="359" t="s">
        <v>81</v>
      </c>
      <c r="WIT192" s="360"/>
      <c r="WIU192" s="360"/>
      <c r="WIV192" s="360"/>
      <c r="WIW192" s="360"/>
      <c r="WIX192" s="360"/>
      <c r="WIY192" s="360"/>
      <c r="WIZ192" s="361"/>
      <c r="WJA192" s="359" t="s">
        <v>81</v>
      </c>
      <c r="WJB192" s="360"/>
      <c r="WJC192" s="360"/>
      <c r="WJD192" s="360"/>
      <c r="WJE192" s="360"/>
      <c r="WJF192" s="360"/>
      <c r="WJG192" s="360"/>
      <c r="WJH192" s="361"/>
      <c r="WJI192" s="359" t="s">
        <v>81</v>
      </c>
      <c r="WJJ192" s="360"/>
      <c r="WJK192" s="360"/>
      <c r="WJL192" s="360"/>
      <c r="WJM192" s="360"/>
      <c r="WJN192" s="360"/>
      <c r="WJO192" s="360"/>
      <c r="WJP192" s="361"/>
      <c r="WJQ192" s="359" t="s">
        <v>81</v>
      </c>
      <c r="WJR192" s="360"/>
      <c r="WJS192" s="360"/>
      <c r="WJT192" s="360"/>
      <c r="WJU192" s="360"/>
      <c r="WJV192" s="360"/>
      <c r="WJW192" s="360"/>
      <c r="WJX192" s="361"/>
      <c r="WJY192" s="359" t="s">
        <v>81</v>
      </c>
      <c r="WJZ192" s="360"/>
      <c r="WKA192" s="360"/>
      <c r="WKB192" s="360"/>
      <c r="WKC192" s="360"/>
      <c r="WKD192" s="360"/>
      <c r="WKE192" s="360"/>
      <c r="WKF192" s="361"/>
      <c r="WKG192" s="359" t="s">
        <v>81</v>
      </c>
      <c r="WKH192" s="360"/>
      <c r="WKI192" s="360"/>
      <c r="WKJ192" s="360"/>
      <c r="WKK192" s="360"/>
      <c r="WKL192" s="360"/>
      <c r="WKM192" s="360"/>
      <c r="WKN192" s="361"/>
      <c r="WKO192" s="359" t="s">
        <v>81</v>
      </c>
      <c r="WKP192" s="360"/>
      <c r="WKQ192" s="360"/>
      <c r="WKR192" s="360"/>
      <c r="WKS192" s="360"/>
      <c r="WKT192" s="360"/>
      <c r="WKU192" s="360"/>
      <c r="WKV192" s="361"/>
      <c r="WKW192" s="359" t="s">
        <v>81</v>
      </c>
      <c r="WKX192" s="360"/>
      <c r="WKY192" s="360"/>
      <c r="WKZ192" s="360"/>
      <c r="WLA192" s="360"/>
      <c r="WLB192" s="360"/>
      <c r="WLC192" s="360"/>
      <c r="WLD192" s="361"/>
      <c r="WLE192" s="359" t="s">
        <v>81</v>
      </c>
      <c r="WLF192" s="360"/>
      <c r="WLG192" s="360"/>
      <c r="WLH192" s="360"/>
      <c r="WLI192" s="360"/>
      <c r="WLJ192" s="360"/>
      <c r="WLK192" s="360"/>
      <c r="WLL192" s="361"/>
      <c r="WLM192" s="359" t="s">
        <v>81</v>
      </c>
      <c r="WLN192" s="360"/>
      <c r="WLO192" s="360"/>
      <c r="WLP192" s="360"/>
      <c r="WLQ192" s="360"/>
      <c r="WLR192" s="360"/>
      <c r="WLS192" s="360"/>
      <c r="WLT192" s="361"/>
      <c r="WLU192" s="359" t="s">
        <v>81</v>
      </c>
      <c r="WLV192" s="360"/>
      <c r="WLW192" s="360"/>
      <c r="WLX192" s="360"/>
      <c r="WLY192" s="360"/>
      <c r="WLZ192" s="360"/>
      <c r="WMA192" s="360"/>
      <c r="WMB192" s="361"/>
      <c r="WMC192" s="359" t="s">
        <v>81</v>
      </c>
      <c r="WMD192" s="360"/>
      <c r="WME192" s="360"/>
      <c r="WMF192" s="360"/>
      <c r="WMG192" s="360"/>
      <c r="WMH192" s="360"/>
      <c r="WMI192" s="360"/>
      <c r="WMJ192" s="361"/>
      <c r="WMK192" s="359" t="s">
        <v>81</v>
      </c>
      <c r="WML192" s="360"/>
      <c r="WMM192" s="360"/>
      <c r="WMN192" s="360"/>
      <c r="WMO192" s="360"/>
      <c r="WMP192" s="360"/>
      <c r="WMQ192" s="360"/>
      <c r="WMR192" s="361"/>
      <c r="WMS192" s="359" t="s">
        <v>81</v>
      </c>
      <c r="WMT192" s="360"/>
      <c r="WMU192" s="360"/>
      <c r="WMV192" s="360"/>
      <c r="WMW192" s="360"/>
      <c r="WMX192" s="360"/>
      <c r="WMY192" s="360"/>
      <c r="WMZ192" s="361"/>
      <c r="WNA192" s="359" t="s">
        <v>81</v>
      </c>
      <c r="WNB192" s="360"/>
      <c r="WNC192" s="360"/>
      <c r="WND192" s="360"/>
      <c r="WNE192" s="360"/>
      <c r="WNF192" s="360"/>
      <c r="WNG192" s="360"/>
      <c r="WNH192" s="361"/>
      <c r="WNI192" s="359" t="s">
        <v>81</v>
      </c>
      <c r="WNJ192" s="360"/>
      <c r="WNK192" s="360"/>
      <c r="WNL192" s="360"/>
      <c r="WNM192" s="360"/>
      <c r="WNN192" s="360"/>
      <c r="WNO192" s="360"/>
      <c r="WNP192" s="361"/>
      <c r="WNQ192" s="359" t="s">
        <v>81</v>
      </c>
      <c r="WNR192" s="360"/>
      <c r="WNS192" s="360"/>
      <c r="WNT192" s="360"/>
      <c r="WNU192" s="360"/>
      <c r="WNV192" s="360"/>
      <c r="WNW192" s="360"/>
      <c r="WNX192" s="361"/>
      <c r="WNY192" s="359" t="s">
        <v>81</v>
      </c>
      <c r="WNZ192" s="360"/>
      <c r="WOA192" s="360"/>
      <c r="WOB192" s="360"/>
      <c r="WOC192" s="360"/>
      <c r="WOD192" s="360"/>
      <c r="WOE192" s="360"/>
      <c r="WOF192" s="361"/>
      <c r="WOG192" s="359" t="s">
        <v>81</v>
      </c>
      <c r="WOH192" s="360"/>
      <c r="WOI192" s="360"/>
      <c r="WOJ192" s="360"/>
      <c r="WOK192" s="360"/>
      <c r="WOL192" s="360"/>
      <c r="WOM192" s="360"/>
      <c r="WON192" s="361"/>
      <c r="WOO192" s="359" t="s">
        <v>81</v>
      </c>
      <c r="WOP192" s="360"/>
      <c r="WOQ192" s="360"/>
      <c r="WOR192" s="360"/>
      <c r="WOS192" s="360"/>
      <c r="WOT192" s="360"/>
      <c r="WOU192" s="360"/>
      <c r="WOV192" s="361"/>
      <c r="WOW192" s="359" t="s">
        <v>81</v>
      </c>
      <c r="WOX192" s="360"/>
      <c r="WOY192" s="360"/>
      <c r="WOZ192" s="360"/>
      <c r="WPA192" s="360"/>
      <c r="WPB192" s="360"/>
      <c r="WPC192" s="360"/>
      <c r="WPD192" s="361"/>
      <c r="WPE192" s="359" t="s">
        <v>81</v>
      </c>
      <c r="WPF192" s="360"/>
      <c r="WPG192" s="360"/>
      <c r="WPH192" s="360"/>
      <c r="WPI192" s="360"/>
      <c r="WPJ192" s="360"/>
      <c r="WPK192" s="360"/>
      <c r="WPL192" s="361"/>
      <c r="WPM192" s="359" t="s">
        <v>81</v>
      </c>
      <c r="WPN192" s="360"/>
      <c r="WPO192" s="360"/>
      <c r="WPP192" s="360"/>
      <c r="WPQ192" s="360"/>
      <c r="WPR192" s="360"/>
      <c r="WPS192" s="360"/>
      <c r="WPT192" s="361"/>
      <c r="WPU192" s="359" t="s">
        <v>81</v>
      </c>
      <c r="WPV192" s="360"/>
      <c r="WPW192" s="360"/>
      <c r="WPX192" s="360"/>
      <c r="WPY192" s="360"/>
      <c r="WPZ192" s="360"/>
      <c r="WQA192" s="360"/>
      <c r="WQB192" s="361"/>
      <c r="WQC192" s="359" t="s">
        <v>81</v>
      </c>
      <c r="WQD192" s="360"/>
      <c r="WQE192" s="360"/>
      <c r="WQF192" s="360"/>
      <c r="WQG192" s="360"/>
      <c r="WQH192" s="360"/>
      <c r="WQI192" s="360"/>
      <c r="WQJ192" s="361"/>
      <c r="WQK192" s="359" t="s">
        <v>81</v>
      </c>
      <c r="WQL192" s="360"/>
      <c r="WQM192" s="360"/>
      <c r="WQN192" s="360"/>
      <c r="WQO192" s="360"/>
      <c r="WQP192" s="360"/>
      <c r="WQQ192" s="360"/>
      <c r="WQR192" s="361"/>
      <c r="WQS192" s="359" t="s">
        <v>81</v>
      </c>
      <c r="WQT192" s="360"/>
      <c r="WQU192" s="360"/>
      <c r="WQV192" s="360"/>
      <c r="WQW192" s="360"/>
      <c r="WQX192" s="360"/>
      <c r="WQY192" s="360"/>
      <c r="WQZ192" s="361"/>
      <c r="WRA192" s="359" t="s">
        <v>81</v>
      </c>
      <c r="WRB192" s="360"/>
      <c r="WRC192" s="360"/>
      <c r="WRD192" s="360"/>
      <c r="WRE192" s="360"/>
      <c r="WRF192" s="360"/>
      <c r="WRG192" s="360"/>
      <c r="WRH192" s="361"/>
      <c r="WRI192" s="359" t="s">
        <v>81</v>
      </c>
      <c r="WRJ192" s="360"/>
      <c r="WRK192" s="360"/>
      <c r="WRL192" s="360"/>
      <c r="WRM192" s="360"/>
      <c r="WRN192" s="360"/>
      <c r="WRO192" s="360"/>
      <c r="WRP192" s="361"/>
      <c r="WRQ192" s="359" t="s">
        <v>81</v>
      </c>
      <c r="WRR192" s="360"/>
      <c r="WRS192" s="360"/>
      <c r="WRT192" s="360"/>
      <c r="WRU192" s="360"/>
      <c r="WRV192" s="360"/>
      <c r="WRW192" s="360"/>
      <c r="WRX192" s="361"/>
      <c r="WRY192" s="359" t="s">
        <v>81</v>
      </c>
      <c r="WRZ192" s="360"/>
      <c r="WSA192" s="360"/>
      <c r="WSB192" s="360"/>
      <c r="WSC192" s="360"/>
      <c r="WSD192" s="360"/>
      <c r="WSE192" s="360"/>
      <c r="WSF192" s="361"/>
      <c r="WSG192" s="359" t="s">
        <v>81</v>
      </c>
      <c r="WSH192" s="360"/>
      <c r="WSI192" s="360"/>
      <c r="WSJ192" s="360"/>
      <c r="WSK192" s="360"/>
      <c r="WSL192" s="360"/>
      <c r="WSM192" s="360"/>
      <c r="WSN192" s="361"/>
      <c r="WSO192" s="359" t="s">
        <v>81</v>
      </c>
      <c r="WSP192" s="360"/>
      <c r="WSQ192" s="360"/>
      <c r="WSR192" s="360"/>
      <c r="WSS192" s="360"/>
      <c r="WST192" s="360"/>
      <c r="WSU192" s="360"/>
      <c r="WSV192" s="361"/>
      <c r="WSW192" s="359" t="s">
        <v>81</v>
      </c>
      <c r="WSX192" s="360"/>
      <c r="WSY192" s="360"/>
      <c r="WSZ192" s="360"/>
      <c r="WTA192" s="360"/>
      <c r="WTB192" s="360"/>
      <c r="WTC192" s="360"/>
      <c r="WTD192" s="361"/>
      <c r="WTE192" s="359" t="s">
        <v>81</v>
      </c>
      <c r="WTF192" s="360"/>
      <c r="WTG192" s="360"/>
      <c r="WTH192" s="360"/>
      <c r="WTI192" s="360"/>
      <c r="WTJ192" s="360"/>
      <c r="WTK192" s="360"/>
      <c r="WTL192" s="361"/>
      <c r="WTM192" s="359" t="s">
        <v>81</v>
      </c>
      <c r="WTN192" s="360"/>
      <c r="WTO192" s="360"/>
      <c r="WTP192" s="360"/>
      <c r="WTQ192" s="360"/>
      <c r="WTR192" s="360"/>
      <c r="WTS192" s="360"/>
      <c r="WTT192" s="361"/>
      <c r="WTU192" s="359" t="s">
        <v>81</v>
      </c>
      <c r="WTV192" s="360"/>
      <c r="WTW192" s="360"/>
      <c r="WTX192" s="360"/>
      <c r="WTY192" s="360"/>
      <c r="WTZ192" s="360"/>
      <c r="WUA192" s="360"/>
      <c r="WUB192" s="361"/>
      <c r="WUC192" s="359" t="s">
        <v>81</v>
      </c>
      <c r="WUD192" s="360"/>
      <c r="WUE192" s="360"/>
      <c r="WUF192" s="360"/>
      <c r="WUG192" s="360"/>
      <c r="WUH192" s="360"/>
      <c r="WUI192" s="360"/>
      <c r="WUJ192" s="361"/>
      <c r="WUK192" s="359" t="s">
        <v>81</v>
      </c>
      <c r="WUL192" s="360"/>
      <c r="WUM192" s="360"/>
      <c r="WUN192" s="360"/>
      <c r="WUO192" s="360"/>
      <c r="WUP192" s="360"/>
      <c r="WUQ192" s="360"/>
      <c r="WUR192" s="361"/>
      <c r="WUS192" s="359" t="s">
        <v>81</v>
      </c>
      <c r="WUT192" s="360"/>
      <c r="WUU192" s="360"/>
      <c r="WUV192" s="360"/>
      <c r="WUW192" s="360"/>
      <c r="WUX192" s="360"/>
      <c r="WUY192" s="360"/>
      <c r="WUZ192" s="361"/>
      <c r="WVA192" s="359" t="s">
        <v>81</v>
      </c>
      <c r="WVB192" s="360"/>
      <c r="WVC192" s="360"/>
      <c r="WVD192" s="360"/>
      <c r="WVE192" s="360"/>
      <c r="WVF192" s="360"/>
      <c r="WVG192" s="360"/>
      <c r="WVH192" s="361"/>
      <c r="WVI192" s="359" t="s">
        <v>81</v>
      </c>
      <c r="WVJ192" s="360"/>
      <c r="WVK192" s="360"/>
      <c r="WVL192" s="360"/>
      <c r="WVM192" s="360"/>
      <c r="WVN192" s="360"/>
      <c r="WVO192" s="360"/>
      <c r="WVP192" s="361"/>
      <c r="WVQ192" s="359" t="s">
        <v>81</v>
      </c>
      <c r="WVR192" s="360"/>
      <c r="WVS192" s="360"/>
      <c r="WVT192" s="360"/>
      <c r="WVU192" s="360"/>
      <c r="WVV192" s="360"/>
      <c r="WVW192" s="360"/>
      <c r="WVX192" s="361"/>
      <c r="WVY192" s="359" t="s">
        <v>81</v>
      </c>
      <c r="WVZ192" s="360"/>
      <c r="WWA192" s="360"/>
      <c r="WWB192" s="360"/>
      <c r="WWC192" s="360"/>
      <c r="WWD192" s="360"/>
      <c r="WWE192" s="360"/>
      <c r="WWF192" s="361"/>
      <c r="WWG192" s="359" t="s">
        <v>81</v>
      </c>
      <c r="WWH192" s="360"/>
      <c r="WWI192" s="360"/>
      <c r="WWJ192" s="360"/>
      <c r="WWK192" s="360"/>
      <c r="WWL192" s="360"/>
      <c r="WWM192" s="360"/>
      <c r="WWN192" s="361"/>
      <c r="WWO192" s="359" t="s">
        <v>81</v>
      </c>
      <c r="WWP192" s="360"/>
      <c r="WWQ192" s="360"/>
      <c r="WWR192" s="360"/>
      <c r="WWS192" s="360"/>
      <c r="WWT192" s="360"/>
      <c r="WWU192" s="360"/>
      <c r="WWV192" s="361"/>
      <c r="WWW192" s="359" t="s">
        <v>81</v>
      </c>
      <c r="WWX192" s="360"/>
      <c r="WWY192" s="360"/>
      <c r="WWZ192" s="360"/>
      <c r="WXA192" s="360"/>
      <c r="WXB192" s="360"/>
      <c r="WXC192" s="360"/>
      <c r="WXD192" s="361"/>
      <c r="WXE192" s="359" t="s">
        <v>81</v>
      </c>
      <c r="WXF192" s="360"/>
      <c r="WXG192" s="360"/>
      <c r="WXH192" s="360"/>
      <c r="WXI192" s="360"/>
      <c r="WXJ192" s="360"/>
      <c r="WXK192" s="360"/>
      <c r="WXL192" s="361"/>
      <c r="WXM192" s="359" t="s">
        <v>81</v>
      </c>
      <c r="WXN192" s="360"/>
      <c r="WXO192" s="360"/>
      <c r="WXP192" s="360"/>
      <c r="WXQ192" s="360"/>
      <c r="WXR192" s="360"/>
      <c r="WXS192" s="360"/>
      <c r="WXT192" s="361"/>
      <c r="WXU192" s="359" t="s">
        <v>81</v>
      </c>
      <c r="WXV192" s="360"/>
      <c r="WXW192" s="360"/>
      <c r="WXX192" s="360"/>
      <c r="WXY192" s="360"/>
      <c r="WXZ192" s="360"/>
      <c r="WYA192" s="360"/>
      <c r="WYB192" s="361"/>
      <c r="WYC192" s="359" t="s">
        <v>81</v>
      </c>
      <c r="WYD192" s="360"/>
      <c r="WYE192" s="360"/>
      <c r="WYF192" s="360"/>
      <c r="WYG192" s="360"/>
      <c r="WYH192" s="360"/>
      <c r="WYI192" s="360"/>
      <c r="WYJ192" s="361"/>
      <c r="WYK192" s="359" t="s">
        <v>81</v>
      </c>
      <c r="WYL192" s="360"/>
      <c r="WYM192" s="360"/>
      <c r="WYN192" s="360"/>
      <c r="WYO192" s="360"/>
      <c r="WYP192" s="360"/>
      <c r="WYQ192" s="360"/>
      <c r="WYR192" s="361"/>
      <c r="WYS192" s="359" t="s">
        <v>81</v>
      </c>
      <c r="WYT192" s="360"/>
      <c r="WYU192" s="360"/>
      <c r="WYV192" s="360"/>
      <c r="WYW192" s="360"/>
      <c r="WYX192" s="360"/>
      <c r="WYY192" s="360"/>
      <c r="WYZ192" s="361"/>
      <c r="WZA192" s="359" t="s">
        <v>81</v>
      </c>
      <c r="WZB192" s="360"/>
      <c r="WZC192" s="360"/>
      <c r="WZD192" s="360"/>
      <c r="WZE192" s="360"/>
      <c r="WZF192" s="360"/>
      <c r="WZG192" s="360"/>
      <c r="WZH192" s="361"/>
      <c r="WZI192" s="359" t="s">
        <v>81</v>
      </c>
      <c r="WZJ192" s="360"/>
      <c r="WZK192" s="360"/>
      <c r="WZL192" s="360"/>
      <c r="WZM192" s="360"/>
      <c r="WZN192" s="360"/>
      <c r="WZO192" s="360"/>
      <c r="WZP192" s="361"/>
      <c r="WZQ192" s="359" t="s">
        <v>81</v>
      </c>
      <c r="WZR192" s="360"/>
      <c r="WZS192" s="360"/>
      <c r="WZT192" s="360"/>
      <c r="WZU192" s="360"/>
      <c r="WZV192" s="360"/>
      <c r="WZW192" s="360"/>
      <c r="WZX192" s="361"/>
      <c r="WZY192" s="359" t="s">
        <v>81</v>
      </c>
      <c r="WZZ192" s="360"/>
      <c r="XAA192" s="360"/>
      <c r="XAB192" s="360"/>
      <c r="XAC192" s="360"/>
      <c r="XAD192" s="360"/>
      <c r="XAE192" s="360"/>
      <c r="XAF192" s="361"/>
      <c r="XAG192" s="359" t="s">
        <v>81</v>
      </c>
      <c r="XAH192" s="360"/>
      <c r="XAI192" s="360"/>
      <c r="XAJ192" s="360"/>
      <c r="XAK192" s="360"/>
      <c r="XAL192" s="360"/>
      <c r="XAM192" s="360"/>
      <c r="XAN192" s="361"/>
      <c r="XAO192" s="359" t="s">
        <v>81</v>
      </c>
      <c r="XAP192" s="360"/>
      <c r="XAQ192" s="360"/>
      <c r="XAR192" s="360"/>
      <c r="XAS192" s="360"/>
      <c r="XAT192" s="360"/>
      <c r="XAU192" s="360"/>
      <c r="XAV192" s="361"/>
      <c r="XAW192" s="359" t="s">
        <v>81</v>
      </c>
      <c r="XAX192" s="360"/>
      <c r="XAY192" s="360"/>
      <c r="XAZ192" s="360"/>
      <c r="XBA192" s="360"/>
      <c r="XBB192" s="360"/>
      <c r="XBC192" s="360"/>
      <c r="XBD192" s="361"/>
      <c r="XBE192" s="359" t="s">
        <v>81</v>
      </c>
      <c r="XBF192" s="360"/>
      <c r="XBG192" s="360"/>
      <c r="XBH192" s="360"/>
      <c r="XBI192" s="360"/>
      <c r="XBJ192" s="360"/>
      <c r="XBK192" s="360"/>
      <c r="XBL192" s="361"/>
      <c r="XBM192" s="359" t="s">
        <v>81</v>
      </c>
      <c r="XBN192" s="360"/>
      <c r="XBO192" s="360"/>
      <c r="XBP192" s="360"/>
      <c r="XBQ192" s="360"/>
      <c r="XBR192" s="360"/>
      <c r="XBS192" s="360"/>
      <c r="XBT192" s="361"/>
      <c r="XBU192" s="359" t="s">
        <v>81</v>
      </c>
      <c r="XBV192" s="360"/>
      <c r="XBW192" s="360"/>
      <c r="XBX192" s="360"/>
      <c r="XBY192" s="360"/>
      <c r="XBZ192" s="360"/>
      <c r="XCA192" s="360"/>
      <c r="XCB192" s="361"/>
      <c r="XCC192" s="359" t="s">
        <v>81</v>
      </c>
      <c r="XCD192" s="360"/>
      <c r="XCE192" s="360"/>
      <c r="XCF192" s="360"/>
      <c r="XCG192" s="360"/>
      <c r="XCH192" s="360"/>
      <c r="XCI192" s="360"/>
      <c r="XCJ192" s="361"/>
      <c r="XCK192" s="359" t="s">
        <v>81</v>
      </c>
      <c r="XCL192" s="360"/>
      <c r="XCM192" s="360"/>
      <c r="XCN192" s="360"/>
      <c r="XCO192" s="360"/>
      <c r="XCP192" s="360"/>
      <c r="XCQ192" s="360"/>
      <c r="XCR192" s="361"/>
      <c r="XCS192" s="359" t="s">
        <v>81</v>
      </c>
      <c r="XCT192" s="360"/>
      <c r="XCU192" s="360"/>
      <c r="XCV192" s="360"/>
      <c r="XCW192" s="360"/>
      <c r="XCX192" s="360"/>
      <c r="XCY192" s="360"/>
      <c r="XCZ192" s="361"/>
      <c r="XDA192" s="359" t="s">
        <v>81</v>
      </c>
      <c r="XDB192" s="360"/>
      <c r="XDC192" s="360"/>
      <c r="XDD192" s="360"/>
      <c r="XDE192" s="360"/>
      <c r="XDF192" s="360"/>
      <c r="XDG192" s="360"/>
      <c r="XDH192" s="361"/>
      <c r="XDI192" s="359" t="s">
        <v>81</v>
      </c>
      <c r="XDJ192" s="360"/>
      <c r="XDK192" s="360"/>
      <c r="XDL192" s="360"/>
      <c r="XDM192" s="360"/>
      <c r="XDN192" s="360"/>
      <c r="XDO192" s="360"/>
      <c r="XDP192" s="361"/>
      <c r="XDQ192" s="359" t="s">
        <v>81</v>
      </c>
      <c r="XDR192" s="360"/>
      <c r="XDS192" s="360"/>
      <c r="XDT192" s="360"/>
      <c r="XDU192" s="360"/>
      <c r="XDV192" s="360"/>
      <c r="XDW192" s="360"/>
      <c r="XDX192" s="361"/>
      <c r="XDY192" s="359" t="s">
        <v>81</v>
      </c>
      <c r="XDZ192" s="360"/>
      <c r="XEA192" s="360"/>
      <c r="XEB192" s="360"/>
      <c r="XEC192" s="360"/>
      <c r="XED192" s="360"/>
      <c r="XEE192" s="360"/>
      <c r="XEF192" s="361"/>
      <c r="XEG192" s="359" t="s">
        <v>81</v>
      </c>
      <c r="XEH192" s="360"/>
      <c r="XEI192" s="360"/>
      <c r="XEJ192" s="360"/>
      <c r="XEK192" s="360"/>
      <c r="XEL192" s="360"/>
      <c r="XEM192" s="360"/>
      <c r="XEN192" s="361"/>
      <c r="XEO192" s="359" t="s">
        <v>81</v>
      </c>
      <c r="XEP192" s="360"/>
      <c r="XEQ192" s="360"/>
      <c r="XER192" s="360"/>
      <c r="XES192" s="360"/>
      <c r="XET192" s="360"/>
      <c r="XEU192" s="360"/>
      <c r="XEV192" s="361"/>
      <c r="XEW192" s="359"/>
      <c r="XEX192" s="360"/>
      <c r="XEY192" s="360"/>
      <c r="XEZ192" s="360"/>
      <c r="XFA192" s="360"/>
      <c r="XFB192" s="360"/>
      <c r="XFC192" s="360"/>
      <c r="XFD192" s="361"/>
    </row>
    <row r="193" spans="2:16384" ht="15" customHeight="1" x14ac:dyDescent="0.25">
      <c r="B193" s="339"/>
      <c r="C193" s="339"/>
      <c r="D193" s="339"/>
      <c r="E193" s="339"/>
      <c r="F193" s="339"/>
      <c r="G193" s="339"/>
      <c r="H193" s="339"/>
      <c r="I193" s="287"/>
      <c r="J193" s="287"/>
      <c r="K193" s="287"/>
      <c r="L193" s="287"/>
      <c r="M193" s="287"/>
      <c r="N193" s="287"/>
      <c r="O193" s="287"/>
      <c r="P193" s="287"/>
      <c r="Q193" s="287"/>
      <c r="R193" s="287"/>
      <c r="S193" s="287"/>
      <c r="T193" s="287"/>
      <c r="U193" s="287"/>
      <c r="V193" s="287"/>
      <c r="W193" s="287"/>
      <c r="X193" s="287"/>
      <c r="Y193" s="287"/>
      <c r="Z193" s="287"/>
      <c r="AA193" s="287"/>
      <c r="AB193" s="287"/>
      <c r="AC193" s="287"/>
      <c r="AD193" s="287"/>
      <c r="AE193" s="287"/>
      <c r="AF193" s="287"/>
      <c r="AG193" s="287"/>
      <c r="AH193" s="287"/>
      <c r="AI193" s="287"/>
      <c r="AJ193" s="287"/>
      <c r="AK193" s="287"/>
      <c r="AL193" s="287"/>
      <c r="AM193" s="287"/>
      <c r="AN193" s="287"/>
      <c r="AO193" s="287"/>
      <c r="AP193" s="287"/>
      <c r="AQ193" s="287"/>
      <c r="AR193" s="287"/>
      <c r="AS193" s="287"/>
      <c r="AT193" s="287"/>
      <c r="AU193" s="287"/>
      <c r="AV193" s="287"/>
      <c r="AW193" s="287"/>
      <c r="AX193" s="287"/>
      <c r="AY193" s="287"/>
      <c r="AZ193" s="287"/>
      <c r="BA193" s="287"/>
      <c r="BB193" s="287"/>
      <c r="BC193" s="287"/>
      <c r="BD193" s="287"/>
      <c r="BE193" s="287"/>
      <c r="BF193" s="287"/>
      <c r="BG193" s="287"/>
      <c r="BH193" s="287"/>
      <c r="BI193" s="287"/>
      <c r="BJ193" s="287"/>
      <c r="BK193" s="287"/>
      <c r="BL193" s="287"/>
      <c r="BM193" s="287"/>
      <c r="BN193" s="287"/>
      <c r="BO193" s="287"/>
      <c r="BP193" s="287"/>
      <c r="BQ193" s="287"/>
      <c r="BR193" s="287"/>
      <c r="BS193" s="287"/>
      <c r="BT193" s="287"/>
      <c r="BU193" s="287"/>
      <c r="BV193" s="287"/>
      <c r="BW193" s="287"/>
      <c r="BX193" s="287"/>
      <c r="BY193" s="287"/>
      <c r="BZ193" s="287"/>
      <c r="CA193" s="287"/>
      <c r="CB193" s="287"/>
      <c r="CC193" s="287"/>
      <c r="CD193" s="287"/>
      <c r="CE193" s="287"/>
      <c r="CF193" s="287"/>
      <c r="CG193" s="287"/>
      <c r="CH193" s="287"/>
      <c r="CI193" s="287"/>
      <c r="CJ193" s="287"/>
      <c r="CK193" s="287"/>
      <c r="CL193" s="287"/>
      <c r="CM193" s="287"/>
      <c r="CN193" s="287"/>
      <c r="CO193" s="287"/>
      <c r="CP193" s="287"/>
      <c r="CQ193" s="287"/>
      <c r="CR193" s="287"/>
      <c r="CS193" s="287"/>
      <c r="CT193" s="287"/>
      <c r="CU193" s="287"/>
      <c r="CV193" s="287"/>
      <c r="CW193" s="287"/>
      <c r="CX193" s="287"/>
      <c r="CY193" s="287"/>
      <c r="CZ193" s="287"/>
      <c r="DA193" s="287"/>
      <c r="DB193" s="287"/>
      <c r="DC193" s="287"/>
      <c r="DD193" s="287"/>
      <c r="DE193" s="287"/>
      <c r="DF193" s="287"/>
      <c r="DG193" s="287"/>
      <c r="DH193" s="287"/>
      <c r="DI193" s="287"/>
      <c r="DJ193" s="287"/>
      <c r="DK193" s="287"/>
      <c r="DL193" s="287"/>
      <c r="DM193" s="287"/>
      <c r="DN193" s="287"/>
      <c r="DO193" s="287"/>
      <c r="DP193" s="287"/>
      <c r="DQ193" s="287"/>
      <c r="DR193" s="287"/>
      <c r="DS193" s="287"/>
      <c r="DT193" s="287"/>
      <c r="DU193" s="287"/>
      <c r="DV193" s="287"/>
      <c r="DW193" s="287"/>
      <c r="DX193" s="287"/>
      <c r="DY193" s="287"/>
      <c r="DZ193" s="287"/>
      <c r="EA193" s="287"/>
      <c r="EB193" s="287"/>
      <c r="EC193" s="287"/>
      <c r="ED193" s="287"/>
      <c r="EE193" s="287"/>
      <c r="EF193" s="287"/>
      <c r="EG193" s="287"/>
      <c r="EH193" s="287"/>
      <c r="EI193" s="287"/>
      <c r="EJ193" s="287"/>
      <c r="EK193" s="287"/>
      <c r="EL193" s="287"/>
      <c r="EM193" s="287"/>
      <c r="EN193" s="287"/>
      <c r="EO193" s="287"/>
      <c r="EP193" s="287"/>
      <c r="EQ193" s="287"/>
      <c r="ER193" s="287"/>
      <c r="ES193" s="287"/>
      <c r="ET193" s="287"/>
      <c r="EU193" s="287"/>
      <c r="EV193" s="287"/>
      <c r="EW193" s="287"/>
      <c r="EX193" s="287"/>
      <c r="EY193" s="287"/>
      <c r="EZ193" s="287"/>
      <c r="FA193" s="287"/>
      <c r="FB193" s="287"/>
      <c r="FC193" s="287"/>
      <c r="FD193" s="287"/>
      <c r="FE193" s="287"/>
      <c r="FF193" s="287"/>
      <c r="FG193" s="287"/>
      <c r="FH193" s="287"/>
      <c r="FI193" s="287"/>
      <c r="FJ193" s="287"/>
      <c r="FK193" s="287"/>
      <c r="FL193" s="287"/>
      <c r="FM193" s="287"/>
      <c r="FN193" s="287"/>
      <c r="FO193" s="287"/>
      <c r="FP193" s="287"/>
      <c r="FQ193" s="287"/>
      <c r="FR193" s="287"/>
      <c r="FS193" s="287"/>
      <c r="FT193" s="287"/>
      <c r="FU193" s="287"/>
      <c r="FV193" s="287"/>
      <c r="FW193" s="287"/>
      <c r="FX193" s="287"/>
      <c r="FY193" s="287"/>
      <c r="FZ193" s="287"/>
      <c r="GA193" s="287"/>
      <c r="GB193" s="287"/>
      <c r="GC193" s="287"/>
      <c r="GD193" s="287"/>
      <c r="GE193" s="287"/>
      <c r="GF193" s="287"/>
      <c r="GG193" s="287"/>
      <c r="GH193" s="287"/>
      <c r="GI193" s="287"/>
      <c r="GJ193" s="287"/>
      <c r="GK193" s="287"/>
      <c r="GL193" s="287"/>
      <c r="GM193" s="287"/>
      <c r="GN193" s="287"/>
      <c r="GO193" s="287"/>
      <c r="GP193" s="287"/>
      <c r="GQ193" s="287"/>
      <c r="GR193" s="287"/>
      <c r="GS193" s="287"/>
      <c r="GT193" s="287"/>
      <c r="GU193" s="287"/>
      <c r="GV193" s="287"/>
      <c r="GW193" s="287"/>
      <c r="GX193" s="287"/>
      <c r="GY193" s="287"/>
      <c r="GZ193" s="287"/>
      <c r="HA193" s="287"/>
      <c r="HB193" s="287"/>
      <c r="HC193" s="287"/>
      <c r="HD193" s="287"/>
      <c r="HE193" s="287"/>
      <c r="HF193" s="287"/>
      <c r="HG193" s="287"/>
      <c r="HH193" s="287"/>
      <c r="HI193" s="287"/>
      <c r="HJ193" s="287"/>
      <c r="HK193" s="287"/>
      <c r="HL193" s="287"/>
      <c r="HM193" s="287"/>
      <c r="HN193" s="287"/>
      <c r="HO193" s="287"/>
      <c r="HP193" s="287"/>
      <c r="HQ193" s="287"/>
      <c r="HR193" s="287"/>
      <c r="HS193" s="287"/>
      <c r="HT193" s="287"/>
      <c r="HU193" s="287"/>
      <c r="HV193" s="287"/>
      <c r="HW193" s="287"/>
      <c r="HX193" s="287"/>
      <c r="HY193" s="287"/>
      <c r="HZ193" s="287"/>
      <c r="IA193" s="287"/>
      <c r="IB193" s="287"/>
      <c r="IC193" s="287"/>
      <c r="ID193" s="287"/>
      <c r="IE193" s="287"/>
      <c r="IF193" s="287"/>
      <c r="IG193" s="287"/>
      <c r="IH193" s="287"/>
      <c r="II193" s="287"/>
      <c r="IJ193" s="287"/>
      <c r="IK193" s="287"/>
      <c r="IL193" s="287"/>
      <c r="IM193" s="287"/>
      <c r="IN193" s="287"/>
      <c r="IO193" s="287"/>
      <c r="IP193" s="287"/>
      <c r="IQ193" s="287"/>
      <c r="IR193" s="287"/>
      <c r="IS193" s="287"/>
      <c r="IT193" s="287"/>
      <c r="IU193" s="287"/>
      <c r="IV193" s="287"/>
      <c r="IW193" s="287"/>
      <c r="IX193" s="287"/>
      <c r="IY193" s="287"/>
      <c r="IZ193" s="287"/>
      <c r="JA193" s="287"/>
      <c r="JB193" s="287"/>
      <c r="JC193" s="287"/>
      <c r="JD193" s="287"/>
      <c r="JE193" s="287"/>
      <c r="JF193" s="287"/>
      <c r="JG193" s="287"/>
      <c r="JH193" s="287"/>
      <c r="JI193" s="287"/>
      <c r="JJ193" s="287"/>
      <c r="JK193" s="287"/>
      <c r="JL193" s="287"/>
      <c r="JM193" s="287"/>
      <c r="JN193" s="287"/>
      <c r="JO193" s="287"/>
      <c r="JP193" s="287"/>
      <c r="JQ193" s="287"/>
      <c r="JR193" s="287"/>
      <c r="JS193" s="287"/>
      <c r="JT193" s="287"/>
      <c r="JU193" s="287"/>
      <c r="JV193" s="287"/>
      <c r="JW193" s="287"/>
      <c r="JX193" s="287"/>
      <c r="JY193" s="287"/>
      <c r="JZ193" s="287"/>
      <c r="KA193" s="287"/>
      <c r="KB193" s="287"/>
      <c r="KC193" s="287"/>
      <c r="KD193" s="287"/>
      <c r="KE193" s="287"/>
      <c r="KF193" s="287"/>
      <c r="KG193" s="287"/>
      <c r="KH193" s="287"/>
      <c r="KI193" s="287"/>
      <c r="KJ193" s="287"/>
      <c r="KK193" s="287"/>
      <c r="KL193" s="287"/>
      <c r="KM193" s="287"/>
      <c r="KN193" s="287"/>
      <c r="KO193" s="287"/>
      <c r="KP193" s="287"/>
      <c r="KQ193" s="287"/>
      <c r="KR193" s="287"/>
      <c r="KS193" s="287"/>
      <c r="KT193" s="287"/>
      <c r="KU193" s="287"/>
      <c r="KV193" s="287"/>
      <c r="KW193" s="287"/>
      <c r="KX193" s="287"/>
      <c r="KY193" s="287"/>
      <c r="KZ193" s="287"/>
      <c r="LA193" s="287"/>
      <c r="LB193" s="287"/>
      <c r="LC193" s="287"/>
      <c r="LD193" s="287"/>
      <c r="LE193" s="287"/>
      <c r="LF193" s="287"/>
      <c r="LG193" s="287"/>
      <c r="LH193" s="287"/>
      <c r="LI193" s="287"/>
      <c r="LJ193" s="287"/>
      <c r="LK193" s="287"/>
      <c r="LL193" s="287"/>
      <c r="LM193" s="287"/>
      <c r="LN193" s="287"/>
      <c r="LO193" s="287"/>
      <c r="LP193" s="287"/>
      <c r="LQ193" s="287"/>
      <c r="LR193" s="287"/>
      <c r="LS193" s="287"/>
      <c r="LT193" s="287"/>
      <c r="LU193" s="287"/>
      <c r="LV193" s="287"/>
      <c r="LW193" s="287"/>
      <c r="LX193" s="287"/>
      <c r="LY193" s="287"/>
      <c r="LZ193" s="287"/>
      <c r="MA193" s="287"/>
      <c r="MB193" s="287"/>
      <c r="MC193" s="287"/>
      <c r="MD193" s="287"/>
      <c r="ME193" s="287"/>
      <c r="MF193" s="287"/>
      <c r="MG193" s="287"/>
      <c r="MH193" s="287"/>
      <c r="MI193" s="287"/>
      <c r="MJ193" s="287"/>
      <c r="MK193" s="287"/>
      <c r="ML193" s="287"/>
      <c r="MM193" s="287"/>
      <c r="MN193" s="287"/>
      <c r="MO193" s="287"/>
      <c r="MP193" s="287"/>
      <c r="MQ193" s="287"/>
      <c r="MR193" s="287"/>
      <c r="MS193" s="287"/>
      <c r="MT193" s="287"/>
      <c r="MU193" s="287"/>
      <c r="MV193" s="287"/>
      <c r="MW193" s="287"/>
      <c r="MX193" s="287"/>
      <c r="MY193" s="287"/>
      <c r="MZ193" s="287"/>
      <c r="NA193" s="287"/>
      <c r="NB193" s="287"/>
      <c r="NC193" s="287"/>
      <c r="ND193" s="287"/>
      <c r="NE193" s="287"/>
      <c r="NF193" s="287"/>
      <c r="NG193" s="287"/>
      <c r="NH193" s="287"/>
      <c r="NI193" s="287"/>
      <c r="NJ193" s="287"/>
      <c r="NK193" s="287"/>
      <c r="NL193" s="287"/>
      <c r="NM193" s="287"/>
      <c r="NN193" s="287"/>
      <c r="NO193" s="287"/>
      <c r="NP193" s="287"/>
      <c r="NQ193" s="287"/>
      <c r="NR193" s="287"/>
      <c r="NS193" s="287"/>
      <c r="NT193" s="287"/>
      <c r="NU193" s="287"/>
      <c r="NV193" s="287"/>
      <c r="NW193" s="287"/>
      <c r="NX193" s="287"/>
      <c r="NY193" s="287"/>
      <c r="NZ193" s="287"/>
      <c r="OA193" s="287"/>
      <c r="OB193" s="287"/>
      <c r="OC193" s="287"/>
      <c r="OD193" s="287"/>
      <c r="OE193" s="287"/>
      <c r="OF193" s="287"/>
      <c r="OG193" s="287"/>
      <c r="OH193" s="287"/>
      <c r="OI193" s="287"/>
      <c r="OJ193" s="287"/>
      <c r="OK193" s="287"/>
      <c r="OL193" s="287"/>
      <c r="OM193" s="287"/>
      <c r="ON193" s="287"/>
      <c r="OO193" s="287"/>
      <c r="OP193" s="287"/>
      <c r="OQ193" s="287"/>
      <c r="OR193" s="287"/>
      <c r="OS193" s="287"/>
      <c r="OT193" s="287"/>
      <c r="OU193" s="287"/>
      <c r="OV193" s="287"/>
      <c r="OW193" s="287"/>
      <c r="OX193" s="287"/>
      <c r="OY193" s="287"/>
      <c r="OZ193" s="287"/>
      <c r="PA193" s="287"/>
      <c r="PB193" s="287"/>
      <c r="PC193" s="287"/>
      <c r="PD193" s="287"/>
      <c r="PE193" s="287"/>
      <c r="PF193" s="287"/>
      <c r="PG193" s="287"/>
      <c r="PH193" s="287"/>
      <c r="PI193" s="287"/>
      <c r="PJ193" s="287"/>
      <c r="PK193" s="287"/>
      <c r="PL193" s="287"/>
      <c r="PM193" s="287"/>
      <c r="PN193" s="287"/>
      <c r="PO193" s="287"/>
      <c r="PP193" s="287"/>
      <c r="PQ193" s="287"/>
      <c r="PR193" s="287"/>
      <c r="PS193" s="287"/>
      <c r="PT193" s="287"/>
      <c r="PU193" s="287"/>
      <c r="PV193" s="287"/>
      <c r="PW193" s="287"/>
      <c r="PX193" s="287"/>
      <c r="PY193" s="287"/>
      <c r="PZ193" s="287"/>
      <c r="QA193" s="287"/>
      <c r="QB193" s="287"/>
      <c r="QC193" s="287"/>
      <c r="QD193" s="287"/>
      <c r="QE193" s="287"/>
      <c r="QF193" s="287"/>
      <c r="QG193" s="287"/>
      <c r="QH193" s="287"/>
      <c r="QI193" s="287"/>
      <c r="QJ193" s="287"/>
      <c r="QK193" s="287"/>
      <c r="QL193" s="287"/>
      <c r="QM193" s="287"/>
      <c r="QN193" s="287"/>
      <c r="QO193" s="287"/>
      <c r="QP193" s="287"/>
      <c r="QQ193" s="287"/>
      <c r="QR193" s="287"/>
      <c r="QS193" s="287"/>
      <c r="QT193" s="287"/>
      <c r="QU193" s="287"/>
      <c r="QV193" s="287"/>
      <c r="QW193" s="287"/>
      <c r="QX193" s="287"/>
      <c r="QY193" s="287"/>
      <c r="QZ193" s="287"/>
      <c r="RA193" s="287"/>
      <c r="RB193" s="287"/>
      <c r="RC193" s="287"/>
      <c r="RD193" s="287"/>
      <c r="RE193" s="287"/>
      <c r="RF193" s="287"/>
      <c r="RG193" s="287"/>
      <c r="RH193" s="287"/>
      <c r="RI193" s="287"/>
      <c r="RJ193" s="287"/>
      <c r="RK193" s="287"/>
      <c r="RL193" s="287"/>
      <c r="RM193" s="287"/>
      <c r="RN193" s="287"/>
      <c r="RO193" s="287"/>
      <c r="RP193" s="287"/>
      <c r="RQ193" s="287"/>
      <c r="RR193" s="287"/>
      <c r="RS193" s="287"/>
      <c r="RT193" s="287"/>
      <c r="RU193" s="287"/>
      <c r="RV193" s="287"/>
      <c r="RW193" s="287"/>
      <c r="RX193" s="287"/>
      <c r="RY193" s="287"/>
      <c r="RZ193" s="287"/>
      <c r="SA193" s="287"/>
      <c r="SB193" s="287"/>
      <c r="SC193" s="287"/>
      <c r="SD193" s="287"/>
      <c r="SE193" s="287"/>
      <c r="SF193" s="287"/>
      <c r="SG193" s="287"/>
      <c r="SH193" s="287"/>
      <c r="SI193" s="287"/>
      <c r="SJ193" s="287"/>
      <c r="SK193" s="287"/>
      <c r="SL193" s="287"/>
      <c r="SM193" s="287"/>
      <c r="SN193" s="287"/>
      <c r="SO193" s="287"/>
      <c r="SP193" s="287"/>
      <c r="SQ193" s="287"/>
      <c r="SR193" s="287"/>
      <c r="SS193" s="287"/>
      <c r="ST193" s="287"/>
      <c r="SU193" s="287"/>
      <c r="SV193" s="287"/>
      <c r="SW193" s="287"/>
      <c r="SX193" s="287"/>
      <c r="SY193" s="287"/>
      <c r="SZ193" s="287"/>
      <c r="TA193" s="287"/>
      <c r="TB193" s="287"/>
      <c r="TC193" s="287"/>
      <c r="TD193" s="287"/>
      <c r="TE193" s="287"/>
      <c r="TF193" s="287"/>
      <c r="TG193" s="287"/>
      <c r="TH193" s="287"/>
      <c r="TI193" s="287"/>
      <c r="TJ193" s="287"/>
      <c r="TK193" s="287"/>
      <c r="TL193" s="287"/>
      <c r="TM193" s="287"/>
      <c r="TN193" s="287"/>
      <c r="TO193" s="287"/>
      <c r="TP193" s="287"/>
      <c r="TQ193" s="287"/>
      <c r="TR193" s="287"/>
      <c r="TS193" s="287"/>
      <c r="TT193" s="287"/>
      <c r="TU193" s="287"/>
      <c r="TV193" s="287"/>
      <c r="TW193" s="287"/>
      <c r="TX193" s="287"/>
      <c r="TY193" s="287"/>
      <c r="TZ193" s="287"/>
      <c r="UA193" s="287"/>
      <c r="UB193" s="287"/>
      <c r="UC193" s="287"/>
      <c r="UD193" s="287"/>
      <c r="UE193" s="287"/>
      <c r="UF193" s="287"/>
      <c r="UG193" s="287"/>
      <c r="UH193" s="287"/>
      <c r="UI193" s="287"/>
      <c r="UJ193" s="287"/>
      <c r="UK193" s="287"/>
      <c r="UL193" s="287"/>
      <c r="UM193" s="287"/>
      <c r="UN193" s="287"/>
      <c r="UO193" s="287"/>
      <c r="UP193" s="287"/>
      <c r="UQ193" s="287"/>
      <c r="UR193" s="287"/>
      <c r="US193" s="287"/>
      <c r="UT193" s="287"/>
      <c r="UU193" s="287"/>
      <c r="UV193" s="287"/>
      <c r="UW193" s="287"/>
      <c r="UX193" s="287"/>
      <c r="UY193" s="287"/>
      <c r="UZ193" s="287"/>
      <c r="VA193" s="287"/>
      <c r="VB193" s="287"/>
      <c r="VC193" s="287"/>
      <c r="VD193" s="287"/>
      <c r="VE193" s="287"/>
      <c r="VF193" s="287"/>
      <c r="VG193" s="287"/>
      <c r="VH193" s="287"/>
      <c r="VI193" s="287"/>
      <c r="VJ193" s="287"/>
      <c r="VK193" s="287"/>
      <c r="VL193" s="287"/>
      <c r="VM193" s="287"/>
      <c r="VN193" s="287"/>
      <c r="VO193" s="287"/>
      <c r="VP193" s="287"/>
      <c r="VQ193" s="287"/>
      <c r="VR193" s="287"/>
      <c r="VS193" s="287"/>
      <c r="VT193" s="287"/>
      <c r="VU193" s="287"/>
      <c r="VV193" s="287"/>
      <c r="VW193" s="287"/>
      <c r="VX193" s="287"/>
      <c r="VY193" s="287"/>
      <c r="VZ193" s="287"/>
      <c r="WA193" s="287"/>
      <c r="WB193" s="287"/>
      <c r="WC193" s="287"/>
      <c r="WD193" s="287"/>
      <c r="WE193" s="287"/>
      <c r="WF193" s="287"/>
      <c r="WG193" s="287"/>
      <c r="WH193" s="287"/>
      <c r="WI193" s="287"/>
      <c r="WJ193" s="287"/>
      <c r="WK193" s="287"/>
      <c r="WL193" s="287"/>
      <c r="WM193" s="287"/>
      <c r="WN193" s="287"/>
      <c r="WO193" s="287"/>
      <c r="WP193" s="287"/>
      <c r="WQ193" s="287"/>
      <c r="WR193" s="287"/>
      <c r="WS193" s="287"/>
      <c r="WT193" s="287"/>
      <c r="WU193" s="287"/>
      <c r="WV193" s="287"/>
      <c r="WW193" s="287"/>
      <c r="WX193" s="287"/>
      <c r="WY193" s="287"/>
      <c r="WZ193" s="287"/>
      <c r="XA193" s="287"/>
      <c r="XB193" s="287"/>
      <c r="XC193" s="287"/>
      <c r="XD193" s="287"/>
      <c r="XE193" s="287"/>
      <c r="XF193" s="287"/>
      <c r="XG193" s="287"/>
      <c r="XH193" s="287"/>
      <c r="XI193" s="287"/>
      <c r="XJ193" s="287"/>
      <c r="XK193" s="287"/>
      <c r="XL193" s="287"/>
      <c r="XM193" s="287"/>
      <c r="XN193" s="287"/>
      <c r="XO193" s="287"/>
      <c r="XP193" s="287"/>
      <c r="XQ193" s="287"/>
      <c r="XR193" s="287"/>
      <c r="XS193" s="287"/>
      <c r="XT193" s="287"/>
      <c r="XU193" s="287"/>
      <c r="XV193" s="287"/>
      <c r="XW193" s="287"/>
      <c r="XX193" s="287"/>
      <c r="XY193" s="287"/>
      <c r="XZ193" s="287"/>
      <c r="YA193" s="287"/>
      <c r="YB193" s="287"/>
      <c r="YC193" s="287"/>
      <c r="YD193" s="287"/>
      <c r="YE193" s="287"/>
      <c r="YF193" s="287"/>
      <c r="YG193" s="287"/>
      <c r="YH193" s="287"/>
      <c r="YI193" s="287"/>
      <c r="YJ193" s="287"/>
      <c r="YK193" s="287"/>
      <c r="YL193" s="287"/>
      <c r="YM193" s="287"/>
      <c r="YN193" s="287"/>
      <c r="YO193" s="287"/>
      <c r="YP193" s="287"/>
      <c r="YQ193" s="287"/>
      <c r="YR193" s="287"/>
      <c r="YS193" s="287"/>
      <c r="YT193" s="287"/>
      <c r="YU193" s="287"/>
      <c r="YV193" s="287"/>
      <c r="YW193" s="287"/>
      <c r="YX193" s="287"/>
      <c r="YY193" s="287"/>
      <c r="YZ193" s="287"/>
      <c r="ZA193" s="287"/>
      <c r="ZB193" s="287"/>
      <c r="ZC193" s="287"/>
      <c r="ZD193" s="287"/>
      <c r="ZE193" s="287"/>
      <c r="ZF193" s="287"/>
      <c r="ZG193" s="287"/>
      <c r="ZH193" s="287"/>
      <c r="ZI193" s="287"/>
      <c r="ZJ193" s="287"/>
      <c r="ZK193" s="287"/>
      <c r="ZL193" s="287"/>
      <c r="ZM193" s="287"/>
      <c r="ZN193" s="287"/>
      <c r="ZO193" s="287"/>
      <c r="ZP193" s="287"/>
      <c r="ZQ193" s="287"/>
      <c r="ZR193" s="287"/>
      <c r="ZS193" s="287"/>
      <c r="ZT193" s="287"/>
      <c r="ZU193" s="287"/>
      <c r="ZV193" s="287"/>
      <c r="ZW193" s="287"/>
      <c r="ZX193" s="287"/>
      <c r="ZY193" s="287"/>
      <c r="ZZ193" s="287"/>
      <c r="AAA193" s="287"/>
      <c r="AAB193" s="287"/>
      <c r="AAC193" s="287"/>
      <c r="AAD193" s="287"/>
      <c r="AAE193" s="287"/>
      <c r="AAF193" s="287"/>
      <c r="AAG193" s="287"/>
      <c r="AAH193" s="287"/>
      <c r="AAI193" s="287"/>
      <c r="AAJ193" s="287"/>
      <c r="AAK193" s="287"/>
      <c r="AAL193" s="287"/>
      <c r="AAM193" s="287"/>
      <c r="AAN193" s="287"/>
      <c r="AAO193" s="287"/>
      <c r="AAP193" s="287"/>
      <c r="AAQ193" s="287"/>
      <c r="AAR193" s="287"/>
      <c r="AAS193" s="287"/>
      <c r="AAT193" s="287"/>
      <c r="AAU193" s="287"/>
      <c r="AAV193" s="287"/>
      <c r="AAW193" s="287"/>
      <c r="AAX193" s="287"/>
      <c r="AAY193" s="287"/>
      <c r="AAZ193" s="287"/>
      <c r="ABA193" s="287"/>
      <c r="ABB193" s="287"/>
      <c r="ABC193" s="287"/>
      <c r="ABD193" s="287"/>
      <c r="ABE193" s="287"/>
      <c r="ABF193" s="287"/>
      <c r="ABG193" s="287"/>
      <c r="ABH193" s="287"/>
      <c r="ABI193" s="287"/>
      <c r="ABJ193" s="287"/>
      <c r="ABK193" s="287"/>
      <c r="ABL193" s="287"/>
      <c r="ABM193" s="287"/>
      <c r="ABN193" s="287"/>
      <c r="ABO193" s="287"/>
      <c r="ABP193" s="287"/>
      <c r="ABQ193" s="287"/>
      <c r="ABR193" s="287"/>
      <c r="ABS193" s="287"/>
      <c r="ABT193" s="287"/>
      <c r="ABU193" s="287"/>
      <c r="ABV193" s="287"/>
      <c r="ABW193" s="287"/>
      <c r="ABX193" s="287"/>
      <c r="ABY193" s="287"/>
      <c r="ABZ193" s="287"/>
      <c r="ACA193" s="287"/>
      <c r="ACB193" s="287"/>
      <c r="ACC193" s="287"/>
      <c r="ACD193" s="287"/>
      <c r="ACE193" s="287"/>
      <c r="ACF193" s="287"/>
      <c r="ACG193" s="287"/>
      <c r="ACH193" s="287"/>
      <c r="ACI193" s="287"/>
      <c r="ACJ193" s="287"/>
      <c r="ACK193" s="287"/>
      <c r="ACL193" s="287"/>
      <c r="ACM193" s="287"/>
      <c r="ACN193" s="287"/>
      <c r="ACO193" s="287"/>
      <c r="ACP193" s="287"/>
      <c r="ACQ193" s="287"/>
      <c r="ACR193" s="287"/>
      <c r="ACS193" s="287"/>
      <c r="ACT193" s="287"/>
      <c r="ACU193" s="287"/>
      <c r="ACV193" s="287"/>
      <c r="ACW193" s="287"/>
      <c r="ACX193" s="287"/>
      <c r="ACY193" s="287"/>
      <c r="ACZ193" s="287"/>
      <c r="ADA193" s="287"/>
      <c r="ADB193" s="287"/>
      <c r="ADC193" s="287"/>
      <c r="ADD193" s="287"/>
      <c r="ADE193" s="287"/>
      <c r="ADF193" s="287"/>
      <c r="ADG193" s="287"/>
      <c r="ADH193" s="287"/>
      <c r="ADI193" s="287"/>
      <c r="ADJ193" s="287"/>
      <c r="ADK193" s="287"/>
      <c r="ADL193" s="287"/>
      <c r="ADM193" s="287"/>
      <c r="ADN193" s="287"/>
      <c r="ADO193" s="287"/>
      <c r="ADP193" s="287"/>
      <c r="ADQ193" s="287"/>
      <c r="ADR193" s="287"/>
      <c r="ADS193" s="287"/>
      <c r="ADT193" s="287"/>
      <c r="ADU193" s="287"/>
      <c r="ADV193" s="287"/>
      <c r="ADW193" s="287"/>
      <c r="ADX193" s="287"/>
      <c r="ADY193" s="287"/>
      <c r="ADZ193" s="287"/>
      <c r="AEA193" s="287"/>
      <c r="AEB193" s="287"/>
      <c r="AEC193" s="287"/>
      <c r="AED193" s="287"/>
      <c r="AEE193" s="287"/>
      <c r="AEF193" s="287"/>
      <c r="AEG193" s="287"/>
      <c r="AEH193" s="287"/>
      <c r="AEI193" s="287"/>
      <c r="AEJ193" s="287"/>
      <c r="AEK193" s="287"/>
      <c r="AEL193" s="287"/>
      <c r="AEM193" s="287"/>
      <c r="AEN193" s="287"/>
      <c r="AEO193" s="287"/>
      <c r="AEP193" s="287"/>
      <c r="AEQ193" s="287"/>
      <c r="AER193" s="287"/>
      <c r="AES193" s="287"/>
      <c r="AET193" s="287"/>
      <c r="AEU193" s="287"/>
      <c r="AEV193" s="287"/>
      <c r="AEW193" s="287"/>
      <c r="AEX193" s="287"/>
      <c r="AEY193" s="287"/>
      <c r="AEZ193" s="287"/>
      <c r="AFA193" s="287"/>
      <c r="AFB193" s="287"/>
      <c r="AFC193" s="287"/>
      <c r="AFD193" s="287"/>
      <c r="AFE193" s="287"/>
      <c r="AFF193" s="287"/>
      <c r="AFG193" s="287"/>
      <c r="AFH193" s="287"/>
      <c r="AFI193" s="287"/>
      <c r="AFJ193" s="287"/>
      <c r="AFK193" s="287"/>
      <c r="AFL193" s="287"/>
      <c r="AFM193" s="287"/>
      <c r="AFN193" s="287"/>
      <c r="AFO193" s="287"/>
      <c r="AFP193" s="287"/>
      <c r="AFQ193" s="287"/>
      <c r="AFR193" s="287"/>
      <c r="AFS193" s="287"/>
      <c r="AFT193" s="287"/>
      <c r="AFU193" s="287"/>
      <c r="AFV193" s="287"/>
      <c r="AFW193" s="287"/>
      <c r="AFX193" s="287"/>
      <c r="AFY193" s="287"/>
      <c r="AFZ193" s="287"/>
      <c r="AGA193" s="287"/>
      <c r="AGB193" s="287"/>
      <c r="AGC193" s="287"/>
      <c r="AGD193" s="287"/>
      <c r="AGE193" s="287"/>
      <c r="AGF193" s="287"/>
      <c r="AGG193" s="287"/>
      <c r="AGH193" s="287"/>
      <c r="AGI193" s="287"/>
      <c r="AGJ193" s="287"/>
      <c r="AGK193" s="287"/>
      <c r="AGL193" s="287"/>
      <c r="AGM193" s="287"/>
      <c r="AGN193" s="287"/>
      <c r="AGO193" s="287"/>
      <c r="AGP193" s="287"/>
      <c r="AGQ193" s="287"/>
      <c r="AGR193" s="287"/>
      <c r="AGS193" s="287"/>
      <c r="AGT193" s="287"/>
      <c r="AGU193" s="287"/>
      <c r="AGV193" s="287"/>
      <c r="AGW193" s="287"/>
      <c r="AGX193" s="287"/>
      <c r="AGY193" s="287"/>
      <c r="AGZ193" s="287"/>
      <c r="AHA193" s="287"/>
      <c r="AHB193" s="287"/>
      <c r="AHC193" s="287"/>
      <c r="AHD193" s="287"/>
      <c r="AHE193" s="287"/>
      <c r="AHF193" s="287"/>
      <c r="AHG193" s="287"/>
      <c r="AHH193" s="287"/>
      <c r="AHI193" s="287"/>
      <c r="AHJ193" s="287"/>
      <c r="AHK193" s="287"/>
      <c r="AHL193" s="287"/>
      <c r="AHM193" s="287"/>
      <c r="AHN193" s="287"/>
      <c r="AHO193" s="287"/>
      <c r="AHP193" s="287"/>
      <c r="AHQ193" s="287"/>
      <c r="AHR193" s="287"/>
      <c r="AHS193" s="287"/>
      <c r="AHT193" s="287"/>
      <c r="AHU193" s="287"/>
      <c r="AHV193" s="287"/>
      <c r="AHW193" s="287"/>
      <c r="AHX193" s="287"/>
      <c r="AHY193" s="287"/>
      <c r="AHZ193" s="287"/>
      <c r="AIA193" s="287"/>
      <c r="AIB193" s="287"/>
      <c r="AIC193" s="287"/>
      <c r="AID193" s="287"/>
      <c r="AIE193" s="287"/>
      <c r="AIF193" s="287"/>
      <c r="AIG193" s="287"/>
      <c r="AIH193" s="287"/>
      <c r="AII193" s="287"/>
      <c r="AIJ193" s="287"/>
      <c r="AIK193" s="287"/>
      <c r="AIL193" s="287"/>
      <c r="AIM193" s="287"/>
      <c r="AIN193" s="287"/>
      <c r="AIO193" s="287"/>
      <c r="AIP193" s="287"/>
      <c r="AIQ193" s="287"/>
      <c r="AIR193" s="287"/>
      <c r="AIS193" s="287"/>
      <c r="AIT193" s="287"/>
      <c r="AIU193" s="287"/>
      <c r="AIV193" s="287"/>
      <c r="AIW193" s="287"/>
      <c r="AIX193" s="287"/>
      <c r="AIY193" s="287"/>
      <c r="AIZ193" s="287"/>
      <c r="AJA193" s="287"/>
      <c r="AJB193" s="287"/>
      <c r="AJC193" s="287"/>
      <c r="AJD193" s="287"/>
      <c r="AJE193" s="287"/>
      <c r="AJF193" s="287"/>
      <c r="AJG193" s="287"/>
      <c r="AJH193" s="287"/>
      <c r="AJI193" s="287"/>
      <c r="AJJ193" s="287"/>
      <c r="AJK193" s="287"/>
      <c r="AJL193" s="287"/>
      <c r="AJM193" s="287"/>
      <c r="AJN193" s="287"/>
      <c r="AJO193" s="287"/>
      <c r="AJP193" s="287"/>
      <c r="AJQ193" s="287"/>
      <c r="AJR193" s="287"/>
      <c r="AJS193" s="287"/>
      <c r="AJT193" s="287"/>
      <c r="AJU193" s="287"/>
      <c r="AJV193" s="287"/>
      <c r="AJW193" s="287"/>
      <c r="AJX193" s="287"/>
      <c r="AJY193" s="287"/>
      <c r="AJZ193" s="287"/>
      <c r="AKA193" s="287"/>
      <c r="AKB193" s="287"/>
      <c r="AKC193" s="287"/>
      <c r="AKD193" s="287"/>
      <c r="AKE193" s="287"/>
      <c r="AKF193" s="287"/>
      <c r="AKG193" s="287"/>
      <c r="AKH193" s="287"/>
      <c r="AKI193" s="287"/>
      <c r="AKJ193" s="287"/>
      <c r="AKK193" s="287"/>
      <c r="AKL193" s="287"/>
      <c r="AKM193" s="287"/>
      <c r="AKN193" s="287"/>
      <c r="AKO193" s="287"/>
      <c r="AKP193" s="287"/>
      <c r="AKQ193" s="287"/>
      <c r="AKR193" s="287"/>
      <c r="AKS193" s="287"/>
      <c r="AKT193" s="287"/>
      <c r="AKU193" s="287"/>
      <c r="AKV193" s="287"/>
      <c r="AKW193" s="287"/>
      <c r="AKX193" s="287"/>
      <c r="AKY193" s="287"/>
      <c r="AKZ193" s="287"/>
      <c r="ALA193" s="287"/>
      <c r="ALB193" s="287"/>
      <c r="ALC193" s="287"/>
      <c r="ALD193" s="287"/>
      <c r="ALE193" s="287"/>
      <c r="ALF193" s="287"/>
      <c r="ALG193" s="287"/>
      <c r="ALH193" s="287"/>
      <c r="ALI193" s="287"/>
      <c r="ALJ193" s="287"/>
      <c r="ALK193" s="287"/>
      <c r="ALL193" s="287"/>
      <c r="ALM193" s="287"/>
      <c r="ALN193" s="287"/>
      <c r="ALO193" s="287"/>
      <c r="ALP193" s="287"/>
      <c r="ALQ193" s="287"/>
      <c r="ALR193" s="287"/>
      <c r="ALS193" s="287"/>
      <c r="ALT193" s="287"/>
      <c r="ALU193" s="287"/>
      <c r="ALV193" s="287"/>
      <c r="ALW193" s="287"/>
      <c r="ALX193" s="287"/>
      <c r="ALY193" s="287"/>
      <c r="ALZ193" s="287"/>
      <c r="AMA193" s="287"/>
      <c r="AMB193" s="287"/>
      <c r="AMC193" s="287"/>
      <c r="AMD193" s="287"/>
      <c r="AME193" s="287"/>
      <c r="AMF193" s="287"/>
      <c r="AMG193" s="287"/>
      <c r="AMH193" s="287"/>
      <c r="AMI193" s="287"/>
      <c r="AMJ193" s="287"/>
      <c r="AMK193" s="287"/>
      <c r="AML193" s="287"/>
      <c r="AMM193" s="287"/>
      <c r="AMN193" s="287"/>
      <c r="AMO193" s="287"/>
      <c r="AMP193" s="287"/>
      <c r="AMQ193" s="287"/>
      <c r="AMR193" s="287"/>
      <c r="AMS193" s="287"/>
      <c r="AMT193" s="287"/>
      <c r="AMU193" s="287"/>
      <c r="AMV193" s="287"/>
      <c r="AMW193" s="287"/>
      <c r="AMX193" s="287"/>
      <c r="AMY193" s="287"/>
      <c r="AMZ193" s="287"/>
      <c r="ANA193" s="287"/>
      <c r="ANB193" s="287"/>
      <c r="ANC193" s="287"/>
      <c r="AND193" s="287"/>
      <c r="ANE193" s="287"/>
      <c r="ANF193" s="287"/>
      <c r="ANG193" s="287"/>
      <c r="ANH193" s="287"/>
      <c r="ANI193" s="287"/>
      <c r="ANJ193" s="287"/>
      <c r="ANK193" s="287"/>
      <c r="ANL193" s="287"/>
      <c r="ANM193" s="287"/>
      <c r="ANN193" s="287"/>
      <c r="ANO193" s="287"/>
      <c r="ANP193" s="287"/>
      <c r="ANQ193" s="287"/>
      <c r="ANR193" s="287"/>
      <c r="ANS193" s="287"/>
      <c r="ANT193" s="287"/>
      <c r="ANU193" s="287"/>
      <c r="ANV193" s="287"/>
      <c r="ANW193" s="287"/>
      <c r="ANX193" s="287"/>
      <c r="ANY193" s="287"/>
      <c r="ANZ193" s="287"/>
      <c r="AOA193" s="287"/>
      <c r="AOB193" s="287"/>
      <c r="AOC193" s="287"/>
      <c r="AOD193" s="287"/>
      <c r="AOE193" s="287"/>
      <c r="AOF193" s="287"/>
      <c r="AOG193" s="287"/>
      <c r="AOH193" s="287"/>
      <c r="AOI193" s="287"/>
      <c r="AOJ193" s="287"/>
      <c r="AOK193" s="287"/>
      <c r="AOL193" s="287"/>
      <c r="AOM193" s="287"/>
      <c r="AON193" s="287"/>
      <c r="AOO193" s="287"/>
      <c r="AOP193" s="287"/>
      <c r="AOQ193" s="287"/>
      <c r="AOR193" s="287"/>
      <c r="AOS193" s="287"/>
      <c r="AOT193" s="287"/>
      <c r="AOU193" s="287"/>
      <c r="AOV193" s="287"/>
      <c r="AOW193" s="287"/>
      <c r="AOX193" s="287"/>
      <c r="AOY193" s="287"/>
      <c r="AOZ193" s="287"/>
      <c r="APA193" s="287"/>
      <c r="APB193" s="287"/>
      <c r="APC193" s="287"/>
      <c r="APD193" s="287"/>
      <c r="APE193" s="287"/>
      <c r="APF193" s="287"/>
      <c r="APG193" s="287"/>
      <c r="APH193" s="287"/>
      <c r="API193" s="287"/>
      <c r="APJ193" s="287"/>
      <c r="APK193" s="287"/>
      <c r="APL193" s="287"/>
      <c r="APM193" s="287"/>
      <c r="APN193" s="287"/>
      <c r="APO193" s="287"/>
      <c r="APP193" s="287"/>
      <c r="APQ193" s="287"/>
      <c r="APR193" s="287"/>
      <c r="APS193" s="287"/>
      <c r="APT193" s="287"/>
      <c r="APU193" s="287"/>
      <c r="APV193" s="287"/>
      <c r="APW193" s="287"/>
      <c r="APX193" s="287"/>
      <c r="APY193" s="287"/>
      <c r="APZ193" s="287"/>
      <c r="AQA193" s="287"/>
      <c r="AQB193" s="287"/>
      <c r="AQC193" s="287"/>
      <c r="AQD193" s="287"/>
      <c r="AQE193" s="287"/>
      <c r="AQF193" s="287"/>
      <c r="AQG193" s="287"/>
      <c r="AQH193" s="287"/>
      <c r="AQI193" s="287"/>
      <c r="AQJ193" s="287"/>
      <c r="AQK193" s="287"/>
      <c r="AQL193" s="287"/>
      <c r="AQM193" s="287"/>
      <c r="AQN193" s="287"/>
      <c r="AQO193" s="287"/>
      <c r="AQP193" s="287"/>
      <c r="AQQ193" s="287"/>
      <c r="AQR193" s="287"/>
      <c r="AQS193" s="287"/>
      <c r="AQT193" s="287"/>
      <c r="AQU193" s="287"/>
      <c r="AQV193" s="287"/>
      <c r="AQW193" s="287"/>
      <c r="AQX193" s="287"/>
      <c r="AQY193" s="287"/>
      <c r="AQZ193" s="287"/>
      <c r="ARA193" s="287"/>
      <c r="ARB193" s="287"/>
      <c r="ARC193" s="287"/>
      <c r="ARD193" s="287"/>
      <c r="ARE193" s="287"/>
      <c r="ARF193" s="287"/>
      <c r="ARG193" s="287"/>
      <c r="ARH193" s="287"/>
      <c r="ARI193" s="287"/>
      <c r="ARJ193" s="287"/>
      <c r="ARK193" s="287"/>
      <c r="ARL193" s="287"/>
      <c r="ARM193" s="287"/>
      <c r="ARN193" s="287"/>
      <c r="ARO193" s="287"/>
      <c r="ARP193" s="287"/>
      <c r="ARQ193" s="287"/>
      <c r="ARR193" s="287"/>
      <c r="ARS193" s="287"/>
      <c r="ART193" s="287"/>
      <c r="ARU193" s="287"/>
      <c r="ARV193" s="287"/>
      <c r="ARW193" s="287"/>
      <c r="ARX193" s="287"/>
      <c r="ARY193" s="287"/>
      <c r="ARZ193" s="287"/>
      <c r="ASA193" s="287"/>
      <c r="ASB193" s="287"/>
      <c r="ASC193" s="287"/>
      <c r="ASD193" s="287"/>
      <c r="ASE193" s="287"/>
      <c r="ASF193" s="287"/>
      <c r="ASG193" s="287"/>
      <c r="ASH193" s="287"/>
      <c r="ASI193" s="287"/>
      <c r="ASJ193" s="287"/>
      <c r="ASK193" s="287"/>
      <c r="ASL193" s="287"/>
      <c r="ASM193" s="287"/>
      <c r="ASN193" s="287"/>
      <c r="ASO193" s="287"/>
      <c r="ASP193" s="287"/>
      <c r="ASQ193" s="287"/>
      <c r="ASR193" s="287"/>
      <c r="ASS193" s="287"/>
      <c r="AST193" s="287"/>
      <c r="ASU193" s="287"/>
      <c r="ASV193" s="287"/>
      <c r="ASW193" s="287"/>
      <c r="ASX193" s="287"/>
      <c r="ASY193" s="287"/>
      <c r="ASZ193" s="287"/>
      <c r="ATA193" s="287"/>
      <c r="ATB193" s="287"/>
      <c r="ATC193" s="287"/>
      <c r="ATD193" s="287"/>
      <c r="ATE193" s="287"/>
      <c r="ATF193" s="287"/>
      <c r="ATG193" s="287"/>
      <c r="ATH193" s="287"/>
      <c r="ATI193" s="287"/>
      <c r="ATJ193" s="287"/>
      <c r="ATK193" s="287"/>
      <c r="ATL193" s="287"/>
      <c r="ATM193" s="287"/>
      <c r="ATN193" s="287"/>
      <c r="ATO193" s="287"/>
      <c r="ATP193" s="287"/>
      <c r="ATQ193" s="287"/>
      <c r="ATR193" s="287"/>
      <c r="ATS193" s="287"/>
      <c r="ATT193" s="287"/>
      <c r="ATU193" s="287"/>
      <c r="ATV193" s="287"/>
      <c r="ATW193" s="287"/>
      <c r="ATX193" s="287"/>
      <c r="ATY193" s="287"/>
      <c r="ATZ193" s="287"/>
      <c r="AUA193" s="287"/>
      <c r="AUB193" s="287"/>
      <c r="AUC193" s="287"/>
      <c r="AUD193" s="287"/>
      <c r="AUE193" s="287"/>
      <c r="AUF193" s="287"/>
      <c r="AUG193" s="287"/>
      <c r="AUH193" s="287"/>
      <c r="AUI193" s="287"/>
      <c r="AUJ193" s="287"/>
      <c r="AUK193" s="287"/>
      <c r="AUL193" s="287"/>
      <c r="AUM193" s="287"/>
      <c r="AUN193" s="287"/>
      <c r="AUO193" s="287"/>
      <c r="AUP193" s="287"/>
      <c r="AUQ193" s="287"/>
      <c r="AUR193" s="287"/>
      <c r="AUS193" s="287"/>
      <c r="AUT193" s="287"/>
      <c r="AUU193" s="287"/>
      <c r="AUV193" s="287"/>
      <c r="AUW193" s="287"/>
      <c r="AUX193" s="287"/>
      <c r="AUY193" s="287"/>
      <c r="AUZ193" s="287"/>
      <c r="AVA193" s="287"/>
      <c r="AVB193" s="287"/>
      <c r="AVC193" s="287"/>
      <c r="AVD193" s="287"/>
      <c r="AVE193" s="287"/>
      <c r="AVF193" s="287"/>
      <c r="AVG193" s="287"/>
      <c r="AVH193" s="287"/>
      <c r="AVI193" s="287"/>
      <c r="AVJ193" s="287"/>
      <c r="AVK193" s="287"/>
      <c r="AVL193" s="287"/>
      <c r="AVM193" s="287"/>
      <c r="AVN193" s="287"/>
      <c r="AVO193" s="287"/>
      <c r="AVP193" s="287"/>
      <c r="AVQ193" s="287"/>
      <c r="AVR193" s="287"/>
      <c r="AVS193" s="287"/>
      <c r="AVT193" s="287"/>
      <c r="AVU193" s="287"/>
      <c r="AVV193" s="287"/>
      <c r="AVW193" s="287"/>
      <c r="AVX193" s="287"/>
      <c r="AVY193" s="287"/>
      <c r="AVZ193" s="287"/>
      <c r="AWA193" s="287"/>
      <c r="AWB193" s="287"/>
      <c r="AWC193" s="287"/>
      <c r="AWD193" s="287"/>
      <c r="AWE193" s="287"/>
      <c r="AWF193" s="287"/>
      <c r="AWG193" s="287"/>
      <c r="AWH193" s="287"/>
      <c r="AWI193" s="287"/>
      <c r="AWJ193" s="287"/>
      <c r="AWK193" s="287"/>
      <c r="AWL193" s="287"/>
      <c r="AWM193" s="287"/>
      <c r="AWN193" s="287"/>
      <c r="AWO193" s="287"/>
      <c r="AWP193" s="287"/>
      <c r="AWQ193" s="287"/>
      <c r="AWR193" s="287"/>
      <c r="AWS193" s="287"/>
      <c r="AWT193" s="287"/>
      <c r="AWU193" s="287"/>
      <c r="AWV193" s="287"/>
      <c r="AWW193" s="287"/>
      <c r="AWX193" s="287"/>
      <c r="AWY193" s="287"/>
      <c r="AWZ193" s="287"/>
      <c r="AXA193" s="287"/>
      <c r="AXB193" s="287"/>
      <c r="AXC193" s="287"/>
      <c r="AXD193" s="287"/>
      <c r="AXE193" s="287"/>
      <c r="AXF193" s="287"/>
      <c r="AXG193" s="287"/>
      <c r="AXH193" s="287"/>
      <c r="AXI193" s="287"/>
      <c r="AXJ193" s="287"/>
      <c r="AXK193" s="287"/>
      <c r="AXL193" s="287"/>
      <c r="AXM193" s="287"/>
      <c r="AXN193" s="287"/>
      <c r="AXO193" s="287"/>
      <c r="AXP193" s="287"/>
      <c r="AXQ193" s="287"/>
      <c r="AXR193" s="287"/>
      <c r="AXS193" s="287"/>
      <c r="AXT193" s="287"/>
      <c r="AXU193" s="287"/>
      <c r="AXV193" s="287"/>
      <c r="AXW193" s="287"/>
      <c r="AXX193" s="287"/>
      <c r="AXY193" s="287"/>
      <c r="AXZ193" s="287"/>
      <c r="AYA193" s="287"/>
      <c r="AYB193" s="287"/>
      <c r="AYC193" s="287"/>
      <c r="AYD193" s="287"/>
      <c r="AYE193" s="287"/>
      <c r="AYF193" s="287"/>
      <c r="AYG193" s="287"/>
      <c r="AYH193" s="287"/>
      <c r="AYI193" s="287"/>
      <c r="AYJ193" s="287"/>
      <c r="AYK193" s="287"/>
      <c r="AYL193" s="287"/>
      <c r="AYM193" s="287"/>
      <c r="AYN193" s="287"/>
      <c r="AYO193" s="287"/>
      <c r="AYP193" s="287"/>
      <c r="AYQ193" s="287"/>
      <c r="AYR193" s="287"/>
      <c r="AYS193" s="287"/>
      <c r="AYT193" s="287"/>
      <c r="AYU193" s="287"/>
      <c r="AYV193" s="287"/>
      <c r="AYW193" s="287"/>
      <c r="AYX193" s="287"/>
      <c r="AYY193" s="287"/>
      <c r="AYZ193" s="287"/>
      <c r="AZA193" s="287"/>
      <c r="AZB193" s="287"/>
      <c r="AZC193" s="287"/>
      <c r="AZD193" s="287"/>
      <c r="AZE193" s="287"/>
      <c r="AZF193" s="287"/>
      <c r="AZG193" s="287"/>
      <c r="AZH193" s="287"/>
      <c r="AZI193" s="287"/>
      <c r="AZJ193" s="287"/>
      <c r="AZK193" s="287"/>
      <c r="AZL193" s="287"/>
      <c r="AZM193" s="287"/>
      <c r="AZN193" s="287"/>
      <c r="AZO193" s="287"/>
      <c r="AZP193" s="287"/>
      <c r="AZQ193" s="287"/>
      <c r="AZR193" s="287"/>
      <c r="AZS193" s="287"/>
      <c r="AZT193" s="287"/>
      <c r="AZU193" s="287"/>
      <c r="AZV193" s="287"/>
      <c r="AZW193" s="287"/>
      <c r="AZX193" s="287"/>
      <c r="AZY193" s="287"/>
      <c r="AZZ193" s="287"/>
      <c r="BAA193" s="287"/>
      <c r="BAB193" s="287"/>
      <c r="BAC193" s="287"/>
      <c r="BAD193" s="287"/>
      <c r="BAE193" s="287"/>
      <c r="BAF193" s="287"/>
      <c r="BAG193" s="287"/>
      <c r="BAH193" s="287"/>
      <c r="BAI193" s="287"/>
      <c r="BAJ193" s="287"/>
      <c r="BAK193" s="287"/>
      <c r="BAL193" s="287"/>
      <c r="BAM193" s="287"/>
      <c r="BAN193" s="287"/>
      <c r="BAO193" s="287"/>
      <c r="BAP193" s="287"/>
      <c r="BAQ193" s="287"/>
      <c r="BAR193" s="287"/>
      <c r="BAS193" s="287"/>
      <c r="BAT193" s="287"/>
      <c r="BAU193" s="287"/>
      <c r="BAV193" s="287"/>
      <c r="BAW193" s="287"/>
      <c r="BAX193" s="287"/>
      <c r="BAY193" s="287"/>
      <c r="BAZ193" s="287"/>
      <c r="BBA193" s="287"/>
      <c r="BBB193" s="287"/>
      <c r="BBC193" s="287"/>
      <c r="BBD193" s="287"/>
      <c r="BBE193" s="287"/>
      <c r="BBF193" s="287"/>
      <c r="BBG193" s="287"/>
      <c r="BBH193" s="287"/>
      <c r="BBI193" s="287"/>
      <c r="BBJ193" s="287"/>
      <c r="BBK193" s="287"/>
      <c r="BBL193" s="287"/>
      <c r="BBM193" s="287"/>
      <c r="BBN193" s="287"/>
      <c r="BBO193" s="287"/>
      <c r="BBP193" s="287"/>
      <c r="BBQ193" s="287"/>
      <c r="BBR193" s="287"/>
      <c r="BBS193" s="287"/>
      <c r="BBT193" s="287"/>
      <c r="BBU193" s="287"/>
      <c r="BBV193" s="287"/>
      <c r="BBW193" s="287"/>
      <c r="BBX193" s="287"/>
      <c r="BBY193" s="287"/>
      <c r="BBZ193" s="287"/>
      <c r="BCA193" s="287"/>
      <c r="BCB193" s="287"/>
      <c r="BCC193" s="287"/>
      <c r="BCD193" s="287"/>
      <c r="BCE193" s="287"/>
      <c r="BCF193" s="287"/>
      <c r="BCG193" s="287"/>
      <c r="BCH193" s="287"/>
      <c r="BCI193" s="287"/>
      <c r="BCJ193" s="287"/>
      <c r="BCK193" s="287"/>
      <c r="BCL193" s="287"/>
      <c r="BCM193" s="287"/>
      <c r="BCN193" s="287"/>
      <c r="BCO193" s="287"/>
      <c r="BCP193" s="287"/>
      <c r="BCQ193" s="287"/>
      <c r="BCR193" s="287"/>
      <c r="BCS193" s="287"/>
      <c r="BCT193" s="287"/>
      <c r="BCU193" s="287"/>
      <c r="BCV193" s="287"/>
      <c r="BCW193" s="287"/>
      <c r="BCX193" s="287"/>
      <c r="BCY193" s="287"/>
      <c r="BCZ193" s="287"/>
      <c r="BDA193" s="287"/>
      <c r="BDB193" s="287"/>
      <c r="BDC193" s="287"/>
      <c r="BDD193" s="287"/>
      <c r="BDE193" s="287"/>
      <c r="BDF193" s="287"/>
      <c r="BDG193" s="287"/>
      <c r="BDH193" s="287"/>
      <c r="BDI193" s="287"/>
      <c r="BDJ193" s="287"/>
      <c r="BDK193" s="287"/>
      <c r="BDL193" s="287"/>
      <c r="BDM193" s="287"/>
      <c r="BDN193" s="287"/>
      <c r="BDO193" s="287"/>
      <c r="BDP193" s="287"/>
      <c r="BDQ193" s="287"/>
      <c r="BDR193" s="287"/>
      <c r="BDS193" s="287"/>
      <c r="BDT193" s="287"/>
      <c r="BDU193" s="287"/>
      <c r="BDV193" s="287"/>
      <c r="BDW193" s="287"/>
      <c r="BDX193" s="287"/>
      <c r="BDY193" s="287"/>
      <c r="BDZ193" s="287"/>
      <c r="BEA193" s="287"/>
      <c r="BEB193" s="287"/>
      <c r="BEC193" s="287"/>
      <c r="BED193" s="287"/>
      <c r="BEE193" s="287"/>
      <c r="BEF193" s="287"/>
      <c r="BEG193" s="287"/>
      <c r="BEH193" s="287"/>
      <c r="BEI193" s="287"/>
      <c r="BEJ193" s="287"/>
      <c r="BEK193" s="287"/>
      <c r="BEL193" s="287"/>
      <c r="BEM193" s="287"/>
      <c r="BEN193" s="287"/>
      <c r="BEO193" s="287"/>
      <c r="BEP193" s="287"/>
      <c r="BEQ193" s="287"/>
      <c r="BER193" s="287"/>
      <c r="BES193" s="287"/>
      <c r="BET193" s="287"/>
      <c r="BEU193" s="287"/>
      <c r="BEV193" s="287"/>
      <c r="BEW193" s="287"/>
      <c r="BEX193" s="287"/>
      <c r="BEY193" s="287"/>
      <c r="BEZ193" s="287"/>
      <c r="BFA193" s="287"/>
      <c r="BFB193" s="287"/>
      <c r="BFC193" s="287"/>
      <c r="BFD193" s="287"/>
      <c r="BFE193" s="287"/>
      <c r="BFF193" s="287"/>
      <c r="BFG193" s="287"/>
      <c r="BFH193" s="287"/>
      <c r="BFI193" s="287"/>
      <c r="BFJ193" s="287"/>
      <c r="BFK193" s="287"/>
      <c r="BFL193" s="287"/>
      <c r="BFM193" s="287"/>
      <c r="BFN193" s="287"/>
      <c r="BFO193" s="287"/>
      <c r="BFP193" s="287"/>
      <c r="BFQ193" s="287"/>
      <c r="BFR193" s="287"/>
      <c r="BFS193" s="287"/>
      <c r="BFT193" s="287"/>
      <c r="BFU193" s="287"/>
      <c r="BFV193" s="287"/>
      <c r="BFW193" s="287"/>
      <c r="BFX193" s="287"/>
      <c r="BFY193" s="287"/>
      <c r="BFZ193" s="287"/>
      <c r="BGA193" s="287"/>
      <c r="BGB193" s="287"/>
      <c r="BGC193" s="287"/>
      <c r="BGD193" s="287"/>
      <c r="BGE193" s="287"/>
      <c r="BGF193" s="287"/>
      <c r="BGG193" s="287"/>
      <c r="BGH193" s="287"/>
      <c r="BGI193" s="287"/>
      <c r="BGJ193" s="287"/>
      <c r="BGK193" s="287"/>
      <c r="BGL193" s="287"/>
      <c r="BGM193" s="287"/>
      <c r="BGN193" s="287"/>
      <c r="BGO193" s="287"/>
      <c r="BGP193" s="287"/>
      <c r="BGQ193" s="287"/>
      <c r="BGR193" s="287"/>
      <c r="BGS193" s="287"/>
      <c r="BGT193" s="287"/>
      <c r="BGU193" s="287"/>
      <c r="BGV193" s="287"/>
      <c r="BGW193" s="287"/>
      <c r="BGX193" s="287"/>
      <c r="BGY193" s="287"/>
      <c r="BGZ193" s="287"/>
      <c r="BHA193" s="287"/>
      <c r="BHB193" s="287"/>
      <c r="BHC193" s="287"/>
      <c r="BHD193" s="287"/>
      <c r="BHE193" s="287"/>
      <c r="BHF193" s="287"/>
      <c r="BHG193" s="287"/>
      <c r="BHH193" s="287"/>
      <c r="BHI193" s="287"/>
      <c r="BHJ193" s="287"/>
      <c r="BHK193" s="287"/>
      <c r="BHL193" s="287"/>
      <c r="BHM193" s="287"/>
      <c r="BHN193" s="287"/>
      <c r="BHO193" s="287"/>
      <c r="BHP193" s="287"/>
      <c r="BHQ193" s="287"/>
      <c r="BHR193" s="287"/>
      <c r="BHS193" s="287"/>
      <c r="BHT193" s="287"/>
      <c r="BHU193" s="287"/>
      <c r="BHV193" s="287"/>
      <c r="BHW193" s="287"/>
      <c r="BHX193" s="287"/>
      <c r="BHY193" s="287"/>
      <c r="BHZ193" s="287"/>
      <c r="BIA193" s="287"/>
      <c r="BIB193" s="287"/>
      <c r="BIC193" s="287"/>
      <c r="BID193" s="287"/>
      <c r="BIE193" s="287"/>
      <c r="BIF193" s="287"/>
      <c r="BIG193" s="287"/>
      <c r="BIH193" s="287"/>
      <c r="BII193" s="287"/>
      <c r="BIJ193" s="287"/>
      <c r="BIK193" s="287"/>
      <c r="BIL193" s="287"/>
      <c r="BIM193" s="287"/>
      <c r="BIN193" s="287"/>
      <c r="BIO193" s="287"/>
      <c r="BIP193" s="287"/>
      <c r="BIQ193" s="287"/>
      <c r="BIR193" s="287"/>
      <c r="BIS193" s="287"/>
      <c r="BIT193" s="287"/>
      <c r="BIU193" s="287"/>
      <c r="BIV193" s="287"/>
      <c r="BIW193" s="287"/>
      <c r="BIX193" s="287"/>
      <c r="BIY193" s="287"/>
      <c r="BIZ193" s="287"/>
      <c r="BJA193" s="287"/>
      <c r="BJB193" s="287"/>
      <c r="BJC193" s="287"/>
      <c r="BJD193" s="287"/>
      <c r="BJE193" s="287"/>
      <c r="BJF193" s="287"/>
      <c r="BJG193" s="287"/>
      <c r="BJH193" s="287"/>
      <c r="BJI193" s="287"/>
      <c r="BJJ193" s="287"/>
      <c r="BJK193" s="287"/>
      <c r="BJL193" s="287"/>
      <c r="BJM193" s="287"/>
      <c r="BJN193" s="287"/>
      <c r="BJO193" s="287"/>
      <c r="BJP193" s="287"/>
      <c r="BJQ193" s="287"/>
      <c r="BJR193" s="287"/>
      <c r="BJS193" s="287"/>
      <c r="BJT193" s="287"/>
      <c r="BJU193" s="287"/>
      <c r="BJV193" s="287"/>
      <c r="BJW193" s="287"/>
      <c r="BJX193" s="287"/>
      <c r="BJY193" s="287"/>
      <c r="BJZ193" s="287"/>
      <c r="BKA193" s="287"/>
      <c r="BKB193" s="287"/>
      <c r="BKC193" s="287"/>
      <c r="BKD193" s="287"/>
      <c r="BKE193" s="287"/>
      <c r="BKF193" s="287"/>
      <c r="BKG193" s="287"/>
      <c r="BKH193" s="287"/>
      <c r="BKI193" s="287"/>
      <c r="BKJ193" s="287"/>
      <c r="BKK193" s="287"/>
      <c r="BKL193" s="287"/>
      <c r="BKM193" s="287"/>
      <c r="BKN193" s="287"/>
      <c r="BKO193" s="287"/>
      <c r="BKP193" s="287"/>
      <c r="BKQ193" s="287"/>
      <c r="BKR193" s="287"/>
      <c r="BKS193" s="287"/>
      <c r="BKT193" s="287"/>
      <c r="BKU193" s="287"/>
      <c r="BKV193" s="287"/>
      <c r="BKW193" s="287"/>
      <c r="BKX193" s="287"/>
      <c r="BKY193" s="287"/>
      <c r="BKZ193" s="287"/>
      <c r="BLA193" s="287"/>
      <c r="BLB193" s="287"/>
      <c r="BLC193" s="287"/>
      <c r="BLD193" s="287"/>
      <c r="BLE193" s="287"/>
      <c r="BLF193" s="287"/>
      <c r="BLG193" s="287"/>
      <c r="BLH193" s="287"/>
      <c r="BLI193" s="287"/>
      <c r="BLJ193" s="287"/>
      <c r="BLK193" s="287"/>
      <c r="BLL193" s="287"/>
      <c r="BLM193" s="287"/>
      <c r="BLN193" s="287"/>
      <c r="BLO193" s="287"/>
      <c r="BLP193" s="287"/>
      <c r="BLQ193" s="287"/>
      <c r="BLR193" s="287"/>
      <c r="BLS193" s="287"/>
      <c r="BLT193" s="287"/>
      <c r="BLU193" s="287"/>
      <c r="BLV193" s="287"/>
      <c r="BLW193" s="287"/>
      <c r="BLX193" s="287"/>
      <c r="BLY193" s="287"/>
      <c r="BLZ193" s="287"/>
      <c r="BMA193" s="287"/>
      <c r="BMB193" s="287"/>
      <c r="BMC193" s="287"/>
      <c r="BMD193" s="287"/>
      <c r="BME193" s="287"/>
      <c r="BMF193" s="287"/>
      <c r="BMG193" s="287"/>
      <c r="BMH193" s="287"/>
      <c r="BMI193" s="287"/>
      <c r="BMJ193" s="287"/>
      <c r="BMK193" s="287"/>
      <c r="BML193" s="287"/>
      <c r="BMM193" s="287"/>
      <c r="BMN193" s="287"/>
      <c r="BMO193" s="287"/>
      <c r="BMP193" s="287"/>
      <c r="BMQ193" s="287"/>
      <c r="BMR193" s="287"/>
      <c r="BMS193" s="287"/>
      <c r="BMT193" s="287"/>
      <c r="BMU193" s="287"/>
      <c r="BMV193" s="287"/>
      <c r="BMW193" s="287"/>
      <c r="BMX193" s="287"/>
      <c r="BMY193" s="287"/>
      <c r="BMZ193" s="287"/>
      <c r="BNA193" s="287"/>
      <c r="BNB193" s="287"/>
      <c r="BNC193" s="287"/>
      <c r="BND193" s="287"/>
      <c r="BNE193" s="287"/>
      <c r="BNF193" s="287"/>
      <c r="BNG193" s="287"/>
      <c r="BNH193" s="287"/>
      <c r="BNI193" s="287"/>
      <c r="BNJ193" s="287"/>
      <c r="BNK193" s="287"/>
      <c r="BNL193" s="287"/>
      <c r="BNM193" s="287"/>
      <c r="BNN193" s="287"/>
      <c r="BNO193" s="287"/>
      <c r="BNP193" s="287"/>
      <c r="BNQ193" s="287"/>
      <c r="BNR193" s="287"/>
      <c r="BNS193" s="287"/>
      <c r="BNT193" s="287"/>
      <c r="BNU193" s="287"/>
      <c r="BNV193" s="287"/>
      <c r="BNW193" s="287"/>
      <c r="BNX193" s="287"/>
      <c r="BNY193" s="287"/>
      <c r="BNZ193" s="287"/>
      <c r="BOA193" s="287"/>
      <c r="BOB193" s="287"/>
      <c r="BOC193" s="287"/>
      <c r="BOD193" s="287"/>
      <c r="BOE193" s="287"/>
      <c r="BOF193" s="287"/>
      <c r="BOG193" s="287"/>
      <c r="BOH193" s="287"/>
      <c r="BOI193" s="287"/>
      <c r="BOJ193" s="287"/>
      <c r="BOK193" s="287"/>
      <c r="BOL193" s="287"/>
      <c r="BOM193" s="287"/>
      <c r="BON193" s="287"/>
      <c r="BOO193" s="287"/>
      <c r="BOP193" s="287"/>
      <c r="BOQ193" s="287"/>
      <c r="BOR193" s="287"/>
      <c r="BOS193" s="287"/>
      <c r="BOT193" s="287"/>
      <c r="BOU193" s="287"/>
      <c r="BOV193" s="287"/>
      <c r="BOW193" s="287"/>
      <c r="BOX193" s="287"/>
      <c r="BOY193" s="287"/>
      <c r="BOZ193" s="287"/>
      <c r="BPA193" s="287"/>
      <c r="BPB193" s="287"/>
      <c r="BPC193" s="287"/>
      <c r="BPD193" s="287"/>
      <c r="BPE193" s="287"/>
      <c r="BPF193" s="287"/>
      <c r="BPG193" s="287"/>
      <c r="BPH193" s="287"/>
      <c r="BPI193" s="287"/>
      <c r="BPJ193" s="287"/>
      <c r="BPK193" s="287"/>
      <c r="BPL193" s="287"/>
      <c r="BPM193" s="287"/>
      <c r="BPN193" s="287"/>
      <c r="BPO193" s="287"/>
      <c r="BPP193" s="287"/>
      <c r="BPQ193" s="287"/>
      <c r="BPR193" s="287"/>
      <c r="BPS193" s="287"/>
      <c r="BPT193" s="287"/>
      <c r="BPU193" s="287"/>
      <c r="BPV193" s="287"/>
      <c r="BPW193" s="287"/>
      <c r="BPX193" s="287"/>
      <c r="BPY193" s="287"/>
      <c r="BPZ193" s="287"/>
      <c r="BQA193" s="287"/>
      <c r="BQB193" s="287"/>
      <c r="BQC193" s="287"/>
      <c r="BQD193" s="287"/>
      <c r="BQE193" s="287"/>
      <c r="BQF193" s="287"/>
      <c r="BQG193" s="287"/>
      <c r="BQH193" s="287"/>
      <c r="BQI193" s="287"/>
      <c r="BQJ193" s="287"/>
      <c r="BQK193" s="287"/>
      <c r="BQL193" s="287"/>
      <c r="BQM193" s="287"/>
      <c r="BQN193" s="287"/>
      <c r="BQO193" s="287"/>
      <c r="BQP193" s="287"/>
      <c r="BQQ193" s="287"/>
      <c r="BQR193" s="287"/>
      <c r="BQS193" s="287"/>
      <c r="BQT193" s="287"/>
      <c r="BQU193" s="287"/>
      <c r="BQV193" s="287"/>
      <c r="BQW193" s="287"/>
      <c r="BQX193" s="287"/>
      <c r="BQY193" s="287"/>
      <c r="BQZ193" s="287"/>
      <c r="BRA193" s="287"/>
      <c r="BRB193" s="287"/>
      <c r="BRC193" s="287"/>
      <c r="BRD193" s="287"/>
      <c r="BRE193" s="287"/>
      <c r="BRF193" s="287"/>
      <c r="BRG193" s="287"/>
      <c r="BRH193" s="287"/>
      <c r="BRI193" s="287"/>
      <c r="BRJ193" s="287"/>
      <c r="BRK193" s="287"/>
      <c r="BRL193" s="287"/>
      <c r="BRM193" s="287"/>
      <c r="BRN193" s="287"/>
      <c r="BRO193" s="287"/>
      <c r="BRP193" s="287"/>
      <c r="BRQ193" s="287"/>
      <c r="BRR193" s="287"/>
      <c r="BRS193" s="287"/>
      <c r="BRT193" s="287"/>
      <c r="BRU193" s="287"/>
      <c r="BRV193" s="287"/>
      <c r="BRW193" s="287"/>
      <c r="BRX193" s="287"/>
      <c r="BRY193" s="287"/>
      <c r="BRZ193" s="287"/>
      <c r="BSA193" s="287"/>
      <c r="BSB193" s="287"/>
      <c r="BSC193" s="287"/>
      <c r="BSD193" s="287"/>
      <c r="BSE193" s="287"/>
      <c r="BSF193" s="287"/>
      <c r="BSG193" s="287"/>
      <c r="BSH193" s="287"/>
      <c r="BSI193" s="287"/>
      <c r="BSJ193" s="287"/>
      <c r="BSK193" s="287"/>
      <c r="BSL193" s="287"/>
      <c r="BSM193" s="287"/>
      <c r="BSN193" s="287"/>
      <c r="BSO193" s="287"/>
      <c r="BSP193" s="287"/>
      <c r="BSQ193" s="287"/>
      <c r="BSR193" s="287"/>
      <c r="BSS193" s="287"/>
      <c r="BST193" s="287"/>
      <c r="BSU193" s="287"/>
      <c r="BSV193" s="287"/>
      <c r="BSW193" s="287"/>
      <c r="BSX193" s="287"/>
      <c r="BSY193" s="287"/>
      <c r="BSZ193" s="287"/>
      <c r="BTA193" s="287"/>
      <c r="BTB193" s="287"/>
      <c r="BTC193" s="287"/>
      <c r="BTD193" s="287"/>
      <c r="BTE193" s="287"/>
      <c r="BTF193" s="287"/>
      <c r="BTG193" s="287"/>
      <c r="BTH193" s="287"/>
      <c r="BTI193" s="287"/>
      <c r="BTJ193" s="287"/>
      <c r="BTK193" s="287"/>
      <c r="BTL193" s="287"/>
      <c r="BTM193" s="287"/>
      <c r="BTN193" s="287"/>
      <c r="BTO193" s="287"/>
      <c r="BTP193" s="287"/>
      <c r="BTQ193" s="287"/>
      <c r="BTR193" s="287"/>
      <c r="BTS193" s="287"/>
      <c r="BTT193" s="287"/>
      <c r="BTU193" s="287"/>
      <c r="BTV193" s="287"/>
      <c r="BTW193" s="287"/>
      <c r="BTX193" s="287"/>
      <c r="BTY193" s="287"/>
      <c r="BTZ193" s="287"/>
      <c r="BUA193" s="287"/>
      <c r="BUB193" s="287"/>
      <c r="BUC193" s="287"/>
      <c r="BUD193" s="287"/>
      <c r="BUE193" s="287"/>
      <c r="BUF193" s="287"/>
      <c r="BUG193" s="287"/>
      <c r="BUH193" s="287"/>
      <c r="BUI193" s="287"/>
      <c r="BUJ193" s="287"/>
      <c r="BUK193" s="287"/>
      <c r="BUL193" s="287"/>
      <c r="BUM193" s="287"/>
      <c r="BUN193" s="287"/>
      <c r="BUO193" s="287"/>
      <c r="BUP193" s="287"/>
      <c r="BUQ193" s="287"/>
      <c r="BUR193" s="287"/>
      <c r="BUS193" s="287"/>
      <c r="BUT193" s="287"/>
      <c r="BUU193" s="287"/>
      <c r="BUV193" s="287"/>
      <c r="BUW193" s="287"/>
      <c r="BUX193" s="287"/>
      <c r="BUY193" s="287"/>
      <c r="BUZ193" s="287"/>
      <c r="BVA193" s="287"/>
      <c r="BVB193" s="287"/>
      <c r="BVC193" s="287"/>
      <c r="BVD193" s="287"/>
      <c r="BVE193" s="287"/>
      <c r="BVF193" s="287"/>
      <c r="BVG193" s="287"/>
      <c r="BVH193" s="287"/>
      <c r="BVI193" s="287"/>
      <c r="BVJ193" s="287"/>
      <c r="BVK193" s="287"/>
      <c r="BVL193" s="287"/>
      <c r="BVM193" s="287"/>
      <c r="BVN193" s="287"/>
      <c r="BVO193" s="287"/>
      <c r="BVP193" s="287"/>
      <c r="BVQ193" s="287"/>
      <c r="BVR193" s="287"/>
      <c r="BVS193" s="287"/>
      <c r="BVT193" s="287"/>
      <c r="BVU193" s="287"/>
      <c r="BVV193" s="287"/>
      <c r="BVW193" s="287"/>
      <c r="BVX193" s="287"/>
      <c r="BVY193" s="287"/>
      <c r="BVZ193" s="287"/>
      <c r="BWA193" s="287"/>
      <c r="BWB193" s="287"/>
      <c r="BWC193" s="287"/>
      <c r="BWD193" s="287"/>
      <c r="BWE193" s="287"/>
      <c r="BWF193" s="287"/>
      <c r="BWG193" s="287"/>
      <c r="BWH193" s="287"/>
      <c r="BWI193" s="287"/>
      <c r="BWJ193" s="287"/>
      <c r="BWK193" s="287"/>
      <c r="BWL193" s="287"/>
      <c r="BWM193" s="287"/>
      <c r="BWN193" s="287"/>
      <c r="BWO193" s="287"/>
      <c r="BWP193" s="287"/>
      <c r="BWQ193" s="287"/>
      <c r="BWR193" s="287"/>
      <c r="BWS193" s="287"/>
      <c r="BWT193" s="287"/>
      <c r="BWU193" s="287"/>
      <c r="BWV193" s="287"/>
      <c r="BWW193" s="287"/>
      <c r="BWX193" s="287"/>
      <c r="BWY193" s="287"/>
      <c r="BWZ193" s="287"/>
      <c r="BXA193" s="287"/>
      <c r="BXB193" s="287"/>
      <c r="BXC193" s="287"/>
      <c r="BXD193" s="287"/>
      <c r="BXE193" s="287"/>
      <c r="BXF193" s="287"/>
      <c r="BXG193" s="287"/>
      <c r="BXH193" s="287"/>
      <c r="BXI193" s="287"/>
      <c r="BXJ193" s="287"/>
      <c r="BXK193" s="287"/>
      <c r="BXL193" s="287"/>
      <c r="BXM193" s="287"/>
      <c r="BXN193" s="287"/>
      <c r="BXO193" s="287"/>
      <c r="BXP193" s="287"/>
      <c r="BXQ193" s="287"/>
      <c r="BXR193" s="287"/>
      <c r="BXS193" s="287"/>
      <c r="BXT193" s="287"/>
      <c r="BXU193" s="287"/>
      <c r="BXV193" s="287"/>
      <c r="BXW193" s="287"/>
      <c r="BXX193" s="287"/>
      <c r="BXY193" s="287"/>
      <c r="BXZ193" s="287"/>
      <c r="BYA193" s="287"/>
      <c r="BYB193" s="287"/>
      <c r="BYC193" s="287"/>
      <c r="BYD193" s="287"/>
      <c r="BYE193" s="287"/>
      <c r="BYF193" s="287"/>
      <c r="BYG193" s="287"/>
      <c r="BYH193" s="287"/>
      <c r="BYI193" s="287"/>
      <c r="BYJ193" s="287"/>
      <c r="BYK193" s="287"/>
      <c r="BYL193" s="287"/>
      <c r="BYM193" s="287"/>
      <c r="BYN193" s="287"/>
      <c r="BYO193" s="287"/>
      <c r="BYP193" s="287"/>
      <c r="BYQ193" s="287"/>
      <c r="BYR193" s="287"/>
      <c r="BYS193" s="287"/>
      <c r="BYT193" s="287"/>
      <c r="BYU193" s="287"/>
      <c r="BYV193" s="287"/>
      <c r="BYW193" s="287"/>
      <c r="BYX193" s="287"/>
      <c r="BYY193" s="287"/>
      <c r="BYZ193" s="287"/>
      <c r="BZA193" s="287"/>
      <c r="BZB193" s="287"/>
      <c r="BZC193" s="287"/>
      <c r="BZD193" s="287"/>
      <c r="BZE193" s="287"/>
      <c r="BZF193" s="287"/>
      <c r="BZG193" s="287"/>
      <c r="BZH193" s="287"/>
      <c r="BZI193" s="287"/>
      <c r="BZJ193" s="287"/>
      <c r="BZK193" s="287"/>
      <c r="BZL193" s="287"/>
      <c r="BZM193" s="287"/>
      <c r="BZN193" s="287"/>
      <c r="BZO193" s="287"/>
      <c r="BZP193" s="287"/>
      <c r="BZQ193" s="287"/>
      <c r="BZR193" s="287"/>
      <c r="BZS193" s="287"/>
      <c r="BZT193" s="287"/>
      <c r="BZU193" s="287"/>
      <c r="BZV193" s="287"/>
      <c r="BZW193" s="287"/>
      <c r="BZX193" s="287"/>
      <c r="BZY193" s="287"/>
      <c r="BZZ193" s="287"/>
      <c r="CAA193" s="287"/>
      <c r="CAB193" s="287"/>
      <c r="CAC193" s="287"/>
      <c r="CAD193" s="287"/>
      <c r="CAE193" s="287"/>
      <c r="CAF193" s="287"/>
      <c r="CAG193" s="287"/>
      <c r="CAH193" s="287"/>
      <c r="CAI193" s="287"/>
      <c r="CAJ193" s="287"/>
      <c r="CAK193" s="287"/>
      <c r="CAL193" s="287"/>
      <c r="CAM193" s="287"/>
      <c r="CAN193" s="287"/>
      <c r="CAO193" s="287"/>
      <c r="CAP193" s="287"/>
      <c r="CAQ193" s="287"/>
      <c r="CAR193" s="287"/>
      <c r="CAS193" s="287"/>
      <c r="CAT193" s="287"/>
      <c r="CAU193" s="287"/>
      <c r="CAV193" s="287"/>
      <c r="CAW193" s="287"/>
      <c r="CAX193" s="287"/>
      <c r="CAY193" s="287"/>
      <c r="CAZ193" s="287"/>
      <c r="CBA193" s="287"/>
      <c r="CBB193" s="287"/>
      <c r="CBC193" s="287"/>
      <c r="CBD193" s="287"/>
      <c r="CBE193" s="287"/>
      <c r="CBF193" s="287"/>
      <c r="CBG193" s="287"/>
      <c r="CBH193" s="287"/>
      <c r="CBI193" s="287"/>
      <c r="CBJ193" s="287"/>
      <c r="CBK193" s="287"/>
      <c r="CBL193" s="287"/>
      <c r="CBM193" s="287"/>
      <c r="CBN193" s="287"/>
      <c r="CBO193" s="287"/>
      <c r="CBP193" s="287"/>
      <c r="CBQ193" s="287"/>
      <c r="CBR193" s="287"/>
      <c r="CBS193" s="287"/>
      <c r="CBT193" s="287"/>
      <c r="CBU193" s="287"/>
      <c r="CBV193" s="287"/>
      <c r="CBW193" s="287"/>
      <c r="CBX193" s="287"/>
      <c r="CBY193" s="287"/>
      <c r="CBZ193" s="287"/>
      <c r="CCA193" s="287"/>
      <c r="CCB193" s="287"/>
      <c r="CCC193" s="287"/>
      <c r="CCD193" s="287"/>
      <c r="CCE193" s="287"/>
      <c r="CCF193" s="287"/>
      <c r="CCG193" s="287"/>
      <c r="CCH193" s="287"/>
      <c r="CCI193" s="287"/>
      <c r="CCJ193" s="287"/>
      <c r="CCK193" s="287"/>
      <c r="CCL193" s="287"/>
      <c r="CCM193" s="287"/>
      <c r="CCN193" s="287"/>
      <c r="CCO193" s="287"/>
      <c r="CCP193" s="287"/>
      <c r="CCQ193" s="287"/>
      <c r="CCR193" s="287"/>
      <c r="CCS193" s="287"/>
      <c r="CCT193" s="287"/>
      <c r="CCU193" s="287"/>
      <c r="CCV193" s="287"/>
      <c r="CCW193" s="287"/>
      <c r="CCX193" s="287"/>
      <c r="CCY193" s="287"/>
      <c r="CCZ193" s="287"/>
      <c r="CDA193" s="287"/>
      <c r="CDB193" s="287"/>
      <c r="CDC193" s="287"/>
      <c r="CDD193" s="287"/>
      <c r="CDE193" s="287"/>
      <c r="CDF193" s="287"/>
      <c r="CDG193" s="287"/>
      <c r="CDH193" s="287"/>
      <c r="CDI193" s="287"/>
      <c r="CDJ193" s="287"/>
      <c r="CDK193" s="287"/>
      <c r="CDL193" s="287"/>
      <c r="CDM193" s="287"/>
      <c r="CDN193" s="287"/>
      <c r="CDO193" s="287"/>
      <c r="CDP193" s="287"/>
      <c r="CDQ193" s="287"/>
      <c r="CDR193" s="287"/>
      <c r="CDS193" s="287"/>
      <c r="CDT193" s="287"/>
      <c r="CDU193" s="287"/>
      <c r="CDV193" s="287"/>
      <c r="CDW193" s="287"/>
      <c r="CDX193" s="287"/>
      <c r="CDY193" s="287"/>
      <c r="CDZ193" s="287"/>
      <c r="CEA193" s="287"/>
      <c r="CEB193" s="287"/>
      <c r="CEC193" s="287"/>
      <c r="CED193" s="287"/>
      <c r="CEE193" s="287"/>
      <c r="CEF193" s="287"/>
      <c r="CEG193" s="287"/>
      <c r="CEH193" s="287"/>
      <c r="CEI193" s="287"/>
      <c r="CEJ193" s="287"/>
      <c r="CEK193" s="287"/>
      <c r="CEL193" s="287"/>
      <c r="CEM193" s="287"/>
      <c r="CEN193" s="287"/>
      <c r="CEO193" s="287"/>
      <c r="CEP193" s="287"/>
      <c r="CEQ193" s="287"/>
      <c r="CER193" s="287"/>
      <c r="CES193" s="287"/>
      <c r="CET193" s="287"/>
      <c r="CEU193" s="287"/>
      <c r="CEV193" s="287"/>
      <c r="CEW193" s="287"/>
      <c r="CEX193" s="287"/>
      <c r="CEY193" s="287"/>
      <c r="CEZ193" s="287"/>
      <c r="CFA193" s="287"/>
      <c r="CFB193" s="287"/>
      <c r="CFC193" s="287"/>
      <c r="CFD193" s="287"/>
      <c r="CFE193" s="287"/>
      <c r="CFF193" s="287"/>
      <c r="CFG193" s="287"/>
      <c r="CFH193" s="287"/>
      <c r="CFI193" s="287"/>
      <c r="CFJ193" s="287"/>
      <c r="CFK193" s="287"/>
      <c r="CFL193" s="287"/>
      <c r="CFM193" s="287"/>
      <c r="CFN193" s="287"/>
      <c r="CFO193" s="287"/>
      <c r="CFP193" s="287"/>
      <c r="CFQ193" s="287"/>
      <c r="CFR193" s="287"/>
      <c r="CFS193" s="287"/>
      <c r="CFT193" s="287"/>
      <c r="CFU193" s="287"/>
      <c r="CFV193" s="287"/>
      <c r="CFW193" s="287"/>
      <c r="CFX193" s="287"/>
      <c r="CFY193" s="287"/>
      <c r="CFZ193" s="287"/>
      <c r="CGA193" s="287"/>
      <c r="CGB193" s="287"/>
      <c r="CGC193" s="287"/>
      <c r="CGD193" s="287"/>
      <c r="CGE193" s="287"/>
      <c r="CGF193" s="287"/>
      <c r="CGG193" s="287"/>
      <c r="CGH193" s="287"/>
      <c r="CGI193" s="287"/>
      <c r="CGJ193" s="287"/>
      <c r="CGK193" s="287"/>
      <c r="CGL193" s="287"/>
      <c r="CGM193" s="287"/>
      <c r="CGN193" s="287"/>
      <c r="CGO193" s="287"/>
      <c r="CGP193" s="287"/>
      <c r="CGQ193" s="287"/>
      <c r="CGR193" s="287"/>
      <c r="CGS193" s="287"/>
      <c r="CGT193" s="287"/>
      <c r="CGU193" s="287"/>
      <c r="CGV193" s="287"/>
      <c r="CGW193" s="287"/>
      <c r="CGX193" s="287"/>
      <c r="CGY193" s="287"/>
      <c r="CGZ193" s="287"/>
      <c r="CHA193" s="287"/>
      <c r="CHB193" s="287"/>
      <c r="CHC193" s="287"/>
      <c r="CHD193" s="287"/>
      <c r="CHE193" s="287"/>
      <c r="CHF193" s="287"/>
      <c r="CHG193" s="287"/>
      <c r="CHH193" s="287"/>
      <c r="CHI193" s="287"/>
      <c r="CHJ193" s="287"/>
      <c r="CHK193" s="287"/>
      <c r="CHL193" s="287"/>
      <c r="CHM193" s="287"/>
      <c r="CHN193" s="287"/>
      <c r="CHO193" s="287"/>
      <c r="CHP193" s="287"/>
      <c r="CHQ193" s="287"/>
      <c r="CHR193" s="287"/>
      <c r="CHS193" s="287"/>
      <c r="CHT193" s="287"/>
      <c r="CHU193" s="287"/>
      <c r="CHV193" s="287"/>
      <c r="CHW193" s="287"/>
      <c r="CHX193" s="287"/>
      <c r="CHY193" s="287"/>
      <c r="CHZ193" s="287"/>
      <c r="CIA193" s="287"/>
      <c r="CIB193" s="287"/>
      <c r="CIC193" s="287"/>
      <c r="CID193" s="287"/>
      <c r="CIE193" s="287"/>
      <c r="CIF193" s="287"/>
      <c r="CIG193" s="287"/>
      <c r="CIH193" s="287"/>
      <c r="CII193" s="287"/>
      <c r="CIJ193" s="287"/>
      <c r="CIK193" s="287"/>
      <c r="CIL193" s="287"/>
      <c r="CIM193" s="287"/>
      <c r="CIN193" s="287"/>
      <c r="CIO193" s="287"/>
      <c r="CIP193" s="287"/>
      <c r="CIQ193" s="287"/>
      <c r="CIR193" s="287"/>
      <c r="CIS193" s="287"/>
      <c r="CIT193" s="287"/>
      <c r="CIU193" s="287"/>
      <c r="CIV193" s="287"/>
      <c r="CIW193" s="287"/>
      <c r="CIX193" s="287"/>
      <c r="CIY193" s="287"/>
      <c r="CIZ193" s="287"/>
      <c r="CJA193" s="287"/>
      <c r="CJB193" s="287"/>
      <c r="CJC193" s="287"/>
      <c r="CJD193" s="287"/>
      <c r="CJE193" s="287"/>
      <c r="CJF193" s="287"/>
      <c r="CJG193" s="287"/>
      <c r="CJH193" s="287"/>
      <c r="CJI193" s="287"/>
      <c r="CJJ193" s="287"/>
      <c r="CJK193" s="287"/>
      <c r="CJL193" s="287"/>
      <c r="CJM193" s="287"/>
      <c r="CJN193" s="287"/>
      <c r="CJO193" s="287"/>
      <c r="CJP193" s="287"/>
      <c r="CJQ193" s="287"/>
      <c r="CJR193" s="287"/>
      <c r="CJS193" s="287"/>
      <c r="CJT193" s="287"/>
      <c r="CJU193" s="287"/>
      <c r="CJV193" s="287"/>
      <c r="CJW193" s="287"/>
      <c r="CJX193" s="287"/>
      <c r="CJY193" s="287"/>
      <c r="CJZ193" s="287"/>
      <c r="CKA193" s="287"/>
      <c r="CKB193" s="287"/>
      <c r="CKC193" s="287"/>
      <c r="CKD193" s="287"/>
      <c r="CKE193" s="287"/>
      <c r="CKF193" s="287"/>
      <c r="CKG193" s="287"/>
      <c r="CKH193" s="287"/>
      <c r="CKI193" s="287"/>
      <c r="CKJ193" s="287"/>
      <c r="CKK193" s="287"/>
      <c r="CKL193" s="287"/>
      <c r="CKM193" s="287"/>
      <c r="CKN193" s="287"/>
      <c r="CKO193" s="287"/>
      <c r="CKP193" s="287"/>
      <c r="CKQ193" s="287"/>
      <c r="CKR193" s="287"/>
      <c r="CKS193" s="287"/>
      <c r="CKT193" s="287"/>
      <c r="CKU193" s="287"/>
      <c r="CKV193" s="287"/>
      <c r="CKW193" s="287"/>
      <c r="CKX193" s="287"/>
      <c r="CKY193" s="287"/>
      <c r="CKZ193" s="287"/>
      <c r="CLA193" s="287"/>
      <c r="CLB193" s="287"/>
      <c r="CLC193" s="287"/>
      <c r="CLD193" s="287"/>
      <c r="CLE193" s="287"/>
      <c r="CLF193" s="287"/>
      <c r="CLG193" s="287"/>
      <c r="CLH193" s="287"/>
      <c r="CLI193" s="287"/>
      <c r="CLJ193" s="287"/>
      <c r="CLK193" s="287"/>
      <c r="CLL193" s="287"/>
      <c r="CLM193" s="287"/>
      <c r="CLN193" s="287"/>
      <c r="CLO193" s="287"/>
      <c r="CLP193" s="287"/>
      <c r="CLQ193" s="287"/>
      <c r="CLR193" s="287"/>
      <c r="CLS193" s="287"/>
      <c r="CLT193" s="287"/>
      <c r="CLU193" s="287"/>
      <c r="CLV193" s="287"/>
      <c r="CLW193" s="287"/>
      <c r="CLX193" s="287"/>
      <c r="CLY193" s="287"/>
      <c r="CLZ193" s="287"/>
      <c r="CMA193" s="287"/>
      <c r="CMB193" s="287"/>
      <c r="CMC193" s="287"/>
      <c r="CMD193" s="287"/>
      <c r="CME193" s="287"/>
      <c r="CMF193" s="287"/>
      <c r="CMG193" s="287"/>
      <c r="CMH193" s="287"/>
      <c r="CMI193" s="287"/>
      <c r="CMJ193" s="287"/>
      <c r="CMK193" s="287"/>
      <c r="CML193" s="287"/>
      <c r="CMM193" s="287"/>
      <c r="CMN193" s="287"/>
      <c r="CMO193" s="287"/>
      <c r="CMP193" s="287"/>
      <c r="CMQ193" s="287"/>
      <c r="CMR193" s="287"/>
      <c r="CMS193" s="287"/>
      <c r="CMT193" s="287"/>
      <c r="CMU193" s="287"/>
      <c r="CMV193" s="287"/>
      <c r="CMW193" s="287"/>
      <c r="CMX193" s="287"/>
      <c r="CMY193" s="287"/>
      <c r="CMZ193" s="287"/>
      <c r="CNA193" s="287"/>
      <c r="CNB193" s="287"/>
      <c r="CNC193" s="287"/>
      <c r="CND193" s="287"/>
      <c r="CNE193" s="287"/>
      <c r="CNF193" s="287"/>
      <c r="CNG193" s="287"/>
      <c r="CNH193" s="287"/>
      <c r="CNI193" s="287"/>
      <c r="CNJ193" s="287"/>
      <c r="CNK193" s="287"/>
      <c r="CNL193" s="287"/>
      <c r="CNM193" s="287"/>
      <c r="CNN193" s="287"/>
      <c r="CNO193" s="287"/>
      <c r="CNP193" s="287"/>
      <c r="CNQ193" s="287"/>
      <c r="CNR193" s="287"/>
      <c r="CNS193" s="287"/>
      <c r="CNT193" s="287"/>
      <c r="CNU193" s="287"/>
      <c r="CNV193" s="287"/>
      <c r="CNW193" s="287"/>
      <c r="CNX193" s="287"/>
      <c r="CNY193" s="287"/>
      <c r="CNZ193" s="287"/>
      <c r="COA193" s="287"/>
      <c r="COB193" s="287"/>
      <c r="COC193" s="287"/>
      <c r="COD193" s="287"/>
      <c r="COE193" s="287"/>
      <c r="COF193" s="287"/>
      <c r="COG193" s="287"/>
      <c r="COH193" s="287"/>
      <c r="COI193" s="287"/>
      <c r="COJ193" s="287"/>
      <c r="COK193" s="287"/>
      <c r="COL193" s="287"/>
      <c r="COM193" s="287"/>
      <c r="CON193" s="287"/>
      <c r="COO193" s="287"/>
      <c r="COP193" s="287"/>
      <c r="COQ193" s="287"/>
      <c r="COR193" s="287"/>
      <c r="COS193" s="287"/>
      <c r="COT193" s="287"/>
      <c r="COU193" s="287"/>
      <c r="COV193" s="287"/>
      <c r="COW193" s="287"/>
      <c r="COX193" s="287"/>
      <c r="COY193" s="287"/>
      <c r="COZ193" s="287"/>
      <c r="CPA193" s="287"/>
      <c r="CPB193" s="287"/>
      <c r="CPC193" s="287"/>
      <c r="CPD193" s="287"/>
      <c r="CPE193" s="287"/>
      <c r="CPF193" s="287"/>
      <c r="CPG193" s="287"/>
      <c r="CPH193" s="287"/>
      <c r="CPI193" s="287"/>
      <c r="CPJ193" s="287"/>
      <c r="CPK193" s="287"/>
      <c r="CPL193" s="287"/>
      <c r="CPM193" s="287"/>
      <c r="CPN193" s="287"/>
      <c r="CPO193" s="287"/>
      <c r="CPP193" s="287"/>
      <c r="CPQ193" s="287"/>
      <c r="CPR193" s="287"/>
      <c r="CPS193" s="287"/>
      <c r="CPT193" s="287"/>
      <c r="CPU193" s="287"/>
      <c r="CPV193" s="287"/>
      <c r="CPW193" s="287"/>
      <c r="CPX193" s="287"/>
      <c r="CPY193" s="287"/>
      <c r="CPZ193" s="287"/>
      <c r="CQA193" s="287"/>
      <c r="CQB193" s="287"/>
      <c r="CQC193" s="287"/>
      <c r="CQD193" s="287"/>
      <c r="CQE193" s="287"/>
      <c r="CQF193" s="287"/>
      <c r="CQG193" s="287"/>
      <c r="CQH193" s="287"/>
      <c r="CQI193" s="287"/>
      <c r="CQJ193" s="287"/>
      <c r="CQK193" s="287"/>
      <c r="CQL193" s="287"/>
      <c r="CQM193" s="287"/>
      <c r="CQN193" s="287"/>
      <c r="CQO193" s="287"/>
      <c r="CQP193" s="287"/>
      <c r="CQQ193" s="287"/>
      <c r="CQR193" s="287"/>
      <c r="CQS193" s="287"/>
      <c r="CQT193" s="287"/>
      <c r="CQU193" s="287"/>
      <c r="CQV193" s="287"/>
      <c r="CQW193" s="287"/>
      <c r="CQX193" s="287"/>
      <c r="CQY193" s="287"/>
      <c r="CQZ193" s="287"/>
      <c r="CRA193" s="287"/>
      <c r="CRB193" s="287"/>
      <c r="CRC193" s="287"/>
      <c r="CRD193" s="287"/>
      <c r="CRE193" s="287"/>
      <c r="CRF193" s="287"/>
      <c r="CRG193" s="287"/>
      <c r="CRH193" s="287"/>
      <c r="CRI193" s="287"/>
      <c r="CRJ193" s="287"/>
      <c r="CRK193" s="287"/>
      <c r="CRL193" s="287"/>
      <c r="CRM193" s="287"/>
      <c r="CRN193" s="287"/>
      <c r="CRO193" s="287"/>
      <c r="CRP193" s="287"/>
      <c r="CRQ193" s="287"/>
      <c r="CRR193" s="287"/>
      <c r="CRS193" s="287"/>
      <c r="CRT193" s="287"/>
      <c r="CRU193" s="287"/>
      <c r="CRV193" s="287"/>
      <c r="CRW193" s="287"/>
      <c r="CRX193" s="287"/>
      <c r="CRY193" s="287"/>
      <c r="CRZ193" s="287"/>
      <c r="CSA193" s="287"/>
      <c r="CSB193" s="287"/>
      <c r="CSC193" s="287"/>
      <c r="CSD193" s="287"/>
      <c r="CSE193" s="287"/>
      <c r="CSF193" s="287"/>
      <c r="CSG193" s="287"/>
      <c r="CSH193" s="287"/>
      <c r="CSI193" s="287"/>
      <c r="CSJ193" s="287"/>
      <c r="CSK193" s="287"/>
      <c r="CSL193" s="287"/>
      <c r="CSM193" s="287"/>
      <c r="CSN193" s="287"/>
      <c r="CSO193" s="287"/>
      <c r="CSP193" s="287"/>
      <c r="CSQ193" s="287"/>
      <c r="CSR193" s="287"/>
      <c r="CSS193" s="287"/>
      <c r="CST193" s="287"/>
      <c r="CSU193" s="287"/>
      <c r="CSV193" s="287"/>
      <c r="CSW193" s="287"/>
      <c r="CSX193" s="287"/>
      <c r="CSY193" s="287"/>
      <c r="CSZ193" s="287"/>
      <c r="CTA193" s="287"/>
      <c r="CTB193" s="287"/>
      <c r="CTC193" s="287"/>
      <c r="CTD193" s="287"/>
      <c r="CTE193" s="287"/>
      <c r="CTF193" s="287"/>
      <c r="CTG193" s="287"/>
      <c r="CTH193" s="287"/>
      <c r="CTI193" s="287"/>
      <c r="CTJ193" s="287"/>
      <c r="CTK193" s="287"/>
      <c r="CTL193" s="287"/>
      <c r="CTM193" s="287"/>
      <c r="CTN193" s="287"/>
      <c r="CTO193" s="287"/>
      <c r="CTP193" s="287"/>
      <c r="CTQ193" s="287"/>
      <c r="CTR193" s="287"/>
      <c r="CTS193" s="287"/>
      <c r="CTT193" s="287"/>
      <c r="CTU193" s="287"/>
      <c r="CTV193" s="287"/>
      <c r="CTW193" s="287"/>
      <c r="CTX193" s="287"/>
      <c r="CTY193" s="287"/>
      <c r="CTZ193" s="287"/>
      <c r="CUA193" s="287"/>
      <c r="CUB193" s="287"/>
      <c r="CUC193" s="287"/>
      <c r="CUD193" s="287"/>
      <c r="CUE193" s="287"/>
      <c r="CUF193" s="287"/>
      <c r="CUG193" s="287"/>
      <c r="CUH193" s="287"/>
      <c r="CUI193" s="287"/>
      <c r="CUJ193" s="287"/>
      <c r="CUK193" s="287"/>
      <c r="CUL193" s="287"/>
      <c r="CUM193" s="287"/>
      <c r="CUN193" s="287"/>
      <c r="CUO193" s="287"/>
      <c r="CUP193" s="287"/>
      <c r="CUQ193" s="287"/>
      <c r="CUR193" s="287"/>
      <c r="CUS193" s="287"/>
      <c r="CUT193" s="287"/>
      <c r="CUU193" s="287"/>
      <c r="CUV193" s="287"/>
      <c r="CUW193" s="287"/>
      <c r="CUX193" s="287"/>
      <c r="CUY193" s="287"/>
      <c r="CUZ193" s="287"/>
      <c r="CVA193" s="287"/>
      <c r="CVB193" s="287"/>
      <c r="CVC193" s="287"/>
      <c r="CVD193" s="287"/>
      <c r="CVE193" s="287"/>
      <c r="CVF193" s="287"/>
      <c r="CVG193" s="287"/>
      <c r="CVH193" s="287"/>
      <c r="CVI193" s="287"/>
      <c r="CVJ193" s="287"/>
      <c r="CVK193" s="287"/>
      <c r="CVL193" s="287"/>
      <c r="CVM193" s="287"/>
      <c r="CVN193" s="287"/>
      <c r="CVO193" s="287"/>
      <c r="CVP193" s="287"/>
      <c r="CVQ193" s="287"/>
      <c r="CVR193" s="287"/>
      <c r="CVS193" s="287"/>
      <c r="CVT193" s="287"/>
      <c r="CVU193" s="287"/>
      <c r="CVV193" s="287"/>
      <c r="CVW193" s="287"/>
      <c r="CVX193" s="287"/>
      <c r="CVY193" s="287"/>
      <c r="CVZ193" s="287"/>
      <c r="CWA193" s="287"/>
      <c r="CWB193" s="287"/>
      <c r="CWC193" s="287"/>
      <c r="CWD193" s="287"/>
      <c r="CWE193" s="287"/>
      <c r="CWF193" s="287"/>
      <c r="CWG193" s="287"/>
      <c r="CWH193" s="287"/>
      <c r="CWI193" s="287"/>
      <c r="CWJ193" s="287"/>
      <c r="CWK193" s="287"/>
      <c r="CWL193" s="287"/>
      <c r="CWM193" s="287"/>
      <c r="CWN193" s="287"/>
      <c r="CWO193" s="287"/>
      <c r="CWP193" s="287"/>
      <c r="CWQ193" s="287"/>
      <c r="CWR193" s="287"/>
      <c r="CWS193" s="287"/>
      <c r="CWT193" s="287"/>
      <c r="CWU193" s="287"/>
      <c r="CWV193" s="287"/>
      <c r="CWW193" s="287"/>
      <c r="CWX193" s="287"/>
      <c r="CWY193" s="287"/>
      <c r="CWZ193" s="287"/>
      <c r="CXA193" s="287"/>
      <c r="CXB193" s="287"/>
      <c r="CXC193" s="287"/>
      <c r="CXD193" s="287"/>
      <c r="CXE193" s="287"/>
      <c r="CXF193" s="287"/>
      <c r="CXG193" s="287"/>
      <c r="CXH193" s="287"/>
      <c r="CXI193" s="287"/>
      <c r="CXJ193" s="287"/>
      <c r="CXK193" s="287"/>
      <c r="CXL193" s="287"/>
      <c r="CXM193" s="287"/>
      <c r="CXN193" s="287"/>
      <c r="CXO193" s="287"/>
      <c r="CXP193" s="287"/>
      <c r="CXQ193" s="287"/>
      <c r="CXR193" s="287"/>
      <c r="CXS193" s="287"/>
      <c r="CXT193" s="287"/>
      <c r="CXU193" s="287"/>
      <c r="CXV193" s="287"/>
      <c r="CXW193" s="287"/>
      <c r="CXX193" s="287"/>
      <c r="CXY193" s="287"/>
      <c r="CXZ193" s="287"/>
      <c r="CYA193" s="287"/>
      <c r="CYB193" s="287"/>
      <c r="CYC193" s="287"/>
      <c r="CYD193" s="287"/>
      <c r="CYE193" s="287"/>
      <c r="CYF193" s="287"/>
      <c r="CYG193" s="287"/>
      <c r="CYH193" s="287"/>
      <c r="CYI193" s="287"/>
      <c r="CYJ193" s="287"/>
      <c r="CYK193" s="287"/>
      <c r="CYL193" s="287"/>
      <c r="CYM193" s="287"/>
      <c r="CYN193" s="287"/>
      <c r="CYO193" s="287"/>
      <c r="CYP193" s="287"/>
      <c r="CYQ193" s="287"/>
      <c r="CYR193" s="287"/>
      <c r="CYS193" s="287"/>
      <c r="CYT193" s="287"/>
      <c r="CYU193" s="287"/>
      <c r="CYV193" s="287"/>
      <c r="CYW193" s="287"/>
      <c r="CYX193" s="287"/>
      <c r="CYY193" s="287"/>
      <c r="CYZ193" s="287"/>
      <c r="CZA193" s="287"/>
      <c r="CZB193" s="287"/>
      <c r="CZC193" s="287"/>
      <c r="CZD193" s="287"/>
      <c r="CZE193" s="287"/>
      <c r="CZF193" s="287"/>
      <c r="CZG193" s="287"/>
      <c r="CZH193" s="287"/>
      <c r="CZI193" s="287"/>
      <c r="CZJ193" s="287"/>
      <c r="CZK193" s="287"/>
      <c r="CZL193" s="287"/>
      <c r="CZM193" s="287"/>
      <c r="CZN193" s="287"/>
      <c r="CZO193" s="287"/>
      <c r="CZP193" s="287"/>
      <c r="CZQ193" s="287"/>
      <c r="CZR193" s="287"/>
      <c r="CZS193" s="287"/>
      <c r="CZT193" s="287"/>
      <c r="CZU193" s="287"/>
      <c r="CZV193" s="287"/>
      <c r="CZW193" s="287"/>
      <c r="CZX193" s="287"/>
      <c r="CZY193" s="287"/>
      <c r="CZZ193" s="287"/>
      <c r="DAA193" s="287"/>
      <c r="DAB193" s="287"/>
      <c r="DAC193" s="287"/>
      <c r="DAD193" s="287"/>
      <c r="DAE193" s="287"/>
      <c r="DAF193" s="287"/>
      <c r="DAG193" s="287"/>
      <c r="DAH193" s="287"/>
      <c r="DAI193" s="287"/>
      <c r="DAJ193" s="287"/>
      <c r="DAK193" s="287"/>
      <c r="DAL193" s="287"/>
      <c r="DAM193" s="287"/>
      <c r="DAN193" s="287"/>
      <c r="DAO193" s="287"/>
      <c r="DAP193" s="287"/>
      <c r="DAQ193" s="287"/>
      <c r="DAR193" s="287"/>
      <c r="DAS193" s="287"/>
      <c r="DAT193" s="287"/>
      <c r="DAU193" s="287"/>
      <c r="DAV193" s="287"/>
      <c r="DAW193" s="287"/>
      <c r="DAX193" s="287"/>
      <c r="DAY193" s="287"/>
      <c r="DAZ193" s="287"/>
      <c r="DBA193" s="287"/>
      <c r="DBB193" s="287"/>
      <c r="DBC193" s="287"/>
      <c r="DBD193" s="287"/>
      <c r="DBE193" s="287"/>
      <c r="DBF193" s="287"/>
      <c r="DBG193" s="287"/>
      <c r="DBH193" s="287"/>
      <c r="DBI193" s="287"/>
      <c r="DBJ193" s="287"/>
      <c r="DBK193" s="287"/>
      <c r="DBL193" s="287"/>
      <c r="DBM193" s="287"/>
      <c r="DBN193" s="287"/>
      <c r="DBO193" s="287"/>
      <c r="DBP193" s="287"/>
      <c r="DBQ193" s="287"/>
      <c r="DBR193" s="287"/>
      <c r="DBS193" s="287"/>
      <c r="DBT193" s="287"/>
      <c r="DBU193" s="287"/>
      <c r="DBV193" s="287"/>
      <c r="DBW193" s="287"/>
      <c r="DBX193" s="287"/>
      <c r="DBY193" s="287"/>
      <c r="DBZ193" s="287"/>
      <c r="DCA193" s="287"/>
      <c r="DCB193" s="287"/>
      <c r="DCC193" s="287"/>
      <c r="DCD193" s="287"/>
      <c r="DCE193" s="287"/>
      <c r="DCF193" s="287"/>
      <c r="DCG193" s="287"/>
      <c r="DCH193" s="287"/>
      <c r="DCI193" s="287"/>
      <c r="DCJ193" s="287"/>
      <c r="DCK193" s="287"/>
      <c r="DCL193" s="287"/>
      <c r="DCM193" s="287"/>
      <c r="DCN193" s="287"/>
      <c r="DCO193" s="287"/>
      <c r="DCP193" s="287"/>
      <c r="DCQ193" s="287"/>
      <c r="DCR193" s="287"/>
      <c r="DCS193" s="287"/>
      <c r="DCT193" s="287"/>
      <c r="DCU193" s="287"/>
      <c r="DCV193" s="287"/>
      <c r="DCW193" s="287"/>
      <c r="DCX193" s="287"/>
      <c r="DCY193" s="287"/>
      <c r="DCZ193" s="287"/>
      <c r="DDA193" s="287"/>
      <c r="DDB193" s="287"/>
      <c r="DDC193" s="287"/>
      <c r="DDD193" s="287"/>
      <c r="DDE193" s="287"/>
      <c r="DDF193" s="287"/>
      <c r="DDG193" s="287"/>
      <c r="DDH193" s="287"/>
      <c r="DDI193" s="287"/>
      <c r="DDJ193" s="287"/>
      <c r="DDK193" s="287"/>
      <c r="DDL193" s="287"/>
      <c r="DDM193" s="287"/>
      <c r="DDN193" s="287"/>
      <c r="DDO193" s="287"/>
      <c r="DDP193" s="287"/>
      <c r="DDQ193" s="287"/>
      <c r="DDR193" s="287"/>
      <c r="DDS193" s="287"/>
      <c r="DDT193" s="287"/>
      <c r="DDU193" s="287"/>
      <c r="DDV193" s="287"/>
      <c r="DDW193" s="287"/>
      <c r="DDX193" s="287"/>
      <c r="DDY193" s="287"/>
      <c r="DDZ193" s="287"/>
      <c r="DEA193" s="287"/>
      <c r="DEB193" s="287"/>
      <c r="DEC193" s="287"/>
      <c r="DED193" s="287"/>
      <c r="DEE193" s="287"/>
      <c r="DEF193" s="287"/>
      <c r="DEG193" s="287"/>
      <c r="DEH193" s="287"/>
      <c r="DEI193" s="287"/>
      <c r="DEJ193" s="287"/>
      <c r="DEK193" s="287"/>
      <c r="DEL193" s="287"/>
      <c r="DEM193" s="287"/>
      <c r="DEN193" s="287"/>
      <c r="DEO193" s="287"/>
      <c r="DEP193" s="287"/>
      <c r="DEQ193" s="287"/>
      <c r="DER193" s="287"/>
      <c r="DES193" s="287"/>
      <c r="DET193" s="287"/>
      <c r="DEU193" s="287"/>
      <c r="DEV193" s="287"/>
      <c r="DEW193" s="287"/>
      <c r="DEX193" s="287"/>
      <c r="DEY193" s="287"/>
      <c r="DEZ193" s="287"/>
      <c r="DFA193" s="287"/>
      <c r="DFB193" s="287"/>
      <c r="DFC193" s="287"/>
      <c r="DFD193" s="287"/>
      <c r="DFE193" s="287"/>
      <c r="DFF193" s="287"/>
      <c r="DFG193" s="287"/>
      <c r="DFH193" s="287"/>
      <c r="DFI193" s="287"/>
      <c r="DFJ193" s="287"/>
      <c r="DFK193" s="287"/>
      <c r="DFL193" s="287"/>
      <c r="DFM193" s="287"/>
      <c r="DFN193" s="287"/>
      <c r="DFO193" s="287"/>
      <c r="DFP193" s="287"/>
      <c r="DFQ193" s="287"/>
      <c r="DFR193" s="287"/>
      <c r="DFS193" s="287"/>
      <c r="DFT193" s="287"/>
      <c r="DFU193" s="287"/>
      <c r="DFV193" s="287"/>
      <c r="DFW193" s="287"/>
      <c r="DFX193" s="287"/>
      <c r="DFY193" s="287"/>
      <c r="DFZ193" s="287"/>
      <c r="DGA193" s="287"/>
      <c r="DGB193" s="287"/>
      <c r="DGC193" s="287"/>
      <c r="DGD193" s="287"/>
      <c r="DGE193" s="287"/>
      <c r="DGF193" s="287"/>
      <c r="DGG193" s="287"/>
      <c r="DGH193" s="287"/>
      <c r="DGI193" s="287"/>
      <c r="DGJ193" s="287"/>
      <c r="DGK193" s="287"/>
      <c r="DGL193" s="287"/>
      <c r="DGM193" s="287"/>
      <c r="DGN193" s="287"/>
      <c r="DGO193" s="287"/>
      <c r="DGP193" s="287"/>
      <c r="DGQ193" s="287"/>
      <c r="DGR193" s="287"/>
      <c r="DGS193" s="287"/>
      <c r="DGT193" s="287"/>
      <c r="DGU193" s="287"/>
      <c r="DGV193" s="287"/>
      <c r="DGW193" s="287"/>
      <c r="DGX193" s="287"/>
      <c r="DGY193" s="287"/>
      <c r="DGZ193" s="287"/>
      <c r="DHA193" s="287"/>
      <c r="DHB193" s="287"/>
      <c r="DHC193" s="287"/>
      <c r="DHD193" s="287"/>
      <c r="DHE193" s="287"/>
      <c r="DHF193" s="287"/>
      <c r="DHG193" s="287"/>
      <c r="DHH193" s="287"/>
      <c r="DHI193" s="287"/>
      <c r="DHJ193" s="287"/>
      <c r="DHK193" s="287"/>
      <c r="DHL193" s="287"/>
      <c r="DHM193" s="287"/>
      <c r="DHN193" s="287"/>
      <c r="DHO193" s="287"/>
      <c r="DHP193" s="287"/>
      <c r="DHQ193" s="287"/>
      <c r="DHR193" s="287"/>
      <c r="DHS193" s="287"/>
      <c r="DHT193" s="287"/>
      <c r="DHU193" s="287"/>
      <c r="DHV193" s="287"/>
      <c r="DHW193" s="287"/>
      <c r="DHX193" s="287"/>
      <c r="DHY193" s="287"/>
      <c r="DHZ193" s="287"/>
      <c r="DIA193" s="287"/>
      <c r="DIB193" s="287"/>
      <c r="DIC193" s="287"/>
      <c r="DID193" s="287"/>
      <c r="DIE193" s="287"/>
      <c r="DIF193" s="287"/>
      <c r="DIG193" s="287"/>
      <c r="DIH193" s="287"/>
      <c r="DII193" s="287"/>
      <c r="DIJ193" s="287"/>
      <c r="DIK193" s="287"/>
      <c r="DIL193" s="287"/>
      <c r="DIM193" s="287"/>
      <c r="DIN193" s="287"/>
      <c r="DIO193" s="287"/>
      <c r="DIP193" s="287"/>
      <c r="DIQ193" s="287"/>
      <c r="DIR193" s="287"/>
      <c r="DIS193" s="287"/>
      <c r="DIT193" s="287"/>
      <c r="DIU193" s="287"/>
      <c r="DIV193" s="287"/>
      <c r="DIW193" s="287"/>
      <c r="DIX193" s="287"/>
      <c r="DIY193" s="287"/>
      <c r="DIZ193" s="287"/>
      <c r="DJA193" s="287"/>
      <c r="DJB193" s="287"/>
      <c r="DJC193" s="287"/>
      <c r="DJD193" s="287"/>
      <c r="DJE193" s="287"/>
      <c r="DJF193" s="287"/>
      <c r="DJG193" s="287"/>
      <c r="DJH193" s="287"/>
      <c r="DJI193" s="287"/>
      <c r="DJJ193" s="287"/>
      <c r="DJK193" s="287"/>
      <c r="DJL193" s="287"/>
      <c r="DJM193" s="287"/>
      <c r="DJN193" s="287"/>
      <c r="DJO193" s="287"/>
      <c r="DJP193" s="287"/>
      <c r="DJQ193" s="287"/>
      <c r="DJR193" s="287"/>
      <c r="DJS193" s="287"/>
      <c r="DJT193" s="287"/>
      <c r="DJU193" s="287"/>
      <c r="DJV193" s="287"/>
      <c r="DJW193" s="287"/>
      <c r="DJX193" s="287"/>
      <c r="DJY193" s="287"/>
      <c r="DJZ193" s="287"/>
      <c r="DKA193" s="287"/>
      <c r="DKB193" s="287"/>
      <c r="DKC193" s="287"/>
      <c r="DKD193" s="287"/>
      <c r="DKE193" s="287"/>
      <c r="DKF193" s="287"/>
      <c r="DKG193" s="287"/>
      <c r="DKH193" s="287"/>
      <c r="DKI193" s="287"/>
      <c r="DKJ193" s="287"/>
      <c r="DKK193" s="287"/>
      <c r="DKL193" s="287"/>
      <c r="DKM193" s="287"/>
      <c r="DKN193" s="287"/>
      <c r="DKO193" s="287"/>
      <c r="DKP193" s="287"/>
      <c r="DKQ193" s="287"/>
      <c r="DKR193" s="287"/>
      <c r="DKS193" s="287"/>
      <c r="DKT193" s="287"/>
      <c r="DKU193" s="287"/>
      <c r="DKV193" s="287"/>
      <c r="DKW193" s="287"/>
      <c r="DKX193" s="287"/>
      <c r="DKY193" s="287"/>
      <c r="DKZ193" s="287"/>
      <c r="DLA193" s="287"/>
      <c r="DLB193" s="287"/>
      <c r="DLC193" s="287"/>
      <c r="DLD193" s="287"/>
      <c r="DLE193" s="287"/>
      <c r="DLF193" s="287"/>
      <c r="DLG193" s="287"/>
      <c r="DLH193" s="287"/>
      <c r="DLI193" s="287"/>
      <c r="DLJ193" s="287"/>
      <c r="DLK193" s="287"/>
      <c r="DLL193" s="287"/>
      <c r="DLM193" s="287"/>
      <c r="DLN193" s="287"/>
      <c r="DLO193" s="287"/>
      <c r="DLP193" s="287"/>
      <c r="DLQ193" s="287"/>
      <c r="DLR193" s="287"/>
      <c r="DLS193" s="287"/>
      <c r="DLT193" s="287"/>
      <c r="DLU193" s="287"/>
      <c r="DLV193" s="287"/>
      <c r="DLW193" s="287"/>
      <c r="DLX193" s="287"/>
      <c r="DLY193" s="287"/>
      <c r="DLZ193" s="287"/>
      <c r="DMA193" s="287"/>
      <c r="DMB193" s="287"/>
      <c r="DMC193" s="287"/>
      <c r="DMD193" s="287"/>
      <c r="DME193" s="287"/>
      <c r="DMF193" s="287"/>
      <c r="DMG193" s="287"/>
      <c r="DMH193" s="287"/>
      <c r="DMI193" s="287"/>
      <c r="DMJ193" s="287"/>
      <c r="DMK193" s="287"/>
      <c r="DML193" s="287"/>
      <c r="DMM193" s="287"/>
      <c r="DMN193" s="287"/>
      <c r="DMO193" s="287"/>
      <c r="DMP193" s="287"/>
      <c r="DMQ193" s="287"/>
      <c r="DMR193" s="287"/>
      <c r="DMS193" s="287"/>
      <c r="DMT193" s="287"/>
      <c r="DMU193" s="287"/>
      <c r="DMV193" s="287"/>
      <c r="DMW193" s="287"/>
      <c r="DMX193" s="287"/>
      <c r="DMY193" s="287"/>
      <c r="DMZ193" s="287"/>
      <c r="DNA193" s="287"/>
      <c r="DNB193" s="287"/>
      <c r="DNC193" s="287"/>
      <c r="DND193" s="287"/>
      <c r="DNE193" s="287"/>
      <c r="DNF193" s="287"/>
      <c r="DNG193" s="287"/>
      <c r="DNH193" s="287"/>
      <c r="DNI193" s="287"/>
      <c r="DNJ193" s="287"/>
      <c r="DNK193" s="287"/>
      <c r="DNL193" s="287"/>
      <c r="DNM193" s="287"/>
      <c r="DNN193" s="287"/>
      <c r="DNO193" s="287"/>
      <c r="DNP193" s="287"/>
      <c r="DNQ193" s="287"/>
      <c r="DNR193" s="287"/>
      <c r="DNS193" s="287"/>
      <c r="DNT193" s="287"/>
      <c r="DNU193" s="287"/>
      <c r="DNV193" s="287"/>
      <c r="DNW193" s="287"/>
      <c r="DNX193" s="287"/>
      <c r="DNY193" s="287"/>
      <c r="DNZ193" s="287"/>
      <c r="DOA193" s="287"/>
      <c r="DOB193" s="287"/>
      <c r="DOC193" s="287"/>
      <c r="DOD193" s="287"/>
      <c r="DOE193" s="287"/>
      <c r="DOF193" s="287"/>
      <c r="DOG193" s="287"/>
      <c r="DOH193" s="287"/>
      <c r="DOI193" s="287"/>
      <c r="DOJ193" s="287"/>
      <c r="DOK193" s="287"/>
      <c r="DOL193" s="287"/>
      <c r="DOM193" s="287"/>
      <c r="DON193" s="287"/>
      <c r="DOO193" s="287"/>
      <c r="DOP193" s="287"/>
      <c r="DOQ193" s="287"/>
      <c r="DOR193" s="287"/>
      <c r="DOS193" s="287"/>
      <c r="DOT193" s="287"/>
      <c r="DOU193" s="287"/>
      <c r="DOV193" s="287"/>
      <c r="DOW193" s="287"/>
      <c r="DOX193" s="287"/>
      <c r="DOY193" s="287"/>
      <c r="DOZ193" s="287"/>
      <c r="DPA193" s="287"/>
      <c r="DPB193" s="287"/>
      <c r="DPC193" s="287"/>
      <c r="DPD193" s="287"/>
      <c r="DPE193" s="287"/>
      <c r="DPF193" s="287"/>
      <c r="DPG193" s="287"/>
      <c r="DPH193" s="287"/>
      <c r="DPI193" s="287"/>
      <c r="DPJ193" s="287"/>
      <c r="DPK193" s="287"/>
      <c r="DPL193" s="287"/>
      <c r="DPM193" s="287"/>
      <c r="DPN193" s="287"/>
      <c r="DPO193" s="287"/>
      <c r="DPP193" s="287"/>
      <c r="DPQ193" s="287"/>
      <c r="DPR193" s="287"/>
      <c r="DPS193" s="287"/>
      <c r="DPT193" s="287"/>
      <c r="DPU193" s="287"/>
      <c r="DPV193" s="287"/>
      <c r="DPW193" s="287"/>
      <c r="DPX193" s="287"/>
      <c r="DPY193" s="287"/>
      <c r="DPZ193" s="287"/>
      <c r="DQA193" s="287"/>
      <c r="DQB193" s="287"/>
      <c r="DQC193" s="287"/>
      <c r="DQD193" s="287"/>
      <c r="DQE193" s="287"/>
      <c r="DQF193" s="287"/>
      <c r="DQG193" s="287"/>
      <c r="DQH193" s="287"/>
      <c r="DQI193" s="287"/>
      <c r="DQJ193" s="287"/>
      <c r="DQK193" s="287"/>
      <c r="DQL193" s="287"/>
      <c r="DQM193" s="287"/>
      <c r="DQN193" s="287"/>
      <c r="DQO193" s="287"/>
      <c r="DQP193" s="287"/>
      <c r="DQQ193" s="287"/>
      <c r="DQR193" s="287"/>
      <c r="DQS193" s="287"/>
      <c r="DQT193" s="287"/>
      <c r="DQU193" s="287"/>
      <c r="DQV193" s="287"/>
      <c r="DQW193" s="287"/>
      <c r="DQX193" s="287"/>
      <c r="DQY193" s="287"/>
      <c r="DQZ193" s="287"/>
      <c r="DRA193" s="287"/>
      <c r="DRB193" s="287"/>
      <c r="DRC193" s="287"/>
      <c r="DRD193" s="287"/>
      <c r="DRE193" s="287"/>
      <c r="DRF193" s="287"/>
      <c r="DRG193" s="287"/>
      <c r="DRH193" s="287"/>
      <c r="DRI193" s="287"/>
      <c r="DRJ193" s="287"/>
      <c r="DRK193" s="287"/>
      <c r="DRL193" s="287"/>
      <c r="DRM193" s="287"/>
      <c r="DRN193" s="287"/>
      <c r="DRO193" s="287"/>
      <c r="DRP193" s="287"/>
      <c r="DRQ193" s="287"/>
      <c r="DRR193" s="287"/>
      <c r="DRS193" s="287"/>
      <c r="DRT193" s="287"/>
      <c r="DRU193" s="287"/>
      <c r="DRV193" s="287"/>
      <c r="DRW193" s="287"/>
      <c r="DRX193" s="287"/>
      <c r="DRY193" s="287"/>
      <c r="DRZ193" s="287"/>
      <c r="DSA193" s="287"/>
      <c r="DSB193" s="287"/>
      <c r="DSC193" s="287"/>
      <c r="DSD193" s="287"/>
      <c r="DSE193" s="287"/>
      <c r="DSF193" s="287"/>
      <c r="DSG193" s="287"/>
      <c r="DSH193" s="287"/>
      <c r="DSI193" s="287"/>
      <c r="DSJ193" s="287"/>
      <c r="DSK193" s="287"/>
      <c r="DSL193" s="287"/>
      <c r="DSM193" s="287"/>
      <c r="DSN193" s="287"/>
      <c r="DSO193" s="287"/>
      <c r="DSP193" s="287"/>
      <c r="DSQ193" s="287"/>
      <c r="DSR193" s="287"/>
      <c r="DSS193" s="287"/>
      <c r="DST193" s="287"/>
      <c r="DSU193" s="287"/>
      <c r="DSV193" s="287"/>
      <c r="DSW193" s="287"/>
      <c r="DSX193" s="287"/>
      <c r="DSY193" s="287"/>
      <c r="DSZ193" s="287"/>
      <c r="DTA193" s="287"/>
      <c r="DTB193" s="287"/>
      <c r="DTC193" s="287"/>
      <c r="DTD193" s="287"/>
      <c r="DTE193" s="287"/>
      <c r="DTF193" s="287"/>
      <c r="DTG193" s="287"/>
      <c r="DTH193" s="287"/>
      <c r="DTI193" s="287"/>
      <c r="DTJ193" s="287"/>
      <c r="DTK193" s="287"/>
      <c r="DTL193" s="287"/>
      <c r="DTM193" s="287"/>
      <c r="DTN193" s="287"/>
      <c r="DTO193" s="287"/>
      <c r="DTP193" s="287"/>
      <c r="DTQ193" s="287"/>
      <c r="DTR193" s="287"/>
      <c r="DTS193" s="287"/>
      <c r="DTT193" s="287"/>
      <c r="DTU193" s="287"/>
      <c r="DTV193" s="287"/>
      <c r="DTW193" s="287"/>
      <c r="DTX193" s="287"/>
      <c r="DTY193" s="287"/>
      <c r="DTZ193" s="287"/>
      <c r="DUA193" s="287"/>
      <c r="DUB193" s="287"/>
      <c r="DUC193" s="287"/>
      <c r="DUD193" s="287"/>
      <c r="DUE193" s="287"/>
      <c r="DUF193" s="287"/>
      <c r="DUG193" s="287"/>
      <c r="DUH193" s="287"/>
      <c r="DUI193" s="287"/>
      <c r="DUJ193" s="287"/>
      <c r="DUK193" s="287"/>
      <c r="DUL193" s="287"/>
      <c r="DUM193" s="287"/>
      <c r="DUN193" s="287"/>
      <c r="DUO193" s="287"/>
      <c r="DUP193" s="287"/>
      <c r="DUQ193" s="287"/>
      <c r="DUR193" s="287"/>
      <c r="DUS193" s="287"/>
      <c r="DUT193" s="287"/>
      <c r="DUU193" s="287"/>
      <c r="DUV193" s="287"/>
      <c r="DUW193" s="287"/>
      <c r="DUX193" s="287"/>
      <c r="DUY193" s="287"/>
      <c r="DUZ193" s="287"/>
      <c r="DVA193" s="287"/>
      <c r="DVB193" s="287"/>
      <c r="DVC193" s="287"/>
      <c r="DVD193" s="287"/>
      <c r="DVE193" s="287"/>
      <c r="DVF193" s="287"/>
      <c r="DVG193" s="287"/>
      <c r="DVH193" s="287"/>
      <c r="DVI193" s="287"/>
      <c r="DVJ193" s="287"/>
      <c r="DVK193" s="287"/>
      <c r="DVL193" s="287"/>
      <c r="DVM193" s="287"/>
      <c r="DVN193" s="287"/>
      <c r="DVO193" s="287"/>
      <c r="DVP193" s="287"/>
      <c r="DVQ193" s="287"/>
      <c r="DVR193" s="287"/>
      <c r="DVS193" s="287"/>
      <c r="DVT193" s="287"/>
      <c r="DVU193" s="287"/>
      <c r="DVV193" s="287"/>
      <c r="DVW193" s="287"/>
      <c r="DVX193" s="287"/>
      <c r="DVY193" s="287"/>
      <c r="DVZ193" s="287"/>
      <c r="DWA193" s="287"/>
      <c r="DWB193" s="287"/>
      <c r="DWC193" s="287"/>
      <c r="DWD193" s="287"/>
      <c r="DWE193" s="287"/>
      <c r="DWF193" s="287"/>
      <c r="DWG193" s="287"/>
      <c r="DWH193" s="287"/>
      <c r="DWI193" s="287"/>
      <c r="DWJ193" s="287"/>
      <c r="DWK193" s="287"/>
      <c r="DWL193" s="287"/>
      <c r="DWM193" s="287"/>
      <c r="DWN193" s="287"/>
      <c r="DWO193" s="287"/>
      <c r="DWP193" s="287"/>
      <c r="DWQ193" s="287"/>
      <c r="DWR193" s="287"/>
      <c r="DWS193" s="287"/>
      <c r="DWT193" s="287"/>
      <c r="DWU193" s="287"/>
      <c r="DWV193" s="287"/>
      <c r="DWW193" s="287"/>
      <c r="DWX193" s="287"/>
      <c r="DWY193" s="287"/>
      <c r="DWZ193" s="287"/>
      <c r="DXA193" s="287"/>
      <c r="DXB193" s="287"/>
      <c r="DXC193" s="287"/>
      <c r="DXD193" s="287"/>
      <c r="DXE193" s="287"/>
      <c r="DXF193" s="287"/>
      <c r="DXG193" s="287"/>
      <c r="DXH193" s="287"/>
      <c r="DXI193" s="287"/>
      <c r="DXJ193" s="287"/>
      <c r="DXK193" s="287"/>
      <c r="DXL193" s="287"/>
      <c r="DXM193" s="287"/>
      <c r="DXN193" s="287"/>
      <c r="DXO193" s="287"/>
      <c r="DXP193" s="287"/>
      <c r="DXQ193" s="287"/>
      <c r="DXR193" s="287"/>
      <c r="DXS193" s="287"/>
      <c r="DXT193" s="287"/>
      <c r="DXU193" s="287"/>
      <c r="DXV193" s="287"/>
      <c r="DXW193" s="287"/>
      <c r="DXX193" s="287"/>
      <c r="DXY193" s="287"/>
      <c r="DXZ193" s="287"/>
      <c r="DYA193" s="287"/>
      <c r="DYB193" s="287"/>
      <c r="DYC193" s="287"/>
      <c r="DYD193" s="287"/>
      <c r="DYE193" s="287"/>
      <c r="DYF193" s="287"/>
      <c r="DYG193" s="287"/>
      <c r="DYH193" s="287"/>
      <c r="DYI193" s="287"/>
      <c r="DYJ193" s="287"/>
      <c r="DYK193" s="287"/>
      <c r="DYL193" s="287"/>
      <c r="DYM193" s="287"/>
      <c r="DYN193" s="287"/>
      <c r="DYO193" s="287"/>
      <c r="DYP193" s="287"/>
      <c r="DYQ193" s="287"/>
      <c r="DYR193" s="287"/>
      <c r="DYS193" s="287"/>
      <c r="DYT193" s="287"/>
      <c r="DYU193" s="287"/>
      <c r="DYV193" s="287"/>
      <c r="DYW193" s="287"/>
      <c r="DYX193" s="287"/>
      <c r="DYY193" s="287"/>
      <c r="DYZ193" s="287"/>
      <c r="DZA193" s="287"/>
      <c r="DZB193" s="287"/>
      <c r="DZC193" s="287"/>
      <c r="DZD193" s="287"/>
      <c r="DZE193" s="287"/>
      <c r="DZF193" s="287"/>
      <c r="DZG193" s="287"/>
      <c r="DZH193" s="287"/>
      <c r="DZI193" s="287"/>
      <c r="DZJ193" s="287"/>
      <c r="DZK193" s="287"/>
      <c r="DZL193" s="287"/>
      <c r="DZM193" s="287"/>
      <c r="DZN193" s="287"/>
      <c r="DZO193" s="287"/>
      <c r="DZP193" s="287"/>
      <c r="DZQ193" s="287"/>
      <c r="DZR193" s="287"/>
      <c r="DZS193" s="287"/>
      <c r="DZT193" s="287"/>
      <c r="DZU193" s="287"/>
      <c r="DZV193" s="287"/>
      <c r="DZW193" s="287"/>
      <c r="DZX193" s="287"/>
      <c r="DZY193" s="287"/>
      <c r="DZZ193" s="287"/>
      <c r="EAA193" s="287"/>
      <c r="EAB193" s="287"/>
      <c r="EAC193" s="287"/>
      <c r="EAD193" s="287"/>
      <c r="EAE193" s="287"/>
      <c r="EAF193" s="287"/>
      <c r="EAG193" s="287"/>
      <c r="EAH193" s="287"/>
      <c r="EAI193" s="287"/>
      <c r="EAJ193" s="287"/>
      <c r="EAK193" s="287"/>
      <c r="EAL193" s="287"/>
      <c r="EAM193" s="287"/>
      <c r="EAN193" s="287"/>
      <c r="EAO193" s="287"/>
      <c r="EAP193" s="287"/>
      <c r="EAQ193" s="287"/>
      <c r="EAR193" s="287"/>
      <c r="EAS193" s="287"/>
      <c r="EAT193" s="287"/>
      <c r="EAU193" s="287"/>
      <c r="EAV193" s="287"/>
      <c r="EAW193" s="287"/>
      <c r="EAX193" s="287"/>
      <c r="EAY193" s="287"/>
      <c r="EAZ193" s="287"/>
      <c r="EBA193" s="287"/>
      <c r="EBB193" s="287"/>
      <c r="EBC193" s="287"/>
      <c r="EBD193" s="287"/>
      <c r="EBE193" s="287"/>
      <c r="EBF193" s="287"/>
      <c r="EBG193" s="287"/>
      <c r="EBH193" s="287"/>
      <c r="EBI193" s="287"/>
      <c r="EBJ193" s="287"/>
      <c r="EBK193" s="287"/>
      <c r="EBL193" s="287"/>
      <c r="EBM193" s="287"/>
      <c r="EBN193" s="287"/>
      <c r="EBO193" s="287"/>
      <c r="EBP193" s="287"/>
      <c r="EBQ193" s="287"/>
      <c r="EBR193" s="287"/>
      <c r="EBS193" s="287"/>
      <c r="EBT193" s="287"/>
      <c r="EBU193" s="287"/>
      <c r="EBV193" s="287"/>
      <c r="EBW193" s="287"/>
      <c r="EBX193" s="287"/>
      <c r="EBY193" s="287"/>
      <c r="EBZ193" s="287"/>
      <c r="ECA193" s="287"/>
      <c r="ECB193" s="287"/>
      <c r="ECC193" s="287"/>
      <c r="ECD193" s="287"/>
      <c r="ECE193" s="287"/>
      <c r="ECF193" s="287"/>
      <c r="ECG193" s="287"/>
      <c r="ECH193" s="287"/>
      <c r="ECI193" s="287"/>
      <c r="ECJ193" s="287"/>
      <c r="ECK193" s="287"/>
      <c r="ECL193" s="287"/>
      <c r="ECM193" s="287"/>
      <c r="ECN193" s="287"/>
      <c r="ECO193" s="287"/>
      <c r="ECP193" s="287"/>
      <c r="ECQ193" s="287"/>
      <c r="ECR193" s="287"/>
      <c r="ECS193" s="287"/>
      <c r="ECT193" s="287"/>
      <c r="ECU193" s="287"/>
      <c r="ECV193" s="287"/>
      <c r="ECW193" s="287"/>
      <c r="ECX193" s="287"/>
      <c r="ECY193" s="287"/>
      <c r="ECZ193" s="287"/>
      <c r="EDA193" s="287"/>
      <c r="EDB193" s="287"/>
      <c r="EDC193" s="287"/>
      <c r="EDD193" s="287"/>
      <c r="EDE193" s="287"/>
      <c r="EDF193" s="287"/>
      <c r="EDG193" s="287"/>
      <c r="EDH193" s="287"/>
      <c r="EDI193" s="287"/>
      <c r="EDJ193" s="287"/>
      <c r="EDK193" s="287"/>
      <c r="EDL193" s="287"/>
      <c r="EDM193" s="287"/>
      <c r="EDN193" s="287"/>
      <c r="EDO193" s="287"/>
      <c r="EDP193" s="287"/>
      <c r="EDQ193" s="287"/>
      <c r="EDR193" s="287"/>
      <c r="EDS193" s="287"/>
      <c r="EDT193" s="287"/>
      <c r="EDU193" s="287"/>
      <c r="EDV193" s="287"/>
      <c r="EDW193" s="287"/>
      <c r="EDX193" s="287"/>
      <c r="EDY193" s="287"/>
      <c r="EDZ193" s="287"/>
      <c r="EEA193" s="287"/>
      <c r="EEB193" s="287"/>
      <c r="EEC193" s="287"/>
      <c r="EED193" s="287"/>
      <c r="EEE193" s="287"/>
      <c r="EEF193" s="287"/>
      <c r="EEG193" s="287"/>
      <c r="EEH193" s="287"/>
      <c r="EEI193" s="287"/>
      <c r="EEJ193" s="287"/>
      <c r="EEK193" s="287"/>
      <c r="EEL193" s="287"/>
      <c r="EEM193" s="287"/>
      <c r="EEN193" s="287"/>
      <c r="EEO193" s="287"/>
      <c r="EEP193" s="287"/>
      <c r="EEQ193" s="287"/>
      <c r="EER193" s="287"/>
      <c r="EES193" s="287"/>
      <c r="EET193" s="287"/>
      <c r="EEU193" s="287"/>
      <c r="EEV193" s="287"/>
      <c r="EEW193" s="287"/>
      <c r="EEX193" s="287"/>
      <c r="EEY193" s="287"/>
      <c r="EEZ193" s="287"/>
      <c r="EFA193" s="287"/>
      <c r="EFB193" s="287"/>
      <c r="EFC193" s="287"/>
      <c r="EFD193" s="287"/>
      <c r="EFE193" s="287"/>
      <c r="EFF193" s="287"/>
      <c r="EFG193" s="287"/>
      <c r="EFH193" s="287"/>
      <c r="EFI193" s="287"/>
      <c r="EFJ193" s="287"/>
      <c r="EFK193" s="287"/>
      <c r="EFL193" s="287"/>
      <c r="EFM193" s="287"/>
      <c r="EFN193" s="287"/>
      <c r="EFO193" s="287"/>
      <c r="EFP193" s="287"/>
      <c r="EFQ193" s="287"/>
      <c r="EFR193" s="287"/>
      <c r="EFS193" s="287"/>
      <c r="EFT193" s="287"/>
      <c r="EFU193" s="287"/>
      <c r="EFV193" s="287"/>
      <c r="EFW193" s="287"/>
      <c r="EFX193" s="287"/>
      <c r="EFY193" s="287"/>
      <c r="EFZ193" s="287"/>
      <c r="EGA193" s="287"/>
      <c r="EGB193" s="287"/>
      <c r="EGC193" s="287"/>
      <c r="EGD193" s="287"/>
      <c r="EGE193" s="287"/>
      <c r="EGF193" s="287"/>
      <c r="EGG193" s="287"/>
      <c r="EGH193" s="287"/>
      <c r="EGI193" s="287"/>
      <c r="EGJ193" s="287"/>
      <c r="EGK193" s="287"/>
      <c r="EGL193" s="287"/>
      <c r="EGM193" s="287"/>
      <c r="EGN193" s="287"/>
      <c r="EGO193" s="287"/>
      <c r="EGP193" s="287"/>
      <c r="EGQ193" s="287"/>
      <c r="EGR193" s="287"/>
      <c r="EGS193" s="287"/>
      <c r="EGT193" s="287"/>
      <c r="EGU193" s="287"/>
      <c r="EGV193" s="287"/>
      <c r="EGW193" s="287"/>
      <c r="EGX193" s="287"/>
      <c r="EGY193" s="287"/>
      <c r="EGZ193" s="287"/>
      <c r="EHA193" s="287"/>
      <c r="EHB193" s="287"/>
      <c r="EHC193" s="287"/>
      <c r="EHD193" s="287"/>
      <c r="EHE193" s="287"/>
      <c r="EHF193" s="287"/>
      <c r="EHG193" s="287"/>
      <c r="EHH193" s="287"/>
      <c r="EHI193" s="287"/>
      <c r="EHJ193" s="287"/>
      <c r="EHK193" s="287"/>
      <c r="EHL193" s="287"/>
      <c r="EHM193" s="287"/>
      <c r="EHN193" s="287"/>
      <c r="EHO193" s="287"/>
      <c r="EHP193" s="287"/>
      <c r="EHQ193" s="287"/>
      <c r="EHR193" s="287"/>
      <c r="EHS193" s="287"/>
      <c r="EHT193" s="287"/>
      <c r="EHU193" s="287"/>
      <c r="EHV193" s="287"/>
      <c r="EHW193" s="287"/>
      <c r="EHX193" s="287"/>
      <c r="EHY193" s="287"/>
      <c r="EHZ193" s="287"/>
      <c r="EIA193" s="287"/>
      <c r="EIB193" s="287"/>
      <c r="EIC193" s="287"/>
      <c r="EID193" s="287"/>
      <c r="EIE193" s="287"/>
      <c r="EIF193" s="287"/>
      <c r="EIG193" s="287"/>
      <c r="EIH193" s="287"/>
      <c r="EII193" s="287"/>
      <c r="EIJ193" s="287"/>
      <c r="EIK193" s="287"/>
      <c r="EIL193" s="287"/>
      <c r="EIM193" s="287"/>
      <c r="EIN193" s="287"/>
      <c r="EIO193" s="287"/>
      <c r="EIP193" s="287"/>
      <c r="EIQ193" s="287"/>
      <c r="EIR193" s="287"/>
      <c r="EIS193" s="287"/>
      <c r="EIT193" s="287"/>
      <c r="EIU193" s="287"/>
      <c r="EIV193" s="287"/>
      <c r="EIW193" s="287"/>
      <c r="EIX193" s="287"/>
      <c r="EIY193" s="287"/>
      <c r="EIZ193" s="287"/>
      <c r="EJA193" s="287"/>
      <c r="EJB193" s="287"/>
      <c r="EJC193" s="287"/>
      <c r="EJD193" s="287"/>
      <c r="EJE193" s="287"/>
      <c r="EJF193" s="287"/>
      <c r="EJG193" s="287"/>
      <c r="EJH193" s="287"/>
      <c r="EJI193" s="287"/>
      <c r="EJJ193" s="287"/>
      <c r="EJK193" s="287"/>
      <c r="EJL193" s="287"/>
      <c r="EJM193" s="287"/>
      <c r="EJN193" s="287"/>
      <c r="EJO193" s="287"/>
      <c r="EJP193" s="287"/>
      <c r="EJQ193" s="287"/>
      <c r="EJR193" s="287"/>
      <c r="EJS193" s="287"/>
      <c r="EJT193" s="287"/>
      <c r="EJU193" s="287"/>
      <c r="EJV193" s="287"/>
      <c r="EJW193" s="287"/>
      <c r="EJX193" s="287"/>
      <c r="EJY193" s="287"/>
      <c r="EJZ193" s="287"/>
      <c r="EKA193" s="287"/>
      <c r="EKB193" s="287"/>
      <c r="EKC193" s="287"/>
      <c r="EKD193" s="287"/>
      <c r="EKE193" s="287"/>
      <c r="EKF193" s="287"/>
      <c r="EKG193" s="287"/>
      <c r="EKH193" s="287"/>
      <c r="EKI193" s="287"/>
      <c r="EKJ193" s="287"/>
      <c r="EKK193" s="287"/>
      <c r="EKL193" s="287"/>
      <c r="EKM193" s="287"/>
      <c r="EKN193" s="287"/>
      <c r="EKO193" s="287"/>
      <c r="EKP193" s="287"/>
      <c r="EKQ193" s="287"/>
      <c r="EKR193" s="287"/>
      <c r="EKS193" s="287"/>
      <c r="EKT193" s="287"/>
      <c r="EKU193" s="287"/>
      <c r="EKV193" s="287"/>
      <c r="EKW193" s="287"/>
      <c r="EKX193" s="287"/>
      <c r="EKY193" s="287"/>
      <c r="EKZ193" s="287"/>
      <c r="ELA193" s="287"/>
      <c r="ELB193" s="287"/>
      <c r="ELC193" s="287"/>
      <c r="ELD193" s="287"/>
      <c r="ELE193" s="287"/>
      <c r="ELF193" s="287"/>
      <c r="ELG193" s="287"/>
      <c r="ELH193" s="287"/>
      <c r="ELI193" s="287"/>
      <c r="ELJ193" s="287"/>
      <c r="ELK193" s="287"/>
      <c r="ELL193" s="287"/>
      <c r="ELM193" s="287"/>
      <c r="ELN193" s="287"/>
      <c r="ELO193" s="287"/>
      <c r="ELP193" s="287"/>
      <c r="ELQ193" s="287"/>
      <c r="ELR193" s="287"/>
      <c r="ELS193" s="287"/>
      <c r="ELT193" s="287"/>
      <c r="ELU193" s="287"/>
      <c r="ELV193" s="287"/>
      <c r="ELW193" s="287"/>
      <c r="ELX193" s="287"/>
      <c r="ELY193" s="287"/>
      <c r="ELZ193" s="287"/>
      <c r="EMA193" s="287"/>
      <c r="EMB193" s="287"/>
      <c r="EMC193" s="287"/>
      <c r="EMD193" s="287"/>
      <c r="EME193" s="287"/>
      <c r="EMF193" s="287"/>
      <c r="EMG193" s="287"/>
      <c r="EMH193" s="287"/>
      <c r="EMI193" s="287"/>
      <c r="EMJ193" s="287"/>
      <c r="EMK193" s="287"/>
      <c r="EML193" s="287"/>
      <c r="EMM193" s="287"/>
      <c r="EMN193" s="287"/>
      <c r="EMO193" s="287"/>
      <c r="EMP193" s="287"/>
      <c r="EMQ193" s="287"/>
      <c r="EMR193" s="287"/>
      <c r="EMS193" s="287"/>
      <c r="EMT193" s="287"/>
      <c r="EMU193" s="287"/>
      <c r="EMV193" s="287"/>
      <c r="EMW193" s="287"/>
      <c r="EMX193" s="287"/>
      <c r="EMY193" s="287"/>
      <c r="EMZ193" s="287"/>
      <c r="ENA193" s="287"/>
      <c r="ENB193" s="287"/>
      <c r="ENC193" s="287"/>
      <c r="END193" s="287"/>
      <c r="ENE193" s="287"/>
      <c r="ENF193" s="287"/>
      <c r="ENG193" s="287"/>
      <c r="ENH193" s="287"/>
      <c r="ENI193" s="287"/>
      <c r="ENJ193" s="287"/>
      <c r="ENK193" s="287"/>
      <c r="ENL193" s="287"/>
      <c r="ENM193" s="287"/>
      <c r="ENN193" s="287"/>
      <c r="ENO193" s="287"/>
      <c r="ENP193" s="287"/>
      <c r="ENQ193" s="287"/>
      <c r="ENR193" s="287"/>
      <c r="ENS193" s="287"/>
      <c r="ENT193" s="287"/>
      <c r="ENU193" s="287"/>
      <c r="ENV193" s="287"/>
      <c r="ENW193" s="287"/>
      <c r="ENX193" s="287"/>
      <c r="ENY193" s="287"/>
      <c r="ENZ193" s="287"/>
      <c r="EOA193" s="287"/>
      <c r="EOB193" s="287"/>
      <c r="EOC193" s="287"/>
      <c r="EOD193" s="287"/>
      <c r="EOE193" s="287"/>
      <c r="EOF193" s="287"/>
      <c r="EOG193" s="287"/>
      <c r="EOH193" s="287"/>
      <c r="EOI193" s="287"/>
      <c r="EOJ193" s="287"/>
      <c r="EOK193" s="287"/>
      <c r="EOL193" s="287"/>
      <c r="EOM193" s="287"/>
      <c r="EON193" s="287"/>
      <c r="EOO193" s="287"/>
      <c r="EOP193" s="287"/>
      <c r="EOQ193" s="287"/>
      <c r="EOR193" s="287"/>
      <c r="EOS193" s="287"/>
      <c r="EOT193" s="287"/>
      <c r="EOU193" s="287"/>
      <c r="EOV193" s="287"/>
      <c r="EOW193" s="287"/>
      <c r="EOX193" s="287"/>
      <c r="EOY193" s="287"/>
      <c r="EOZ193" s="287"/>
      <c r="EPA193" s="287"/>
      <c r="EPB193" s="287"/>
      <c r="EPC193" s="287"/>
      <c r="EPD193" s="287"/>
      <c r="EPE193" s="287"/>
      <c r="EPF193" s="287"/>
      <c r="EPG193" s="287"/>
      <c r="EPH193" s="287"/>
      <c r="EPI193" s="287"/>
      <c r="EPJ193" s="287"/>
      <c r="EPK193" s="287"/>
      <c r="EPL193" s="287"/>
      <c r="EPM193" s="287"/>
      <c r="EPN193" s="287"/>
      <c r="EPO193" s="287"/>
      <c r="EPP193" s="287"/>
      <c r="EPQ193" s="287"/>
      <c r="EPR193" s="287"/>
      <c r="EPS193" s="287"/>
      <c r="EPT193" s="287"/>
      <c r="EPU193" s="287"/>
      <c r="EPV193" s="287"/>
      <c r="EPW193" s="287"/>
      <c r="EPX193" s="287"/>
      <c r="EPY193" s="287"/>
      <c r="EPZ193" s="287"/>
      <c r="EQA193" s="287"/>
      <c r="EQB193" s="287"/>
      <c r="EQC193" s="287"/>
      <c r="EQD193" s="287"/>
      <c r="EQE193" s="287"/>
      <c r="EQF193" s="287"/>
      <c r="EQG193" s="287"/>
      <c r="EQH193" s="287"/>
      <c r="EQI193" s="287"/>
      <c r="EQJ193" s="287"/>
      <c r="EQK193" s="287"/>
      <c r="EQL193" s="287"/>
      <c r="EQM193" s="287"/>
      <c r="EQN193" s="287"/>
      <c r="EQO193" s="287"/>
      <c r="EQP193" s="287"/>
      <c r="EQQ193" s="287"/>
      <c r="EQR193" s="287"/>
      <c r="EQS193" s="287"/>
      <c r="EQT193" s="287"/>
      <c r="EQU193" s="287"/>
      <c r="EQV193" s="287"/>
      <c r="EQW193" s="287"/>
      <c r="EQX193" s="287"/>
      <c r="EQY193" s="287"/>
      <c r="EQZ193" s="287"/>
      <c r="ERA193" s="287"/>
      <c r="ERB193" s="287"/>
      <c r="ERC193" s="287"/>
      <c r="ERD193" s="287"/>
      <c r="ERE193" s="287"/>
      <c r="ERF193" s="287"/>
      <c r="ERG193" s="287"/>
      <c r="ERH193" s="287"/>
      <c r="ERI193" s="287"/>
      <c r="ERJ193" s="287"/>
      <c r="ERK193" s="287"/>
      <c r="ERL193" s="287"/>
      <c r="ERM193" s="287"/>
      <c r="ERN193" s="287"/>
      <c r="ERO193" s="287"/>
      <c r="ERP193" s="287"/>
      <c r="ERQ193" s="287"/>
      <c r="ERR193" s="287"/>
      <c r="ERS193" s="287"/>
      <c r="ERT193" s="287"/>
      <c r="ERU193" s="287"/>
      <c r="ERV193" s="287"/>
      <c r="ERW193" s="287"/>
      <c r="ERX193" s="287"/>
      <c r="ERY193" s="287"/>
      <c r="ERZ193" s="287"/>
      <c r="ESA193" s="287"/>
      <c r="ESB193" s="287"/>
      <c r="ESC193" s="287"/>
      <c r="ESD193" s="287"/>
      <c r="ESE193" s="287"/>
      <c r="ESF193" s="287"/>
      <c r="ESG193" s="287"/>
      <c r="ESH193" s="287"/>
      <c r="ESI193" s="287"/>
      <c r="ESJ193" s="287"/>
      <c r="ESK193" s="287"/>
      <c r="ESL193" s="287"/>
      <c r="ESM193" s="287"/>
      <c r="ESN193" s="287"/>
      <c r="ESO193" s="287"/>
      <c r="ESP193" s="287"/>
      <c r="ESQ193" s="287"/>
      <c r="ESR193" s="287"/>
      <c r="ESS193" s="287"/>
      <c r="EST193" s="287"/>
      <c r="ESU193" s="287"/>
      <c r="ESV193" s="287"/>
      <c r="ESW193" s="287"/>
      <c r="ESX193" s="287"/>
      <c r="ESY193" s="287"/>
      <c r="ESZ193" s="287"/>
      <c r="ETA193" s="287"/>
      <c r="ETB193" s="287"/>
      <c r="ETC193" s="287"/>
      <c r="ETD193" s="287"/>
      <c r="ETE193" s="287"/>
      <c r="ETF193" s="287"/>
      <c r="ETG193" s="287"/>
      <c r="ETH193" s="287"/>
      <c r="ETI193" s="287"/>
      <c r="ETJ193" s="287"/>
      <c r="ETK193" s="287"/>
      <c r="ETL193" s="287"/>
      <c r="ETM193" s="287"/>
      <c r="ETN193" s="287"/>
      <c r="ETO193" s="287"/>
      <c r="ETP193" s="287"/>
      <c r="ETQ193" s="287"/>
      <c r="ETR193" s="287"/>
      <c r="ETS193" s="287"/>
      <c r="ETT193" s="287"/>
      <c r="ETU193" s="287"/>
      <c r="ETV193" s="287"/>
      <c r="ETW193" s="287"/>
      <c r="ETX193" s="287"/>
      <c r="ETY193" s="287"/>
      <c r="ETZ193" s="287"/>
      <c r="EUA193" s="287"/>
      <c r="EUB193" s="287"/>
      <c r="EUC193" s="287"/>
      <c r="EUD193" s="287"/>
      <c r="EUE193" s="287"/>
      <c r="EUF193" s="287"/>
      <c r="EUG193" s="287"/>
      <c r="EUH193" s="287"/>
      <c r="EUI193" s="287"/>
      <c r="EUJ193" s="287"/>
      <c r="EUK193" s="287"/>
      <c r="EUL193" s="287"/>
      <c r="EUM193" s="287"/>
      <c r="EUN193" s="287"/>
      <c r="EUO193" s="287"/>
      <c r="EUP193" s="287"/>
      <c r="EUQ193" s="287"/>
      <c r="EUR193" s="287"/>
      <c r="EUS193" s="287"/>
      <c r="EUT193" s="287"/>
      <c r="EUU193" s="287"/>
      <c r="EUV193" s="287"/>
      <c r="EUW193" s="287"/>
      <c r="EUX193" s="287"/>
      <c r="EUY193" s="287"/>
      <c r="EUZ193" s="287"/>
      <c r="EVA193" s="287"/>
      <c r="EVB193" s="287"/>
      <c r="EVC193" s="287"/>
      <c r="EVD193" s="287"/>
      <c r="EVE193" s="287"/>
      <c r="EVF193" s="287"/>
      <c r="EVG193" s="287"/>
      <c r="EVH193" s="287"/>
      <c r="EVI193" s="287"/>
      <c r="EVJ193" s="287"/>
      <c r="EVK193" s="287"/>
      <c r="EVL193" s="287"/>
      <c r="EVM193" s="287"/>
      <c r="EVN193" s="287"/>
      <c r="EVO193" s="287"/>
      <c r="EVP193" s="287"/>
      <c r="EVQ193" s="287"/>
      <c r="EVR193" s="287"/>
      <c r="EVS193" s="287"/>
      <c r="EVT193" s="287"/>
      <c r="EVU193" s="287"/>
      <c r="EVV193" s="287"/>
      <c r="EVW193" s="287"/>
      <c r="EVX193" s="287"/>
      <c r="EVY193" s="287"/>
      <c r="EVZ193" s="287"/>
      <c r="EWA193" s="287"/>
      <c r="EWB193" s="287"/>
      <c r="EWC193" s="287"/>
      <c r="EWD193" s="287"/>
      <c r="EWE193" s="287"/>
      <c r="EWF193" s="287"/>
      <c r="EWG193" s="287"/>
      <c r="EWH193" s="287"/>
      <c r="EWI193" s="287"/>
      <c r="EWJ193" s="287"/>
      <c r="EWK193" s="287"/>
      <c r="EWL193" s="287"/>
      <c r="EWM193" s="287"/>
      <c r="EWN193" s="287"/>
      <c r="EWO193" s="287"/>
      <c r="EWP193" s="287"/>
      <c r="EWQ193" s="287"/>
      <c r="EWR193" s="287"/>
      <c r="EWS193" s="287"/>
      <c r="EWT193" s="287"/>
      <c r="EWU193" s="287"/>
      <c r="EWV193" s="287"/>
      <c r="EWW193" s="287"/>
      <c r="EWX193" s="287"/>
      <c r="EWY193" s="287"/>
      <c r="EWZ193" s="287"/>
      <c r="EXA193" s="287"/>
      <c r="EXB193" s="287"/>
      <c r="EXC193" s="287"/>
      <c r="EXD193" s="287"/>
      <c r="EXE193" s="287"/>
      <c r="EXF193" s="287"/>
      <c r="EXG193" s="287"/>
      <c r="EXH193" s="287"/>
      <c r="EXI193" s="287"/>
      <c r="EXJ193" s="287"/>
      <c r="EXK193" s="287"/>
      <c r="EXL193" s="287"/>
      <c r="EXM193" s="287"/>
      <c r="EXN193" s="287"/>
      <c r="EXO193" s="287"/>
      <c r="EXP193" s="287"/>
      <c r="EXQ193" s="287"/>
      <c r="EXR193" s="287"/>
      <c r="EXS193" s="287"/>
      <c r="EXT193" s="287"/>
      <c r="EXU193" s="287"/>
      <c r="EXV193" s="287"/>
      <c r="EXW193" s="287"/>
      <c r="EXX193" s="287"/>
      <c r="EXY193" s="287"/>
      <c r="EXZ193" s="287"/>
      <c r="EYA193" s="287"/>
      <c r="EYB193" s="287"/>
      <c r="EYC193" s="287"/>
      <c r="EYD193" s="287"/>
      <c r="EYE193" s="287"/>
      <c r="EYF193" s="287"/>
      <c r="EYG193" s="287"/>
      <c r="EYH193" s="287"/>
      <c r="EYI193" s="287"/>
      <c r="EYJ193" s="287"/>
      <c r="EYK193" s="287"/>
      <c r="EYL193" s="287"/>
      <c r="EYM193" s="287"/>
      <c r="EYN193" s="287"/>
      <c r="EYO193" s="287"/>
      <c r="EYP193" s="287"/>
      <c r="EYQ193" s="287"/>
      <c r="EYR193" s="287"/>
      <c r="EYS193" s="287"/>
      <c r="EYT193" s="287"/>
      <c r="EYU193" s="287"/>
      <c r="EYV193" s="287"/>
      <c r="EYW193" s="287"/>
      <c r="EYX193" s="287"/>
      <c r="EYY193" s="287"/>
      <c r="EYZ193" s="287"/>
      <c r="EZA193" s="287"/>
      <c r="EZB193" s="287"/>
      <c r="EZC193" s="287"/>
      <c r="EZD193" s="287"/>
      <c r="EZE193" s="287"/>
      <c r="EZF193" s="287"/>
      <c r="EZG193" s="287"/>
      <c r="EZH193" s="287"/>
      <c r="EZI193" s="287"/>
      <c r="EZJ193" s="287"/>
      <c r="EZK193" s="287"/>
      <c r="EZL193" s="287"/>
      <c r="EZM193" s="287"/>
      <c r="EZN193" s="287"/>
      <c r="EZO193" s="287"/>
      <c r="EZP193" s="287"/>
      <c r="EZQ193" s="287"/>
      <c r="EZR193" s="287"/>
      <c r="EZS193" s="287"/>
      <c r="EZT193" s="287"/>
      <c r="EZU193" s="287"/>
      <c r="EZV193" s="287"/>
      <c r="EZW193" s="287"/>
      <c r="EZX193" s="287"/>
      <c r="EZY193" s="287"/>
      <c r="EZZ193" s="287"/>
      <c r="FAA193" s="287"/>
      <c r="FAB193" s="287"/>
      <c r="FAC193" s="287"/>
      <c r="FAD193" s="287"/>
      <c r="FAE193" s="287"/>
      <c r="FAF193" s="287"/>
      <c r="FAG193" s="287"/>
      <c r="FAH193" s="287"/>
      <c r="FAI193" s="287"/>
      <c r="FAJ193" s="287"/>
      <c r="FAK193" s="287"/>
      <c r="FAL193" s="287"/>
      <c r="FAM193" s="287"/>
      <c r="FAN193" s="287"/>
      <c r="FAO193" s="287"/>
      <c r="FAP193" s="287"/>
      <c r="FAQ193" s="287"/>
      <c r="FAR193" s="287"/>
      <c r="FAS193" s="287"/>
      <c r="FAT193" s="287"/>
      <c r="FAU193" s="287"/>
      <c r="FAV193" s="287"/>
      <c r="FAW193" s="287"/>
      <c r="FAX193" s="287"/>
      <c r="FAY193" s="287"/>
      <c r="FAZ193" s="287"/>
      <c r="FBA193" s="287"/>
      <c r="FBB193" s="287"/>
      <c r="FBC193" s="287"/>
      <c r="FBD193" s="287"/>
      <c r="FBE193" s="287"/>
      <c r="FBF193" s="287"/>
      <c r="FBG193" s="287"/>
      <c r="FBH193" s="287"/>
      <c r="FBI193" s="287"/>
      <c r="FBJ193" s="287"/>
      <c r="FBK193" s="287"/>
      <c r="FBL193" s="287"/>
      <c r="FBM193" s="287"/>
      <c r="FBN193" s="287"/>
      <c r="FBO193" s="287"/>
      <c r="FBP193" s="287"/>
      <c r="FBQ193" s="287"/>
      <c r="FBR193" s="287"/>
      <c r="FBS193" s="287"/>
      <c r="FBT193" s="287"/>
      <c r="FBU193" s="287"/>
      <c r="FBV193" s="287"/>
      <c r="FBW193" s="287"/>
      <c r="FBX193" s="287"/>
      <c r="FBY193" s="287"/>
      <c r="FBZ193" s="287"/>
      <c r="FCA193" s="287"/>
      <c r="FCB193" s="287"/>
      <c r="FCC193" s="287"/>
      <c r="FCD193" s="287"/>
      <c r="FCE193" s="287"/>
      <c r="FCF193" s="287"/>
      <c r="FCG193" s="287"/>
      <c r="FCH193" s="287"/>
      <c r="FCI193" s="287"/>
      <c r="FCJ193" s="287"/>
      <c r="FCK193" s="287"/>
      <c r="FCL193" s="287"/>
      <c r="FCM193" s="287"/>
      <c r="FCN193" s="287"/>
      <c r="FCO193" s="287"/>
      <c r="FCP193" s="287"/>
      <c r="FCQ193" s="287"/>
      <c r="FCR193" s="287"/>
      <c r="FCS193" s="287"/>
      <c r="FCT193" s="287"/>
      <c r="FCU193" s="287"/>
      <c r="FCV193" s="287"/>
      <c r="FCW193" s="287"/>
      <c r="FCX193" s="287"/>
      <c r="FCY193" s="287"/>
      <c r="FCZ193" s="287"/>
      <c r="FDA193" s="287"/>
      <c r="FDB193" s="287"/>
      <c r="FDC193" s="287"/>
      <c r="FDD193" s="287"/>
      <c r="FDE193" s="287"/>
      <c r="FDF193" s="287"/>
      <c r="FDG193" s="287"/>
      <c r="FDH193" s="287"/>
      <c r="FDI193" s="287"/>
      <c r="FDJ193" s="287"/>
      <c r="FDK193" s="287"/>
      <c r="FDL193" s="287"/>
      <c r="FDM193" s="287"/>
      <c r="FDN193" s="287"/>
      <c r="FDO193" s="287"/>
      <c r="FDP193" s="287"/>
      <c r="FDQ193" s="287"/>
      <c r="FDR193" s="287"/>
      <c r="FDS193" s="287"/>
      <c r="FDT193" s="287"/>
      <c r="FDU193" s="287"/>
      <c r="FDV193" s="287"/>
      <c r="FDW193" s="287"/>
      <c r="FDX193" s="287"/>
      <c r="FDY193" s="287"/>
      <c r="FDZ193" s="287"/>
      <c r="FEA193" s="287"/>
      <c r="FEB193" s="287"/>
      <c r="FEC193" s="287"/>
      <c r="FED193" s="287"/>
      <c r="FEE193" s="287"/>
      <c r="FEF193" s="287"/>
      <c r="FEG193" s="287"/>
      <c r="FEH193" s="287"/>
      <c r="FEI193" s="287"/>
      <c r="FEJ193" s="287"/>
      <c r="FEK193" s="287"/>
      <c r="FEL193" s="287"/>
      <c r="FEM193" s="287"/>
      <c r="FEN193" s="287"/>
      <c r="FEO193" s="287"/>
      <c r="FEP193" s="287"/>
      <c r="FEQ193" s="287"/>
      <c r="FER193" s="287"/>
      <c r="FES193" s="287"/>
      <c r="FET193" s="287"/>
      <c r="FEU193" s="287"/>
      <c r="FEV193" s="287"/>
      <c r="FEW193" s="287"/>
      <c r="FEX193" s="287"/>
      <c r="FEY193" s="287"/>
      <c r="FEZ193" s="287"/>
      <c r="FFA193" s="287"/>
      <c r="FFB193" s="287"/>
      <c r="FFC193" s="287"/>
      <c r="FFD193" s="287"/>
      <c r="FFE193" s="287"/>
      <c r="FFF193" s="287"/>
      <c r="FFG193" s="287"/>
      <c r="FFH193" s="287"/>
      <c r="FFI193" s="287"/>
      <c r="FFJ193" s="287"/>
      <c r="FFK193" s="287"/>
      <c r="FFL193" s="287"/>
      <c r="FFM193" s="287"/>
      <c r="FFN193" s="287"/>
      <c r="FFO193" s="287"/>
      <c r="FFP193" s="287"/>
      <c r="FFQ193" s="287"/>
      <c r="FFR193" s="287"/>
      <c r="FFS193" s="287"/>
      <c r="FFT193" s="287"/>
      <c r="FFU193" s="287"/>
      <c r="FFV193" s="287"/>
      <c r="FFW193" s="287"/>
      <c r="FFX193" s="287"/>
      <c r="FFY193" s="287"/>
      <c r="FFZ193" s="287"/>
      <c r="FGA193" s="287"/>
      <c r="FGB193" s="287"/>
      <c r="FGC193" s="287"/>
      <c r="FGD193" s="287"/>
      <c r="FGE193" s="287"/>
      <c r="FGF193" s="287"/>
      <c r="FGG193" s="287"/>
      <c r="FGH193" s="287"/>
      <c r="FGI193" s="287"/>
      <c r="FGJ193" s="287"/>
      <c r="FGK193" s="287"/>
      <c r="FGL193" s="287"/>
      <c r="FGM193" s="287"/>
      <c r="FGN193" s="287"/>
      <c r="FGO193" s="287"/>
      <c r="FGP193" s="287"/>
      <c r="FGQ193" s="287"/>
      <c r="FGR193" s="287"/>
      <c r="FGS193" s="287"/>
      <c r="FGT193" s="287"/>
      <c r="FGU193" s="287"/>
      <c r="FGV193" s="287"/>
      <c r="FGW193" s="287"/>
      <c r="FGX193" s="287"/>
      <c r="FGY193" s="287"/>
      <c r="FGZ193" s="287"/>
      <c r="FHA193" s="287"/>
      <c r="FHB193" s="287"/>
      <c r="FHC193" s="287"/>
      <c r="FHD193" s="287"/>
      <c r="FHE193" s="287"/>
      <c r="FHF193" s="287"/>
      <c r="FHG193" s="287"/>
      <c r="FHH193" s="287"/>
      <c r="FHI193" s="287"/>
      <c r="FHJ193" s="287"/>
      <c r="FHK193" s="287"/>
      <c r="FHL193" s="287"/>
      <c r="FHM193" s="287"/>
      <c r="FHN193" s="287"/>
      <c r="FHO193" s="287"/>
      <c r="FHP193" s="287"/>
      <c r="FHQ193" s="287"/>
      <c r="FHR193" s="287"/>
      <c r="FHS193" s="287"/>
      <c r="FHT193" s="287"/>
      <c r="FHU193" s="287"/>
      <c r="FHV193" s="287"/>
      <c r="FHW193" s="287"/>
      <c r="FHX193" s="287"/>
      <c r="FHY193" s="287"/>
      <c r="FHZ193" s="287"/>
      <c r="FIA193" s="287"/>
      <c r="FIB193" s="287"/>
      <c r="FIC193" s="287"/>
      <c r="FID193" s="287"/>
      <c r="FIE193" s="287"/>
      <c r="FIF193" s="287"/>
      <c r="FIG193" s="287"/>
      <c r="FIH193" s="287"/>
      <c r="FII193" s="287"/>
      <c r="FIJ193" s="287"/>
      <c r="FIK193" s="287"/>
      <c r="FIL193" s="287"/>
      <c r="FIM193" s="287"/>
      <c r="FIN193" s="287"/>
      <c r="FIO193" s="287"/>
      <c r="FIP193" s="287"/>
      <c r="FIQ193" s="287"/>
      <c r="FIR193" s="287"/>
      <c r="FIS193" s="287"/>
      <c r="FIT193" s="287"/>
      <c r="FIU193" s="287"/>
      <c r="FIV193" s="287"/>
      <c r="FIW193" s="287"/>
      <c r="FIX193" s="287"/>
      <c r="FIY193" s="287"/>
      <c r="FIZ193" s="287"/>
      <c r="FJA193" s="287"/>
      <c r="FJB193" s="287"/>
      <c r="FJC193" s="287"/>
      <c r="FJD193" s="287"/>
      <c r="FJE193" s="287"/>
      <c r="FJF193" s="287"/>
      <c r="FJG193" s="287"/>
      <c r="FJH193" s="287"/>
      <c r="FJI193" s="287"/>
      <c r="FJJ193" s="287"/>
      <c r="FJK193" s="287"/>
      <c r="FJL193" s="287"/>
      <c r="FJM193" s="287"/>
      <c r="FJN193" s="287"/>
      <c r="FJO193" s="287"/>
      <c r="FJP193" s="287"/>
      <c r="FJQ193" s="287"/>
      <c r="FJR193" s="287"/>
      <c r="FJS193" s="287"/>
      <c r="FJT193" s="287"/>
      <c r="FJU193" s="287"/>
      <c r="FJV193" s="287"/>
      <c r="FJW193" s="287"/>
      <c r="FJX193" s="287"/>
      <c r="FJY193" s="287"/>
      <c r="FJZ193" s="287"/>
      <c r="FKA193" s="287"/>
      <c r="FKB193" s="287"/>
      <c r="FKC193" s="287"/>
      <c r="FKD193" s="287"/>
      <c r="FKE193" s="287"/>
      <c r="FKF193" s="287"/>
      <c r="FKG193" s="287"/>
      <c r="FKH193" s="287"/>
      <c r="FKI193" s="287"/>
      <c r="FKJ193" s="287"/>
      <c r="FKK193" s="287"/>
      <c r="FKL193" s="287"/>
      <c r="FKM193" s="287"/>
      <c r="FKN193" s="287"/>
      <c r="FKO193" s="287"/>
      <c r="FKP193" s="287"/>
      <c r="FKQ193" s="287"/>
      <c r="FKR193" s="287"/>
      <c r="FKS193" s="287"/>
      <c r="FKT193" s="287"/>
      <c r="FKU193" s="287"/>
      <c r="FKV193" s="287"/>
      <c r="FKW193" s="287"/>
      <c r="FKX193" s="287"/>
      <c r="FKY193" s="287"/>
      <c r="FKZ193" s="287"/>
      <c r="FLA193" s="287"/>
      <c r="FLB193" s="287"/>
      <c r="FLC193" s="287"/>
      <c r="FLD193" s="287"/>
      <c r="FLE193" s="287"/>
      <c r="FLF193" s="287"/>
      <c r="FLG193" s="287"/>
      <c r="FLH193" s="287"/>
      <c r="FLI193" s="287"/>
      <c r="FLJ193" s="287"/>
      <c r="FLK193" s="287"/>
      <c r="FLL193" s="287"/>
      <c r="FLM193" s="287"/>
      <c r="FLN193" s="287"/>
      <c r="FLO193" s="287"/>
      <c r="FLP193" s="287"/>
      <c r="FLQ193" s="287"/>
      <c r="FLR193" s="287"/>
      <c r="FLS193" s="287"/>
      <c r="FLT193" s="287"/>
      <c r="FLU193" s="287"/>
      <c r="FLV193" s="287"/>
      <c r="FLW193" s="287"/>
      <c r="FLX193" s="287"/>
      <c r="FLY193" s="287"/>
      <c r="FLZ193" s="287"/>
      <c r="FMA193" s="287"/>
      <c r="FMB193" s="287"/>
      <c r="FMC193" s="287"/>
      <c r="FMD193" s="287"/>
      <c r="FME193" s="287"/>
      <c r="FMF193" s="287"/>
      <c r="FMG193" s="287"/>
      <c r="FMH193" s="287"/>
      <c r="FMI193" s="287"/>
      <c r="FMJ193" s="287"/>
      <c r="FMK193" s="287"/>
      <c r="FML193" s="287"/>
      <c r="FMM193" s="287"/>
      <c r="FMN193" s="287"/>
      <c r="FMO193" s="287"/>
      <c r="FMP193" s="287"/>
      <c r="FMQ193" s="287"/>
      <c r="FMR193" s="287"/>
      <c r="FMS193" s="287"/>
      <c r="FMT193" s="287"/>
      <c r="FMU193" s="287"/>
      <c r="FMV193" s="287"/>
      <c r="FMW193" s="287"/>
      <c r="FMX193" s="287"/>
      <c r="FMY193" s="287"/>
      <c r="FMZ193" s="287"/>
      <c r="FNA193" s="287"/>
      <c r="FNB193" s="287"/>
      <c r="FNC193" s="287"/>
      <c r="FND193" s="287"/>
      <c r="FNE193" s="287"/>
      <c r="FNF193" s="287"/>
      <c r="FNG193" s="287"/>
      <c r="FNH193" s="287"/>
      <c r="FNI193" s="287"/>
      <c r="FNJ193" s="287"/>
      <c r="FNK193" s="287"/>
      <c r="FNL193" s="287"/>
      <c r="FNM193" s="287"/>
      <c r="FNN193" s="287"/>
      <c r="FNO193" s="287"/>
      <c r="FNP193" s="287"/>
      <c r="FNQ193" s="287"/>
      <c r="FNR193" s="287"/>
      <c r="FNS193" s="287"/>
      <c r="FNT193" s="287"/>
      <c r="FNU193" s="287"/>
      <c r="FNV193" s="287"/>
      <c r="FNW193" s="287"/>
      <c r="FNX193" s="287"/>
      <c r="FNY193" s="287"/>
      <c r="FNZ193" s="287"/>
      <c r="FOA193" s="287"/>
      <c r="FOB193" s="287"/>
      <c r="FOC193" s="287"/>
      <c r="FOD193" s="287"/>
      <c r="FOE193" s="287"/>
      <c r="FOF193" s="287"/>
      <c r="FOG193" s="287"/>
      <c r="FOH193" s="287"/>
      <c r="FOI193" s="287"/>
      <c r="FOJ193" s="287"/>
      <c r="FOK193" s="287"/>
      <c r="FOL193" s="287"/>
      <c r="FOM193" s="287"/>
      <c r="FON193" s="287"/>
      <c r="FOO193" s="287"/>
      <c r="FOP193" s="287"/>
      <c r="FOQ193" s="287"/>
      <c r="FOR193" s="287"/>
      <c r="FOS193" s="287"/>
      <c r="FOT193" s="287"/>
      <c r="FOU193" s="287"/>
      <c r="FOV193" s="287"/>
      <c r="FOW193" s="287"/>
      <c r="FOX193" s="287"/>
      <c r="FOY193" s="287"/>
      <c r="FOZ193" s="287"/>
      <c r="FPA193" s="287"/>
      <c r="FPB193" s="287"/>
      <c r="FPC193" s="287"/>
      <c r="FPD193" s="287"/>
      <c r="FPE193" s="287"/>
      <c r="FPF193" s="287"/>
      <c r="FPG193" s="287"/>
      <c r="FPH193" s="287"/>
      <c r="FPI193" s="287"/>
      <c r="FPJ193" s="287"/>
      <c r="FPK193" s="287"/>
      <c r="FPL193" s="287"/>
      <c r="FPM193" s="287"/>
      <c r="FPN193" s="287"/>
      <c r="FPO193" s="287"/>
      <c r="FPP193" s="287"/>
      <c r="FPQ193" s="287"/>
      <c r="FPR193" s="287"/>
      <c r="FPS193" s="287"/>
      <c r="FPT193" s="287"/>
      <c r="FPU193" s="287"/>
      <c r="FPV193" s="287"/>
      <c r="FPW193" s="287"/>
      <c r="FPX193" s="287"/>
      <c r="FPY193" s="287"/>
      <c r="FPZ193" s="287"/>
      <c r="FQA193" s="287"/>
      <c r="FQB193" s="287"/>
      <c r="FQC193" s="287"/>
      <c r="FQD193" s="287"/>
      <c r="FQE193" s="287"/>
      <c r="FQF193" s="287"/>
      <c r="FQG193" s="287"/>
      <c r="FQH193" s="287"/>
      <c r="FQI193" s="287"/>
      <c r="FQJ193" s="287"/>
      <c r="FQK193" s="287"/>
      <c r="FQL193" s="287"/>
      <c r="FQM193" s="287"/>
      <c r="FQN193" s="287"/>
      <c r="FQO193" s="287"/>
      <c r="FQP193" s="287"/>
      <c r="FQQ193" s="287"/>
      <c r="FQR193" s="287"/>
      <c r="FQS193" s="287"/>
      <c r="FQT193" s="287"/>
      <c r="FQU193" s="287"/>
      <c r="FQV193" s="287"/>
      <c r="FQW193" s="287"/>
      <c r="FQX193" s="287"/>
      <c r="FQY193" s="287"/>
      <c r="FQZ193" s="287"/>
      <c r="FRA193" s="287"/>
      <c r="FRB193" s="287"/>
      <c r="FRC193" s="287"/>
      <c r="FRD193" s="287"/>
      <c r="FRE193" s="287"/>
      <c r="FRF193" s="287"/>
      <c r="FRG193" s="287"/>
      <c r="FRH193" s="287"/>
      <c r="FRI193" s="287"/>
      <c r="FRJ193" s="287"/>
      <c r="FRK193" s="287"/>
      <c r="FRL193" s="287"/>
      <c r="FRM193" s="287"/>
      <c r="FRN193" s="287"/>
      <c r="FRO193" s="287"/>
      <c r="FRP193" s="287"/>
      <c r="FRQ193" s="287"/>
      <c r="FRR193" s="287"/>
      <c r="FRS193" s="287"/>
      <c r="FRT193" s="287"/>
      <c r="FRU193" s="287"/>
      <c r="FRV193" s="287"/>
      <c r="FRW193" s="287"/>
      <c r="FRX193" s="287"/>
      <c r="FRY193" s="287"/>
      <c r="FRZ193" s="287"/>
      <c r="FSA193" s="287"/>
      <c r="FSB193" s="287"/>
      <c r="FSC193" s="287"/>
      <c r="FSD193" s="287"/>
      <c r="FSE193" s="287"/>
      <c r="FSF193" s="287"/>
      <c r="FSG193" s="287"/>
      <c r="FSH193" s="287"/>
      <c r="FSI193" s="287"/>
      <c r="FSJ193" s="287"/>
      <c r="FSK193" s="287"/>
      <c r="FSL193" s="287"/>
      <c r="FSM193" s="287"/>
      <c r="FSN193" s="287"/>
      <c r="FSO193" s="287"/>
      <c r="FSP193" s="287"/>
      <c r="FSQ193" s="287"/>
      <c r="FSR193" s="287"/>
      <c r="FSS193" s="287"/>
      <c r="FST193" s="287"/>
      <c r="FSU193" s="287"/>
      <c r="FSV193" s="287"/>
      <c r="FSW193" s="287"/>
      <c r="FSX193" s="287"/>
      <c r="FSY193" s="287"/>
      <c r="FSZ193" s="287"/>
      <c r="FTA193" s="287"/>
      <c r="FTB193" s="287"/>
      <c r="FTC193" s="287"/>
      <c r="FTD193" s="287"/>
      <c r="FTE193" s="287"/>
      <c r="FTF193" s="287"/>
      <c r="FTG193" s="287"/>
      <c r="FTH193" s="287"/>
      <c r="FTI193" s="287"/>
      <c r="FTJ193" s="287"/>
      <c r="FTK193" s="287"/>
      <c r="FTL193" s="287"/>
      <c r="FTM193" s="287"/>
      <c r="FTN193" s="287"/>
      <c r="FTO193" s="287"/>
      <c r="FTP193" s="287"/>
      <c r="FTQ193" s="287"/>
      <c r="FTR193" s="287"/>
      <c r="FTS193" s="287"/>
      <c r="FTT193" s="287"/>
      <c r="FTU193" s="287"/>
      <c r="FTV193" s="287"/>
      <c r="FTW193" s="287"/>
      <c r="FTX193" s="287"/>
      <c r="FTY193" s="287"/>
      <c r="FTZ193" s="287"/>
      <c r="FUA193" s="287"/>
      <c r="FUB193" s="287"/>
      <c r="FUC193" s="287"/>
      <c r="FUD193" s="287"/>
      <c r="FUE193" s="287"/>
      <c r="FUF193" s="287"/>
      <c r="FUG193" s="287"/>
      <c r="FUH193" s="287"/>
      <c r="FUI193" s="287"/>
      <c r="FUJ193" s="287"/>
      <c r="FUK193" s="287"/>
      <c r="FUL193" s="287"/>
      <c r="FUM193" s="287"/>
      <c r="FUN193" s="287"/>
      <c r="FUO193" s="287"/>
      <c r="FUP193" s="287"/>
      <c r="FUQ193" s="287"/>
      <c r="FUR193" s="287"/>
      <c r="FUS193" s="287"/>
      <c r="FUT193" s="287"/>
      <c r="FUU193" s="287"/>
      <c r="FUV193" s="287"/>
      <c r="FUW193" s="287"/>
      <c r="FUX193" s="287"/>
      <c r="FUY193" s="287"/>
      <c r="FUZ193" s="287"/>
      <c r="FVA193" s="287"/>
      <c r="FVB193" s="287"/>
      <c r="FVC193" s="287"/>
      <c r="FVD193" s="287"/>
      <c r="FVE193" s="287"/>
      <c r="FVF193" s="287"/>
      <c r="FVG193" s="287"/>
      <c r="FVH193" s="287"/>
      <c r="FVI193" s="287"/>
      <c r="FVJ193" s="287"/>
      <c r="FVK193" s="287"/>
      <c r="FVL193" s="287"/>
      <c r="FVM193" s="287"/>
      <c r="FVN193" s="287"/>
      <c r="FVO193" s="287"/>
      <c r="FVP193" s="287"/>
      <c r="FVQ193" s="287"/>
      <c r="FVR193" s="287"/>
      <c r="FVS193" s="287"/>
      <c r="FVT193" s="287"/>
      <c r="FVU193" s="287"/>
      <c r="FVV193" s="287"/>
      <c r="FVW193" s="287"/>
      <c r="FVX193" s="287"/>
      <c r="FVY193" s="287"/>
      <c r="FVZ193" s="287"/>
      <c r="FWA193" s="287"/>
      <c r="FWB193" s="287"/>
      <c r="FWC193" s="287"/>
      <c r="FWD193" s="287"/>
      <c r="FWE193" s="287"/>
      <c r="FWF193" s="287"/>
      <c r="FWG193" s="287"/>
      <c r="FWH193" s="287"/>
      <c r="FWI193" s="287"/>
      <c r="FWJ193" s="287"/>
      <c r="FWK193" s="287"/>
      <c r="FWL193" s="287"/>
      <c r="FWM193" s="287"/>
      <c r="FWN193" s="287"/>
      <c r="FWO193" s="287"/>
      <c r="FWP193" s="287"/>
      <c r="FWQ193" s="287"/>
      <c r="FWR193" s="287"/>
      <c r="FWS193" s="287"/>
      <c r="FWT193" s="287"/>
      <c r="FWU193" s="287"/>
      <c r="FWV193" s="287"/>
      <c r="FWW193" s="287"/>
      <c r="FWX193" s="287"/>
      <c r="FWY193" s="287"/>
      <c r="FWZ193" s="287"/>
      <c r="FXA193" s="287"/>
      <c r="FXB193" s="287"/>
      <c r="FXC193" s="287"/>
      <c r="FXD193" s="287"/>
      <c r="FXE193" s="287"/>
      <c r="FXF193" s="287"/>
      <c r="FXG193" s="287"/>
      <c r="FXH193" s="287"/>
      <c r="FXI193" s="287"/>
      <c r="FXJ193" s="287"/>
      <c r="FXK193" s="287"/>
      <c r="FXL193" s="287"/>
      <c r="FXM193" s="287"/>
      <c r="FXN193" s="287"/>
      <c r="FXO193" s="287"/>
      <c r="FXP193" s="287"/>
      <c r="FXQ193" s="287"/>
      <c r="FXR193" s="287"/>
      <c r="FXS193" s="287"/>
      <c r="FXT193" s="287"/>
      <c r="FXU193" s="287"/>
      <c r="FXV193" s="287"/>
      <c r="FXW193" s="287"/>
      <c r="FXX193" s="287"/>
      <c r="FXY193" s="287"/>
      <c r="FXZ193" s="287"/>
      <c r="FYA193" s="287"/>
      <c r="FYB193" s="287"/>
      <c r="FYC193" s="287"/>
      <c r="FYD193" s="287"/>
      <c r="FYE193" s="287"/>
      <c r="FYF193" s="287"/>
      <c r="FYG193" s="287"/>
      <c r="FYH193" s="287"/>
      <c r="FYI193" s="287"/>
      <c r="FYJ193" s="287"/>
      <c r="FYK193" s="287"/>
      <c r="FYL193" s="287"/>
      <c r="FYM193" s="287"/>
      <c r="FYN193" s="287"/>
      <c r="FYO193" s="287"/>
      <c r="FYP193" s="287"/>
      <c r="FYQ193" s="287"/>
      <c r="FYR193" s="287"/>
      <c r="FYS193" s="287"/>
      <c r="FYT193" s="287"/>
      <c r="FYU193" s="287"/>
      <c r="FYV193" s="287"/>
      <c r="FYW193" s="287"/>
      <c r="FYX193" s="287"/>
      <c r="FYY193" s="287"/>
      <c r="FYZ193" s="287"/>
      <c r="FZA193" s="287"/>
      <c r="FZB193" s="287"/>
      <c r="FZC193" s="287"/>
      <c r="FZD193" s="287"/>
      <c r="FZE193" s="287"/>
      <c r="FZF193" s="287"/>
      <c r="FZG193" s="287"/>
      <c r="FZH193" s="287"/>
      <c r="FZI193" s="287"/>
      <c r="FZJ193" s="287"/>
      <c r="FZK193" s="287"/>
      <c r="FZL193" s="287"/>
      <c r="FZM193" s="287"/>
      <c r="FZN193" s="287"/>
      <c r="FZO193" s="287"/>
      <c r="FZP193" s="287"/>
      <c r="FZQ193" s="287"/>
      <c r="FZR193" s="287"/>
      <c r="FZS193" s="287"/>
      <c r="FZT193" s="287"/>
      <c r="FZU193" s="287"/>
      <c r="FZV193" s="287"/>
      <c r="FZW193" s="287"/>
      <c r="FZX193" s="287"/>
      <c r="FZY193" s="287"/>
      <c r="FZZ193" s="287"/>
      <c r="GAA193" s="287"/>
      <c r="GAB193" s="287"/>
      <c r="GAC193" s="287"/>
      <c r="GAD193" s="287"/>
      <c r="GAE193" s="287"/>
      <c r="GAF193" s="287"/>
      <c r="GAG193" s="287"/>
      <c r="GAH193" s="287"/>
      <c r="GAI193" s="287"/>
      <c r="GAJ193" s="287"/>
      <c r="GAK193" s="287"/>
      <c r="GAL193" s="287"/>
      <c r="GAM193" s="287"/>
      <c r="GAN193" s="287"/>
      <c r="GAO193" s="287"/>
      <c r="GAP193" s="287"/>
      <c r="GAQ193" s="287"/>
      <c r="GAR193" s="287"/>
      <c r="GAS193" s="287"/>
      <c r="GAT193" s="287"/>
      <c r="GAU193" s="287"/>
      <c r="GAV193" s="287"/>
      <c r="GAW193" s="287"/>
      <c r="GAX193" s="287"/>
      <c r="GAY193" s="287"/>
      <c r="GAZ193" s="287"/>
      <c r="GBA193" s="287"/>
      <c r="GBB193" s="287"/>
      <c r="GBC193" s="287"/>
      <c r="GBD193" s="287"/>
      <c r="GBE193" s="287"/>
      <c r="GBF193" s="287"/>
      <c r="GBG193" s="287"/>
      <c r="GBH193" s="287"/>
      <c r="GBI193" s="287"/>
      <c r="GBJ193" s="287"/>
      <c r="GBK193" s="287"/>
      <c r="GBL193" s="287"/>
      <c r="GBM193" s="287"/>
      <c r="GBN193" s="287"/>
      <c r="GBO193" s="287"/>
      <c r="GBP193" s="287"/>
      <c r="GBQ193" s="287"/>
      <c r="GBR193" s="287"/>
      <c r="GBS193" s="287"/>
      <c r="GBT193" s="287"/>
      <c r="GBU193" s="287"/>
      <c r="GBV193" s="287"/>
      <c r="GBW193" s="287"/>
      <c r="GBX193" s="287"/>
      <c r="GBY193" s="287"/>
      <c r="GBZ193" s="287"/>
      <c r="GCA193" s="287"/>
      <c r="GCB193" s="287"/>
      <c r="GCC193" s="287"/>
      <c r="GCD193" s="287"/>
      <c r="GCE193" s="287"/>
      <c r="GCF193" s="287"/>
      <c r="GCG193" s="287"/>
      <c r="GCH193" s="287"/>
      <c r="GCI193" s="287"/>
      <c r="GCJ193" s="287"/>
      <c r="GCK193" s="287"/>
      <c r="GCL193" s="287"/>
      <c r="GCM193" s="287"/>
      <c r="GCN193" s="287"/>
      <c r="GCO193" s="287"/>
      <c r="GCP193" s="287"/>
      <c r="GCQ193" s="287"/>
      <c r="GCR193" s="287"/>
      <c r="GCS193" s="287"/>
      <c r="GCT193" s="287"/>
      <c r="GCU193" s="287"/>
      <c r="GCV193" s="287"/>
      <c r="GCW193" s="287"/>
      <c r="GCX193" s="287"/>
      <c r="GCY193" s="287"/>
      <c r="GCZ193" s="287"/>
      <c r="GDA193" s="287"/>
      <c r="GDB193" s="287"/>
      <c r="GDC193" s="287"/>
      <c r="GDD193" s="287"/>
      <c r="GDE193" s="287"/>
      <c r="GDF193" s="287"/>
      <c r="GDG193" s="287"/>
      <c r="GDH193" s="287"/>
      <c r="GDI193" s="287"/>
      <c r="GDJ193" s="287"/>
      <c r="GDK193" s="287"/>
      <c r="GDL193" s="287"/>
      <c r="GDM193" s="287"/>
      <c r="GDN193" s="287"/>
      <c r="GDO193" s="287"/>
      <c r="GDP193" s="287"/>
      <c r="GDQ193" s="287"/>
      <c r="GDR193" s="287"/>
      <c r="GDS193" s="287"/>
      <c r="GDT193" s="287"/>
      <c r="GDU193" s="287"/>
      <c r="GDV193" s="287"/>
      <c r="GDW193" s="287"/>
      <c r="GDX193" s="287"/>
      <c r="GDY193" s="287"/>
      <c r="GDZ193" s="287"/>
      <c r="GEA193" s="287"/>
      <c r="GEB193" s="287"/>
      <c r="GEC193" s="287"/>
      <c r="GED193" s="287"/>
      <c r="GEE193" s="287"/>
      <c r="GEF193" s="287"/>
      <c r="GEG193" s="287"/>
      <c r="GEH193" s="287"/>
      <c r="GEI193" s="287"/>
      <c r="GEJ193" s="287"/>
      <c r="GEK193" s="287"/>
      <c r="GEL193" s="287"/>
      <c r="GEM193" s="287"/>
      <c r="GEN193" s="287"/>
      <c r="GEO193" s="287"/>
      <c r="GEP193" s="287"/>
      <c r="GEQ193" s="287"/>
      <c r="GER193" s="287"/>
      <c r="GES193" s="287"/>
      <c r="GET193" s="287"/>
      <c r="GEU193" s="287"/>
      <c r="GEV193" s="287"/>
      <c r="GEW193" s="287"/>
      <c r="GEX193" s="287"/>
      <c r="GEY193" s="287"/>
      <c r="GEZ193" s="287"/>
      <c r="GFA193" s="287"/>
      <c r="GFB193" s="287"/>
      <c r="GFC193" s="287"/>
      <c r="GFD193" s="287"/>
      <c r="GFE193" s="287"/>
      <c r="GFF193" s="287"/>
      <c r="GFG193" s="287"/>
      <c r="GFH193" s="287"/>
      <c r="GFI193" s="287"/>
      <c r="GFJ193" s="287"/>
      <c r="GFK193" s="287"/>
      <c r="GFL193" s="287"/>
      <c r="GFM193" s="287"/>
      <c r="GFN193" s="287"/>
      <c r="GFO193" s="287"/>
      <c r="GFP193" s="287"/>
      <c r="GFQ193" s="287"/>
      <c r="GFR193" s="287"/>
      <c r="GFS193" s="287"/>
      <c r="GFT193" s="287"/>
      <c r="GFU193" s="287"/>
      <c r="GFV193" s="287"/>
      <c r="GFW193" s="287"/>
      <c r="GFX193" s="287"/>
      <c r="GFY193" s="287"/>
      <c r="GFZ193" s="287"/>
      <c r="GGA193" s="287"/>
      <c r="GGB193" s="287"/>
      <c r="GGC193" s="287"/>
      <c r="GGD193" s="287"/>
      <c r="GGE193" s="287"/>
      <c r="GGF193" s="287"/>
      <c r="GGG193" s="287"/>
      <c r="GGH193" s="287"/>
      <c r="GGI193" s="287"/>
      <c r="GGJ193" s="287"/>
      <c r="GGK193" s="287"/>
      <c r="GGL193" s="287"/>
      <c r="GGM193" s="287"/>
      <c r="GGN193" s="287"/>
      <c r="GGO193" s="287"/>
      <c r="GGP193" s="287"/>
      <c r="GGQ193" s="287"/>
      <c r="GGR193" s="287"/>
      <c r="GGS193" s="287"/>
      <c r="GGT193" s="287"/>
      <c r="GGU193" s="287"/>
      <c r="GGV193" s="287"/>
      <c r="GGW193" s="287"/>
      <c r="GGX193" s="287"/>
      <c r="GGY193" s="287"/>
      <c r="GGZ193" s="287"/>
      <c r="GHA193" s="287"/>
      <c r="GHB193" s="287"/>
      <c r="GHC193" s="287"/>
      <c r="GHD193" s="287"/>
      <c r="GHE193" s="287"/>
      <c r="GHF193" s="287"/>
      <c r="GHG193" s="287"/>
      <c r="GHH193" s="287"/>
      <c r="GHI193" s="287"/>
      <c r="GHJ193" s="287"/>
      <c r="GHK193" s="287"/>
      <c r="GHL193" s="287"/>
      <c r="GHM193" s="287"/>
      <c r="GHN193" s="287"/>
      <c r="GHO193" s="287"/>
      <c r="GHP193" s="287"/>
      <c r="GHQ193" s="287"/>
      <c r="GHR193" s="287"/>
      <c r="GHS193" s="287"/>
      <c r="GHT193" s="287"/>
      <c r="GHU193" s="287"/>
      <c r="GHV193" s="287"/>
      <c r="GHW193" s="287"/>
      <c r="GHX193" s="287"/>
      <c r="GHY193" s="287"/>
      <c r="GHZ193" s="287"/>
      <c r="GIA193" s="287"/>
      <c r="GIB193" s="287"/>
      <c r="GIC193" s="287"/>
      <c r="GID193" s="287"/>
      <c r="GIE193" s="287"/>
      <c r="GIF193" s="287"/>
      <c r="GIG193" s="287"/>
      <c r="GIH193" s="287"/>
      <c r="GII193" s="287"/>
      <c r="GIJ193" s="287"/>
      <c r="GIK193" s="287"/>
      <c r="GIL193" s="287"/>
      <c r="GIM193" s="287"/>
      <c r="GIN193" s="287"/>
      <c r="GIO193" s="287"/>
      <c r="GIP193" s="287"/>
      <c r="GIQ193" s="287"/>
      <c r="GIR193" s="287"/>
      <c r="GIS193" s="287"/>
      <c r="GIT193" s="287"/>
      <c r="GIU193" s="287"/>
      <c r="GIV193" s="287"/>
      <c r="GIW193" s="287"/>
      <c r="GIX193" s="287"/>
      <c r="GIY193" s="287"/>
      <c r="GIZ193" s="287"/>
      <c r="GJA193" s="287"/>
      <c r="GJB193" s="287"/>
      <c r="GJC193" s="287"/>
      <c r="GJD193" s="287"/>
      <c r="GJE193" s="287"/>
      <c r="GJF193" s="287"/>
      <c r="GJG193" s="287"/>
      <c r="GJH193" s="287"/>
      <c r="GJI193" s="287"/>
      <c r="GJJ193" s="287"/>
      <c r="GJK193" s="287"/>
      <c r="GJL193" s="287"/>
      <c r="GJM193" s="287"/>
      <c r="GJN193" s="287"/>
      <c r="GJO193" s="287"/>
      <c r="GJP193" s="287"/>
      <c r="GJQ193" s="287"/>
      <c r="GJR193" s="287"/>
      <c r="GJS193" s="287"/>
      <c r="GJT193" s="287"/>
      <c r="GJU193" s="287"/>
      <c r="GJV193" s="287"/>
      <c r="GJW193" s="287"/>
      <c r="GJX193" s="287"/>
      <c r="GJY193" s="287"/>
      <c r="GJZ193" s="287"/>
      <c r="GKA193" s="287"/>
      <c r="GKB193" s="287"/>
      <c r="GKC193" s="287"/>
      <c r="GKD193" s="287"/>
      <c r="GKE193" s="287"/>
      <c r="GKF193" s="287"/>
      <c r="GKG193" s="287"/>
      <c r="GKH193" s="287"/>
      <c r="GKI193" s="287"/>
      <c r="GKJ193" s="287"/>
      <c r="GKK193" s="287"/>
      <c r="GKL193" s="287"/>
      <c r="GKM193" s="287"/>
      <c r="GKN193" s="287"/>
      <c r="GKO193" s="287"/>
      <c r="GKP193" s="287"/>
      <c r="GKQ193" s="287"/>
      <c r="GKR193" s="287"/>
      <c r="GKS193" s="287"/>
      <c r="GKT193" s="287"/>
      <c r="GKU193" s="287"/>
      <c r="GKV193" s="287"/>
      <c r="GKW193" s="287"/>
      <c r="GKX193" s="287"/>
      <c r="GKY193" s="287"/>
      <c r="GKZ193" s="287"/>
      <c r="GLA193" s="287"/>
      <c r="GLB193" s="287"/>
      <c r="GLC193" s="287"/>
      <c r="GLD193" s="287"/>
      <c r="GLE193" s="287"/>
      <c r="GLF193" s="287"/>
      <c r="GLG193" s="287"/>
      <c r="GLH193" s="287"/>
      <c r="GLI193" s="287"/>
      <c r="GLJ193" s="287"/>
      <c r="GLK193" s="287"/>
      <c r="GLL193" s="287"/>
      <c r="GLM193" s="287"/>
      <c r="GLN193" s="287"/>
      <c r="GLO193" s="287"/>
      <c r="GLP193" s="287"/>
      <c r="GLQ193" s="287"/>
      <c r="GLR193" s="287"/>
      <c r="GLS193" s="287"/>
      <c r="GLT193" s="287"/>
      <c r="GLU193" s="287"/>
      <c r="GLV193" s="287"/>
      <c r="GLW193" s="287"/>
      <c r="GLX193" s="287"/>
      <c r="GLY193" s="287"/>
      <c r="GLZ193" s="287"/>
      <c r="GMA193" s="287"/>
      <c r="GMB193" s="287"/>
      <c r="GMC193" s="287"/>
      <c r="GMD193" s="287"/>
      <c r="GME193" s="287"/>
      <c r="GMF193" s="287"/>
      <c r="GMG193" s="287"/>
      <c r="GMH193" s="287"/>
      <c r="GMI193" s="287"/>
      <c r="GMJ193" s="287"/>
      <c r="GMK193" s="287"/>
      <c r="GML193" s="287"/>
      <c r="GMM193" s="287"/>
      <c r="GMN193" s="287"/>
      <c r="GMO193" s="287"/>
      <c r="GMP193" s="287"/>
      <c r="GMQ193" s="287"/>
      <c r="GMR193" s="287"/>
      <c r="GMS193" s="287"/>
      <c r="GMT193" s="287"/>
      <c r="GMU193" s="287"/>
      <c r="GMV193" s="287"/>
      <c r="GMW193" s="287"/>
      <c r="GMX193" s="287"/>
      <c r="GMY193" s="287"/>
      <c r="GMZ193" s="287"/>
      <c r="GNA193" s="287"/>
      <c r="GNB193" s="287"/>
      <c r="GNC193" s="287"/>
      <c r="GND193" s="287"/>
      <c r="GNE193" s="287"/>
      <c r="GNF193" s="287"/>
      <c r="GNG193" s="287"/>
      <c r="GNH193" s="287"/>
      <c r="GNI193" s="287"/>
      <c r="GNJ193" s="287"/>
      <c r="GNK193" s="287"/>
      <c r="GNL193" s="287"/>
      <c r="GNM193" s="287"/>
      <c r="GNN193" s="287"/>
      <c r="GNO193" s="287"/>
      <c r="GNP193" s="287"/>
      <c r="GNQ193" s="287"/>
      <c r="GNR193" s="287"/>
      <c r="GNS193" s="287"/>
      <c r="GNT193" s="287"/>
      <c r="GNU193" s="287"/>
      <c r="GNV193" s="287"/>
      <c r="GNW193" s="287"/>
      <c r="GNX193" s="287"/>
      <c r="GNY193" s="287"/>
      <c r="GNZ193" s="287"/>
      <c r="GOA193" s="287"/>
      <c r="GOB193" s="287"/>
      <c r="GOC193" s="287"/>
      <c r="GOD193" s="287"/>
      <c r="GOE193" s="287"/>
      <c r="GOF193" s="287"/>
      <c r="GOG193" s="287"/>
      <c r="GOH193" s="287"/>
      <c r="GOI193" s="287"/>
      <c r="GOJ193" s="287"/>
      <c r="GOK193" s="287"/>
      <c r="GOL193" s="287"/>
      <c r="GOM193" s="287"/>
      <c r="GON193" s="287"/>
      <c r="GOO193" s="287"/>
      <c r="GOP193" s="287"/>
      <c r="GOQ193" s="287"/>
      <c r="GOR193" s="287"/>
      <c r="GOS193" s="287"/>
      <c r="GOT193" s="287"/>
      <c r="GOU193" s="287"/>
      <c r="GOV193" s="287"/>
      <c r="GOW193" s="287"/>
      <c r="GOX193" s="287"/>
      <c r="GOY193" s="287"/>
      <c r="GOZ193" s="287"/>
      <c r="GPA193" s="287"/>
      <c r="GPB193" s="287"/>
      <c r="GPC193" s="287"/>
      <c r="GPD193" s="287"/>
      <c r="GPE193" s="287"/>
      <c r="GPF193" s="287"/>
      <c r="GPG193" s="287"/>
      <c r="GPH193" s="287"/>
      <c r="GPI193" s="287"/>
      <c r="GPJ193" s="287"/>
      <c r="GPK193" s="287"/>
      <c r="GPL193" s="287"/>
      <c r="GPM193" s="287"/>
      <c r="GPN193" s="287"/>
      <c r="GPO193" s="287"/>
      <c r="GPP193" s="287"/>
      <c r="GPQ193" s="287"/>
      <c r="GPR193" s="287"/>
      <c r="GPS193" s="287"/>
      <c r="GPT193" s="287"/>
      <c r="GPU193" s="287"/>
      <c r="GPV193" s="287"/>
      <c r="GPW193" s="287"/>
      <c r="GPX193" s="287"/>
      <c r="GPY193" s="287"/>
      <c r="GPZ193" s="287"/>
      <c r="GQA193" s="287"/>
      <c r="GQB193" s="287"/>
      <c r="GQC193" s="287"/>
      <c r="GQD193" s="287"/>
      <c r="GQE193" s="287"/>
      <c r="GQF193" s="287"/>
      <c r="GQG193" s="287"/>
      <c r="GQH193" s="287"/>
      <c r="GQI193" s="287"/>
      <c r="GQJ193" s="287"/>
      <c r="GQK193" s="287"/>
      <c r="GQL193" s="287"/>
      <c r="GQM193" s="287"/>
      <c r="GQN193" s="287"/>
      <c r="GQO193" s="287"/>
      <c r="GQP193" s="287"/>
      <c r="GQQ193" s="287"/>
      <c r="GQR193" s="287"/>
      <c r="GQS193" s="287"/>
      <c r="GQT193" s="287"/>
      <c r="GQU193" s="287"/>
      <c r="GQV193" s="287"/>
      <c r="GQW193" s="287"/>
      <c r="GQX193" s="287"/>
      <c r="GQY193" s="287"/>
      <c r="GQZ193" s="287"/>
      <c r="GRA193" s="287"/>
      <c r="GRB193" s="287"/>
      <c r="GRC193" s="287"/>
      <c r="GRD193" s="287"/>
      <c r="GRE193" s="287"/>
      <c r="GRF193" s="287"/>
      <c r="GRG193" s="287"/>
      <c r="GRH193" s="287"/>
      <c r="GRI193" s="287"/>
      <c r="GRJ193" s="287"/>
      <c r="GRK193" s="287"/>
      <c r="GRL193" s="287"/>
      <c r="GRM193" s="287"/>
      <c r="GRN193" s="287"/>
      <c r="GRO193" s="287"/>
      <c r="GRP193" s="287"/>
      <c r="GRQ193" s="287"/>
      <c r="GRR193" s="287"/>
      <c r="GRS193" s="287"/>
      <c r="GRT193" s="287"/>
      <c r="GRU193" s="287"/>
      <c r="GRV193" s="287"/>
      <c r="GRW193" s="287"/>
      <c r="GRX193" s="287"/>
      <c r="GRY193" s="287"/>
      <c r="GRZ193" s="287"/>
      <c r="GSA193" s="287"/>
      <c r="GSB193" s="287"/>
      <c r="GSC193" s="287"/>
      <c r="GSD193" s="287"/>
      <c r="GSE193" s="287"/>
      <c r="GSF193" s="287"/>
      <c r="GSG193" s="287"/>
      <c r="GSH193" s="287"/>
      <c r="GSI193" s="287"/>
      <c r="GSJ193" s="287"/>
      <c r="GSK193" s="287"/>
      <c r="GSL193" s="287"/>
      <c r="GSM193" s="287"/>
      <c r="GSN193" s="287"/>
      <c r="GSO193" s="287"/>
      <c r="GSP193" s="287"/>
      <c r="GSQ193" s="287"/>
      <c r="GSR193" s="287"/>
      <c r="GSS193" s="287"/>
      <c r="GST193" s="287"/>
      <c r="GSU193" s="287"/>
      <c r="GSV193" s="287"/>
      <c r="GSW193" s="287"/>
      <c r="GSX193" s="287"/>
      <c r="GSY193" s="287"/>
      <c r="GSZ193" s="287"/>
      <c r="GTA193" s="287"/>
      <c r="GTB193" s="287"/>
      <c r="GTC193" s="287"/>
      <c r="GTD193" s="287"/>
      <c r="GTE193" s="287"/>
      <c r="GTF193" s="287"/>
      <c r="GTG193" s="287"/>
      <c r="GTH193" s="287"/>
      <c r="GTI193" s="287"/>
      <c r="GTJ193" s="287"/>
      <c r="GTK193" s="287"/>
      <c r="GTL193" s="287"/>
      <c r="GTM193" s="287"/>
      <c r="GTN193" s="287"/>
      <c r="GTO193" s="287"/>
      <c r="GTP193" s="287"/>
      <c r="GTQ193" s="287"/>
      <c r="GTR193" s="287"/>
      <c r="GTS193" s="287"/>
      <c r="GTT193" s="287"/>
      <c r="GTU193" s="287"/>
      <c r="GTV193" s="287"/>
      <c r="GTW193" s="287"/>
      <c r="GTX193" s="287"/>
      <c r="GTY193" s="287"/>
      <c r="GTZ193" s="287"/>
      <c r="GUA193" s="287"/>
      <c r="GUB193" s="287"/>
      <c r="GUC193" s="287"/>
      <c r="GUD193" s="287"/>
      <c r="GUE193" s="287"/>
      <c r="GUF193" s="287"/>
      <c r="GUG193" s="287"/>
      <c r="GUH193" s="287"/>
      <c r="GUI193" s="287"/>
      <c r="GUJ193" s="287"/>
      <c r="GUK193" s="287"/>
      <c r="GUL193" s="287"/>
      <c r="GUM193" s="287"/>
      <c r="GUN193" s="287"/>
      <c r="GUO193" s="287"/>
      <c r="GUP193" s="287"/>
      <c r="GUQ193" s="287"/>
      <c r="GUR193" s="287"/>
      <c r="GUS193" s="287"/>
      <c r="GUT193" s="287"/>
      <c r="GUU193" s="287"/>
      <c r="GUV193" s="287"/>
      <c r="GUW193" s="287"/>
      <c r="GUX193" s="287"/>
      <c r="GUY193" s="287"/>
      <c r="GUZ193" s="287"/>
      <c r="GVA193" s="287"/>
      <c r="GVB193" s="287"/>
      <c r="GVC193" s="287"/>
      <c r="GVD193" s="287"/>
      <c r="GVE193" s="287"/>
      <c r="GVF193" s="287"/>
      <c r="GVG193" s="287"/>
      <c r="GVH193" s="287"/>
      <c r="GVI193" s="287"/>
      <c r="GVJ193" s="287"/>
      <c r="GVK193" s="287"/>
      <c r="GVL193" s="287"/>
      <c r="GVM193" s="287"/>
      <c r="GVN193" s="287"/>
      <c r="GVO193" s="287"/>
      <c r="GVP193" s="287"/>
      <c r="GVQ193" s="287"/>
      <c r="GVR193" s="287"/>
      <c r="GVS193" s="287"/>
      <c r="GVT193" s="287"/>
      <c r="GVU193" s="287"/>
      <c r="GVV193" s="287"/>
      <c r="GVW193" s="287"/>
      <c r="GVX193" s="287"/>
      <c r="GVY193" s="287"/>
      <c r="GVZ193" s="287"/>
      <c r="GWA193" s="287"/>
      <c r="GWB193" s="287"/>
      <c r="GWC193" s="287"/>
      <c r="GWD193" s="287"/>
      <c r="GWE193" s="287"/>
      <c r="GWF193" s="287"/>
      <c r="GWG193" s="287"/>
      <c r="GWH193" s="287"/>
      <c r="GWI193" s="287"/>
      <c r="GWJ193" s="287"/>
      <c r="GWK193" s="287"/>
      <c r="GWL193" s="287"/>
      <c r="GWM193" s="287"/>
      <c r="GWN193" s="287"/>
      <c r="GWO193" s="287"/>
      <c r="GWP193" s="287"/>
      <c r="GWQ193" s="287"/>
      <c r="GWR193" s="287"/>
      <c r="GWS193" s="287"/>
      <c r="GWT193" s="287"/>
      <c r="GWU193" s="287"/>
      <c r="GWV193" s="287"/>
      <c r="GWW193" s="287"/>
      <c r="GWX193" s="287"/>
      <c r="GWY193" s="287"/>
      <c r="GWZ193" s="287"/>
      <c r="GXA193" s="287"/>
      <c r="GXB193" s="287"/>
      <c r="GXC193" s="287"/>
      <c r="GXD193" s="287"/>
      <c r="GXE193" s="287"/>
      <c r="GXF193" s="287"/>
      <c r="GXG193" s="287"/>
      <c r="GXH193" s="287"/>
      <c r="GXI193" s="287"/>
      <c r="GXJ193" s="287"/>
      <c r="GXK193" s="287"/>
      <c r="GXL193" s="287"/>
      <c r="GXM193" s="287"/>
      <c r="GXN193" s="287"/>
      <c r="GXO193" s="287"/>
      <c r="GXP193" s="287"/>
      <c r="GXQ193" s="287"/>
      <c r="GXR193" s="287"/>
      <c r="GXS193" s="287"/>
      <c r="GXT193" s="287"/>
      <c r="GXU193" s="287"/>
      <c r="GXV193" s="287"/>
      <c r="GXW193" s="287"/>
      <c r="GXX193" s="287"/>
      <c r="GXY193" s="287"/>
      <c r="GXZ193" s="287"/>
      <c r="GYA193" s="287"/>
      <c r="GYB193" s="287"/>
      <c r="GYC193" s="287"/>
      <c r="GYD193" s="287"/>
      <c r="GYE193" s="287"/>
      <c r="GYF193" s="287"/>
      <c r="GYG193" s="287"/>
      <c r="GYH193" s="287"/>
      <c r="GYI193" s="287"/>
      <c r="GYJ193" s="287"/>
      <c r="GYK193" s="287"/>
      <c r="GYL193" s="287"/>
      <c r="GYM193" s="287"/>
      <c r="GYN193" s="287"/>
      <c r="GYO193" s="287"/>
      <c r="GYP193" s="287"/>
      <c r="GYQ193" s="287"/>
      <c r="GYR193" s="287"/>
      <c r="GYS193" s="287"/>
      <c r="GYT193" s="287"/>
      <c r="GYU193" s="287"/>
      <c r="GYV193" s="287"/>
      <c r="GYW193" s="287"/>
      <c r="GYX193" s="287"/>
      <c r="GYY193" s="287"/>
      <c r="GYZ193" s="287"/>
      <c r="GZA193" s="287"/>
      <c r="GZB193" s="287"/>
      <c r="GZC193" s="287"/>
      <c r="GZD193" s="287"/>
      <c r="GZE193" s="287"/>
      <c r="GZF193" s="287"/>
      <c r="GZG193" s="287"/>
      <c r="GZH193" s="287"/>
      <c r="GZI193" s="287"/>
      <c r="GZJ193" s="287"/>
      <c r="GZK193" s="287"/>
      <c r="GZL193" s="287"/>
      <c r="GZM193" s="287"/>
      <c r="GZN193" s="287"/>
      <c r="GZO193" s="287"/>
      <c r="GZP193" s="287"/>
      <c r="GZQ193" s="287"/>
      <c r="GZR193" s="287"/>
      <c r="GZS193" s="287"/>
      <c r="GZT193" s="287"/>
      <c r="GZU193" s="287"/>
      <c r="GZV193" s="287"/>
      <c r="GZW193" s="287"/>
      <c r="GZX193" s="287"/>
      <c r="GZY193" s="287"/>
      <c r="GZZ193" s="287"/>
      <c r="HAA193" s="287"/>
      <c r="HAB193" s="287"/>
      <c r="HAC193" s="287"/>
      <c r="HAD193" s="287"/>
      <c r="HAE193" s="287"/>
      <c r="HAF193" s="287"/>
      <c r="HAG193" s="287"/>
      <c r="HAH193" s="287"/>
      <c r="HAI193" s="287"/>
      <c r="HAJ193" s="287"/>
      <c r="HAK193" s="287"/>
      <c r="HAL193" s="287"/>
      <c r="HAM193" s="287"/>
      <c r="HAN193" s="287"/>
      <c r="HAO193" s="287"/>
      <c r="HAP193" s="287"/>
      <c r="HAQ193" s="287"/>
      <c r="HAR193" s="287"/>
      <c r="HAS193" s="287"/>
      <c r="HAT193" s="287"/>
      <c r="HAU193" s="287"/>
      <c r="HAV193" s="287"/>
      <c r="HAW193" s="287"/>
      <c r="HAX193" s="287"/>
      <c r="HAY193" s="287"/>
      <c r="HAZ193" s="287"/>
      <c r="HBA193" s="287"/>
      <c r="HBB193" s="287"/>
      <c r="HBC193" s="287"/>
      <c r="HBD193" s="287"/>
      <c r="HBE193" s="287"/>
      <c r="HBF193" s="287"/>
      <c r="HBG193" s="287"/>
      <c r="HBH193" s="287"/>
      <c r="HBI193" s="287"/>
      <c r="HBJ193" s="287"/>
      <c r="HBK193" s="287"/>
      <c r="HBL193" s="287"/>
      <c r="HBM193" s="287"/>
      <c r="HBN193" s="287"/>
      <c r="HBO193" s="287"/>
      <c r="HBP193" s="287"/>
      <c r="HBQ193" s="287"/>
      <c r="HBR193" s="287"/>
      <c r="HBS193" s="287"/>
      <c r="HBT193" s="287"/>
      <c r="HBU193" s="287"/>
      <c r="HBV193" s="287"/>
      <c r="HBW193" s="287"/>
      <c r="HBX193" s="287"/>
      <c r="HBY193" s="287"/>
      <c r="HBZ193" s="287"/>
      <c r="HCA193" s="287"/>
      <c r="HCB193" s="287"/>
      <c r="HCC193" s="287"/>
      <c r="HCD193" s="287"/>
      <c r="HCE193" s="287"/>
      <c r="HCF193" s="287"/>
      <c r="HCG193" s="287"/>
      <c r="HCH193" s="287"/>
      <c r="HCI193" s="287"/>
      <c r="HCJ193" s="287"/>
      <c r="HCK193" s="287"/>
      <c r="HCL193" s="287"/>
      <c r="HCM193" s="287"/>
      <c r="HCN193" s="287"/>
      <c r="HCO193" s="287"/>
      <c r="HCP193" s="287"/>
      <c r="HCQ193" s="287"/>
      <c r="HCR193" s="287"/>
      <c r="HCS193" s="287"/>
      <c r="HCT193" s="287"/>
      <c r="HCU193" s="287"/>
      <c r="HCV193" s="287"/>
      <c r="HCW193" s="287"/>
      <c r="HCX193" s="287"/>
      <c r="HCY193" s="287"/>
      <c r="HCZ193" s="287"/>
      <c r="HDA193" s="287"/>
      <c r="HDB193" s="287"/>
      <c r="HDC193" s="287"/>
      <c r="HDD193" s="287"/>
      <c r="HDE193" s="287"/>
      <c r="HDF193" s="287"/>
      <c r="HDG193" s="287"/>
      <c r="HDH193" s="287"/>
      <c r="HDI193" s="287"/>
      <c r="HDJ193" s="287"/>
      <c r="HDK193" s="287"/>
      <c r="HDL193" s="287"/>
      <c r="HDM193" s="287"/>
      <c r="HDN193" s="287"/>
      <c r="HDO193" s="287"/>
      <c r="HDP193" s="287"/>
      <c r="HDQ193" s="287"/>
      <c r="HDR193" s="287"/>
      <c r="HDS193" s="287"/>
      <c r="HDT193" s="287"/>
      <c r="HDU193" s="287"/>
      <c r="HDV193" s="287"/>
      <c r="HDW193" s="287"/>
      <c r="HDX193" s="287"/>
      <c r="HDY193" s="287"/>
      <c r="HDZ193" s="287"/>
      <c r="HEA193" s="287"/>
      <c r="HEB193" s="287"/>
      <c r="HEC193" s="287"/>
      <c r="HED193" s="287"/>
      <c r="HEE193" s="287"/>
      <c r="HEF193" s="287"/>
      <c r="HEG193" s="287"/>
      <c r="HEH193" s="287"/>
      <c r="HEI193" s="287"/>
      <c r="HEJ193" s="287"/>
      <c r="HEK193" s="287"/>
      <c r="HEL193" s="287"/>
      <c r="HEM193" s="287"/>
      <c r="HEN193" s="287"/>
      <c r="HEO193" s="287"/>
      <c r="HEP193" s="287"/>
      <c r="HEQ193" s="287"/>
      <c r="HER193" s="287"/>
      <c r="HES193" s="287"/>
      <c r="HET193" s="287"/>
      <c r="HEU193" s="287"/>
      <c r="HEV193" s="287"/>
      <c r="HEW193" s="287"/>
      <c r="HEX193" s="287"/>
      <c r="HEY193" s="287"/>
      <c r="HEZ193" s="287"/>
      <c r="HFA193" s="287"/>
      <c r="HFB193" s="287"/>
      <c r="HFC193" s="287"/>
      <c r="HFD193" s="287"/>
      <c r="HFE193" s="287"/>
      <c r="HFF193" s="287"/>
      <c r="HFG193" s="287"/>
      <c r="HFH193" s="287"/>
      <c r="HFI193" s="287"/>
      <c r="HFJ193" s="287"/>
      <c r="HFK193" s="287"/>
      <c r="HFL193" s="287"/>
      <c r="HFM193" s="287"/>
      <c r="HFN193" s="287"/>
      <c r="HFO193" s="287"/>
      <c r="HFP193" s="287"/>
      <c r="HFQ193" s="287"/>
      <c r="HFR193" s="287"/>
      <c r="HFS193" s="287"/>
      <c r="HFT193" s="287"/>
      <c r="HFU193" s="287"/>
      <c r="HFV193" s="287"/>
      <c r="HFW193" s="287"/>
      <c r="HFX193" s="287"/>
      <c r="HFY193" s="287"/>
      <c r="HFZ193" s="287"/>
      <c r="HGA193" s="287"/>
      <c r="HGB193" s="287"/>
      <c r="HGC193" s="287"/>
      <c r="HGD193" s="287"/>
      <c r="HGE193" s="287"/>
      <c r="HGF193" s="287"/>
      <c r="HGG193" s="287"/>
      <c r="HGH193" s="287"/>
      <c r="HGI193" s="287"/>
      <c r="HGJ193" s="287"/>
      <c r="HGK193" s="287"/>
      <c r="HGL193" s="287"/>
      <c r="HGM193" s="287"/>
      <c r="HGN193" s="287"/>
      <c r="HGO193" s="287"/>
      <c r="HGP193" s="287"/>
      <c r="HGQ193" s="287"/>
      <c r="HGR193" s="287"/>
      <c r="HGS193" s="287"/>
      <c r="HGT193" s="287"/>
      <c r="HGU193" s="287"/>
      <c r="HGV193" s="287"/>
      <c r="HGW193" s="287"/>
      <c r="HGX193" s="287"/>
      <c r="HGY193" s="287"/>
      <c r="HGZ193" s="287"/>
      <c r="HHA193" s="287"/>
      <c r="HHB193" s="287"/>
      <c r="HHC193" s="287"/>
      <c r="HHD193" s="287"/>
      <c r="HHE193" s="287"/>
      <c r="HHF193" s="287"/>
      <c r="HHG193" s="287"/>
      <c r="HHH193" s="287"/>
      <c r="HHI193" s="287"/>
      <c r="HHJ193" s="287"/>
      <c r="HHK193" s="287"/>
      <c r="HHL193" s="287"/>
      <c r="HHM193" s="287"/>
      <c r="HHN193" s="287"/>
      <c r="HHO193" s="287"/>
      <c r="HHP193" s="287"/>
      <c r="HHQ193" s="287"/>
      <c r="HHR193" s="287"/>
      <c r="HHS193" s="287"/>
      <c r="HHT193" s="287"/>
      <c r="HHU193" s="287"/>
      <c r="HHV193" s="287"/>
      <c r="HHW193" s="287"/>
      <c r="HHX193" s="287"/>
      <c r="HHY193" s="287"/>
      <c r="HHZ193" s="287"/>
      <c r="HIA193" s="287"/>
      <c r="HIB193" s="287"/>
      <c r="HIC193" s="287"/>
      <c r="HID193" s="287"/>
      <c r="HIE193" s="287"/>
      <c r="HIF193" s="287"/>
      <c r="HIG193" s="287"/>
      <c r="HIH193" s="287"/>
      <c r="HII193" s="287"/>
      <c r="HIJ193" s="287"/>
      <c r="HIK193" s="287"/>
      <c r="HIL193" s="287"/>
      <c r="HIM193" s="287"/>
      <c r="HIN193" s="287"/>
      <c r="HIO193" s="287"/>
      <c r="HIP193" s="287"/>
      <c r="HIQ193" s="287"/>
      <c r="HIR193" s="287"/>
      <c r="HIS193" s="287"/>
      <c r="HIT193" s="287"/>
      <c r="HIU193" s="287"/>
      <c r="HIV193" s="287"/>
      <c r="HIW193" s="287"/>
      <c r="HIX193" s="287"/>
      <c r="HIY193" s="287"/>
      <c r="HIZ193" s="287"/>
      <c r="HJA193" s="287"/>
      <c r="HJB193" s="287"/>
      <c r="HJC193" s="287"/>
      <c r="HJD193" s="287"/>
      <c r="HJE193" s="287"/>
      <c r="HJF193" s="287"/>
      <c r="HJG193" s="287"/>
      <c r="HJH193" s="287"/>
      <c r="HJI193" s="287"/>
      <c r="HJJ193" s="287"/>
      <c r="HJK193" s="287"/>
      <c r="HJL193" s="287"/>
      <c r="HJM193" s="287"/>
      <c r="HJN193" s="287"/>
      <c r="HJO193" s="287"/>
      <c r="HJP193" s="287"/>
      <c r="HJQ193" s="287"/>
      <c r="HJR193" s="287"/>
      <c r="HJS193" s="287"/>
      <c r="HJT193" s="287"/>
      <c r="HJU193" s="287"/>
      <c r="HJV193" s="287"/>
      <c r="HJW193" s="287"/>
      <c r="HJX193" s="287"/>
      <c r="HJY193" s="287"/>
      <c r="HJZ193" s="287"/>
      <c r="HKA193" s="287"/>
      <c r="HKB193" s="287"/>
      <c r="HKC193" s="287"/>
      <c r="HKD193" s="287"/>
      <c r="HKE193" s="287"/>
      <c r="HKF193" s="287"/>
      <c r="HKG193" s="287"/>
      <c r="HKH193" s="287"/>
      <c r="HKI193" s="287"/>
      <c r="HKJ193" s="287"/>
      <c r="HKK193" s="287"/>
      <c r="HKL193" s="287"/>
      <c r="HKM193" s="287"/>
      <c r="HKN193" s="287"/>
      <c r="HKO193" s="287"/>
      <c r="HKP193" s="287"/>
      <c r="HKQ193" s="287"/>
      <c r="HKR193" s="287"/>
      <c r="HKS193" s="287"/>
      <c r="HKT193" s="287"/>
      <c r="HKU193" s="287"/>
      <c r="HKV193" s="287"/>
      <c r="HKW193" s="287"/>
      <c r="HKX193" s="287"/>
      <c r="HKY193" s="287"/>
      <c r="HKZ193" s="287"/>
      <c r="HLA193" s="287"/>
      <c r="HLB193" s="287"/>
      <c r="HLC193" s="287"/>
      <c r="HLD193" s="287"/>
      <c r="HLE193" s="287"/>
      <c r="HLF193" s="287"/>
      <c r="HLG193" s="287"/>
      <c r="HLH193" s="287"/>
      <c r="HLI193" s="287"/>
      <c r="HLJ193" s="287"/>
      <c r="HLK193" s="287"/>
      <c r="HLL193" s="287"/>
      <c r="HLM193" s="287"/>
      <c r="HLN193" s="287"/>
      <c r="HLO193" s="287"/>
      <c r="HLP193" s="287"/>
      <c r="HLQ193" s="287"/>
      <c r="HLR193" s="287"/>
      <c r="HLS193" s="287"/>
      <c r="HLT193" s="287"/>
      <c r="HLU193" s="287"/>
      <c r="HLV193" s="287"/>
      <c r="HLW193" s="287"/>
      <c r="HLX193" s="287"/>
      <c r="HLY193" s="287"/>
      <c r="HLZ193" s="287"/>
      <c r="HMA193" s="287"/>
      <c r="HMB193" s="287"/>
      <c r="HMC193" s="287"/>
      <c r="HMD193" s="287"/>
      <c r="HME193" s="287"/>
      <c r="HMF193" s="287"/>
      <c r="HMG193" s="287"/>
      <c r="HMH193" s="287"/>
      <c r="HMI193" s="287"/>
      <c r="HMJ193" s="287"/>
      <c r="HMK193" s="287"/>
      <c r="HML193" s="287"/>
      <c r="HMM193" s="287"/>
      <c r="HMN193" s="287"/>
      <c r="HMO193" s="287"/>
      <c r="HMP193" s="287"/>
      <c r="HMQ193" s="287"/>
      <c r="HMR193" s="287"/>
      <c r="HMS193" s="287"/>
      <c r="HMT193" s="287"/>
      <c r="HMU193" s="287"/>
      <c r="HMV193" s="287"/>
      <c r="HMW193" s="287"/>
      <c r="HMX193" s="287"/>
      <c r="HMY193" s="287"/>
      <c r="HMZ193" s="287"/>
      <c r="HNA193" s="287"/>
      <c r="HNB193" s="287"/>
      <c r="HNC193" s="287"/>
      <c r="HND193" s="287"/>
      <c r="HNE193" s="287"/>
      <c r="HNF193" s="287"/>
      <c r="HNG193" s="287"/>
      <c r="HNH193" s="287"/>
      <c r="HNI193" s="287"/>
      <c r="HNJ193" s="287"/>
      <c r="HNK193" s="287"/>
      <c r="HNL193" s="287"/>
      <c r="HNM193" s="287"/>
      <c r="HNN193" s="287"/>
      <c r="HNO193" s="287"/>
      <c r="HNP193" s="287"/>
      <c r="HNQ193" s="287"/>
      <c r="HNR193" s="287"/>
      <c r="HNS193" s="287"/>
      <c r="HNT193" s="287"/>
      <c r="HNU193" s="287"/>
      <c r="HNV193" s="287"/>
      <c r="HNW193" s="287"/>
      <c r="HNX193" s="287"/>
      <c r="HNY193" s="287"/>
      <c r="HNZ193" s="287"/>
      <c r="HOA193" s="287"/>
      <c r="HOB193" s="287"/>
      <c r="HOC193" s="287"/>
      <c r="HOD193" s="287"/>
      <c r="HOE193" s="287"/>
      <c r="HOF193" s="287"/>
      <c r="HOG193" s="287"/>
      <c r="HOH193" s="287"/>
      <c r="HOI193" s="287"/>
      <c r="HOJ193" s="287"/>
      <c r="HOK193" s="287"/>
      <c r="HOL193" s="287"/>
      <c r="HOM193" s="287"/>
      <c r="HON193" s="287"/>
      <c r="HOO193" s="287"/>
      <c r="HOP193" s="287"/>
      <c r="HOQ193" s="287"/>
      <c r="HOR193" s="287"/>
      <c r="HOS193" s="287"/>
      <c r="HOT193" s="287"/>
      <c r="HOU193" s="287"/>
      <c r="HOV193" s="287"/>
      <c r="HOW193" s="287"/>
      <c r="HOX193" s="287"/>
      <c r="HOY193" s="287"/>
      <c r="HOZ193" s="287"/>
      <c r="HPA193" s="287"/>
      <c r="HPB193" s="287"/>
      <c r="HPC193" s="287"/>
      <c r="HPD193" s="287"/>
      <c r="HPE193" s="287"/>
      <c r="HPF193" s="287"/>
      <c r="HPG193" s="287"/>
      <c r="HPH193" s="287"/>
      <c r="HPI193" s="287"/>
      <c r="HPJ193" s="287"/>
      <c r="HPK193" s="287"/>
      <c r="HPL193" s="287"/>
      <c r="HPM193" s="287"/>
      <c r="HPN193" s="287"/>
      <c r="HPO193" s="287"/>
      <c r="HPP193" s="287"/>
      <c r="HPQ193" s="287"/>
      <c r="HPR193" s="287"/>
      <c r="HPS193" s="287"/>
      <c r="HPT193" s="287"/>
      <c r="HPU193" s="287"/>
      <c r="HPV193" s="287"/>
      <c r="HPW193" s="287"/>
      <c r="HPX193" s="287"/>
      <c r="HPY193" s="287"/>
      <c r="HPZ193" s="287"/>
      <c r="HQA193" s="287"/>
      <c r="HQB193" s="287"/>
      <c r="HQC193" s="287"/>
      <c r="HQD193" s="287"/>
      <c r="HQE193" s="287"/>
      <c r="HQF193" s="287"/>
      <c r="HQG193" s="287"/>
      <c r="HQH193" s="287"/>
      <c r="HQI193" s="287"/>
      <c r="HQJ193" s="287"/>
      <c r="HQK193" s="287"/>
      <c r="HQL193" s="287"/>
      <c r="HQM193" s="287"/>
      <c r="HQN193" s="287"/>
      <c r="HQO193" s="287"/>
      <c r="HQP193" s="287"/>
      <c r="HQQ193" s="287"/>
      <c r="HQR193" s="287"/>
      <c r="HQS193" s="287"/>
      <c r="HQT193" s="287"/>
      <c r="HQU193" s="287"/>
      <c r="HQV193" s="287"/>
      <c r="HQW193" s="287"/>
      <c r="HQX193" s="287"/>
      <c r="HQY193" s="287"/>
      <c r="HQZ193" s="287"/>
      <c r="HRA193" s="287"/>
      <c r="HRB193" s="287"/>
      <c r="HRC193" s="287"/>
      <c r="HRD193" s="287"/>
      <c r="HRE193" s="287"/>
      <c r="HRF193" s="287"/>
      <c r="HRG193" s="287"/>
      <c r="HRH193" s="287"/>
      <c r="HRI193" s="287"/>
      <c r="HRJ193" s="287"/>
      <c r="HRK193" s="287"/>
      <c r="HRL193" s="287"/>
      <c r="HRM193" s="287"/>
      <c r="HRN193" s="287"/>
      <c r="HRO193" s="287"/>
      <c r="HRP193" s="287"/>
      <c r="HRQ193" s="287"/>
      <c r="HRR193" s="287"/>
      <c r="HRS193" s="287"/>
      <c r="HRT193" s="287"/>
      <c r="HRU193" s="287"/>
      <c r="HRV193" s="287"/>
      <c r="HRW193" s="287"/>
      <c r="HRX193" s="287"/>
      <c r="HRY193" s="287"/>
      <c r="HRZ193" s="287"/>
      <c r="HSA193" s="287"/>
      <c r="HSB193" s="287"/>
      <c r="HSC193" s="287"/>
      <c r="HSD193" s="287"/>
      <c r="HSE193" s="287"/>
      <c r="HSF193" s="287"/>
      <c r="HSG193" s="287"/>
      <c r="HSH193" s="287"/>
      <c r="HSI193" s="287"/>
      <c r="HSJ193" s="287"/>
      <c r="HSK193" s="287"/>
      <c r="HSL193" s="287"/>
      <c r="HSM193" s="287"/>
      <c r="HSN193" s="287"/>
      <c r="HSO193" s="287"/>
      <c r="HSP193" s="287"/>
      <c r="HSQ193" s="287"/>
      <c r="HSR193" s="287"/>
      <c r="HSS193" s="287"/>
      <c r="HST193" s="287"/>
      <c r="HSU193" s="287"/>
      <c r="HSV193" s="287"/>
      <c r="HSW193" s="287"/>
      <c r="HSX193" s="287"/>
      <c r="HSY193" s="287"/>
      <c r="HSZ193" s="287"/>
      <c r="HTA193" s="287"/>
      <c r="HTB193" s="287"/>
      <c r="HTC193" s="287"/>
      <c r="HTD193" s="287"/>
      <c r="HTE193" s="287"/>
      <c r="HTF193" s="287"/>
      <c r="HTG193" s="287"/>
      <c r="HTH193" s="287"/>
      <c r="HTI193" s="287"/>
      <c r="HTJ193" s="287"/>
      <c r="HTK193" s="287"/>
      <c r="HTL193" s="287"/>
      <c r="HTM193" s="287"/>
      <c r="HTN193" s="287"/>
      <c r="HTO193" s="287"/>
      <c r="HTP193" s="287"/>
      <c r="HTQ193" s="287"/>
      <c r="HTR193" s="287"/>
      <c r="HTS193" s="287"/>
      <c r="HTT193" s="287"/>
      <c r="HTU193" s="287"/>
      <c r="HTV193" s="287"/>
      <c r="HTW193" s="287"/>
      <c r="HTX193" s="287"/>
      <c r="HTY193" s="287"/>
      <c r="HTZ193" s="287"/>
      <c r="HUA193" s="287"/>
      <c r="HUB193" s="287"/>
      <c r="HUC193" s="287"/>
      <c r="HUD193" s="287"/>
      <c r="HUE193" s="287"/>
      <c r="HUF193" s="287"/>
      <c r="HUG193" s="287"/>
      <c r="HUH193" s="287"/>
      <c r="HUI193" s="287"/>
      <c r="HUJ193" s="287"/>
      <c r="HUK193" s="287"/>
      <c r="HUL193" s="287"/>
      <c r="HUM193" s="287"/>
      <c r="HUN193" s="287"/>
      <c r="HUO193" s="287"/>
      <c r="HUP193" s="287"/>
      <c r="HUQ193" s="287"/>
      <c r="HUR193" s="287"/>
      <c r="HUS193" s="287"/>
      <c r="HUT193" s="287"/>
      <c r="HUU193" s="287"/>
      <c r="HUV193" s="287"/>
      <c r="HUW193" s="287"/>
      <c r="HUX193" s="287"/>
      <c r="HUY193" s="287"/>
      <c r="HUZ193" s="287"/>
      <c r="HVA193" s="287"/>
      <c r="HVB193" s="287"/>
      <c r="HVC193" s="287"/>
      <c r="HVD193" s="287"/>
      <c r="HVE193" s="287"/>
      <c r="HVF193" s="287"/>
      <c r="HVG193" s="287"/>
      <c r="HVH193" s="287"/>
      <c r="HVI193" s="287"/>
      <c r="HVJ193" s="287"/>
      <c r="HVK193" s="287"/>
      <c r="HVL193" s="287"/>
      <c r="HVM193" s="287"/>
      <c r="HVN193" s="287"/>
      <c r="HVO193" s="287"/>
      <c r="HVP193" s="287"/>
      <c r="HVQ193" s="287"/>
      <c r="HVR193" s="287"/>
      <c r="HVS193" s="287"/>
      <c r="HVT193" s="287"/>
      <c r="HVU193" s="287"/>
      <c r="HVV193" s="287"/>
      <c r="HVW193" s="287"/>
      <c r="HVX193" s="287"/>
      <c r="HVY193" s="287"/>
      <c r="HVZ193" s="287"/>
      <c r="HWA193" s="287"/>
      <c r="HWB193" s="287"/>
      <c r="HWC193" s="287"/>
      <c r="HWD193" s="287"/>
      <c r="HWE193" s="287"/>
      <c r="HWF193" s="287"/>
      <c r="HWG193" s="287"/>
      <c r="HWH193" s="287"/>
      <c r="HWI193" s="287"/>
      <c r="HWJ193" s="287"/>
      <c r="HWK193" s="287"/>
      <c r="HWL193" s="287"/>
      <c r="HWM193" s="287"/>
      <c r="HWN193" s="287"/>
      <c r="HWO193" s="287"/>
      <c r="HWP193" s="287"/>
      <c r="HWQ193" s="287"/>
      <c r="HWR193" s="287"/>
      <c r="HWS193" s="287"/>
      <c r="HWT193" s="287"/>
      <c r="HWU193" s="287"/>
      <c r="HWV193" s="287"/>
      <c r="HWW193" s="287"/>
      <c r="HWX193" s="287"/>
      <c r="HWY193" s="287"/>
      <c r="HWZ193" s="287"/>
      <c r="HXA193" s="287"/>
      <c r="HXB193" s="287"/>
      <c r="HXC193" s="287"/>
      <c r="HXD193" s="287"/>
      <c r="HXE193" s="287"/>
      <c r="HXF193" s="287"/>
      <c r="HXG193" s="287"/>
      <c r="HXH193" s="287"/>
      <c r="HXI193" s="287"/>
      <c r="HXJ193" s="287"/>
      <c r="HXK193" s="287"/>
      <c r="HXL193" s="287"/>
      <c r="HXM193" s="287"/>
      <c r="HXN193" s="287"/>
      <c r="HXO193" s="287"/>
      <c r="HXP193" s="287"/>
      <c r="HXQ193" s="287"/>
      <c r="HXR193" s="287"/>
      <c r="HXS193" s="287"/>
      <c r="HXT193" s="287"/>
      <c r="HXU193" s="287"/>
      <c r="HXV193" s="287"/>
      <c r="HXW193" s="287"/>
      <c r="HXX193" s="287"/>
      <c r="HXY193" s="287"/>
      <c r="HXZ193" s="287"/>
      <c r="HYA193" s="287"/>
      <c r="HYB193" s="287"/>
      <c r="HYC193" s="287"/>
      <c r="HYD193" s="287"/>
      <c r="HYE193" s="287"/>
      <c r="HYF193" s="287"/>
      <c r="HYG193" s="287"/>
      <c r="HYH193" s="287"/>
      <c r="HYI193" s="287"/>
      <c r="HYJ193" s="287"/>
      <c r="HYK193" s="287"/>
      <c r="HYL193" s="287"/>
      <c r="HYM193" s="287"/>
      <c r="HYN193" s="287"/>
      <c r="HYO193" s="287"/>
      <c r="HYP193" s="287"/>
      <c r="HYQ193" s="287"/>
      <c r="HYR193" s="287"/>
      <c r="HYS193" s="287"/>
      <c r="HYT193" s="287"/>
      <c r="HYU193" s="287"/>
      <c r="HYV193" s="287"/>
      <c r="HYW193" s="287"/>
      <c r="HYX193" s="287"/>
      <c r="HYY193" s="287"/>
      <c r="HYZ193" s="287"/>
      <c r="HZA193" s="287"/>
      <c r="HZB193" s="287"/>
      <c r="HZC193" s="287"/>
      <c r="HZD193" s="287"/>
      <c r="HZE193" s="287"/>
      <c r="HZF193" s="287"/>
      <c r="HZG193" s="287"/>
      <c r="HZH193" s="287"/>
      <c r="HZI193" s="287"/>
      <c r="HZJ193" s="287"/>
      <c r="HZK193" s="287"/>
      <c r="HZL193" s="287"/>
      <c r="HZM193" s="287"/>
      <c r="HZN193" s="287"/>
      <c r="HZO193" s="287"/>
      <c r="HZP193" s="287"/>
      <c r="HZQ193" s="287"/>
      <c r="HZR193" s="287"/>
      <c r="HZS193" s="287"/>
      <c r="HZT193" s="287"/>
      <c r="HZU193" s="287"/>
      <c r="HZV193" s="287"/>
      <c r="HZW193" s="287"/>
      <c r="HZX193" s="287"/>
      <c r="HZY193" s="287"/>
      <c r="HZZ193" s="287"/>
      <c r="IAA193" s="287"/>
      <c r="IAB193" s="287"/>
      <c r="IAC193" s="287"/>
      <c r="IAD193" s="287"/>
      <c r="IAE193" s="287"/>
      <c r="IAF193" s="287"/>
      <c r="IAG193" s="287"/>
      <c r="IAH193" s="287"/>
      <c r="IAI193" s="287"/>
      <c r="IAJ193" s="287"/>
      <c r="IAK193" s="287"/>
      <c r="IAL193" s="287"/>
      <c r="IAM193" s="287"/>
      <c r="IAN193" s="287"/>
      <c r="IAO193" s="287"/>
      <c r="IAP193" s="287"/>
      <c r="IAQ193" s="287"/>
      <c r="IAR193" s="287"/>
      <c r="IAS193" s="287"/>
      <c r="IAT193" s="287"/>
      <c r="IAU193" s="287"/>
      <c r="IAV193" s="287"/>
      <c r="IAW193" s="287"/>
      <c r="IAX193" s="287"/>
      <c r="IAY193" s="287"/>
      <c r="IAZ193" s="287"/>
      <c r="IBA193" s="287"/>
      <c r="IBB193" s="287"/>
      <c r="IBC193" s="287"/>
      <c r="IBD193" s="287"/>
      <c r="IBE193" s="287"/>
      <c r="IBF193" s="287"/>
      <c r="IBG193" s="287"/>
      <c r="IBH193" s="287"/>
      <c r="IBI193" s="287"/>
      <c r="IBJ193" s="287"/>
      <c r="IBK193" s="287"/>
      <c r="IBL193" s="287"/>
      <c r="IBM193" s="287"/>
      <c r="IBN193" s="287"/>
      <c r="IBO193" s="287"/>
      <c r="IBP193" s="287"/>
      <c r="IBQ193" s="287"/>
      <c r="IBR193" s="287"/>
      <c r="IBS193" s="287"/>
      <c r="IBT193" s="287"/>
      <c r="IBU193" s="287"/>
      <c r="IBV193" s="287"/>
      <c r="IBW193" s="287"/>
      <c r="IBX193" s="287"/>
      <c r="IBY193" s="287"/>
      <c r="IBZ193" s="287"/>
      <c r="ICA193" s="287"/>
      <c r="ICB193" s="287"/>
      <c r="ICC193" s="287"/>
      <c r="ICD193" s="287"/>
      <c r="ICE193" s="287"/>
      <c r="ICF193" s="287"/>
      <c r="ICG193" s="287"/>
      <c r="ICH193" s="287"/>
      <c r="ICI193" s="287"/>
      <c r="ICJ193" s="287"/>
      <c r="ICK193" s="287"/>
      <c r="ICL193" s="287"/>
      <c r="ICM193" s="287"/>
      <c r="ICN193" s="287"/>
      <c r="ICO193" s="287"/>
      <c r="ICP193" s="287"/>
      <c r="ICQ193" s="287"/>
      <c r="ICR193" s="287"/>
      <c r="ICS193" s="287"/>
      <c r="ICT193" s="287"/>
      <c r="ICU193" s="287"/>
      <c r="ICV193" s="287"/>
      <c r="ICW193" s="287"/>
      <c r="ICX193" s="287"/>
      <c r="ICY193" s="287"/>
      <c r="ICZ193" s="287"/>
      <c r="IDA193" s="287"/>
      <c r="IDB193" s="287"/>
      <c r="IDC193" s="287"/>
      <c r="IDD193" s="287"/>
      <c r="IDE193" s="287"/>
      <c r="IDF193" s="287"/>
      <c r="IDG193" s="287"/>
      <c r="IDH193" s="287"/>
      <c r="IDI193" s="287"/>
      <c r="IDJ193" s="287"/>
      <c r="IDK193" s="287"/>
      <c r="IDL193" s="287"/>
      <c r="IDM193" s="287"/>
      <c r="IDN193" s="287"/>
      <c r="IDO193" s="287"/>
      <c r="IDP193" s="287"/>
      <c r="IDQ193" s="287"/>
      <c r="IDR193" s="287"/>
      <c r="IDS193" s="287"/>
      <c r="IDT193" s="287"/>
      <c r="IDU193" s="287"/>
      <c r="IDV193" s="287"/>
      <c r="IDW193" s="287"/>
      <c r="IDX193" s="287"/>
      <c r="IDY193" s="287"/>
      <c r="IDZ193" s="287"/>
      <c r="IEA193" s="287"/>
      <c r="IEB193" s="287"/>
      <c r="IEC193" s="287"/>
      <c r="IED193" s="287"/>
      <c r="IEE193" s="287"/>
      <c r="IEF193" s="287"/>
      <c r="IEG193" s="287"/>
      <c r="IEH193" s="287"/>
      <c r="IEI193" s="287"/>
      <c r="IEJ193" s="287"/>
      <c r="IEK193" s="287"/>
      <c r="IEL193" s="287"/>
      <c r="IEM193" s="287"/>
      <c r="IEN193" s="287"/>
      <c r="IEO193" s="287"/>
      <c r="IEP193" s="287"/>
      <c r="IEQ193" s="287"/>
      <c r="IER193" s="287"/>
      <c r="IES193" s="287"/>
      <c r="IET193" s="287"/>
      <c r="IEU193" s="287"/>
      <c r="IEV193" s="287"/>
      <c r="IEW193" s="287"/>
      <c r="IEX193" s="287"/>
      <c r="IEY193" s="287"/>
      <c r="IEZ193" s="287"/>
      <c r="IFA193" s="287"/>
      <c r="IFB193" s="287"/>
      <c r="IFC193" s="287"/>
      <c r="IFD193" s="287"/>
      <c r="IFE193" s="287"/>
      <c r="IFF193" s="287"/>
      <c r="IFG193" s="287"/>
      <c r="IFH193" s="287"/>
      <c r="IFI193" s="287"/>
      <c r="IFJ193" s="287"/>
      <c r="IFK193" s="287"/>
      <c r="IFL193" s="287"/>
      <c r="IFM193" s="287"/>
      <c r="IFN193" s="287"/>
      <c r="IFO193" s="287"/>
      <c r="IFP193" s="287"/>
      <c r="IFQ193" s="287"/>
      <c r="IFR193" s="287"/>
      <c r="IFS193" s="287"/>
      <c r="IFT193" s="287"/>
      <c r="IFU193" s="287"/>
      <c r="IFV193" s="287"/>
      <c r="IFW193" s="287"/>
      <c r="IFX193" s="287"/>
      <c r="IFY193" s="287"/>
      <c r="IFZ193" s="287"/>
      <c r="IGA193" s="287"/>
      <c r="IGB193" s="287"/>
      <c r="IGC193" s="287"/>
      <c r="IGD193" s="287"/>
      <c r="IGE193" s="287"/>
      <c r="IGF193" s="287"/>
      <c r="IGG193" s="287"/>
      <c r="IGH193" s="287"/>
      <c r="IGI193" s="287"/>
      <c r="IGJ193" s="287"/>
      <c r="IGK193" s="287"/>
      <c r="IGL193" s="287"/>
      <c r="IGM193" s="287"/>
      <c r="IGN193" s="287"/>
      <c r="IGO193" s="287"/>
      <c r="IGP193" s="287"/>
      <c r="IGQ193" s="287"/>
      <c r="IGR193" s="287"/>
      <c r="IGS193" s="287"/>
      <c r="IGT193" s="287"/>
      <c r="IGU193" s="287"/>
      <c r="IGV193" s="287"/>
      <c r="IGW193" s="287"/>
      <c r="IGX193" s="287"/>
      <c r="IGY193" s="287"/>
      <c r="IGZ193" s="287"/>
      <c r="IHA193" s="287"/>
      <c r="IHB193" s="287"/>
      <c r="IHC193" s="287"/>
      <c r="IHD193" s="287"/>
      <c r="IHE193" s="287"/>
      <c r="IHF193" s="287"/>
      <c r="IHG193" s="287"/>
      <c r="IHH193" s="287"/>
      <c r="IHI193" s="287"/>
      <c r="IHJ193" s="287"/>
      <c r="IHK193" s="287"/>
      <c r="IHL193" s="287"/>
      <c r="IHM193" s="287"/>
      <c r="IHN193" s="287"/>
      <c r="IHO193" s="287"/>
      <c r="IHP193" s="287"/>
      <c r="IHQ193" s="287"/>
      <c r="IHR193" s="287"/>
      <c r="IHS193" s="287"/>
      <c r="IHT193" s="287"/>
      <c r="IHU193" s="287"/>
      <c r="IHV193" s="287"/>
      <c r="IHW193" s="287"/>
      <c r="IHX193" s="287"/>
      <c r="IHY193" s="287"/>
      <c r="IHZ193" s="287"/>
      <c r="IIA193" s="287"/>
      <c r="IIB193" s="287"/>
      <c r="IIC193" s="287"/>
      <c r="IID193" s="287"/>
      <c r="IIE193" s="287"/>
      <c r="IIF193" s="287"/>
      <c r="IIG193" s="287"/>
      <c r="IIH193" s="287"/>
      <c r="III193" s="287"/>
      <c r="IIJ193" s="287"/>
      <c r="IIK193" s="287"/>
      <c r="IIL193" s="287"/>
      <c r="IIM193" s="287"/>
      <c r="IIN193" s="287"/>
      <c r="IIO193" s="287"/>
      <c r="IIP193" s="287"/>
      <c r="IIQ193" s="287"/>
      <c r="IIR193" s="287"/>
      <c r="IIS193" s="287"/>
      <c r="IIT193" s="287"/>
      <c r="IIU193" s="287"/>
      <c r="IIV193" s="287"/>
      <c r="IIW193" s="287"/>
      <c r="IIX193" s="287"/>
      <c r="IIY193" s="287"/>
      <c r="IIZ193" s="287"/>
      <c r="IJA193" s="287"/>
      <c r="IJB193" s="287"/>
      <c r="IJC193" s="287"/>
      <c r="IJD193" s="287"/>
      <c r="IJE193" s="287"/>
      <c r="IJF193" s="287"/>
      <c r="IJG193" s="287"/>
      <c r="IJH193" s="287"/>
      <c r="IJI193" s="287"/>
      <c r="IJJ193" s="287"/>
      <c r="IJK193" s="287"/>
      <c r="IJL193" s="287"/>
      <c r="IJM193" s="287"/>
      <c r="IJN193" s="287"/>
      <c r="IJO193" s="287"/>
      <c r="IJP193" s="287"/>
      <c r="IJQ193" s="287"/>
      <c r="IJR193" s="287"/>
      <c r="IJS193" s="287"/>
      <c r="IJT193" s="287"/>
      <c r="IJU193" s="287"/>
      <c r="IJV193" s="287"/>
      <c r="IJW193" s="287"/>
      <c r="IJX193" s="287"/>
      <c r="IJY193" s="287"/>
      <c r="IJZ193" s="287"/>
      <c r="IKA193" s="287"/>
      <c r="IKB193" s="287"/>
      <c r="IKC193" s="287"/>
      <c r="IKD193" s="287"/>
      <c r="IKE193" s="287"/>
      <c r="IKF193" s="287"/>
      <c r="IKG193" s="287"/>
      <c r="IKH193" s="287"/>
      <c r="IKI193" s="287"/>
      <c r="IKJ193" s="287"/>
      <c r="IKK193" s="287"/>
      <c r="IKL193" s="287"/>
      <c r="IKM193" s="287"/>
      <c r="IKN193" s="287"/>
      <c r="IKO193" s="287"/>
      <c r="IKP193" s="287"/>
      <c r="IKQ193" s="287"/>
      <c r="IKR193" s="287"/>
      <c r="IKS193" s="287"/>
      <c r="IKT193" s="287"/>
      <c r="IKU193" s="287"/>
      <c r="IKV193" s="287"/>
      <c r="IKW193" s="287"/>
      <c r="IKX193" s="287"/>
      <c r="IKY193" s="287"/>
      <c r="IKZ193" s="287"/>
      <c r="ILA193" s="287"/>
      <c r="ILB193" s="287"/>
      <c r="ILC193" s="287"/>
      <c r="ILD193" s="287"/>
      <c r="ILE193" s="287"/>
      <c r="ILF193" s="287"/>
      <c r="ILG193" s="287"/>
      <c r="ILH193" s="287"/>
      <c r="ILI193" s="287"/>
      <c r="ILJ193" s="287"/>
      <c r="ILK193" s="287"/>
      <c r="ILL193" s="287"/>
      <c r="ILM193" s="287"/>
      <c r="ILN193" s="287"/>
      <c r="ILO193" s="287"/>
      <c r="ILP193" s="287"/>
      <c r="ILQ193" s="287"/>
      <c r="ILR193" s="287"/>
      <c r="ILS193" s="287"/>
      <c r="ILT193" s="287"/>
      <c r="ILU193" s="287"/>
      <c r="ILV193" s="287"/>
      <c r="ILW193" s="287"/>
      <c r="ILX193" s="287"/>
      <c r="ILY193" s="287"/>
      <c r="ILZ193" s="287"/>
      <c r="IMA193" s="287"/>
      <c r="IMB193" s="287"/>
      <c r="IMC193" s="287"/>
      <c r="IMD193" s="287"/>
      <c r="IME193" s="287"/>
      <c r="IMF193" s="287"/>
      <c r="IMG193" s="287"/>
      <c r="IMH193" s="287"/>
      <c r="IMI193" s="287"/>
      <c r="IMJ193" s="287"/>
      <c r="IMK193" s="287"/>
      <c r="IML193" s="287"/>
      <c r="IMM193" s="287"/>
      <c r="IMN193" s="287"/>
      <c r="IMO193" s="287"/>
      <c r="IMP193" s="287"/>
      <c r="IMQ193" s="287"/>
      <c r="IMR193" s="287"/>
      <c r="IMS193" s="287"/>
      <c r="IMT193" s="287"/>
      <c r="IMU193" s="287"/>
      <c r="IMV193" s="287"/>
      <c r="IMW193" s="287"/>
      <c r="IMX193" s="287"/>
      <c r="IMY193" s="287"/>
      <c r="IMZ193" s="287"/>
      <c r="INA193" s="287"/>
      <c r="INB193" s="287"/>
      <c r="INC193" s="287"/>
      <c r="IND193" s="287"/>
      <c r="INE193" s="287"/>
      <c r="INF193" s="287"/>
      <c r="ING193" s="287"/>
      <c r="INH193" s="287"/>
      <c r="INI193" s="287"/>
      <c r="INJ193" s="287"/>
      <c r="INK193" s="287"/>
      <c r="INL193" s="287"/>
      <c r="INM193" s="287"/>
      <c r="INN193" s="287"/>
      <c r="INO193" s="287"/>
      <c r="INP193" s="287"/>
      <c r="INQ193" s="287"/>
      <c r="INR193" s="287"/>
      <c r="INS193" s="287"/>
      <c r="INT193" s="287"/>
      <c r="INU193" s="287"/>
      <c r="INV193" s="287"/>
      <c r="INW193" s="287"/>
      <c r="INX193" s="287"/>
      <c r="INY193" s="287"/>
      <c r="INZ193" s="287"/>
      <c r="IOA193" s="287"/>
      <c r="IOB193" s="287"/>
      <c r="IOC193" s="287"/>
      <c r="IOD193" s="287"/>
      <c r="IOE193" s="287"/>
      <c r="IOF193" s="287"/>
      <c r="IOG193" s="287"/>
      <c r="IOH193" s="287"/>
      <c r="IOI193" s="287"/>
      <c r="IOJ193" s="287"/>
      <c r="IOK193" s="287"/>
      <c r="IOL193" s="287"/>
      <c r="IOM193" s="287"/>
      <c r="ION193" s="287"/>
      <c r="IOO193" s="287"/>
      <c r="IOP193" s="287"/>
      <c r="IOQ193" s="287"/>
      <c r="IOR193" s="287"/>
      <c r="IOS193" s="287"/>
      <c r="IOT193" s="287"/>
      <c r="IOU193" s="287"/>
      <c r="IOV193" s="287"/>
      <c r="IOW193" s="287"/>
      <c r="IOX193" s="287"/>
      <c r="IOY193" s="287"/>
      <c r="IOZ193" s="287"/>
      <c r="IPA193" s="287"/>
      <c r="IPB193" s="287"/>
      <c r="IPC193" s="287"/>
      <c r="IPD193" s="287"/>
      <c r="IPE193" s="287"/>
      <c r="IPF193" s="287"/>
      <c r="IPG193" s="287"/>
      <c r="IPH193" s="287"/>
      <c r="IPI193" s="287"/>
      <c r="IPJ193" s="287"/>
      <c r="IPK193" s="287"/>
      <c r="IPL193" s="287"/>
      <c r="IPM193" s="287"/>
      <c r="IPN193" s="287"/>
      <c r="IPO193" s="287"/>
      <c r="IPP193" s="287"/>
      <c r="IPQ193" s="287"/>
      <c r="IPR193" s="287"/>
      <c r="IPS193" s="287"/>
      <c r="IPT193" s="287"/>
      <c r="IPU193" s="287"/>
      <c r="IPV193" s="287"/>
      <c r="IPW193" s="287"/>
      <c r="IPX193" s="287"/>
      <c r="IPY193" s="287"/>
      <c r="IPZ193" s="287"/>
      <c r="IQA193" s="287"/>
      <c r="IQB193" s="287"/>
      <c r="IQC193" s="287"/>
      <c r="IQD193" s="287"/>
      <c r="IQE193" s="287"/>
      <c r="IQF193" s="287"/>
      <c r="IQG193" s="287"/>
      <c r="IQH193" s="287"/>
      <c r="IQI193" s="287"/>
      <c r="IQJ193" s="287"/>
      <c r="IQK193" s="287"/>
      <c r="IQL193" s="287"/>
      <c r="IQM193" s="287"/>
      <c r="IQN193" s="287"/>
      <c r="IQO193" s="287"/>
      <c r="IQP193" s="287"/>
      <c r="IQQ193" s="287"/>
      <c r="IQR193" s="287"/>
      <c r="IQS193" s="287"/>
      <c r="IQT193" s="287"/>
      <c r="IQU193" s="287"/>
      <c r="IQV193" s="287"/>
      <c r="IQW193" s="287"/>
      <c r="IQX193" s="287"/>
      <c r="IQY193" s="287"/>
      <c r="IQZ193" s="287"/>
      <c r="IRA193" s="287"/>
      <c r="IRB193" s="287"/>
      <c r="IRC193" s="287"/>
      <c r="IRD193" s="287"/>
      <c r="IRE193" s="287"/>
      <c r="IRF193" s="287"/>
      <c r="IRG193" s="287"/>
      <c r="IRH193" s="287"/>
      <c r="IRI193" s="287"/>
      <c r="IRJ193" s="287"/>
      <c r="IRK193" s="287"/>
      <c r="IRL193" s="287"/>
      <c r="IRM193" s="287"/>
      <c r="IRN193" s="287"/>
      <c r="IRO193" s="287"/>
      <c r="IRP193" s="287"/>
      <c r="IRQ193" s="287"/>
      <c r="IRR193" s="287"/>
      <c r="IRS193" s="287"/>
      <c r="IRT193" s="287"/>
      <c r="IRU193" s="287"/>
      <c r="IRV193" s="287"/>
      <c r="IRW193" s="287"/>
      <c r="IRX193" s="287"/>
      <c r="IRY193" s="287"/>
      <c r="IRZ193" s="287"/>
      <c r="ISA193" s="287"/>
      <c r="ISB193" s="287"/>
      <c r="ISC193" s="287"/>
      <c r="ISD193" s="287"/>
      <c r="ISE193" s="287"/>
      <c r="ISF193" s="287"/>
      <c r="ISG193" s="287"/>
      <c r="ISH193" s="287"/>
      <c r="ISI193" s="287"/>
      <c r="ISJ193" s="287"/>
      <c r="ISK193" s="287"/>
      <c r="ISL193" s="287"/>
      <c r="ISM193" s="287"/>
      <c r="ISN193" s="287"/>
      <c r="ISO193" s="287"/>
      <c r="ISP193" s="287"/>
      <c r="ISQ193" s="287"/>
      <c r="ISR193" s="287"/>
      <c r="ISS193" s="287"/>
      <c r="IST193" s="287"/>
      <c r="ISU193" s="287"/>
      <c r="ISV193" s="287"/>
      <c r="ISW193" s="287"/>
      <c r="ISX193" s="287"/>
      <c r="ISY193" s="287"/>
      <c r="ISZ193" s="287"/>
      <c r="ITA193" s="287"/>
      <c r="ITB193" s="287"/>
      <c r="ITC193" s="287"/>
      <c r="ITD193" s="287"/>
      <c r="ITE193" s="287"/>
      <c r="ITF193" s="287"/>
      <c r="ITG193" s="287"/>
      <c r="ITH193" s="287"/>
      <c r="ITI193" s="287"/>
      <c r="ITJ193" s="287"/>
      <c r="ITK193" s="287"/>
      <c r="ITL193" s="287"/>
      <c r="ITM193" s="287"/>
      <c r="ITN193" s="287"/>
      <c r="ITO193" s="287"/>
      <c r="ITP193" s="287"/>
      <c r="ITQ193" s="287"/>
      <c r="ITR193" s="287"/>
      <c r="ITS193" s="287"/>
      <c r="ITT193" s="287"/>
      <c r="ITU193" s="287"/>
      <c r="ITV193" s="287"/>
      <c r="ITW193" s="287"/>
      <c r="ITX193" s="287"/>
      <c r="ITY193" s="287"/>
      <c r="ITZ193" s="287"/>
      <c r="IUA193" s="287"/>
      <c r="IUB193" s="287"/>
      <c r="IUC193" s="287"/>
      <c r="IUD193" s="287"/>
      <c r="IUE193" s="287"/>
      <c r="IUF193" s="287"/>
      <c r="IUG193" s="287"/>
      <c r="IUH193" s="287"/>
      <c r="IUI193" s="287"/>
      <c r="IUJ193" s="287"/>
      <c r="IUK193" s="287"/>
      <c r="IUL193" s="287"/>
      <c r="IUM193" s="287"/>
      <c r="IUN193" s="287"/>
      <c r="IUO193" s="287"/>
      <c r="IUP193" s="287"/>
      <c r="IUQ193" s="287"/>
      <c r="IUR193" s="287"/>
      <c r="IUS193" s="287"/>
      <c r="IUT193" s="287"/>
      <c r="IUU193" s="287"/>
      <c r="IUV193" s="287"/>
      <c r="IUW193" s="287"/>
      <c r="IUX193" s="287"/>
      <c r="IUY193" s="287"/>
      <c r="IUZ193" s="287"/>
      <c r="IVA193" s="287"/>
      <c r="IVB193" s="287"/>
      <c r="IVC193" s="287"/>
      <c r="IVD193" s="287"/>
      <c r="IVE193" s="287"/>
      <c r="IVF193" s="287"/>
      <c r="IVG193" s="287"/>
      <c r="IVH193" s="287"/>
      <c r="IVI193" s="287"/>
      <c r="IVJ193" s="287"/>
      <c r="IVK193" s="287"/>
      <c r="IVL193" s="287"/>
      <c r="IVM193" s="287"/>
      <c r="IVN193" s="287"/>
      <c r="IVO193" s="287"/>
      <c r="IVP193" s="287"/>
      <c r="IVQ193" s="287"/>
      <c r="IVR193" s="287"/>
      <c r="IVS193" s="287"/>
      <c r="IVT193" s="287"/>
      <c r="IVU193" s="287"/>
      <c r="IVV193" s="287"/>
      <c r="IVW193" s="287"/>
      <c r="IVX193" s="287"/>
      <c r="IVY193" s="287"/>
      <c r="IVZ193" s="287"/>
      <c r="IWA193" s="287"/>
      <c r="IWB193" s="287"/>
      <c r="IWC193" s="287"/>
      <c r="IWD193" s="287"/>
      <c r="IWE193" s="287"/>
      <c r="IWF193" s="287"/>
      <c r="IWG193" s="287"/>
      <c r="IWH193" s="287"/>
      <c r="IWI193" s="287"/>
      <c r="IWJ193" s="287"/>
      <c r="IWK193" s="287"/>
      <c r="IWL193" s="287"/>
      <c r="IWM193" s="287"/>
      <c r="IWN193" s="287"/>
      <c r="IWO193" s="287"/>
      <c r="IWP193" s="287"/>
      <c r="IWQ193" s="287"/>
      <c r="IWR193" s="287"/>
      <c r="IWS193" s="287"/>
      <c r="IWT193" s="287"/>
      <c r="IWU193" s="287"/>
      <c r="IWV193" s="287"/>
      <c r="IWW193" s="287"/>
      <c r="IWX193" s="287"/>
      <c r="IWY193" s="287"/>
      <c r="IWZ193" s="287"/>
      <c r="IXA193" s="287"/>
      <c r="IXB193" s="287"/>
      <c r="IXC193" s="287"/>
      <c r="IXD193" s="287"/>
      <c r="IXE193" s="287"/>
      <c r="IXF193" s="287"/>
      <c r="IXG193" s="287"/>
      <c r="IXH193" s="287"/>
      <c r="IXI193" s="287"/>
      <c r="IXJ193" s="287"/>
      <c r="IXK193" s="287"/>
      <c r="IXL193" s="287"/>
      <c r="IXM193" s="287"/>
      <c r="IXN193" s="287"/>
      <c r="IXO193" s="287"/>
      <c r="IXP193" s="287"/>
      <c r="IXQ193" s="287"/>
      <c r="IXR193" s="287"/>
      <c r="IXS193" s="287"/>
      <c r="IXT193" s="287"/>
      <c r="IXU193" s="287"/>
      <c r="IXV193" s="287"/>
      <c r="IXW193" s="287"/>
      <c r="IXX193" s="287"/>
      <c r="IXY193" s="287"/>
      <c r="IXZ193" s="287"/>
      <c r="IYA193" s="287"/>
      <c r="IYB193" s="287"/>
      <c r="IYC193" s="287"/>
      <c r="IYD193" s="287"/>
      <c r="IYE193" s="287"/>
      <c r="IYF193" s="287"/>
      <c r="IYG193" s="287"/>
      <c r="IYH193" s="287"/>
      <c r="IYI193" s="287"/>
      <c r="IYJ193" s="287"/>
      <c r="IYK193" s="287"/>
      <c r="IYL193" s="287"/>
      <c r="IYM193" s="287"/>
      <c r="IYN193" s="287"/>
      <c r="IYO193" s="287"/>
      <c r="IYP193" s="287"/>
      <c r="IYQ193" s="287"/>
      <c r="IYR193" s="287"/>
      <c r="IYS193" s="287"/>
      <c r="IYT193" s="287"/>
      <c r="IYU193" s="287"/>
      <c r="IYV193" s="287"/>
      <c r="IYW193" s="287"/>
      <c r="IYX193" s="287"/>
      <c r="IYY193" s="287"/>
      <c r="IYZ193" s="287"/>
      <c r="IZA193" s="287"/>
      <c r="IZB193" s="287"/>
      <c r="IZC193" s="287"/>
      <c r="IZD193" s="287"/>
      <c r="IZE193" s="287"/>
      <c r="IZF193" s="287"/>
      <c r="IZG193" s="287"/>
      <c r="IZH193" s="287"/>
      <c r="IZI193" s="287"/>
      <c r="IZJ193" s="287"/>
      <c r="IZK193" s="287"/>
      <c r="IZL193" s="287"/>
      <c r="IZM193" s="287"/>
      <c r="IZN193" s="287"/>
      <c r="IZO193" s="287"/>
      <c r="IZP193" s="287"/>
      <c r="IZQ193" s="287"/>
      <c r="IZR193" s="287"/>
      <c r="IZS193" s="287"/>
      <c r="IZT193" s="287"/>
      <c r="IZU193" s="287"/>
      <c r="IZV193" s="287"/>
      <c r="IZW193" s="287"/>
      <c r="IZX193" s="287"/>
      <c r="IZY193" s="287"/>
      <c r="IZZ193" s="287"/>
      <c r="JAA193" s="287"/>
      <c r="JAB193" s="287"/>
      <c r="JAC193" s="287"/>
      <c r="JAD193" s="287"/>
      <c r="JAE193" s="287"/>
      <c r="JAF193" s="287"/>
      <c r="JAG193" s="287"/>
      <c r="JAH193" s="287"/>
      <c r="JAI193" s="287"/>
      <c r="JAJ193" s="287"/>
      <c r="JAK193" s="287"/>
      <c r="JAL193" s="287"/>
      <c r="JAM193" s="287"/>
      <c r="JAN193" s="287"/>
      <c r="JAO193" s="287"/>
      <c r="JAP193" s="287"/>
      <c r="JAQ193" s="287"/>
      <c r="JAR193" s="287"/>
      <c r="JAS193" s="287"/>
      <c r="JAT193" s="287"/>
      <c r="JAU193" s="287"/>
      <c r="JAV193" s="287"/>
      <c r="JAW193" s="287"/>
      <c r="JAX193" s="287"/>
      <c r="JAY193" s="287"/>
      <c r="JAZ193" s="287"/>
      <c r="JBA193" s="287"/>
      <c r="JBB193" s="287"/>
      <c r="JBC193" s="287"/>
      <c r="JBD193" s="287"/>
      <c r="JBE193" s="287"/>
      <c r="JBF193" s="287"/>
      <c r="JBG193" s="287"/>
      <c r="JBH193" s="287"/>
      <c r="JBI193" s="287"/>
      <c r="JBJ193" s="287"/>
      <c r="JBK193" s="287"/>
      <c r="JBL193" s="287"/>
      <c r="JBM193" s="287"/>
      <c r="JBN193" s="287"/>
      <c r="JBO193" s="287"/>
      <c r="JBP193" s="287"/>
      <c r="JBQ193" s="287"/>
      <c r="JBR193" s="287"/>
      <c r="JBS193" s="287"/>
      <c r="JBT193" s="287"/>
      <c r="JBU193" s="287"/>
      <c r="JBV193" s="287"/>
      <c r="JBW193" s="287"/>
      <c r="JBX193" s="287"/>
      <c r="JBY193" s="287"/>
      <c r="JBZ193" s="287"/>
      <c r="JCA193" s="287"/>
      <c r="JCB193" s="287"/>
      <c r="JCC193" s="287"/>
      <c r="JCD193" s="287"/>
      <c r="JCE193" s="287"/>
      <c r="JCF193" s="287"/>
      <c r="JCG193" s="287"/>
      <c r="JCH193" s="287"/>
      <c r="JCI193" s="287"/>
      <c r="JCJ193" s="287"/>
      <c r="JCK193" s="287"/>
      <c r="JCL193" s="287"/>
      <c r="JCM193" s="287"/>
      <c r="JCN193" s="287"/>
      <c r="JCO193" s="287"/>
      <c r="JCP193" s="287"/>
      <c r="JCQ193" s="287"/>
      <c r="JCR193" s="287"/>
      <c r="JCS193" s="287"/>
      <c r="JCT193" s="287"/>
      <c r="JCU193" s="287"/>
      <c r="JCV193" s="287"/>
      <c r="JCW193" s="287"/>
      <c r="JCX193" s="287"/>
      <c r="JCY193" s="287"/>
      <c r="JCZ193" s="287"/>
      <c r="JDA193" s="287"/>
      <c r="JDB193" s="287"/>
      <c r="JDC193" s="287"/>
      <c r="JDD193" s="287"/>
      <c r="JDE193" s="287"/>
      <c r="JDF193" s="287"/>
      <c r="JDG193" s="287"/>
      <c r="JDH193" s="287"/>
      <c r="JDI193" s="287"/>
      <c r="JDJ193" s="287"/>
      <c r="JDK193" s="287"/>
      <c r="JDL193" s="287"/>
      <c r="JDM193" s="287"/>
      <c r="JDN193" s="287"/>
      <c r="JDO193" s="287"/>
      <c r="JDP193" s="287"/>
      <c r="JDQ193" s="287"/>
      <c r="JDR193" s="287"/>
      <c r="JDS193" s="287"/>
      <c r="JDT193" s="287"/>
      <c r="JDU193" s="287"/>
      <c r="JDV193" s="287"/>
      <c r="JDW193" s="287"/>
      <c r="JDX193" s="287"/>
      <c r="JDY193" s="287"/>
      <c r="JDZ193" s="287"/>
      <c r="JEA193" s="287"/>
      <c r="JEB193" s="287"/>
      <c r="JEC193" s="287"/>
      <c r="JED193" s="287"/>
      <c r="JEE193" s="287"/>
      <c r="JEF193" s="287"/>
      <c r="JEG193" s="287"/>
      <c r="JEH193" s="287"/>
      <c r="JEI193" s="287"/>
      <c r="JEJ193" s="287"/>
      <c r="JEK193" s="287"/>
      <c r="JEL193" s="287"/>
      <c r="JEM193" s="287"/>
      <c r="JEN193" s="287"/>
      <c r="JEO193" s="287"/>
      <c r="JEP193" s="287"/>
      <c r="JEQ193" s="287"/>
      <c r="JER193" s="287"/>
      <c r="JES193" s="287"/>
      <c r="JET193" s="287"/>
      <c r="JEU193" s="287"/>
      <c r="JEV193" s="287"/>
      <c r="JEW193" s="287"/>
      <c r="JEX193" s="287"/>
      <c r="JEY193" s="287"/>
      <c r="JEZ193" s="287"/>
      <c r="JFA193" s="287"/>
      <c r="JFB193" s="287"/>
      <c r="JFC193" s="287"/>
      <c r="JFD193" s="287"/>
      <c r="JFE193" s="287"/>
      <c r="JFF193" s="287"/>
      <c r="JFG193" s="287"/>
      <c r="JFH193" s="287"/>
      <c r="JFI193" s="287"/>
      <c r="JFJ193" s="287"/>
      <c r="JFK193" s="287"/>
      <c r="JFL193" s="287"/>
      <c r="JFM193" s="287"/>
      <c r="JFN193" s="287"/>
      <c r="JFO193" s="287"/>
      <c r="JFP193" s="287"/>
      <c r="JFQ193" s="287"/>
      <c r="JFR193" s="287"/>
      <c r="JFS193" s="287"/>
      <c r="JFT193" s="287"/>
      <c r="JFU193" s="287"/>
      <c r="JFV193" s="287"/>
      <c r="JFW193" s="287"/>
      <c r="JFX193" s="287"/>
      <c r="JFY193" s="287"/>
      <c r="JFZ193" s="287"/>
      <c r="JGA193" s="287"/>
      <c r="JGB193" s="287"/>
      <c r="JGC193" s="287"/>
      <c r="JGD193" s="287"/>
      <c r="JGE193" s="287"/>
      <c r="JGF193" s="287"/>
      <c r="JGG193" s="287"/>
      <c r="JGH193" s="287"/>
      <c r="JGI193" s="287"/>
      <c r="JGJ193" s="287"/>
      <c r="JGK193" s="287"/>
      <c r="JGL193" s="287"/>
      <c r="JGM193" s="287"/>
      <c r="JGN193" s="287"/>
      <c r="JGO193" s="287"/>
      <c r="JGP193" s="287"/>
      <c r="JGQ193" s="287"/>
      <c r="JGR193" s="287"/>
      <c r="JGS193" s="287"/>
      <c r="JGT193" s="287"/>
      <c r="JGU193" s="287"/>
      <c r="JGV193" s="287"/>
      <c r="JGW193" s="287"/>
      <c r="JGX193" s="287"/>
      <c r="JGY193" s="287"/>
      <c r="JGZ193" s="287"/>
      <c r="JHA193" s="287"/>
      <c r="JHB193" s="287"/>
      <c r="JHC193" s="287"/>
      <c r="JHD193" s="287"/>
      <c r="JHE193" s="287"/>
      <c r="JHF193" s="287"/>
      <c r="JHG193" s="287"/>
      <c r="JHH193" s="287"/>
      <c r="JHI193" s="287"/>
      <c r="JHJ193" s="287"/>
      <c r="JHK193" s="287"/>
      <c r="JHL193" s="287"/>
      <c r="JHM193" s="287"/>
      <c r="JHN193" s="287"/>
      <c r="JHO193" s="287"/>
      <c r="JHP193" s="287"/>
      <c r="JHQ193" s="287"/>
      <c r="JHR193" s="287"/>
      <c r="JHS193" s="287"/>
      <c r="JHT193" s="287"/>
      <c r="JHU193" s="287"/>
      <c r="JHV193" s="287"/>
      <c r="JHW193" s="287"/>
      <c r="JHX193" s="287"/>
      <c r="JHY193" s="287"/>
      <c r="JHZ193" s="287"/>
      <c r="JIA193" s="287"/>
      <c r="JIB193" s="287"/>
      <c r="JIC193" s="287"/>
      <c r="JID193" s="287"/>
      <c r="JIE193" s="287"/>
      <c r="JIF193" s="287"/>
      <c r="JIG193" s="287"/>
      <c r="JIH193" s="287"/>
      <c r="JII193" s="287"/>
      <c r="JIJ193" s="287"/>
      <c r="JIK193" s="287"/>
      <c r="JIL193" s="287"/>
      <c r="JIM193" s="287"/>
      <c r="JIN193" s="287"/>
      <c r="JIO193" s="287"/>
      <c r="JIP193" s="287"/>
      <c r="JIQ193" s="287"/>
      <c r="JIR193" s="287"/>
      <c r="JIS193" s="287"/>
      <c r="JIT193" s="287"/>
      <c r="JIU193" s="287"/>
      <c r="JIV193" s="287"/>
      <c r="JIW193" s="287"/>
      <c r="JIX193" s="287"/>
      <c r="JIY193" s="287"/>
      <c r="JIZ193" s="287"/>
      <c r="JJA193" s="287"/>
      <c r="JJB193" s="287"/>
      <c r="JJC193" s="287"/>
      <c r="JJD193" s="287"/>
      <c r="JJE193" s="287"/>
      <c r="JJF193" s="287"/>
      <c r="JJG193" s="287"/>
      <c r="JJH193" s="287"/>
      <c r="JJI193" s="287"/>
      <c r="JJJ193" s="287"/>
      <c r="JJK193" s="287"/>
      <c r="JJL193" s="287"/>
      <c r="JJM193" s="287"/>
      <c r="JJN193" s="287"/>
      <c r="JJO193" s="287"/>
      <c r="JJP193" s="287"/>
      <c r="JJQ193" s="287"/>
      <c r="JJR193" s="287"/>
      <c r="JJS193" s="287"/>
      <c r="JJT193" s="287"/>
      <c r="JJU193" s="287"/>
      <c r="JJV193" s="287"/>
      <c r="JJW193" s="287"/>
      <c r="JJX193" s="287"/>
      <c r="JJY193" s="287"/>
      <c r="JJZ193" s="287"/>
      <c r="JKA193" s="287"/>
      <c r="JKB193" s="287"/>
      <c r="JKC193" s="287"/>
      <c r="JKD193" s="287"/>
      <c r="JKE193" s="287"/>
      <c r="JKF193" s="287"/>
      <c r="JKG193" s="287"/>
      <c r="JKH193" s="287"/>
      <c r="JKI193" s="287"/>
      <c r="JKJ193" s="287"/>
      <c r="JKK193" s="287"/>
      <c r="JKL193" s="287"/>
      <c r="JKM193" s="287"/>
      <c r="JKN193" s="287"/>
      <c r="JKO193" s="287"/>
      <c r="JKP193" s="287"/>
      <c r="JKQ193" s="287"/>
      <c r="JKR193" s="287"/>
      <c r="JKS193" s="287"/>
      <c r="JKT193" s="287"/>
      <c r="JKU193" s="287"/>
      <c r="JKV193" s="287"/>
      <c r="JKW193" s="287"/>
      <c r="JKX193" s="287"/>
      <c r="JKY193" s="287"/>
      <c r="JKZ193" s="287"/>
      <c r="JLA193" s="287"/>
      <c r="JLB193" s="287"/>
      <c r="JLC193" s="287"/>
      <c r="JLD193" s="287"/>
      <c r="JLE193" s="287"/>
      <c r="JLF193" s="287"/>
      <c r="JLG193" s="287"/>
      <c r="JLH193" s="287"/>
      <c r="JLI193" s="287"/>
      <c r="JLJ193" s="287"/>
      <c r="JLK193" s="287"/>
      <c r="JLL193" s="287"/>
      <c r="JLM193" s="287"/>
      <c r="JLN193" s="287"/>
      <c r="JLO193" s="287"/>
      <c r="JLP193" s="287"/>
      <c r="JLQ193" s="287"/>
      <c r="JLR193" s="287"/>
      <c r="JLS193" s="287"/>
      <c r="JLT193" s="287"/>
      <c r="JLU193" s="287"/>
      <c r="JLV193" s="287"/>
      <c r="JLW193" s="287"/>
      <c r="JLX193" s="287"/>
      <c r="JLY193" s="287"/>
      <c r="JLZ193" s="287"/>
      <c r="JMA193" s="287"/>
      <c r="JMB193" s="287"/>
      <c r="JMC193" s="287"/>
      <c r="JMD193" s="287"/>
      <c r="JME193" s="287"/>
      <c r="JMF193" s="287"/>
      <c r="JMG193" s="287"/>
      <c r="JMH193" s="287"/>
      <c r="JMI193" s="287"/>
      <c r="JMJ193" s="287"/>
      <c r="JMK193" s="287"/>
      <c r="JML193" s="287"/>
      <c r="JMM193" s="287"/>
      <c r="JMN193" s="287"/>
      <c r="JMO193" s="287"/>
      <c r="JMP193" s="287"/>
      <c r="JMQ193" s="287"/>
      <c r="JMR193" s="287"/>
      <c r="JMS193" s="287"/>
      <c r="JMT193" s="287"/>
      <c r="JMU193" s="287"/>
      <c r="JMV193" s="287"/>
      <c r="JMW193" s="287"/>
      <c r="JMX193" s="287"/>
      <c r="JMY193" s="287"/>
      <c r="JMZ193" s="287"/>
      <c r="JNA193" s="287"/>
      <c r="JNB193" s="287"/>
      <c r="JNC193" s="287"/>
      <c r="JND193" s="287"/>
      <c r="JNE193" s="287"/>
      <c r="JNF193" s="287"/>
      <c r="JNG193" s="287"/>
      <c r="JNH193" s="287"/>
      <c r="JNI193" s="287"/>
      <c r="JNJ193" s="287"/>
      <c r="JNK193" s="287"/>
      <c r="JNL193" s="287"/>
      <c r="JNM193" s="287"/>
      <c r="JNN193" s="287"/>
      <c r="JNO193" s="287"/>
      <c r="JNP193" s="287"/>
      <c r="JNQ193" s="287"/>
      <c r="JNR193" s="287"/>
      <c r="JNS193" s="287"/>
      <c r="JNT193" s="287"/>
      <c r="JNU193" s="287"/>
      <c r="JNV193" s="287"/>
      <c r="JNW193" s="287"/>
      <c r="JNX193" s="287"/>
      <c r="JNY193" s="287"/>
      <c r="JNZ193" s="287"/>
      <c r="JOA193" s="287"/>
      <c r="JOB193" s="287"/>
      <c r="JOC193" s="287"/>
      <c r="JOD193" s="287"/>
      <c r="JOE193" s="287"/>
      <c r="JOF193" s="287"/>
      <c r="JOG193" s="287"/>
      <c r="JOH193" s="287"/>
      <c r="JOI193" s="287"/>
      <c r="JOJ193" s="287"/>
      <c r="JOK193" s="287"/>
      <c r="JOL193" s="287"/>
      <c r="JOM193" s="287"/>
      <c r="JON193" s="287"/>
      <c r="JOO193" s="287"/>
      <c r="JOP193" s="287"/>
      <c r="JOQ193" s="287"/>
      <c r="JOR193" s="287"/>
      <c r="JOS193" s="287"/>
      <c r="JOT193" s="287"/>
      <c r="JOU193" s="287"/>
      <c r="JOV193" s="287"/>
      <c r="JOW193" s="287"/>
      <c r="JOX193" s="287"/>
      <c r="JOY193" s="287"/>
      <c r="JOZ193" s="287"/>
      <c r="JPA193" s="287"/>
      <c r="JPB193" s="287"/>
      <c r="JPC193" s="287"/>
      <c r="JPD193" s="287"/>
      <c r="JPE193" s="287"/>
      <c r="JPF193" s="287"/>
      <c r="JPG193" s="287"/>
      <c r="JPH193" s="287"/>
      <c r="JPI193" s="287"/>
      <c r="JPJ193" s="287"/>
      <c r="JPK193" s="287"/>
      <c r="JPL193" s="287"/>
      <c r="JPM193" s="287"/>
      <c r="JPN193" s="287"/>
      <c r="JPO193" s="287"/>
      <c r="JPP193" s="287"/>
      <c r="JPQ193" s="287"/>
      <c r="JPR193" s="287"/>
      <c r="JPS193" s="287"/>
      <c r="JPT193" s="287"/>
      <c r="JPU193" s="287"/>
      <c r="JPV193" s="287"/>
      <c r="JPW193" s="287"/>
      <c r="JPX193" s="287"/>
      <c r="JPY193" s="287"/>
      <c r="JPZ193" s="287"/>
      <c r="JQA193" s="287"/>
      <c r="JQB193" s="287"/>
      <c r="JQC193" s="287"/>
      <c r="JQD193" s="287"/>
      <c r="JQE193" s="287"/>
      <c r="JQF193" s="287"/>
      <c r="JQG193" s="287"/>
      <c r="JQH193" s="287"/>
      <c r="JQI193" s="287"/>
      <c r="JQJ193" s="287"/>
      <c r="JQK193" s="287"/>
      <c r="JQL193" s="287"/>
      <c r="JQM193" s="287"/>
      <c r="JQN193" s="287"/>
      <c r="JQO193" s="287"/>
      <c r="JQP193" s="287"/>
      <c r="JQQ193" s="287"/>
      <c r="JQR193" s="287"/>
      <c r="JQS193" s="287"/>
      <c r="JQT193" s="287"/>
      <c r="JQU193" s="287"/>
      <c r="JQV193" s="287"/>
      <c r="JQW193" s="287"/>
      <c r="JQX193" s="287"/>
      <c r="JQY193" s="287"/>
      <c r="JQZ193" s="287"/>
      <c r="JRA193" s="287"/>
      <c r="JRB193" s="287"/>
      <c r="JRC193" s="287"/>
      <c r="JRD193" s="287"/>
      <c r="JRE193" s="287"/>
      <c r="JRF193" s="287"/>
      <c r="JRG193" s="287"/>
      <c r="JRH193" s="287"/>
      <c r="JRI193" s="287"/>
      <c r="JRJ193" s="287"/>
      <c r="JRK193" s="287"/>
      <c r="JRL193" s="287"/>
      <c r="JRM193" s="287"/>
      <c r="JRN193" s="287"/>
      <c r="JRO193" s="287"/>
      <c r="JRP193" s="287"/>
      <c r="JRQ193" s="287"/>
      <c r="JRR193" s="287"/>
      <c r="JRS193" s="287"/>
      <c r="JRT193" s="287"/>
      <c r="JRU193" s="287"/>
      <c r="JRV193" s="287"/>
      <c r="JRW193" s="287"/>
      <c r="JRX193" s="287"/>
      <c r="JRY193" s="287"/>
      <c r="JRZ193" s="287"/>
      <c r="JSA193" s="287"/>
      <c r="JSB193" s="287"/>
      <c r="JSC193" s="287"/>
      <c r="JSD193" s="287"/>
      <c r="JSE193" s="287"/>
      <c r="JSF193" s="287"/>
      <c r="JSG193" s="287"/>
      <c r="JSH193" s="287"/>
      <c r="JSI193" s="287"/>
      <c r="JSJ193" s="287"/>
      <c r="JSK193" s="287"/>
      <c r="JSL193" s="287"/>
      <c r="JSM193" s="287"/>
      <c r="JSN193" s="287"/>
      <c r="JSO193" s="287"/>
      <c r="JSP193" s="287"/>
      <c r="JSQ193" s="287"/>
      <c r="JSR193" s="287"/>
      <c r="JSS193" s="287"/>
      <c r="JST193" s="287"/>
      <c r="JSU193" s="287"/>
      <c r="JSV193" s="287"/>
      <c r="JSW193" s="287"/>
      <c r="JSX193" s="287"/>
      <c r="JSY193" s="287"/>
      <c r="JSZ193" s="287"/>
      <c r="JTA193" s="287"/>
      <c r="JTB193" s="287"/>
      <c r="JTC193" s="287"/>
      <c r="JTD193" s="287"/>
      <c r="JTE193" s="287"/>
      <c r="JTF193" s="287"/>
      <c r="JTG193" s="287"/>
      <c r="JTH193" s="287"/>
      <c r="JTI193" s="287"/>
      <c r="JTJ193" s="287"/>
      <c r="JTK193" s="287"/>
      <c r="JTL193" s="287"/>
      <c r="JTM193" s="287"/>
      <c r="JTN193" s="287"/>
      <c r="JTO193" s="287"/>
      <c r="JTP193" s="287"/>
      <c r="JTQ193" s="287"/>
      <c r="JTR193" s="287"/>
      <c r="JTS193" s="287"/>
      <c r="JTT193" s="287"/>
      <c r="JTU193" s="287"/>
      <c r="JTV193" s="287"/>
      <c r="JTW193" s="287"/>
      <c r="JTX193" s="287"/>
      <c r="JTY193" s="287"/>
      <c r="JTZ193" s="287"/>
      <c r="JUA193" s="287"/>
      <c r="JUB193" s="287"/>
      <c r="JUC193" s="287"/>
      <c r="JUD193" s="287"/>
      <c r="JUE193" s="287"/>
      <c r="JUF193" s="287"/>
      <c r="JUG193" s="287"/>
      <c r="JUH193" s="287"/>
      <c r="JUI193" s="287"/>
      <c r="JUJ193" s="287"/>
      <c r="JUK193" s="287"/>
      <c r="JUL193" s="287"/>
      <c r="JUM193" s="287"/>
      <c r="JUN193" s="287"/>
      <c r="JUO193" s="287"/>
      <c r="JUP193" s="287"/>
      <c r="JUQ193" s="287"/>
      <c r="JUR193" s="287"/>
      <c r="JUS193" s="287"/>
      <c r="JUT193" s="287"/>
      <c r="JUU193" s="287"/>
      <c r="JUV193" s="287"/>
      <c r="JUW193" s="287"/>
      <c r="JUX193" s="287"/>
      <c r="JUY193" s="287"/>
      <c r="JUZ193" s="287"/>
      <c r="JVA193" s="287"/>
      <c r="JVB193" s="287"/>
      <c r="JVC193" s="287"/>
      <c r="JVD193" s="287"/>
      <c r="JVE193" s="287"/>
      <c r="JVF193" s="287"/>
      <c r="JVG193" s="287"/>
      <c r="JVH193" s="287"/>
      <c r="JVI193" s="287"/>
      <c r="JVJ193" s="287"/>
      <c r="JVK193" s="287"/>
      <c r="JVL193" s="287"/>
      <c r="JVM193" s="287"/>
      <c r="JVN193" s="287"/>
      <c r="JVO193" s="287"/>
      <c r="JVP193" s="287"/>
      <c r="JVQ193" s="287"/>
      <c r="JVR193" s="287"/>
      <c r="JVS193" s="287"/>
      <c r="JVT193" s="287"/>
      <c r="JVU193" s="287"/>
      <c r="JVV193" s="287"/>
      <c r="JVW193" s="287"/>
      <c r="JVX193" s="287"/>
      <c r="JVY193" s="287"/>
      <c r="JVZ193" s="287"/>
      <c r="JWA193" s="287"/>
      <c r="JWB193" s="287"/>
      <c r="JWC193" s="287"/>
      <c r="JWD193" s="287"/>
      <c r="JWE193" s="287"/>
      <c r="JWF193" s="287"/>
      <c r="JWG193" s="287"/>
      <c r="JWH193" s="287"/>
      <c r="JWI193" s="287"/>
      <c r="JWJ193" s="287"/>
      <c r="JWK193" s="287"/>
      <c r="JWL193" s="287"/>
      <c r="JWM193" s="287"/>
      <c r="JWN193" s="287"/>
      <c r="JWO193" s="287"/>
      <c r="JWP193" s="287"/>
      <c r="JWQ193" s="287"/>
      <c r="JWR193" s="287"/>
      <c r="JWS193" s="287"/>
      <c r="JWT193" s="287"/>
      <c r="JWU193" s="287"/>
      <c r="JWV193" s="287"/>
      <c r="JWW193" s="287"/>
      <c r="JWX193" s="287"/>
      <c r="JWY193" s="287"/>
      <c r="JWZ193" s="287"/>
      <c r="JXA193" s="287"/>
      <c r="JXB193" s="287"/>
      <c r="JXC193" s="287"/>
      <c r="JXD193" s="287"/>
      <c r="JXE193" s="287"/>
      <c r="JXF193" s="287"/>
      <c r="JXG193" s="287"/>
      <c r="JXH193" s="287"/>
      <c r="JXI193" s="287"/>
      <c r="JXJ193" s="287"/>
      <c r="JXK193" s="287"/>
      <c r="JXL193" s="287"/>
      <c r="JXM193" s="287"/>
      <c r="JXN193" s="287"/>
      <c r="JXO193" s="287"/>
      <c r="JXP193" s="287"/>
      <c r="JXQ193" s="287"/>
      <c r="JXR193" s="287"/>
      <c r="JXS193" s="287"/>
      <c r="JXT193" s="287"/>
      <c r="JXU193" s="287"/>
      <c r="JXV193" s="287"/>
      <c r="JXW193" s="287"/>
      <c r="JXX193" s="287"/>
      <c r="JXY193" s="287"/>
      <c r="JXZ193" s="287"/>
      <c r="JYA193" s="287"/>
      <c r="JYB193" s="287"/>
      <c r="JYC193" s="287"/>
      <c r="JYD193" s="287"/>
      <c r="JYE193" s="287"/>
      <c r="JYF193" s="287"/>
      <c r="JYG193" s="287"/>
      <c r="JYH193" s="287"/>
      <c r="JYI193" s="287"/>
      <c r="JYJ193" s="287"/>
      <c r="JYK193" s="287"/>
      <c r="JYL193" s="287"/>
      <c r="JYM193" s="287"/>
      <c r="JYN193" s="287"/>
      <c r="JYO193" s="287"/>
      <c r="JYP193" s="287"/>
      <c r="JYQ193" s="287"/>
      <c r="JYR193" s="287"/>
      <c r="JYS193" s="287"/>
      <c r="JYT193" s="287"/>
      <c r="JYU193" s="287"/>
      <c r="JYV193" s="287"/>
      <c r="JYW193" s="287"/>
      <c r="JYX193" s="287"/>
      <c r="JYY193" s="287"/>
      <c r="JYZ193" s="287"/>
      <c r="JZA193" s="287"/>
      <c r="JZB193" s="287"/>
      <c r="JZC193" s="287"/>
      <c r="JZD193" s="287"/>
      <c r="JZE193" s="287"/>
      <c r="JZF193" s="287"/>
      <c r="JZG193" s="287"/>
      <c r="JZH193" s="287"/>
      <c r="JZI193" s="287"/>
      <c r="JZJ193" s="287"/>
      <c r="JZK193" s="287"/>
      <c r="JZL193" s="287"/>
      <c r="JZM193" s="287"/>
      <c r="JZN193" s="287"/>
      <c r="JZO193" s="287"/>
      <c r="JZP193" s="287"/>
      <c r="JZQ193" s="287"/>
      <c r="JZR193" s="287"/>
      <c r="JZS193" s="287"/>
      <c r="JZT193" s="287"/>
      <c r="JZU193" s="287"/>
      <c r="JZV193" s="287"/>
      <c r="JZW193" s="287"/>
      <c r="JZX193" s="287"/>
      <c r="JZY193" s="287"/>
      <c r="JZZ193" s="287"/>
      <c r="KAA193" s="287"/>
      <c r="KAB193" s="287"/>
      <c r="KAC193" s="287"/>
      <c r="KAD193" s="287"/>
      <c r="KAE193" s="287"/>
      <c r="KAF193" s="287"/>
      <c r="KAG193" s="287"/>
      <c r="KAH193" s="287"/>
      <c r="KAI193" s="287"/>
      <c r="KAJ193" s="287"/>
      <c r="KAK193" s="287"/>
      <c r="KAL193" s="287"/>
      <c r="KAM193" s="287"/>
      <c r="KAN193" s="287"/>
      <c r="KAO193" s="287"/>
      <c r="KAP193" s="287"/>
      <c r="KAQ193" s="287"/>
      <c r="KAR193" s="287"/>
      <c r="KAS193" s="287"/>
      <c r="KAT193" s="287"/>
      <c r="KAU193" s="287"/>
      <c r="KAV193" s="287"/>
      <c r="KAW193" s="287"/>
      <c r="KAX193" s="287"/>
      <c r="KAY193" s="287"/>
      <c r="KAZ193" s="287"/>
      <c r="KBA193" s="287"/>
      <c r="KBB193" s="287"/>
      <c r="KBC193" s="287"/>
      <c r="KBD193" s="287"/>
      <c r="KBE193" s="287"/>
      <c r="KBF193" s="287"/>
      <c r="KBG193" s="287"/>
      <c r="KBH193" s="287"/>
      <c r="KBI193" s="287"/>
      <c r="KBJ193" s="287"/>
      <c r="KBK193" s="287"/>
      <c r="KBL193" s="287"/>
      <c r="KBM193" s="287"/>
      <c r="KBN193" s="287"/>
      <c r="KBO193" s="287"/>
      <c r="KBP193" s="287"/>
      <c r="KBQ193" s="287"/>
      <c r="KBR193" s="287"/>
      <c r="KBS193" s="287"/>
      <c r="KBT193" s="287"/>
      <c r="KBU193" s="287"/>
      <c r="KBV193" s="287"/>
      <c r="KBW193" s="287"/>
      <c r="KBX193" s="287"/>
      <c r="KBY193" s="287"/>
      <c r="KBZ193" s="287"/>
      <c r="KCA193" s="287"/>
      <c r="KCB193" s="287"/>
      <c r="KCC193" s="287"/>
      <c r="KCD193" s="287"/>
      <c r="KCE193" s="287"/>
      <c r="KCF193" s="287"/>
      <c r="KCG193" s="287"/>
      <c r="KCH193" s="287"/>
      <c r="KCI193" s="287"/>
      <c r="KCJ193" s="287"/>
      <c r="KCK193" s="287"/>
      <c r="KCL193" s="287"/>
      <c r="KCM193" s="287"/>
      <c r="KCN193" s="287"/>
      <c r="KCO193" s="287"/>
      <c r="KCP193" s="287"/>
      <c r="KCQ193" s="287"/>
      <c r="KCR193" s="287"/>
      <c r="KCS193" s="287"/>
      <c r="KCT193" s="287"/>
      <c r="KCU193" s="287"/>
      <c r="KCV193" s="287"/>
      <c r="KCW193" s="287"/>
      <c r="KCX193" s="287"/>
      <c r="KCY193" s="287"/>
      <c r="KCZ193" s="287"/>
      <c r="KDA193" s="287"/>
      <c r="KDB193" s="287"/>
      <c r="KDC193" s="287"/>
      <c r="KDD193" s="287"/>
      <c r="KDE193" s="287"/>
      <c r="KDF193" s="287"/>
      <c r="KDG193" s="287"/>
      <c r="KDH193" s="287"/>
      <c r="KDI193" s="287"/>
      <c r="KDJ193" s="287"/>
      <c r="KDK193" s="287"/>
      <c r="KDL193" s="287"/>
      <c r="KDM193" s="287"/>
      <c r="KDN193" s="287"/>
      <c r="KDO193" s="287"/>
      <c r="KDP193" s="287"/>
      <c r="KDQ193" s="287"/>
      <c r="KDR193" s="287"/>
      <c r="KDS193" s="287"/>
      <c r="KDT193" s="287"/>
      <c r="KDU193" s="287"/>
      <c r="KDV193" s="287"/>
      <c r="KDW193" s="287"/>
      <c r="KDX193" s="287"/>
      <c r="KDY193" s="287"/>
      <c r="KDZ193" s="287"/>
      <c r="KEA193" s="287"/>
      <c r="KEB193" s="287"/>
      <c r="KEC193" s="287"/>
      <c r="KED193" s="287"/>
      <c r="KEE193" s="287"/>
      <c r="KEF193" s="287"/>
      <c r="KEG193" s="287"/>
      <c r="KEH193" s="287"/>
      <c r="KEI193" s="287"/>
      <c r="KEJ193" s="287"/>
      <c r="KEK193" s="287"/>
      <c r="KEL193" s="287"/>
      <c r="KEM193" s="287"/>
      <c r="KEN193" s="287"/>
      <c r="KEO193" s="287"/>
      <c r="KEP193" s="287"/>
      <c r="KEQ193" s="287"/>
      <c r="KER193" s="287"/>
      <c r="KES193" s="287"/>
      <c r="KET193" s="287"/>
      <c r="KEU193" s="287"/>
      <c r="KEV193" s="287"/>
      <c r="KEW193" s="287"/>
      <c r="KEX193" s="287"/>
      <c r="KEY193" s="287"/>
      <c r="KEZ193" s="287"/>
      <c r="KFA193" s="287"/>
      <c r="KFB193" s="287"/>
      <c r="KFC193" s="287"/>
      <c r="KFD193" s="287"/>
      <c r="KFE193" s="287"/>
      <c r="KFF193" s="287"/>
      <c r="KFG193" s="287"/>
      <c r="KFH193" s="287"/>
      <c r="KFI193" s="287"/>
      <c r="KFJ193" s="287"/>
      <c r="KFK193" s="287"/>
      <c r="KFL193" s="287"/>
      <c r="KFM193" s="287"/>
      <c r="KFN193" s="287"/>
      <c r="KFO193" s="287"/>
      <c r="KFP193" s="287"/>
      <c r="KFQ193" s="287"/>
      <c r="KFR193" s="287"/>
      <c r="KFS193" s="287"/>
      <c r="KFT193" s="287"/>
      <c r="KFU193" s="287"/>
      <c r="KFV193" s="287"/>
      <c r="KFW193" s="287"/>
      <c r="KFX193" s="287"/>
      <c r="KFY193" s="287"/>
      <c r="KFZ193" s="287"/>
      <c r="KGA193" s="287"/>
      <c r="KGB193" s="287"/>
      <c r="KGC193" s="287"/>
      <c r="KGD193" s="287"/>
      <c r="KGE193" s="287"/>
      <c r="KGF193" s="287"/>
      <c r="KGG193" s="287"/>
      <c r="KGH193" s="287"/>
      <c r="KGI193" s="287"/>
      <c r="KGJ193" s="287"/>
      <c r="KGK193" s="287"/>
      <c r="KGL193" s="287"/>
      <c r="KGM193" s="287"/>
      <c r="KGN193" s="287"/>
      <c r="KGO193" s="287"/>
      <c r="KGP193" s="287"/>
      <c r="KGQ193" s="287"/>
      <c r="KGR193" s="287"/>
      <c r="KGS193" s="287"/>
      <c r="KGT193" s="287"/>
      <c r="KGU193" s="287"/>
      <c r="KGV193" s="287"/>
      <c r="KGW193" s="287"/>
      <c r="KGX193" s="287"/>
      <c r="KGY193" s="287"/>
      <c r="KGZ193" s="287"/>
      <c r="KHA193" s="287"/>
      <c r="KHB193" s="287"/>
      <c r="KHC193" s="287"/>
      <c r="KHD193" s="287"/>
      <c r="KHE193" s="287"/>
      <c r="KHF193" s="287"/>
      <c r="KHG193" s="287"/>
      <c r="KHH193" s="287"/>
      <c r="KHI193" s="287"/>
      <c r="KHJ193" s="287"/>
      <c r="KHK193" s="287"/>
      <c r="KHL193" s="287"/>
      <c r="KHM193" s="287"/>
      <c r="KHN193" s="287"/>
      <c r="KHO193" s="287"/>
      <c r="KHP193" s="287"/>
      <c r="KHQ193" s="287"/>
      <c r="KHR193" s="287"/>
      <c r="KHS193" s="287"/>
      <c r="KHT193" s="287"/>
      <c r="KHU193" s="287"/>
      <c r="KHV193" s="287"/>
      <c r="KHW193" s="287"/>
      <c r="KHX193" s="287"/>
      <c r="KHY193" s="287"/>
      <c r="KHZ193" s="287"/>
      <c r="KIA193" s="287"/>
      <c r="KIB193" s="287"/>
      <c r="KIC193" s="287"/>
      <c r="KID193" s="287"/>
      <c r="KIE193" s="287"/>
      <c r="KIF193" s="287"/>
      <c r="KIG193" s="287"/>
      <c r="KIH193" s="287"/>
      <c r="KII193" s="287"/>
      <c r="KIJ193" s="287"/>
      <c r="KIK193" s="287"/>
      <c r="KIL193" s="287"/>
      <c r="KIM193" s="287"/>
      <c r="KIN193" s="287"/>
      <c r="KIO193" s="287"/>
      <c r="KIP193" s="287"/>
      <c r="KIQ193" s="287"/>
      <c r="KIR193" s="287"/>
      <c r="KIS193" s="287"/>
      <c r="KIT193" s="287"/>
      <c r="KIU193" s="287"/>
      <c r="KIV193" s="287"/>
      <c r="KIW193" s="287"/>
      <c r="KIX193" s="287"/>
      <c r="KIY193" s="287"/>
      <c r="KIZ193" s="287"/>
      <c r="KJA193" s="287"/>
      <c r="KJB193" s="287"/>
      <c r="KJC193" s="287"/>
      <c r="KJD193" s="287"/>
      <c r="KJE193" s="287"/>
      <c r="KJF193" s="287"/>
      <c r="KJG193" s="287"/>
      <c r="KJH193" s="287"/>
      <c r="KJI193" s="287"/>
      <c r="KJJ193" s="287"/>
      <c r="KJK193" s="287"/>
      <c r="KJL193" s="287"/>
      <c r="KJM193" s="287"/>
      <c r="KJN193" s="287"/>
      <c r="KJO193" s="287"/>
      <c r="KJP193" s="287"/>
      <c r="KJQ193" s="287"/>
      <c r="KJR193" s="287"/>
      <c r="KJS193" s="287"/>
      <c r="KJT193" s="287"/>
      <c r="KJU193" s="287"/>
      <c r="KJV193" s="287"/>
      <c r="KJW193" s="287"/>
      <c r="KJX193" s="287"/>
      <c r="KJY193" s="287"/>
      <c r="KJZ193" s="287"/>
      <c r="KKA193" s="287"/>
      <c r="KKB193" s="287"/>
      <c r="KKC193" s="287"/>
      <c r="KKD193" s="287"/>
      <c r="KKE193" s="287"/>
      <c r="KKF193" s="287"/>
      <c r="KKG193" s="287"/>
      <c r="KKH193" s="287"/>
      <c r="KKI193" s="287"/>
      <c r="KKJ193" s="287"/>
      <c r="KKK193" s="287"/>
      <c r="KKL193" s="287"/>
      <c r="KKM193" s="287"/>
      <c r="KKN193" s="287"/>
      <c r="KKO193" s="287"/>
      <c r="KKP193" s="287"/>
      <c r="KKQ193" s="287"/>
      <c r="KKR193" s="287"/>
      <c r="KKS193" s="287"/>
      <c r="KKT193" s="287"/>
      <c r="KKU193" s="287"/>
      <c r="KKV193" s="287"/>
      <c r="KKW193" s="287"/>
      <c r="KKX193" s="287"/>
      <c r="KKY193" s="287"/>
      <c r="KKZ193" s="287"/>
      <c r="KLA193" s="287"/>
      <c r="KLB193" s="287"/>
      <c r="KLC193" s="287"/>
      <c r="KLD193" s="287"/>
      <c r="KLE193" s="287"/>
      <c r="KLF193" s="287"/>
      <c r="KLG193" s="287"/>
      <c r="KLH193" s="287"/>
      <c r="KLI193" s="287"/>
      <c r="KLJ193" s="287"/>
      <c r="KLK193" s="287"/>
      <c r="KLL193" s="287"/>
      <c r="KLM193" s="287"/>
      <c r="KLN193" s="287"/>
      <c r="KLO193" s="287"/>
      <c r="KLP193" s="287"/>
      <c r="KLQ193" s="287"/>
      <c r="KLR193" s="287"/>
      <c r="KLS193" s="287"/>
      <c r="KLT193" s="287"/>
      <c r="KLU193" s="287"/>
      <c r="KLV193" s="287"/>
      <c r="KLW193" s="287"/>
      <c r="KLX193" s="287"/>
      <c r="KLY193" s="287"/>
      <c r="KLZ193" s="287"/>
      <c r="KMA193" s="287"/>
      <c r="KMB193" s="287"/>
      <c r="KMC193" s="287"/>
      <c r="KMD193" s="287"/>
      <c r="KME193" s="287"/>
      <c r="KMF193" s="287"/>
      <c r="KMG193" s="287"/>
      <c r="KMH193" s="287"/>
      <c r="KMI193" s="287"/>
      <c r="KMJ193" s="287"/>
      <c r="KMK193" s="287"/>
      <c r="KML193" s="287"/>
      <c r="KMM193" s="287"/>
      <c r="KMN193" s="287"/>
      <c r="KMO193" s="287"/>
      <c r="KMP193" s="287"/>
      <c r="KMQ193" s="287"/>
      <c r="KMR193" s="287"/>
      <c r="KMS193" s="287"/>
      <c r="KMT193" s="287"/>
      <c r="KMU193" s="287"/>
      <c r="KMV193" s="287"/>
      <c r="KMW193" s="287"/>
      <c r="KMX193" s="287"/>
      <c r="KMY193" s="287"/>
      <c r="KMZ193" s="287"/>
      <c r="KNA193" s="287"/>
      <c r="KNB193" s="287"/>
      <c r="KNC193" s="287"/>
      <c r="KND193" s="287"/>
      <c r="KNE193" s="287"/>
      <c r="KNF193" s="287"/>
      <c r="KNG193" s="287"/>
      <c r="KNH193" s="287"/>
      <c r="KNI193" s="287"/>
      <c r="KNJ193" s="287"/>
      <c r="KNK193" s="287"/>
      <c r="KNL193" s="287"/>
      <c r="KNM193" s="287"/>
      <c r="KNN193" s="287"/>
      <c r="KNO193" s="287"/>
      <c r="KNP193" s="287"/>
      <c r="KNQ193" s="287"/>
      <c r="KNR193" s="287"/>
      <c r="KNS193" s="287"/>
      <c r="KNT193" s="287"/>
      <c r="KNU193" s="287"/>
      <c r="KNV193" s="287"/>
      <c r="KNW193" s="287"/>
      <c r="KNX193" s="287"/>
      <c r="KNY193" s="287"/>
      <c r="KNZ193" s="287"/>
      <c r="KOA193" s="287"/>
      <c r="KOB193" s="287"/>
      <c r="KOC193" s="287"/>
      <c r="KOD193" s="287"/>
      <c r="KOE193" s="287"/>
      <c r="KOF193" s="287"/>
      <c r="KOG193" s="287"/>
      <c r="KOH193" s="287"/>
      <c r="KOI193" s="287"/>
      <c r="KOJ193" s="287"/>
      <c r="KOK193" s="287"/>
      <c r="KOL193" s="287"/>
      <c r="KOM193" s="287"/>
      <c r="KON193" s="287"/>
      <c r="KOO193" s="287"/>
      <c r="KOP193" s="287"/>
      <c r="KOQ193" s="287"/>
      <c r="KOR193" s="287"/>
      <c r="KOS193" s="287"/>
      <c r="KOT193" s="287"/>
      <c r="KOU193" s="287"/>
      <c r="KOV193" s="287"/>
      <c r="KOW193" s="287"/>
      <c r="KOX193" s="287"/>
      <c r="KOY193" s="287"/>
      <c r="KOZ193" s="287"/>
      <c r="KPA193" s="287"/>
      <c r="KPB193" s="287"/>
      <c r="KPC193" s="287"/>
      <c r="KPD193" s="287"/>
      <c r="KPE193" s="287"/>
      <c r="KPF193" s="287"/>
      <c r="KPG193" s="287"/>
      <c r="KPH193" s="287"/>
      <c r="KPI193" s="287"/>
      <c r="KPJ193" s="287"/>
      <c r="KPK193" s="287"/>
      <c r="KPL193" s="287"/>
      <c r="KPM193" s="287"/>
      <c r="KPN193" s="287"/>
      <c r="KPO193" s="287"/>
      <c r="KPP193" s="287"/>
      <c r="KPQ193" s="287"/>
      <c r="KPR193" s="287"/>
      <c r="KPS193" s="287"/>
      <c r="KPT193" s="287"/>
      <c r="KPU193" s="287"/>
      <c r="KPV193" s="287"/>
      <c r="KPW193" s="287"/>
      <c r="KPX193" s="287"/>
      <c r="KPY193" s="287"/>
      <c r="KPZ193" s="287"/>
      <c r="KQA193" s="287"/>
      <c r="KQB193" s="287"/>
      <c r="KQC193" s="287"/>
      <c r="KQD193" s="287"/>
      <c r="KQE193" s="287"/>
      <c r="KQF193" s="287"/>
      <c r="KQG193" s="287"/>
      <c r="KQH193" s="287"/>
      <c r="KQI193" s="287"/>
      <c r="KQJ193" s="287"/>
      <c r="KQK193" s="287"/>
      <c r="KQL193" s="287"/>
      <c r="KQM193" s="287"/>
      <c r="KQN193" s="287"/>
      <c r="KQO193" s="287"/>
      <c r="KQP193" s="287"/>
      <c r="KQQ193" s="287"/>
      <c r="KQR193" s="287"/>
      <c r="KQS193" s="287"/>
      <c r="KQT193" s="287"/>
      <c r="KQU193" s="287"/>
      <c r="KQV193" s="287"/>
      <c r="KQW193" s="287"/>
      <c r="KQX193" s="287"/>
      <c r="KQY193" s="287"/>
      <c r="KQZ193" s="287"/>
      <c r="KRA193" s="287"/>
      <c r="KRB193" s="287"/>
      <c r="KRC193" s="287"/>
      <c r="KRD193" s="287"/>
      <c r="KRE193" s="287"/>
      <c r="KRF193" s="287"/>
      <c r="KRG193" s="287"/>
      <c r="KRH193" s="287"/>
      <c r="KRI193" s="287"/>
      <c r="KRJ193" s="287"/>
      <c r="KRK193" s="287"/>
      <c r="KRL193" s="287"/>
      <c r="KRM193" s="287"/>
      <c r="KRN193" s="287"/>
      <c r="KRO193" s="287"/>
      <c r="KRP193" s="287"/>
      <c r="KRQ193" s="287"/>
      <c r="KRR193" s="287"/>
      <c r="KRS193" s="287"/>
      <c r="KRT193" s="287"/>
      <c r="KRU193" s="287"/>
      <c r="KRV193" s="287"/>
      <c r="KRW193" s="287"/>
      <c r="KRX193" s="287"/>
      <c r="KRY193" s="287"/>
      <c r="KRZ193" s="287"/>
      <c r="KSA193" s="287"/>
      <c r="KSB193" s="287"/>
      <c r="KSC193" s="287"/>
      <c r="KSD193" s="287"/>
      <c r="KSE193" s="287"/>
      <c r="KSF193" s="287"/>
      <c r="KSG193" s="287"/>
      <c r="KSH193" s="287"/>
      <c r="KSI193" s="287"/>
      <c r="KSJ193" s="287"/>
      <c r="KSK193" s="287"/>
      <c r="KSL193" s="287"/>
      <c r="KSM193" s="287"/>
      <c r="KSN193" s="287"/>
      <c r="KSO193" s="287"/>
      <c r="KSP193" s="287"/>
      <c r="KSQ193" s="287"/>
      <c r="KSR193" s="287"/>
      <c r="KSS193" s="287"/>
      <c r="KST193" s="287"/>
      <c r="KSU193" s="287"/>
      <c r="KSV193" s="287"/>
      <c r="KSW193" s="287"/>
      <c r="KSX193" s="287"/>
      <c r="KSY193" s="287"/>
      <c r="KSZ193" s="287"/>
      <c r="KTA193" s="287"/>
      <c r="KTB193" s="287"/>
      <c r="KTC193" s="287"/>
      <c r="KTD193" s="287"/>
      <c r="KTE193" s="287"/>
      <c r="KTF193" s="287"/>
      <c r="KTG193" s="287"/>
      <c r="KTH193" s="287"/>
      <c r="KTI193" s="287"/>
      <c r="KTJ193" s="287"/>
      <c r="KTK193" s="287"/>
      <c r="KTL193" s="287"/>
      <c r="KTM193" s="287"/>
      <c r="KTN193" s="287"/>
      <c r="KTO193" s="287"/>
      <c r="KTP193" s="287"/>
      <c r="KTQ193" s="287"/>
      <c r="KTR193" s="287"/>
      <c r="KTS193" s="287"/>
      <c r="KTT193" s="287"/>
      <c r="KTU193" s="287"/>
      <c r="KTV193" s="287"/>
      <c r="KTW193" s="287"/>
      <c r="KTX193" s="287"/>
      <c r="KTY193" s="287"/>
      <c r="KTZ193" s="287"/>
      <c r="KUA193" s="287"/>
      <c r="KUB193" s="287"/>
      <c r="KUC193" s="287"/>
      <c r="KUD193" s="287"/>
      <c r="KUE193" s="287"/>
      <c r="KUF193" s="287"/>
      <c r="KUG193" s="287"/>
      <c r="KUH193" s="287"/>
      <c r="KUI193" s="287"/>
      <c r="KUJ193" s="287"/>
      <c r="KUK193" s="287"/>
      <c r="KUL193" s="287"/>
      <c r="KUM193" s="287"/>
      <c r="KUN193" s="287"/>
      <c r="KUO193" s="287"/>
      <c r="KUP193" s="287"/>
      <c r="KUQ193" s="287"/>
      <c r="KUR193" s="287"/>
      <c r="KUS193" s="287"/>
      <c r="KUT193" s="287"/>
      <c r="KUU193" s="287"/>
      <c r="KUV193" s="287"/>
      <c r="KUW193" s="287"/>
      <c r="KUX193" s="287"/>
      <c r="KUY193" s="287"/>
      <c r="KUZ193" s="287"/>
      <c r="KVA193" s="287"/>
      <c r="KVB193" s="287"/>
      <c r="KVC193" s="287"/>
      <c r="KVD193" s="287"/>
      <c r="KVE193" s="287"/>
      <c r="KVF193" s="287"/>
      <c r="KVG193" s="287"/>
      <c r="KVH193" s="287"/>
      <c r="KVI193" s="287"/>
      <c r="KVJ193" s="287"/>
      <c r="KVK193" s="287"/>
      <c r="KVL193" s="287"/>
      <c r="KVM193" s="287"/>
      <c r="KVN193" s="287"/>
      <c r="KVO193" s="287"/>
      <c r="KVP193" s="287"/>
      <c r="KVQ193" s="287"/>
      <c r="KVR193" s="287"/>
      <c r="KVS193" s="287"/>
      <c r="KVT193" s="287"/>
      <c r="KVU193" s="287"/>
      <c r="KVV193" s="287"/>
      <c r="KVW193" s="287"/>
      <c r="KVX193" s="287"/>
      <c r="KVY193" s="287"/>
      <c r="KVZ193" s="287"/>
      <c r="KWA193" s="287"/>
      <c r="KWB193" s="287"/>
      <c r="KWC193" s="287"/>
      <c r="KWD193" s="287"/>
      <c r="KWE193" s="287"/>
      <c r="KWF193" s="287"/>
      <c r="KWG193" s="287"/>
      <c r="KWH193" s="287"/>
      <c r="KWI193" s="287"/>
      <c r="KWJ193" s="287"/>
      <c r="KWK193" s="287"/>
      <c r="KWL193" s="287"/>
      <c r="KWM193" s="287"/>
      <c r="KWN193" s="287"/>
      <c r="KWO193" s="287"/>
      <c r="KWP193" s="287"/>
      <c r="KWQ193" s="287"/>
      <c r="KWR193" s="287"/>
      <c r="KWS193" s="287"/>
      <c r="KWT193" s="287"/>
      <c r="KWU193" s="287"/>
      <c r="KWV193" s="287"/>
      <c r="KWW193" s="287"/>
      <c r="KWX193" s="287"/>
      <c r="KWY193" s="287"/>
      <c r="KWZ193" s="287"/>
      <c r="KXA193" s="287"/>
      <c r="KXB193" s="287"/>
      <c r="KXC193" s="287"/>
      <c r="KXD193" s="287"/>
      <c r="KXE193" s="287"/>
      <c r="KXF193" s="287"/>
      <c r="KXG193" s="287"/>
      <c r="KXH193" s="287"/>
      <c r="KXI193" s="287"/>
      <c r="KXJ193" s="287"/>
      <c r="KXK193" s="287"/>
      <c r="KXL193" s="287"/>
      <c r="KXM193" s="287"/>
      <c r="KXN193" s="287"/>
      <c r="KXO193" s="287"/>
      <c r="KXP193" s="287"/>
      <c r="KXQ193" s="287"/>
      <c r="KXR193" s="287"/>
      <c r="KXS193" s="287"/>
      <c r="KXT193" s="287"/>
      <c r="KXU193" s="287"/>
      <c r="KXV193" s="287"/>
      <c r="KXW193" s="287"/>
      <c r="KXX193" s="287"/>
      <c r="KXY193" s="287"/>
      <c r="KXZ193" s="287"/>
      <c r="KYA193" s="287"/>
      <c r="KYB193" s="287"/>
      <c r="KYC193" s="287"/>
      <c r="KYD193" s="287"/>
      <c r="KYE193" s="287"/>
      <c r="KYF193" s="287"/>
      <c r="KYG193" s="287"/>
      <c r="KYH193" s="287"/>
      <c r="KYI193" s="287"/>
      <c r="KYJ193" s="287"/>
      <c r="KYK193" s="287"/>
      <c r="KYL193" s="287"/>
      <c r="KYM193" s="287"/>
      <c r="KYN193" s="287"/>
      <c r="KYO193" s="287"/>
      <c r="KYP193" s="287"/>
      <c r="KYQ193" s="287"/>
      <c r="KYR193" s="287"/>
      <c r="KYS193" s="287"/>
      <c r="KYT193" s="287"/>
      <c r="KYU193" s="287"/>
      <c r="KYV193" s="287"/>
      <c r="KYW193" s="287"/>
      <c r="KYX193" s="287"/>
      <c r="KYY193" s="287"/>
      <c r="KYZ193" s="287"/>
      <c r="KZA193" s="287"/>
      <c r="KZB193" s="287"/>
      <c r="KZC193" s="287"/>
      <c r="KZD193" s="287"/>
      <c r="KZE193" s="287"/>
      <c r="KZF193" s="287"/>
      <c r="KZG193" s="287"/>
      <c r="KZH193" s="287"/>
      <c r="KZI193" s="287"/>
      <c r="KZJ193" s="287"/>
      <c r="KZK193" s="287"/>
      <c r="KZL193" s="287"/>
      <c r="KZM193" s="287"/>
      <c r="KZN193" s="287"/>
      <c r="KZO193" s="287"/>
      <c r="KZP193" s="287"/>
      <c r="KZQ193" s="287"/>
      <c r="KZR193" s="287"/>
      <c r="KZS193" s="287"/>
      <c r="KZT193" s="287"/>
      <c r="KZU193" s="287"/>
      <c r="KZV193" s="287"/>
      <c r="KZW193" s="287"/>
      <c r="KZX193" s="287"/>
      <c r="KZY193" s="287"/>
      <c r="KZZ193" s="287"/>
      <c r="LAA193" s="287"/>
      <c r="LAB193" s="287"/>
      <c r="LAC193" s="287"/>
      <c r="LAD193" s="287"/>
      <c r="LAE193" s="287"/>
      <c r="LAF193" s="287"/>
      <c r="LAG193" s="287"/>
      <c r="LAH193" s="287"/>
      <c r="LAI193" s="287"/>
      <c r="LAJ193" s="287"/>
      <c r="LAK193" s="287"/>
      <c r="LAL193" s="287"/>
      <c r="LAM193" s="287"/>
      <c r="LAN193" s="287"/>
      <c r="LAO193" s="287"/>
      <c r="LAP193" s="287"/>
      <c r="LAQ193" s="287"/>
      <c r="LAR193" s="287"/>
      <c r="LAS193" s="287"/>
      <c r="LAT193" s="287"/>
      <c r="LAU193" s="287"/>
      <c r="LAV193" s="287"/>
      <c r="LAW193" s="287"/>
      <c r="LAX193" s="287"/>
      <c r="LAY193" s="287"/>
      <c r="LAZ193" s="287"/>
      <c r="LBA193" s="287"/>
      <c r="LBB193" s="287"/>
      <c r="LBC193" s="287"/>
      <c r="LBD193" s="287"/>
      <c r="LBE193" s="287"/>
      <c r="LBF193" s="287"/>
      <c r="LBG193" s="287"/>
      <c r="LBH193" s="287"/>
      <c r="LBI193" s="287"/>
      <c r="LBJ193" s="287"/>
      <c r="LBK193" s="287"/>
      <c r="LBL193" s="287"/>
      <c r="LBM193" s="287"/>
      <c r="LBN193" s="287"/>
      <c r="LBO193" s="287"/>
      <c r="LBP193" s="287"/>
      <c r="LBQ193" s="287"/>
      <c r="LBR193" s="287"/>
      <c r="LBS193" s="287"/>
      <c r="LBT193" s="287"/>
      <c r="LBU193" s="287"/>
      <c r="LBV193" s="287"/>
      <c r="LBW193" s="287"/>
      <c r="LBX193" s="287"/>
      <c r="LBY193" s="287"/>
      <c r="LBZ193" s="287"/>
      <c r="LCA193" s="287"/>
      <c r="LCB193" s="287"/>
      <c r="LCC193" s="287"/>
      <c r="LCD193" s="287"/>
      <c r="LCE193" s="287"/>
      <c r="LCF193" s="287"/>
      <c r="LCG193" s="287"/>
      <c r="LCH193" s="287"/>
      <c r="LCI193" s="287"/>
      <c r="LCJ193" s="287"/>
      <c r="LCK193" s="287"/>
      <c r="LCL193" s="287"/>
      <c r="LCM193" s="287"/>
      <c r="LCN193" s="287"/>
      <c r="LCO193" s="287"/>
      <c r="LCP193" s="287"/>
      <c r="LCQ193" s="287"/>
      <c r="LCR193" s="287"/>
      <c r="LCS193" s="287"/>
      <c r="LCT193" s="287"/>
      <c r="LCU193" s="287"/>
      <c r="LCV193" s="287"/>
      <c r="LCW193" s="287"/>
      <c r="LCX193" s="287"/>
      <c r="LCY193" s="287"/>
      <c r="LCZ193" s="287"/>
      <c r="LDA193" s="287"/>
      <c r="LDB193" s="287"/>
      <c r="LDC193" s="287"/>
      <c r="LDD193" s="287"/>
      <c r="LDE193" s="287"/>
      <c r="LDF193" s="287"/>
      <c r="LDG193" s="287"/>
      <c r="LDH193" s="287"/>
      <c r="LDI193" s="287"/>
      <c r="LDJ193" s="287"/>
      <c r="LDK193" s="287"/>
      <c r="LDL193" s="287"/>
      <c r="LDM193" s="287"/>
      <c r="LDN193" s="287"/>
      <c r="LDO193" s="287"/>
      <c r="LDP193" s="287"/>
      <c r="LDQ193" s="287"/>
      <c r="LDR193" s="287"/>
      <c r="LDS193" s="287"/>
      <c r="LDT193" s="287"/>
      <c r="LDU193" s="287"/>
      <c r="LDV193" s="287"/>
      <c r="LDW193" s="287"/>
      <c r="LDX193" s="287"/>
      <c r="LDY193" s="287"/>
      <c r="LDZ193" s="287"/>
      <c r="LEA193" s="287"/>
      <c r="LEB193" s="287"/>
      <c r="LEC193" s="287"/>
      <c r="LED193" s="287"/>
      <c r="LEE193" s="287"/>
      <c r="LEF193" s="287"/>
      <c r="LEG193" s="287"/>
      <c r="LEH193" s="287"/>
      <c r="LEI193" s="287"/>
      <c r="LEJ193" s="287"/>
      <c r="LEK193" s="287"/>
      <c r="LEL193" s="287"/>
      <c r="LEM193" s="287"/>
      <c r="LEN193" s="287"/>
      <c r="LEO193" s="287"/>
      <c r="LEP193" s="287"/>
      <c r="LEQ193" s="287"/>
      <c r="LER193" s="287"/>
      <c r="LES193" s="287"/>
      <c r="LET193" s="287"/>
      <c r="LEU193" s="287"/>
      <c r="LEV193" s="287"/>
      <c r="LEW193" s="287"/>
      <c r="LEX193" s="287"/>
      <c r="LEY193" s="287"/>
      <c r="LEZ193" s="287"/>
      <c r="LFA193" s="287"/>
      <c r="LFB193" s="287"/>
      <c r="LFC193" s="287"/>
      <c r="LFD193" s="287"/>
      <c r="LFE193" s="287"/>
      <c r="LFF193" s="287"/>
      <c r="LFG193" s="287"/>
      <c r="LFH193" s="287"/>
      <c r="LFI193" s="287"/>
      <c r="LFJ193" s="287"/>
      <c r="LFK193" s="287"/>
      <c r="LFL193" s="287"/>
      <c r="LFM193" s="287"/>
      <c r="LFN193" s="287"/>
      <c r="LFO193" s="287"/>
      <c r="LFP193" s="287"/>
      <c r="LFQ193" s="287"/>
      <c r="LFR193" s="287"/>
      <c r="LFS193" s="287"/>
      <c r="LFT193" s="287"/>
      <c r="LFU193" s="287"/>
      <c r="LFV193" s="287"/>
      <c r="LFW193" s="287"/>
      <c r="LFX193" s="287"/>
      <c r="LFY193" s="287"/>
      <c r="LFZ193" s="287"/>
      <c r="LGA193" s="287"/>
      <c r="LGB193" s="287"/>
      <c r="LGC193" s="287"/>
      <c r="LGD193" s="287"/>
      <c r="LGE193" s="287"/>
      <c r="LGF193" s="287"/>
      <c r="LGG193" s="287"/>
      <c r="LGH193" s="287"/>
      <c r="LGI193" s="287"/>
      <c r="LGJ193" s="287"/>
      <c r="LGK193" s="287"/>
      <c r="LGL193" s="287"/>
      <c r="LGM193" s="287"/>
      <c r="LGN193" s="287"/>
      <c r="LGO193" s="287"/>
      <c r="LGP193" s="287"/>
      <c r="LGQ193" s="287"/>
      <c r="LGR193" s="287"/>
      <c r="LGS193" s="287"/>
      <c r="LGT193" s="287"/>
      <c r="LGU193" s="287"/>
      <c r="LGV193" s="287"/>
      <c r="LGW193" s="287"/>
      <c r="LGX193" s="287"/>
      <c r="LGY193" s="287"/>
      <c r="LGZ193" s="287"/>
      <c r="LHA193" s="287"/>
      <c r="LHB193" s="287"/>
      <c r="LHC193" s="287"/>
      <c r="LHD193" s="287"/>
      <c r="LHE193" s="287"/>
      <c r="LHF193" s="287"/>
      <c r="LHG193" s="287"/>
      <c r="LHH193" s="287"/>
      <c r="LHI193" s="287"/>
      <c r="LHJ193" s="287"/>
      <c r="LHK193" s="287"/>
      <c r="LHL193" s="287"/>
      <c r="LHM193" s="287"/>
      <c r="LHN193" s="287"/>
      <c r="LHO193" s="287"/>
      <c r="LHP193" s="287"/>
      <c r="LHQ193" s="287"/>
      <c r="LHR193" s="287"/>
      <c r="LHS193" s="287"/>
      <c r="LHT193" s="287"/>
      <c r="LHU193" s="287"/>
      <c r="LHV193" s="287"/>
      <c r="LHW193" s="287"/>
      <c r="LHX193" s="287"/>
      <c r="LHY193" s="287"/>
      <c r="LHZ193" s="287"/>
      <c r="LIA193" s="287"/>
      <c r="LIB193" s="287"/>
      <c r="LIC193" s="287"/>
      <c r="LID193" s="287"/>
      <c r="LIE193" s="287"/>
      <c r="LIF193" s="287"/>
      <c r="LIG193" s="287"/>
      <c r="LIH193" s="287"/>
      <c r="LII193" s="287"/>
      <c r="LIJ193" s="287"/>
      <c r="LIK193" s="287"/>
      <c r="LIL193" s="287"/>
      <c r="LIM193" s="287"/>
      <c r="LIN193" s="287"/>
      <c r="LIO193" s="287"/>
      <c r="LIP193" s="287"/>
      <c r="LIQ193" s="287"/>
      <c r="LIR193" s="287"/>
      <c r="LIS193" s="287"/>
      <c r="LIT193" s="287"/>
      <c r="LIU193" s="287"/>
      <c r="LIV193" s="287"/>
      <c r="LIW193" s="287"/>
      <c r="LIX193" s="287"/>
      <c r="LIY193" s="287"/>
      <c r="LIZ193" s="287"/>
      <c r="LJA193" s="287"/>
      <c r="LJB193" s="287"/>
      <c r="LJC193" s="287"/>
      <c r="LJD193" s="287"/>
      <c r="LJE193" s="287"/>
      <c r="LJF193" s="287"/>
      <c r="LJG193" s="287"/>
      <c r="LJH193" s="287"/>
      <c r="LJI193" s="287"/>
      <c r="LJJ193" s="287"/>
      <c r="LJK193" s="287"/>
      <c r="LJL193" s="287"/>
      <c r="LJM193" s="287"/>
      <c r="LJN193" s="287"/>
      <c r="LJO193" s="287"/>
      <c r="LJP193" s="287"/>
      <c r="LJQ193" s="287"/>
      <c r="LJR193" s="287"/>
      <c r="LJS193" s="287"/>
      <c r="LJT193" s="287"/>
      <c r="LJU193" s="287"/>
      <c r="LJV193" s="287"/>
      <c r="LJW193" s="287"/>
      <c r="LJX193" s="287"/>
      <c r="LJY193" s="287"/>
      <c r="LJZ193" s="287"/>
      <c r="LKA193" s="287"/>
      <c r="LKB193" s="287"/>
      <c r="LKC193" s="287"/>
      <c r="LKD193" s="287"/>
      <c r="LKE193" s="287"/>
      <c r="LKF193" s="287"/>
      <c r="LKG193" s="287"/>
      <c r="LKH193" s="287"/>
      <c r="LKI193" s="287"/>
      <c r="LKJ193" s="287"/>
      <c r="LKK193" s="287"/>
      <c r="LKL193" s="287"/>
      <c r="LKM193" s="287"/>
      <c r="LKN193" s="287"/>
      <c r="LKO193" s="287"/>
      <c r="LKP193" s="287"/>
      <c r="LKQ193" s="287"/>
      <c r="LKR193" s="287"/>
      <c r="LKS193" s="287"/>
      <c r="LKT193" s="287"/>
      <c r="LKU193" s="287"/>
      <c r="LKV193" s="287"/>
      <c r="LKW193" s="287"/>
      <c r="LKX193" s="287"/>
      <c r="LKY193" s="287"/>
      <c r="LKZ193" s="287"/>
      <c r="LLA193" s="287"/>
      <c r="LLB193" s="287"/>
      <c r="LLC193" s="287"/>
      <c r="LLD193" s="287"/>
      <c r="LLE193" s="287"/>
      <c r="LLF193" s="287"/>
      <c r="LLG193" s="287"/>
      <c r="LLH193" s="287"/>
      <c r="LLI193" s="287"/>
      <c r="LLJ193" s="287"/>
      <c r="LLK193" s="287"/>
      <c r="LLL193" s="287"/>
      <c r="LLM193" s="287"/>
      <c r="LLN193" s="287"/>
      <c r="LLO193" s="287"/>
      <c r="LLP193" s="287"/>
      <c r="LLQ193" s="287"/>
      <c r="LLR193" s="287"/>
      <c r="LLS193" s="287"/>
      <c r="LLT193" s="287"/>
      <c r="LLU193" s="287"/>
      <c r="LLV193" s="287"/>
      <c r="LLW193" s="287"/>
      <c r="LLX193" s="287"/>
      <c r="LLY193" s="287"/>
      <c r="LLZ193" s="287"/>
      <c r="LMA193" s="287"/>
      <c r="LMB193" s="287"/>
      <c r="LMC193" s="287"/>
      <c r="LMD193" s="287"/>
      <c r="LME193" s="287"/>
      <c r="LMF193" s="287"/>
      <c r="LMG193" s="287"/>
      <c r="LMH193" s="287"/>
      <c r="LMI193" s="287"/>
      <c r="LMJ193" s="287"/>
      <c r="LMK193" s="287"/>
      <c r="LML193" s="287"/>
      <c r="LMM193" s="287"/>
      <c r="LMN193" s="287"/>
      <c r="LMO193" s="287"/>
      <c r="LMP193" s="287"/>
      <c r="LMQ193" s="287"/>
      <c r="LMR193" s="287"/>
      <c r="LMS193" s="287"/>
      <c r="LMT193" s="287"/>
      <c r="LMU193" s="287"/>
      <c r="LMV193" s="287"/>
      <c r="LMW193" s="287"/>
      <c r="LMX193" s="287"/>
      <c r="LMY193" s="287"/>
      <c r="LMZ193" s="287"/>
      <c r="LNA193" s="287"/>
      <c r="LNB193" s="287"/>
      <c r="LNC193" s="287"/>
      <c r="LND193" s="287"/>
      <c r="LNE193" s="287"/>
      <c r="LNF193" s="287"/>
      <c r="LNG193" s="287"/>
      <c r="LNH193" s="287"/>
      <c r="LNI193" s="287"/>
      <c r="LNJ193" s="287"/>
      <c r="LNK193" s="287"/>
      <c r="LNL193" s="287"/>
      <c r="LNM193" s="287"/>
      <c r="LNN193" s="287"/>
      <c r="LNO193" s="287"/>
      <c r="LNP193" s="287"/>
      <c r="LNQ193" s="287"/>
      <c r="LNR193" s="287"/>
      <c r="LNS193" s="287"/>
      <c r="LNT193" s="287"/>
      <c r="LNU193" s="287"/>
      <c r="LNV193" s="287"/>
      <c r="LNW193" s="287"/>
      <c r="LNX193" s="287"/>
      <c r="LNY193" s="287"/>
      <c r="LNZ193" s="287"/>
      <c r="LOA193" s="287"/>
      <c r="LOB193" s="287"/>
      <c r="LOC193" s="287"/>
      <c r="LOD193" s="287"/>
      <c r="LOE193" s="287"/>
      <c r="LOF193" s="287"/>
      <c r="LOG193" s="287"/>
      <c r="LOH193" s="287"/>
      <c r="LOI193" s="287"/>
      <c r="LOJ193" s="287"/>
      <c r="LOK193" s="287"/>
      <c r="LOL193" s="287"/>
      <c r="LOM193" s="287"/>
      <c r="LON193" s="287"/>
      <c r="LOO193" s="287"/>
      <c r="LOP193" s="287"/>
      <c r="LOQ193" s="287"/>
      <c r="LOR193" s="287"/>
      <c r="LOS193" s="287"/>
      <c r="LOT193" s="287"/>
      <c r="LOU193" s="287"/>
      <c r="LOV193" s="287"/>
      <c r="LOW193" s="287"/>
      <c r="LOX193" s="287"/>
      <c r="LOY193" s="287"/>
      <c r="LOZ193" s="287"/>
      <c r="LPA193" s="287"/>
      <c r="LPB193" s="287"/>
      <c r="LPC193" s="287"/>
      <c r="LPD193" s="287"/>
      <c r="LPE193" s="287"/>
      <c r="LPF193" s="287"/>
      <c r="LPG193" s="287"/>
      <c r="LPH193" s="287"/>
      <c r="LPI193" s="287"/>
      <c r="LPJ193" s="287"/>
      <c r="LPK193" s="287"/>
      <c r="LPL193" s="287"/>
      <c r="LPM193" s="287"/>
      <c r="LPN193" s="287"/>
      <c r="LPO193" s="287"/>
      <c r="LPP193" s="287"/>
      <c r="LPQ193" s="287"/>
      <c r="LPR193" s="287"/>
      <c r="LPS193" s="287"/>
      <c r="LPT193" s="287"/>
      <c r="LPU193" s="287"/>
      <c r="LPV193" s="287"/>
      <c r="LPW193" s="287"/>
      <c r="LPX193" s="287"/>
      <c r="LPY193" s="287"/>
      <c r="LPZ193" s="287"/>
      <c r="LQA193" s="287"/>
      <c r="LQB193" s="287"/>
      <c r="LQC193" s="287"/>
      <c r="LQD193" s="287"/>
      <c r="LQE193" s="287"/>
      <c r="LQF193" s="287"/>
      <c r="LQG193" s="287"/>
      <c r="LQH193" s="287"/>
      <c r="LQI193" s="287"/>
      <c r="LQJ193" s="287"/>
      <c r="LQK193" s="287"/>
      <c r="LQL193" s="287"/>
      <c r="LQM193" s="287"/>
      <c r="LQN193" s="287"/>
      <c r="LQO193" s="287"/>
      <c r="LQP193" s="287"/>
      <c r="LQQ193" s="287"/>
      <c r="LQR193" s="287"/>
      <c r="LQS193" s="287"/>
      <c r="LQT193" s="287"/>
      <c r="LQU193" s="287"/>
      <c r="LQV193" s="287"/>
      <c r="LQW193" s="287"/>
      <c r="LQX193" s="287"/>
      <c r="LQY193" s="287"/>
      <c r="LQZ193" s="287"/>
      <c r="LRA193" s="287"/>
      <c r="LRB193" s="287"/>
      <c r="LRC193" s="287"/>
      <c r="LRD193" s="287"/>
      <c r="LRE193" s="287"/>
      <c r="LRF193" s="287"/>
      <c r="LRG193" s="287"/>
      <c r="LRH193" s="287"/>
      <c r="LRI193" s="287"/>
      <c r="LRJ193" s="287"/>
      <c r="LRK193" s="287"/>
      <c r="LRL193" s="287"/>
      <c r="LRM193" s="287"/>
      <c r="LRN193" s="287"/>
      <c r="LRO193" s="287"/>
      <c r="LRP193" s="287"/>
      <c r="LRQ193" s="287"/>
      <c r="LRR193" s="287"/>
      <c r="LRS193" s="287"/>
      <c r="LRT193" s="287"/>
      <c r="LRU193" s="287"/>
      <c r="LRV193" s="287"/>
      <c r="LRW193" s="287"/>
      <c r="LRX193" s="287"/>
      <c r="LRY193" s="287"/>
      <c r="LRZ193" s="287"/>
      <c r="LSA193" s="287"/>
      <c r="LSB193" s="287"/>
      <c r="LSC193" s="287"/>
      <c r="LSD193" s="287"/>
      <c r="LSE193" s="287"/>
      <c r="LSF193" s="287"/>
      <c r="LSG193" s="287"/>
      <c r="LSH193" s="287"/>
      <c r="LSI193" s="287"/>
      <c r="LSJ193" s="287"/>
      <c r="LSK193" s="287"/>
      <c r="LSL193" s="287"/>
      <c r="LSM193" s="287"/>
      <c r="LSN193" s="287"/>
      <c r="LSO193" s="287"/>
      <c r="LSP193" s="287"/>
      <c r="LSQ193" s="287"/>
      <c r="LSR193" s="287"/>
      <c r="LSS193" s="287"/>
      <c r="LST193" s="287"/>
      <c r="LSU193" s="287"/>
      <c r="LSV193" s="287"/>
      <c r="LSW193" s="287"/>
      <c r="LSX193" s="287"/>
      <c r="LSY193" s="287"/>
      <c r="LSZ193" s="287"/>
      <c r="LTA193" s="287"/>
      <c r="LTB193" s="287"/>
      <c r="LTC193" s="287"/>
      <c r="LTD193" s="287"/>
      <c r="LTE193" s="287"/>
      <c r="LTF193" s="287"/>
      <c r="LTG193" s="287"/>
      <c r="LTH193" s="287"/>
      <c r="LTI193" s="287"/>
      <c r="LTJ193" s="287"/>
      <c r="LTK193" s="287"/>
      <c r="LTL193" s="287"/>
      <c r="LTM193" s="287"/>
      <c r="LTN193" s="287"/>
      <c r="LTO193" s="287"/>
      <c r="LTP193" s="287"/>
      <c r="LTQ193" s="287"/>
      <c r="LTR193" s="287"/>
      <c r="LTS193" s="287"/>
      <c r="LTT193" s="287"/>
      <c r="LTU193" s="287"/>
      <c r="LTV193" s="287"/>
      <c r="LTW193" s="287"/>
      <c r="LTX193" s="287"/>
      <c r="LTY193" s="287"/>
      <c r="LTZ193" s="287"/>
      <c r="LUA193" s="287"/>
      <c r="LUB193" s="287"/>
      <c r="LUC193" s="287"/>
      <c r="LUD193" s="287"/>
      <c r="LUE193" s="287"/>
      <c r="LUF193" s="287"/>
      <c r="LUG193" s="287"/>
      <c r="LUH193" s="287"/>
      <c r="LUI193" s="287"/>
      <c r="LUJ193" s="287"/>
      <c r="LUK193" s="287"/>
      <c r="LUL193" s="287"/>
      <c r="LUM193" s="287"/>
      <c r="LUN193" s="287"/>
      <c r="LUO193" s="287"/>
      <c r="LUP193" s="287"/>
      <c r="LUQ193" s="287"/>
      <c r="LUR193" s="287"/>
      <c r="LUS193" s="287"/>
      <c r="LUT193" s="287"/>
      <c r="LUU193" s="287"/>
      <c r="LUV193" s="287"/>
      <c r="LUW193" s="287"/>
      <c r="LUX193" s="287"/>
      <c r="LUY193" s="287"/>
      <c r="LUZ193" s="287"/>
      <c r="LVA193" s="287"/>
      <c r="LVB193" s="287"/>
      <c r="LVC193" s="287"/>
      <c r="LVD193" s="287"/>
      <c r="LVE193" s="287"/>
      <c r="LVF193" s="287"/>
      <c r="LVG193" s="287"/>
      <c r="LVH193" s="287"/>
      <c r="LVI193" s="287"/>
      <c r="LVJ193" s="287"/>
      <c r="LVK193" s="287"/>
      <c r="LVL193" s="287"/>
      <c r="LVM193" s="287"/>
      <c r="LVN193" s="287"/>
      <c r="LVO193" s="287"/>
      <c r="LVP193" s="287"/>
      <c r="LVQ193" s="287"/>
      <c r="LVR193" s="287"/>
      <c r="LVS193" s="287"/>
      <c r="LVT193" s="287"/>
      <c r="LVU193" s="287"/>
      <c r="LVV193" s="287"/>
      <c r="LVW193" s="287"/>
      <c r="LVX193" s="287"/>
      <c r="LVY193" s="287"/>
      <c r="LVZ193" s="287"/>
      <c r="LWA193" s="287"/>
      <c r="LWB193" s="287"/>
      <c r="LWC193" s="287"/>
      <c r="LWD193" s="287"/>
      <c r="LWE193" s="287"/>
      <c r="LWF193" s="287"/>
      <c r="LWG193" s="287"/>
      <c r="LWH193" s="287"/>
      <c r="LWI193" s="287"/>
      <c r="LWJ193" s="287"/>
      <c r="LWK193" s="287"/>
      <c r="LWL193" s="287"/>
      <c r="LWM193" s="287"/>
      <c r="LWN193" s="287"/>
      <c r="LWO193" s="287"/>
      <c r="LWP193" s="287"/>
      <c r="LWQ193" s="287"/>
      <c r="LWR193" s="287"/>
      <c r="LWS193" s="287"/>
      <c r="LWT193" s="287"/>
      <c r="LWU193" s="287"/>
      <c r="LWV193" s="287"/>
      <c r="LWW193" s="287"/>
      <c r="LWX193" s="287"/>
      <c r="LWY193" s="287"/>
      <c r="LWZ193" s="287"/>
      <c r="LXA193" s="287"/>
      <c r="LXB193" s="287"/>
      <c r="LXC193" s="287"/>
      <c r="LXD193" s="287"/>
      <c r="LXE193" s="287"/>
      <c r="LXF193" s="287"/>
      <c r="LXG193" s="287"/>
      <c r="LXH193" s="287"/>
      <c r="LXI193" s="287"/>
      <c r="LXJ193" s="287"/>
      <c r="LXK193" s="287"/>
      <c r="LXL193" s="287"/>
      <c r="LXM193" s="287"/>
      <c r="LXN193" s="287"/>
      <c r="LXO193" s="287"/>
      <c r="LXP193" s="287"/>
      <c r="LXQ193" s="287"/>
      <c r="LXR193" s="287"/>
      <c r="LXS193" s="287"/>
      <c r="LXT193" s="287"/>
      <c r="LXU193" s="287"/>
      <c r="LXV193" s="287"/>
      <c r="LXW193" s="287"/>
      <c r="LXX193" s="287"/>
      <c r="LXY193" s="287"/>
      <c r="LXZ193" s="287"/>
      <c r="LYA193" s="287"/>
      <c r="LYB193" s="287"/>
      <c r="LYC193" s="287"/>
      <c r="LYD193" s="287"/>
      <c r="LYE193" s="287"/>
      <c r="LYF193" s="287"/>
      <c r="LYG193" s="287"/>
      <c r="LYH193" s="287"/>
      <c r="LYI193" s="287"/>
      <c r="LYJ193" s="287"/>
      <c r="LYK193" s="287"/>
      <c r="LYL193" s="287"/>
      <c r="LYM193" s="287"/>
      <c r="LYN193" s="287"/>
      <c r="LYO193" s="287"/>
      <c r="LYP193" s="287"/>
      <c r="LYQ193" s="287"/>
      <c r="LYR193" s="287"/>
      <c r="LYS193" s="287"/>
      <c r="LYT193" s="287"/>
      <c r="LYU193" s="287"/>
      <c r="LYV193" s="287"/>
      <c r="LYW193" s="287"/>
      <c r="LYX193" s="287"/>
      <c r="LYY193" s="287"/>
      <c r="LYZ193" s="287"/>
      <c r="LZA193" s="287"/>
      <c r="LZB193" s="287"/>
      <c r="LZC193" s="287"/>
      <c r="LZD193" s="287"/>
      <c r="LZE193" s="287"/>
      <c r="LZF193" s="287"/>
      <c r="LZG193" s="287"/>
      <c r="LZH193" s="287"/>
      <c r="LZI193" s="287"/>
      <c r="LZJ193" s="287"/>
      <c r="LZK193" s="287"/>
      <c r="LZL193" s="287"/>
      <c r="LZM193" s="287"/>
      <c r="LZN193" s="287"/>
      <c r="LZO193" s="287"/>
      <c r="LZP193" s="287"/>
      <c r="LZQ193" s="287"/>
      <c r="LZR193" s="287"/>
      <c r="LZS193" s="287"/>
      <c r="LZT193" s="287"/>
      <c r="LZU193" s="287"/>
      <c r="LZV193" s="287"/>
      <c r="LZW193" s="287"/>
      <c r="LZX193" s="287"/>
      <c r="LZY193" s="287"/>
      <c r="LZZ193" s="287"/>
      <c r="MAA193" s="287"/>
      <c r="MAB193" s="287"/>
      <c r="MAC193" s="287"/>
      <c r="MAD193" s="287"/>
      <c r="MAE193" s="287"/>
      <c r="MAF193" s="287"/>
      <c r="MAG193" s="287"/>
      <c r="MAH193" s="287"/>
      <c r="MAI193" s="287"/>
      <c r="MAJ193" s="287"/>
      <c r="MAK193" s="287"/>
      <c r="MAL193" s="287"/>
      <c r="MAM193" s="287"/>
      <c r="MAN193" s="287"/>
      <c r="MAO193" s="287"/>
      <c r="MAP193" s="287"/>
      <c r="MAQ193" s="287"/>
      <c r="MAR193" s="287"/>
      <c r="MAS193" s="287"/>
      <c r="MAT193" s="287"/>
      <c r="MAU193" s="287"/>
      <c r="MAV193" s="287"/>
      <c r="MAW193" s="287"/>
      <c r="MAX193" s="287"/>
      <c r="MAY193" s="287"/>
      <c r="MAZ193" s="287"/>
      <c r="MBA193" s="287"/>
      <c r="MBB193" s="287"/>
      <c r="MBC193" s="287"/>
      <c r="MBD193" s="287"/>
      <c r="MBE193" s="287"/>
      <c r="MBF193" s="287"/>
      <c r="MBG193" s="287"/>
      <c r="MBH193" s="287"/>
      <c r="MBI193" s="287"/>
      <c r="MBJ193" s="287"/>
      <c r="MBK193" s="287"/>
      <c r="MBL193" s="287"/>
      <c r="MBM193" s="287"/>
      <c r="MBN193" s="287"/>
      <c r="MBO193" s="287"/>
      <c r="MBP193" s="287"/>
      <c r="MBQ193" s="287"/>
      <c r="MBR193" s="287"/>
      <c r="MBS193" s="287"/>
      <c r="MBT193" s="287"/>
      <c r="MBU193" s="287"/>
      <c r="MBV193" s="287"/>
      <c r="MBW193" s="287"/>
      <c r="MBX193" s="287"/>
      <c r="MBY193" s="287"/>
      <c r="MBZ193" s="287"/>
      <c r="MCA193" s="287"/>
      <c r="MCB193" s="287"/>
      <c r="MCC193" s="287"/>
      <c r="MCD193" s="287"/>
      <c r="MCE193" s="287"/>
      <c r="MCF193" s="287"/>
      <c r="MCG193" s="287"/>
      <c r="MCH193" s="287"/>
      <c r="MCI193" s="287"/>
      <c r="MCJ193" s="287"/>
      <c r="MCK193" s="287"/>
      <c r="MCL193" s="287"/>
      <c r="MCM193" s="287"/>
      <c r="MCN193" s="287"/>
      <c r="MCO193" s="287"/>
      <c r="MCP193" s="287"/>
      <c r="MCQ193" s="287"/>
      <c r="MCR193" s="287"/>
      <c r="MCS193" s="287"/>
      <c r="MCT193" s="287"/>
      <c r="MCU193" s="287"/>
      <c r="MCV193" s="287"/>
      <c r="MCW193" s="287"/>
      <c r="MCX193" s="287"/>
      <c r="MCY193" s="287"/>
      <c r="MCZ193" s="287"/>
      <c r="MDA193" s="287"/>
      <c r="MDB193" s="287"/>
      <c r="MDC193" s="287"/>
      <c r="MDD193" s="287"/>
      <c r="MDE193" s="287"/>
      <c r="MDF193" s="287"/>
      <c r="MDG193" s="287"/>
      <c r="MDH193" s="287"/>
      <c r="MDI193" s="287"/>
      <c r="MDJ193" s="287"/>
      <c r="MDK193" s="287"/>
      <c r="MDL193" s="287"/>
      <c r="MDM193" s="287"/>
      <c r="MDN193" s="287"/>
      <c r="MDO193" s="287"/>
      <c r="MDP193" s="287"/>
      <c r="MDQ193" s="287"/>
      <c r="MDR193" s="287"/>
      <c r="MDS193" s="287"/>
      <c r="MDT193" s="287"/>
      <c r="MDU193" s="287"/>
      <c r="MDV193" s="287"/>
      <c r="MDW193" s="287"/>
      <c r="MDX193" s="287"/>
      <c r="MDY193" s="287"/>
      <c r="MDZ193" s="287"/>
      <c r="MEA193" s="287"/>
      <c r="MEB193" s="287"/>
      <c r="MEC193" s="287"/>
      <c r="MED193" s="287"/>
      <c r="MEE193" s="287"/>
      <c r="MEF193" s="287"/>
      <c r="MEG193" s="287"/>
      <c r="MEH193" s="287"/>
      <c r="MEI193" s="287"/>
      <c r="MEJ193" s="287"/>
      <c r="MEK193" s="287"/>
      <c r="MEL193" s="287"/>
      <c r="MEM193" s="287"/>
      <c r="MEN193" s="287"/>
      <c r="MEO193" s="287"/>
      <c r="MEP193" s="287"/>
      <c r="MEQ193" s="287"/>
      <c r="MER193" s="287"/>
      <c r="MES193" s="287"/>
      <c r="MET193" s="287"/>
      <c r="MEU193" s="287"/>
      <c r="MEV193" s="287"/>
      <c r="MEW193" s="287"/>
      <c r="MEX193" s="287"/>
      <c r="MEY193" s="287"/>
      <c r="MEZ193" s="287"/>
      <c r="MFA193" s="287"/>
      <c r="MFB193" s="287"/>
      <c r="MFC193" s="287"/>
      <c r="MFD193" s="287"/>
      <c r="MFE193" s="287"/>
      <c r="MFF193" s="287"/>
      <c r="MFG193" s="287"/>
      <c r="MFH193" s="287"/>
      <c r="MFI193" s="287"/>
      <c r="MFJ193" s="287"/>
      <c r="MFK193" s="287"/>
      <c r="MFL193" s="287"/>
      <c r="MFM193" s="287"/>
      <c r="MFN193" s="287"/>
      <c r="MFO193" s="287"/>
      <c r="MFP193" s="287"/>
      <c r="MFQ193" s="287"/>
      <c r="MFR193" s="287"/>
      <c r="MFS193" s="287"/>
      <c r="MFT193" s="287"/>
      <c r="MFU193" s="287"/>
      <c r="MFV193" s="287"/>
      <c r="MFW193" s="287"/>
      <c r="MFX193" s="287"/>
      <c r="MFY193" s="287"/>
      <c r="MFZ193" s="287"/>
      <c r="MGA193" s="287"/>
      <c r="MGB193" s="287"/>
      <c r="MGC193" s="287"/>
      <c r="MGD193" s="287"/>
      <c r="MGE193" s="287"/>
      <c r="MGF193" s="287"/>
      <c r="MGG193" s="287"/>
      <c r="MGH193" s="287"/>
      <c r="MGI193" s="287"/>
      <c r="MGJ193" s="287"/>
      <c r="MGK193" s="287"/>
      <c r="MGL193" s="287"/>
      <c r="MGM193" s="287"/>
      <c r="MGN193" s="287"/>
      <c r="MGO193" s="287"/>
      <c r="MGP193" s="287"/>
      <c r="MGQ193" s="287"/>
      <c r="MGR193" s="287"/>
      <c r="MGS193" s="287"/>
      <c r="MGT193" s="287"/>
      <c r="MGU193" s="287"/>
      <c r="MGV193" s="287"/>
      <c r="MGW193" s="287"/>
      <c r="MGX193" s="287"/>
      <c r="MGY193" s="287"/>
      <c r="MGZ193" s="287"/>
      <c r="MHA193" s="287"/>
      <c r="MHB193" s="287"/>
      <c r="MHC193" s="287"/>
      <c r="MHD193" s="287"/>
      <c r="MHE193" s="287"/>
      <c r="MHF193" s="287"/>
      <c r="MHG193" s="287"/>
      <c r="MHH193" s="287"/>
      <c r="MHI193" s="287"/>
      <c r="MHJ193" s="287"/>
      <c r="MHK193" s="287"/>
      <c r="MHL193" s="287"/>
      <c r="MHM193" s="287"/>
      <c r="MHN193" s="287"/>
      <c r="MHO193" s="287"/>
      <c r="MHP193" s="287"/>
      <c r="MHQ193" s="287"/>
      <c r="MHR193" s="287"/>
      <c r="MHS193" s="287"/>
      <c r="MHT193" s="287"/>
      <c r="MHU193" s="287"/>
      <c r="MHV193" s="287"/>
      <c r="MHW193" s="287"/>
      <c r="MHX193" s="287"/>
      <c r="MHY193" s="287"/>
      <c r="MHZ193" s="287"/>
      <c r="MIA193" s="287"/>
      <c r="MIB193" s="287"/>
      <c r="MIC193" s="287"/>
      <c r="MID193" s="287"/>
      <c r="MIE193" s="287"/>
      <c r="MIF193" s="287"/>
      <c r="MIG193" s="287"/>
      <c r="MIH193" s="287"/>
      <c r="MII193" s="287"/>
      <c r="MIJ193" s="287"/>
      <c r="MIK193" s="287"/>
      <c r="MIL193" s="287"/>
      <c r="MIM193" s="287"/>
      <c r="MIN193" s="287"/>
      <c r="MIO193" s="287"/>
      <c r="MIP193" s="287"/>
      <c r="MIQ193" s="287"/>
      <c r="MIR193" s="287"/>
      <c r="MIS193" s="287"/>
      <c r="MIT193" s="287"/>
      <c r="MIU193" s="287"/>
      <c r="MIV193" s="287"/>
      <c r="MIW193" s="287"/>
      <c r="MIX193" s="287"/>
      <c r="MIY193" s="287"/>
      <c r="MIZ193" s="287"/>
      <c r="MJA193" s="287"/>
      <c r="MJB193" s="287"/>
      <c r="MJC193" s="287"/>
      <c r="MJD193" s="287"/>
      <c r="MJE193" s="287"/>
      <c r="MJF193" s="287"/>
      <c r="MJG193" s="287"/>
      <c r="MJH193" s="287"/>
      <c r="MJI193" s="287"/>
      <c r="MJJ193" s="287"/>
      <c r="MJK193" s="287"/>
      <c r="MJL193" s="287"/>
      <c r="MJM193" s="287"/>
      <c r="MJN193" s="287"/>
      <c r="MJO193" s="287"/>
      <c r="MJP193" s="287"/>
      <c r="MJQ193" s="287"/>
      <c r="MJR193" s="287"/>
      <c r="MJS193" s="287"/>
      <c r="MJT193" s="287"/>
      <c r="MJU193" s="287"/>
      <c r="MJV193" s="287"/>
      <c r="MJW193" s="287"/>
      <c r="MJX193" s="287"/>
      <c r="MJY193" s="287"/>
      <c r="MJZ193" s="287"/>
      <c r="MKA193" s="287"/>
      <c r="MKB193" s="287"/>
      <c r="MKC193" s="287"/>
      <c r="MKD193" s="287"/>
      <c r="MKE193" s="287"/>
      <c r="MKF193" s="287"/>
      <c r="MKG193" s="287"/>
      <c r="MKH193" s="287"/>
      <c r="MKI193" s="287"/>
      <c r="MKJ193" s="287"/>
      <c r="MKK193" s="287"/>
      <c r="MKL193" s="287"/>
      <c r="MKM193" s="287"/>
      <c r="MKN193" s="287"/>
      <c r="MKO193" s="287"/>
      <c r="MKP193" s="287"/>
      <c r="MKQ193" s="287"/>
      <c r="MKR193" s="287"/>
      <c r="MKS193" s="287"/>
      <c r="MKT193" s="287"/>
      <c r="MKU193" s="287"/>
      <c r="MKV193" s="287"/>
      <c r="MKW193" s="287"/>
      <c r="MKX193" s="287"/>
      <c r="MKY193" s="287"/>
      <c r="MKZ193" s="287"/>
      <c r="MLA193" s="287"/>
      <c r="MLB193" s="287"/>
      <c r="MLC193" s="287"/>
      <c r="MLD193" s="287"/>
      <c r="MLE193" s="287"/>
      <c r="MLF193" s="287"/>
      <c r="MLG193" s="287"/>
      <c r="MLH193" s="287"/>
      <c r="MLI193" s="287"/>
      <c r="MLJ193" s="287"/>
      <c r="MLK193" s="287"/>
      <c r="MLL193" s="287"/>
      <c r="MLM193" s="287"/>
      <c r="MLN193" s="287"/>
      <c r="MLO193" s="287"/>
      <c r="MLP193" s="287"/>
      <c r="MLQ193" s="287"/>
      <c r="MLR193" s="287"/>
      <c r="MLS193" s="287"/>
      <c r="MLT193" s="287"/>
      <c r="MLU193" s="287"/>
      <c r="MLV193" s="287"/>
      <c r="MLW193" s="287"/>
      <c r="MLX193" s="287"/>
      <c r="MLY193" s="287"/>
      <c r="MLZ193" s="287"/>
      <c r="MMA193" s="287"/>
      <c r="MMB193" s="287"/>
      <c r="MMC193" s="287"/>
      <c r="MMD193" s="287"/>
      <c r="MME193" s="287"/>
      <c r="MMF193" s="287"/>
      <c r="MMG193" s="287"/>
      <c r="MMH193" s="287"/>
      <c r="MMI193" s="287"/>
      <c r="MMJ193" s="287"/>
      <c r="MMK193" s="287"/>
      <c r="MML193" s="287"/>
      <c r="MMM193" s="287"/>
      <c r="MMN193" s="287"/>
      <c r="MMO193" s="287"/>
      <c r="MMP193" s="287"/>
      <c r="MMQ193" s="287"/>
      <c r="MMR193" s="287"/>
      <c r="MMS193" s="287"/>
      <c r="MMT193" s="287"/>
      <c r="MMU193" s="287"/>
      <c r="MMV193" s="287"/>
      <c r="MMW193" s="287"/>
      <c r="MMX193" s="287"/>
      <c r="MMY193" s="287"/>
      <c r="MMZ193" s="287"/>
      <c r="MNA193" s="287"/>
      <c r="MNB193" s="287"/>
      <c r="MNC193" s="287"/>
      <c r="MND193" s="287"/>
      <c r="MNE193" s="287"/>
      <c r="MNF193" s="287"/>
      <c r="MNG193" s="287"/>
      <c r="MNH193" s="287"/>
      <c r="MNI193" s="287"/>
      <c r="MNJ193" s="287"/>
      <c r="MNK193" s="287"/>
      <c r="MNL193" s="287"/>
      <c r="MNM193" s="287"/>
      <c r="MNN193" s="287"/>
      <c r="MNO193" s="287"/>
      <c r="MNP193" s="287"/>
      <c r="MNQ193" s="287"/>
      <c r="MNR193" s="287"/>
      <c r="MNS193" s="287"/>
      <c r="MNT193" s="287"/>
      <c r="MNU193" s="287"/>
      <c r="MNV193" s="287"/>
      <c r="MNW193" s="287"/>
      <c r="MNX193" s="287"/>
      <c r="MNY193" s="287"/>
      <c r="MNZ193" s="287"/>
      <c r="MOA193" s="287"/>
      <c r="MOB193" s="287"/>
      <c r="MOC193" s="287"/>
      <c r="MOD193" s="287"/>
      <c r="MOE193" s="287"/>
      <c r="MOF193" s="287"/>
      <c r="MOG193" s="287"/>
      <c r="MOH193" s="287"/>
      <c r="MOI193" s="287"/>
      <c r="MOJ193" s="287"/>
      <c r="MOK193" s="287"/>
      <c r="MOL193" s="287"/>
      <c r="MOM193" s="287"/>
      <c r="MON193" s="287"/>
      <c r="MOO193" s="287"/>
      <c r="MOP193" s="287"/>
      <c r="MOQ193" s="287"/>
      <c r="MOR193" s="287"/>
      <c r="MOS193" s="287"/>
      <c r="MOT193" s="287"/>
      <c r="MOU193" s="287"/>
      <c r="MOV193" s="287"/>
      <c r="MOW193" s="287"/>
      <c r="MOX193" s="287"/>
      <c r="MOY193" s="287"/>
      <c r="MOZ193" s="287"/>
      <c r="MPA193" s="287"/>
      <c r="MPB193" s="287"/>
      <c r="MPC193" s="287"/>
      <c r="MPD193" s="287"/>
      <c r="MPE193" s="287"/>
      <c r="MPF193" s="287"/>
      <c r="MPG193" s="287"/>
      <c r="MPH193" s="287"/>
      <c r="MPI193" s="287"/>
      <c r="MPJ193" s="287"/>
      <c r="MPK193" s="287"/>
      <c r="MPL193" s="287"/>
      <c r="MPM193" s="287"/>
      <c r="MPN193" s="287"/>
      <c r="MPO193" s="287"/>
      <c r="MPP193" s="287"/>
      <c r="MPQ193" s="287"/>
      <c r="MPR193" s="287"/>
      <c r="MPS193" s="287"/>
      <c r="MPT193" s="287"/>
      <c r="MPU193" s="287"/>
      <c r="MPV193" s="287"/>
      <c r="MPW193" s="287"/>
      <c r="MPX193" s="287"/>
      <c r="MPY193" s="287"/>
      <c r="MPZ193" s="287"/>
      <c r="MQA193" s="287"/>
      <c r="MQB193" s="287"/>
      <c r="MQC193" s="287"/>
      <c r="MQD193" s="287"/>
      <c r="MQE193" s="287"/>
      <c r="MQF193" s="287"/>
      <c r="MQG193" s="287"/>
      <c r="MQH193" s="287"/>
      <c r="MQI193" s="287"/>
      <c r="MQJ193" s="287"/>
      <c r="MQK193" s="287"/>
      <c r="MQL193" s="287"/>
      <c r="MQM193" s="287"/>
      <c r="MQN193" s="287"/>
      <c r="MQO193" s="287"/>
      <c r="MQP193" s="287"/>
      <c r="MQQ193" s="287"/>
      <c r="MQR193" s="287"/>
      <c r="MQS193" s="287"/>
      <c r="MQT193" s="287"/>
      <c r="MQU193" s="287"/>
      <c r="MQV193" s="287"/>
      <c r="MQW193" s="287"/>
      <c r="MQX193" s="287"/>
      <c r="MQY193" s="287"/>
      <c r="MQZ193" s="287"/>
      <c r="MRA193" s="287"/>
      <c r="MRB193" s="287"/>
      <c r="MRC193" s="287"/>
      <c r="MRD193" s="287"/>
      <c r="MRE193" s="287"/>
      <c r="MRF193" s="287"/>
      <c r="MRG193" s="287"/>
      <c r="MRH193" s="287"/>
      <c r="MRI193" s="287"/>
      <c r="MRJ193" s="287"/>
      <c r="MRK193" s="287"/>
      <c r="MRL193" s="287"/>
      <c r="MRM193" s="287"/>
      <c r="MRN193" s="287"/>
      <c r="MRO193" s="287"/>
      <c r="MRP193" s="287"/>
      <c r="MRQ193" s="287"/>
      <c r="MRR193" s="287"/>
      <c r="MRS193" s="287"/>
      <c r="MRT193" s="287"/>
      <c r="MRU193" s="287"/>
      <c r="MRV193" s="287"/>
      <c r="MRW193" s="287"/>
      <c r="MRX193" s="287"/>
      <c r="MRY193" s="287"/>
      <c r="MRZ193" s="287"/>
      <c r="MSA193" s="287"/>
      <c r="MSB193" s="287"/>
      <c r="MSC193" s="287"/>
      <c r="MSD193" s="287"/>
      <c r="MSE193" s="287"/>
      <c r="MSF193" s="287"/>
      <c r="MSG193" s="287"/>
      <c r="MSH193" s="287"/>
      <c r="MSI193" s="287"/>
      <c r="MSJ193" s="287"/>
      <c r="MSK193" s="287"/>
      <c r="MSL193" s="287"/>
      <c r="MSM193" s="287"/>
      <c r="MSN193" s="287"/>
      <c r="MSO193" s="287"/>
      <c r="MSP193" s="287"/>
      <c r="MSQ193" s="287"/>
      <c r="MSR193" s="287"/>
      <c r="MSS193" s="287"/>
      <c r="MST193" s="287"/>
      <c r="MSU193" s="287"/>
      <c r="MSV193" s="287"/>
      <c r="MSW193" s="287"/>
      <c r="MSX193" s="287"/>
      <c r="MSY193" s="287"/>
      <c r="MSZ193" s="287"/>
      <c r="MTA193" s="287"/>
      <c r="MTB193" s="287"/>
      <c r="MTC193" s="287"/>
      <c r="MTD193" s="287"/>
      <c r="MTE193" s="287"/>
      <c r="MTF193" s="287"/>
      <c r="MTG193" s="287"/>
      <c r="MTH193" s="287"/>
      <c r="MTI193" s="287"/>
      <c r="MTJ193" s="287"/>
      <c r="MTK193" s="287"/>
      <c r="MTL193" s="287"/>
      <c r="MTM193" s="287"/>
      <c r="MTN193" s="287"/>
      <c r="MTO193" s="287"/>
      <c r="MTP193" s="287"/>
      <c r="MTQ193" s="287"/>
      <c r="MTR193" s="287"/>
      <c r="MTS193" s="287"/>
      <c r="MTT193" s="287"/>
      <c r="MTU193" s="287"/>
      <c r="MTV193" s="287"/>
      <c r="MTW193" s="287"/>
      <c r="MTX193" s="287"/>
      <c r="MTY193" s="287"/>
      <c r="MTZ193" s="287"/>
      <c r="MUA193" s="287"/>
      <c r="MUB193" s="287"/>
      <c r="MUC193" s="287"/>
      <c r="MUD193" s="287"/>
      <c r="MUE193" s="287"/>
      <c r="MUF193" s="287"/>
      <c r="MUG193" s="287"/>
      <c r="MUH193" s="287"/>
      <c r="MUI193" s="287"/>
      <c r="MUJ193" s="287"/>
      <c r="MUK193" s="287"/>
      <c r="MUL193" s="287"/>
      <c r="MUM193" s="287"/>
      <c r="MUN193" s="287"/>
      <c r="MUO193" s="287"/>
      <c r="MUP193" s="287"/>
      <c r="MUQ193" s="287"/>
      <c r="MUR193" s="287"/>
      <c r="MUS193" s="287"/>
      <c r="MUT193" s="287"/>
      <c r="MUU193" s="287"/>
      <c r="MUV193" s="287"/>
      <c r="MUW193" s="287"/>
      <c r="MUX193" s="287"/>
      <c r="MUY193" s="287"/>
      <c r="MUZ193" s="287"/>
      <c r="MVA193" s="287"/>
      <c r="MVB193" s="287"/>
      <c r="MVC193" s="287"/>
      <c r="MVD193" s="287"/>
      <c r="MVE193" s="287"/>
      <c r="MVF193" s="287"/>
      <c r="MVG193" s="287"/>
      <c r="MVH193" s="287"/>
      <c r="MVI193" s="287"/>
      <c r="MVJ193" s="287"/>
      <c r="MVK193" s="287"/>
      <c r="MVL193" s="287"/>
      <c r="MVM193" s="287"/>
      <c r="MVN193" s="287"/>
      <c r="MVO193" s="287"/>
      <c r="MVP193" s="287"/>
      <c r="MVQ193" s="287"/>
      <c r="MVR193" s="287"/>
      <c r="MVS193" s="287"/>
      <c r="MVT193" s="287"/>
      <c r="MVU193" s="287"/>
      <c r="MVV193" s="287"/>
      <c r="MVW193" s="287"/>
      <c r="MVX193" s="287"/>
      <c r="MVY193" s="287"/>
      <c r="MVZ193" s="287"/>
      <c r="MWA193" s="287"/>
      <c r="MWB193" s="287"/>
      <c r="MWC193" s="287"/>
      <c r="MWD193" s="287"/>
      <c r="MWE193" s="287"/>
      <c r="MWF193" s="287"/>
      <c r="MWG193" s="287"/>
      <c r="MWH193" s="287"/>
      <c r="MWI193" s="287"/>
      <c r="MWJ193" s="287"/>
      <c r="MWK193" s="287"/>
      <c r="MWL193" s="287"/>
      <c r="MWM193" s="287"/>
      <c r="MWN193" s="287"/>
      <c r="MWO193" s="287"/>
      <c r="MWP193" s="287"/>
      <c r="MWQ193" s="287"/>
      <c r="MWR193" s="287"/>
      <c r="MWS193" s="287"/>
      <c r="MWT193" s="287"/>
      <c r="MWU193" s="287"/>
      <c r="MWV193" s="287"/>
      <c r="MWW193" s="287"/>
      <c r="MWX193" s="287"/>
      <c r="MWY193" s="287"/>
      <c r="MWZ193" s="287"/>
      <c r="MXA193" s="287"/>
      <c r="MXB193" s="287"/>
      <c r="MXC193" s="287"/>
      <c r="MXD193" s="287"/>
      <c r="MXE193" s="287"/>
      <c r="MXF193" s="287"/>
      <c r="MXG193" s="287"/>
      <c r="MXH193" s="287"/>
      <c r="MXI193" s="287"/>
      <c r="MXJ193" s="287"/>
      <c r="MXK193" s="287"/>
      <c r="MXL193" s="287"/>
      <c r="MXM193" s="287"/>
      <c r="MXN193" s="287"/>
      <c r="MXO193" s="287"/>
      <c r="MXP193" s="287"/>
      <c r="MXQ193" s="287"/>
      <c r="MXR193" s="287"/>
      <c r="MXS193" s="287"/>
      <c r="MXT193" s="287"/>
      <c r="MXU193" s="287"/>
      <c r="MXV193" s="287"/>
      <c r="MXW193" s="287"/>
      <c r="MXX193" s="287"/>
      <c r="MXY193" s="287"/>
      <c r="MXZ193" s="287"/>
      <c r="MYA193" s="287"/>
      <c r="MYB193" s="287"/>
      <c r="MYC193" s="287"/>
      <c r="MYD193" s="287"/>
      <c r="MYE193" s="287"/>
      <c r="MYF193" s="287"/>
      <c r="MYG193" s="287"/>
      <c r="MYH193" s="287"/>
      <c r="MYI193" s="287"/>
      <c r="MYJ193" s="287"/>
      <c r="MYK193" s="287"/>
      <c r="MYL193" s="287"/>
      <c r="MYM193" s="287"/>
      <c r="MYN193" s="287"/>
      <c r="MYO193" s="287"/>
      <c r="MYP193" s="287"/>
      <c r="MYQ193" s="287"/>
      <c r="MYR193" s="287"/>
      <c r="MYS193" s="287"/>
      <c r="MYT193" s="287"/>
      <c r="MYU193" s="287"/>
      <c r="MYV193" s="287"/>
      <c r="MYW193" s="287"/>
      <c r="MYX193" s="287"/>
      <c r="MYY193" s="287"/>
      <c r="MYZ193" s="287"/>
      <c r="MZA193" s="287"/>
      <c r="MZB193" s="287"/>
      <c r="MZC193" s="287"/>
      <c r="MZD193" s="287"/>
      <c r="MZE193" s="287"/>
      <c r="MZF193" s="287"/>
      <c r="MZG193" s="287"/>
      <c r="MZH193" s="287"/>
      <c r="MZI193" s="287"/>
      <c r="MZJ193" s="287"/>
      <c r="MZK193" s="287"/>
      <c r="MZL193" s="287"/>
      <c r="MZM193" s="287"/>
      <c r="MZN193" s="287"/>
      <c r="MZO193" s="287"/>
      <c r="MZP193" s="287"/>
      <c r="MZQ193" s="287"/>
      <c r="MZR193" s="287"/>
      <c r="MZS193" s="287"/>
      <c r="MZT193" s="287"/>
      <c r="MZU193" s="287"/>
      <c r="MZV193" s="287"/>
      <c r="MZW193" s="287"/>
      <c r="MZX193" s="287"/>
      <c r="MZY193" s="287"/>
      <c r="MZZ193" s="287"/>
      <c r="NAA193" s="287"/>
      <c r="NAB193" s="287"/>
      <c r="NAC193" s="287"/>
      <c r="NAD193" s="287"/>
      <c r="NAE193" s="287"/>
      <c r="NAF193" s="287"/>
      <c r="NAG193" s="287"/>
      <c r="NAH193" s="287"/>
      <c r="NAI193" s="287"/>
      <c r="NAJ193" s="287"/>
      <c r="NAK193" s="287"/>
      <c r="NAL193" s="287"/>
      <c r="NAM193" s="287"/>
      <c r="NAN193" s="287"/>
      <c r="NAO193" s="287"/>
      <c r="NAP193" s="287"/>
      <c r="NAQ193" s="287"/>
      <c r="NAR193" s="287"/>
      <c r="NAS193" s="287"/>
      <c r="NAT193" s="287"/>
      <c r="NAU193" s="287"/>
      <c r="NAV193" s="287"/>
      <c r="NAW193" s="287"/>
      <c r="NAX193" s="287"/>
      <c r="NAY193" s="287"/>
      <c r="NAZ193" s="287"/>
      <c r="NBA193" s="287"/>
      <c r="NBB193" s="287"/>
      <c r="NBC193" s="287"/>
      <c r="NBD193" s="287"/>
      <c r="NBE193" s="287"/>
      <c r="NBF193" s="287"/>
      <c r="NBG193" s="287"/>
      <c r="NBH193" s="287"/>
      <c r="NBI193" s="287"/>
      <c r="NBJ193" s="287"/>
      <c r="NBK193" s="287"/>
      <c r="NBL193" s="287"/>
      <c r="NBM193" s="287"/>
      <c r="NBN193" s="287"/>
      <c r="NBO193" s="287"/>
      <c r="NBP193" s="287"/>
      <c r="NBQ193" s="287"/>
      <c r="NBR193" s="287"/>
      <c r="NBS193" s="287"/>
      <c r="NBT193" s="287"/>
      <c r="NBU193" s="287"/>
      <c r="NBV193" s="287"/>
      <c r="NBW193" s="287"/>
      <c r="NBX193" s="287"/>
      <c r="NBY193" s="287"/>
      <c r="NBZ193" s="287"/>
      <c r="NCA193" s="287"/>
      <c r="NCB193" s="287"/>
      <c r="NCC193" s="287"/>
      <c r="NCD193" s="287"/>
      <c r="NCE193" s="287"/>
      <c r="NCF193" s="287"/>
      <c r="NCG193" s="287"/>
      <c r="NCH193" s="287"/>
      <c r="NCI193" s="287"/>
      <c r="NCJ193" s="287"/>
      <c r="NCK193" s="287"/>
      <c r="NCL193" s="287"/>
      <c r="NCM193" s="287"/>
      <c r="NCN193" s="287"/>
      <c r="NCO193" s="287"/>
      <c r="NCP193" s="287"/>
      <c r="NCQ193" s="287"/>
      <c r="NCR193" s="287"/>
      <c r="NCS193" s="287"/>
      <c r="NCT193" s="287"/>
      <c r="NCU193" s="287"/>
      <c r="NCV193" s="287"/>
      <c r="NCW193" s="287"/>
      <c r="NCX193" s="287"/>
      <c r="NCY193" s="287"/>
      <c r="NCZ193" s="287"/>
      <c r="NDA193" s="287"/>
      <c r="NDB193" s="287"/>
      <c r="NDC193" s="287"/>
      <c r="NDD193" s="287"/>
      <c r="NDE193" s="287"/>
      <c r="NDF193" s="287"/>
      <c r="NDG193" s="287"/>
      <c r="NDH193" s="287"/>
      <c r="NDI193" s="287"/>
      <c r="NDJ193" s="287"/>
      <c r="NDK193" s="287"/>
      <c r="NDL193" s="287"/>
      <c r="NDM193" s="287"/>
      <c r="NDN193" s="287"/>
      <c r="NDO193" s="287"/>
      <c r="NDP193" s="287"/>
      <c r="NDQ193" s="287"/>
      <c r="NDR193" s="287"/>
      <c r="NDS193" s="287"/>
      <c r="NDT193" s="287"/>
      <c r="NDU193" s="287"/>
      <c r="NDV193" s="287"/>
      <c r="NDW193" s="287"/>
      <c r="NDX193" s="287"/>
      <c r="NDY193" s="287"/>
      <c r="NDZ193" s="287"/>
      <c r="NEA193" s="287"/>
      <c r="NEB193" s="287"/>
      <c r="NEC193" s="287"/>
      <c r="NED193" s="287"/>
      <c r="NEE193" s="287"/>
      <c r="NEF193" s="287"/>
      <c r="NEG193" s="287"/>
      <c r="NEH193" s="287"/>
      <c r="NEI193" s="287"/>
      <c r="NEJ193" s="287"/>
      <c r="NEK193" s="287"/>
      <c r="NEL193" s="287"/>
      <c r="NEM193" s="287"/>
      <c r="NEN193" s="287"/>
      <c r="NEO193" s="287"/>
      <c r="NEP193" s="287"/>
      <c r="NEQ193" s="287"/>
      <c r="NER193" s="287"/>
      <c r="NES193" s="287"/>
      <c r="NET193" s="287"/>
      <c r="NEU193" s="287"/>
      <c r="NEV193" s="287"/>
      <c r="NEW193" s="287"/>
      <c r="NEX193" s="287"/>
      <c r="NEY193" s="287"/>
      <c r="NEZ193" s="287"/>
      <c r="NFA193" s="287"/>
      <c r="NFB193" s="287"/>
      <c r="NFC193" s="287"/>
      <c r="NFD193" s="287"/>
      <c r="NFE193" s="287"/>
      <c r="NFF193" s="287"/>
      <c r="NFG193" s="287"/>
      <c r="NFH193" s="287"/>
      <c r="NFI193" s="287"/>
      <c r="NFJ193" s="287"/>
      <c r="NFK193" s="287"/>
      <c r="NFL193" s="287"/>
      <c r="NFM193" s="287"/>
      <c r="NFN193" s="287"/>
      <c r="NFO193" s="287"/>
      <c r="NFP193" s="287"/>
      <c r="NFQ193" s="287"/>
      <c r="NFR193" s="287"/>
      <c r="NFS193" s="287"/>
      <c r="NFT193" s="287"/>
      <c r="NFU193" s="287"/>
      <c r="NFV193" s="287"/>
      <c r="NFW193" s="287"/>
      <c r="NFX193" s="287"/>
      <c r="NFY193" s="287"/>
      <c r="NFZ193" s="287"/>
      <c r="NGA193" s="287"/>
      <c r="NGB193" s="287"/>
      <c r="NGC193" s="287"/>
      <c r="NGD193" s="287"/>
      <c r="NGE193" s="287"/>
      <c r="NGF193" s="287"/>
      <c r="NGG193" s="287"/>
      <c r="NGH193" s="287"/>
      <c r="NGI193" s="287"/>
      <c r="NGJ193" s="287"/>
      <c r="NGK193" s="287"/>
      <c r="NGL193" s="287"/>
      <c r="NGM193" s="287"/>
      <c r="NGN193" s="287"/>
      <c r="NGO193" s="287"/>
      <c r="NGP193" s="287"/>
      <c r="NGQ193" s="287"/>
      <c r="NGR193" s="287"/>
      <c r="NGS193" s="287"/>
      <c r="NGT193" s="287"/>
      <c r="NGU193" s="287"/>
      <c r="NGV193" s="287"/>
      <c r="NGW193" s="287"/>
      <c r="NGX193" s="287"/>
      <c r="NGY193" s="287"/>
      <c r="NGZ193" s="287"/>
      <c r="NHA193" s="287"/>
      <c r="NHB193" s="287"/>
      <c r="NHC193" s="287"/>
      <c r="NHD193" s="287"/>
      <c r="NHE193" s="287"/>
      <c r="NHF193" s="287"/>
      <c r="NHG193" s="287"/>
      <c r="NHH193" s="287"/>
      <c r="NHI193" s="287"/>
      <c r="NHJ193" s="287"/>
      <c r="NHK193" s="287"/>
      <c r="NHL193" s="287"/>
      <c r="NHM193" s="287"/>
      <c r="NHN193" s="287"/>
      <c r="NHO193" s="287"/>
      <c r="NHP193" s="287"/>
      <c r="NHQ193" s="287"/>
      <c r="NHR193" s="287"/>
      <c r="NHS193" s="287"/>
      <c r="NHT193" s="287"/>
      <c r="NHU193" s="287"/>
      <c r="NHV193" s="287"/>
      <c r="NHW193" s="287"/>
      <c r="NHX193" s="287"/>
      <c r="NHY193" s="287"/>
      <c r="NHZ193" s="287"/>
      <c r="NIA193" s="287"/>
      <c r="NIB193" s="287"/>
      <c r="NIC193" s="287"/>
      <c r="NID193" s="287"/>
      <c r="NIE193" s="287"/>
      <c r="NIF193" s="287"/>
      <c r="NIG193" s="287"/>
      <c r="NIH193" s="287"/>
      <c r="NII193" s="287"/>
      <c r="NIJ193" s="287"/>
      <c r="NIK193" s="287"/>
      <c r="NIL193" s="287"/>
      <c r="NIM193" s="287"/>
      <c r="NIN193" s="287"/>
      <c r="NIO193" s="287"/>
      <c r="NIP193" s="287"/>
      <c r="NIQ193" s="287"/>
      <c r="NIR193" s="287"/>
      <c r="NIS193" s="287"/>
      <c r="NIT193" s="287"/>
      <c r="NIU193" s="287"/>
      <c r="NIV193" s="287"/>
      <c r="NIW193" s="287"/>
      <c r="NIX193" s="287"/>
      <c r="NIY193" s="287"/>
      <c r="NIZ193" s="287"/>
      <c r="NJA193" s="287"/>
      <c r="NJB193" s="287"/>
      <c r="NJC193" s="287"/>
      <c r="NJD193" s="287"/>
      <c r="NJE193" s="287"/>
      <c r="NJF193" s="287"/>
      <c r="NJG193" s="287"/>
      <c r="NJH193" s="287"/>
      <c r="NJI193" s="287"/>
      <c r="NJJ193" s="287"/>
      <c r="NJK193" s="287"/>
      <c r="NJL193" s="287"/>
      <c r="NJM193" s="287"/>
      <c r="NJN193" s="287"/>
      <c r="NJO193" s="287"/>
      <c r="NJP193" s="287"/>
      <c r="NJQ193" s="287"/>
      <c r="NJR193" s="287"/>
      <c r="NJS193" s="287"/>
      <c r="NJT193" s="287"/>
      <c r="NJU193" s="287"/>
      <c r="NJV193" s="287"/>
      <c r="NJW193" s="287"/>
      <c r="NJX193" s="287"/>
      <c r="NJY193" s="287"/>
      <c r="NJZ193" s="287"/>
      <c r="NKA193" s="287"/>
      <c r="NKB193" s="287"/>
      <c r="NKC193" s="287"/>
      <c r="NKD193" s="287"/>
      <c r="NKE193" s="287"/>
      <c r="NKF193" s="287"/>
      <c r="NKG193" s="287"/>
      <c r="NKH193" s="287"/>
      <c r="NKI193" s="287"/>
      <c r="NKJ193" s="287"/>
      <c r="NKK193" s="287"/>
      <c r="NKL193" s="287"/>
      <c r="NKM193" s="287"/>
      <c r="NKN193" s="287"/>
      <c r="NKO193" s="287"/>
      <c r="NKP193" s="287"/>
      <c r="NKQ193" s="287"/>
      <c r="NKR193" s="287"/>
      <c r="NKS193" s="287"/>
      <c r="NKT193" s="287"/>
      <c r="NKU193" s="287"/>
      <c r="NKV193" s="287"/>
      <c r="NKW193" s="287"/>
      <c r="NKX193" s="287"/>
      <c r="NKY193" s="287"/>
      <c r="NKZ193" s="287"/>
      <c r="NLA193" s="287"/>
      <c r="NLB193" s="287"/>
      <c r="NLC193" s="287"/>
      <c r="NLD193" s="287"/>
      <c r="NLE193" s="287"/>
      <c r="NLF193" s="287"/>
      <c r="NLG193" s="287"/>
      <c r="NLH193" s="287"/>
      <c r="NLI193" s="287"/>
      <c r="NLJ193" s="287"/>
      <c r="NLK193" s="287"/>
      <c r="NLL193" s="287"/>
      <c r="NLM193" s="287"/>
      <c r="NLN193" s="287"/>
      <c r="NLO193" s="287"/>
      <c r="NLP193" s="287"/>
      <c r="NLQ193" s="287"/>
      <c r="NLR193" s="287"/>
      <c r="NLS193" s="287"/>
      <c r="NLT193" s="287"/>
      <c r="NLU193" s="287"/>
      <c r="NLV193" s="287"/>
      <c r="NLW193" s="287"/>
      <c r="NLX193" s="287"/>
      <c r="NLY193" s="287"/>
      <c r="NLZ193" s="287"/>
      <c r="NMA193" s="287"/>
      <c r="NMB193" s="287"/>
      <c r="NMC193" s="287"/>
      <c r="NMD193" s="287"/>
      <c r="NME193" s="287"/>
      <c r="NMF193" s="287"/>
      <c r="NMG193" s="287"/>
      <c r="NMH193" s="287"/>
      <c r="NMI193" s="287"/>
      <c r="NMJ193" s="287"/>
      <c r="NMK193" s="287"/>
      <c r="NML193" s="287"/>
      <c r="NMM193" s="287"/>
      <c r="NMN193" s="287"/>
      <c r="NMO193" s="287"/>
      <c r="NMP193" s="287"/>
      <c r="NMQ193" s="287"/>
      <c r="NMR193" s="287"/>
      <c r="NMS193" s="287"/>
      <c r="NMT193" s="287"/>
      <c r="NMU193" s="287"/>
      <c r="NMV193" s="287"/>
      <c r="NMW193" s="287"/>
      <c r="NMX193" s="287"/>
      <c r="NMY193" s="287"/>
      <c r="NMZ193" s="287"/>
      <c r="NNA193" s="287"/>
      <c r="NNB193" s="287"/>
      <c r="NNC193" s="287"/>
      <c r="NND193" s="287"/>
      <c r="NNE193" s="287"/>
      <c r="NNF193" s="287"/>
      <c r="NNG193" s="287"/>
      <c r="NNH193" s="287"/>
      <c r="NNI193" s="287"/>
      <c r="NNJ193" s="287"/>
      <c r="NNK193" s="287"/>
      <c r="NNL193" s="287"/>
      <c r="NNM193" s="287"/>
      <c r="NNN193" s="287"/>
      <c r="NNO193" s="287"/>
      <c r="NNP193" s="287"/>
      <c r="NNQ193" s="287"/>
      <c r="NNR193" s="287"/>
      <c r="NNS193" s="287"/>
      <c r="NNT193" s="287"/>
      <c r="NNU193" s="287"/>
      <c r="NNV193" s="287"/>
      <c r="NNW193" s="287"/>
      <c r="NNX193" s="287"/>
      <c r="NNY193" s="287"/>
      <c r="NNZ193" s="287"/>
      <c r="NOA193" s="287"/>
      <c r="NOB193" s="287"/>
      <c r="NOC193" s="287"/>
      <c r="NOD193" s="287"/>
      <c r="NOE193" s="287"/>
      <c r="NOF193" s="287"/>
      <c r="NOG193" s="287"/>
      <c r="NOH193" s="287"/>
      <c r="NOI193" s="287"/>
      <c r="NOJ193" s="287"/>
      <c r="NOK193" s="287"/>
      <c r="NOL193" s="287"/>
      <c r="NOM193" s="287"/>
      <c r="NON193" s="287"/>
      <c r="NOO193" s="287"/>
      <c r="NOP193" s="287"/>
      <c r="NOQ193" s="287"/>
      <c r="NOR193" s="287"/>
      <c r="NOS193" s="287"/>
      <c r="NOT193" s="287"/>
      <c r="NOU193" s="287"/>
      <c r="NOV193" s="287"/>
      <c r="NOW193" s="287"/>
      <c r="NOX193" s="287"/>
      <c r="NOY193" s="287"/>
      <c r="NOZ193" s="287"/>
      <c r="NPA193" s="287"/>
      <c r="NPB193" s="287"/>
      <c r="NPC193" s="287"/>
      <c r="NPD193" s="287"/>
      <c r="NPE193" s="287"/>
      <c r="NPF193" s="287"/>
      <c r="NPG193" s="287"/>
      <c r="NPH193" s="287"/>
      <c r="NPI193" s="287"/>
      <c r="NPJ193" s="287"/>
      <c r="NPK193" s="287"/>
      <c r="NPL193" s="287"/>
      <c r="NPM193" s="287"/>
      <c r="NPN193" s="287"/>
      <c r="NPO193" s="287"/>
      <c r="NPP193" s="287"/>
      <c r="NPQ193" s="287"/>
      <c r="NPR193" s="287"/>
      <c r="NPS193" s="287"/>
      <c r="NPT193" s="287"/>
      <c r="NPU193" s="287"/>
      <c r="NPV193" s="287"/>
      <c r="NPW193" s="287"/>
      <c r="NPX193" s="287"/>
      <c r="NPY193" s="287"/>
      <c r="NPZ193" s="287"/>
      <c r="NQA193" s="287"/>
      <c r="NQB193" s="287"/>
      <c r="NQC193" s="287"/>
      <c r="NQD193" s="287"/>
      <c r="NQE193" s="287"/>
      <c r="NQF193" s="287"/>
      <c r="NQG193" s="287"/>
      <c r="NQH193" s="287"/>
      <c r="NQI193" s="287"/>
      <c r="NQJ193" s="287"/>
      <c r="NQK193" s="287"/>
      <c r="NQL193" s="287"/>
      <c r="NQM193" s="287"/>
      <c r="NQN193" s="287"/>
      <c r="NQO193" s="287"/>
      <c r="NQP193" s="287"/>
      <c r="NQQ193" s="287"/>
      <c r="NQR193" s="287"/>
      <c r="NQS193" s="287"/>
      <c r="NQT193" s="287"/>
      <c r="NQU193" s="287"/>
      <c r="NQV193" s="287"/>
      <c r="NQW193" s="287"/>
      <c r="NQX193" s="287"/>
      <c r="NQY193" s="287"/>
      <c r="NQZ193" s="287"/>
      <c r="NRA193" s="287"/>
      <c r="NRB193" s="287"/>
      <c r="NRC193" s="287"/>
      <c r="NRD193" s="287"/>
      <c r="NRE193" s="287"/>
      <c r="NRF193" s="287"/>
      <c r="NRG193" s="287"/>
      <c r="NRH193" s="287"/>
      <c r="NRI193" s="287"/>
      <c r="NRJ193" s="287"/>
      <c r="NRK193" s="287"/>
      <c r="NRL193" s="287"/>
      <c r="NRM193" s="287"/>
      <c r="NRN193" s="287"/>
      <c r="NRO193" s="287"/>
      <c r="NRP193" s="287"/>
      <c r="NRQ193" s="287"/>
      <c r="NRR193" s="287"/>
      <c r="NRS193" s="287"/>
      <c r="NRT193" s="287"/>
      <c r="NRU193" s="287"/>
      <c r="NRV193" s="287"/>
      <c r="NRW193" s="287"/>
      <c r="NRX193" s="287"/>
      <c r="NRY193" s="287"/>
      <c r="NRZ193" s="287"/>
      <c r="NSA193" s="287"/>
      <c r="NSB193" s="287"/>
      <c r="NSC193" s="287"/>
      <c r="NSD193" s="287"/>
      <c r="NSE193" s="287"/>
      <c r="NSF193" s="287"/>
      <c r="NSG193" s="287"/>
      <c r="NSH193" s="287"/>
      <c r="NSI193" s="287"/>
      <c r="NSJ193" s="287"/>
      <c r="NSK193" s="287"/>
      <c r="NSL193" s="287"/>
      <c r="NSM193" s="287"/>
      <c r="NSN193" s="287"/>
      <c r="NSO193" s="287"/>
      <c r="NSP193" s="287"/>
      <c r="NSQ193" s="287"/>
      <c r="NSR193" s="287"/>
      <c r="NSS193" s="287"/>
      <c r="NST193" s="287"/>
      <c r="NSU193" s="287"/>
      <c r="NSV193" s="287"/>
      <c r="NSW193" s="287"/>
      <c r="NSX193" s="287"/>
      <c r="NSY193" s="287"/>
      <c r="NSZ193" s="287"/>
      <c r="NTA193" s="287"/>
      <c r="NTB193" s="287"/>
      <c r="NTC193" s="287"/>
      <c r="NTD193" s="287"/>
      <c r="NTE193" s="287"/>
      <c r="NTF193" s="287"/>
      <c r="NTG193" s="287"/>
      <c r="NTH193" s="287"/>
      <c r="NTI193" s="287"/>
      <c r="NTJ193" s="287"/>
      <c r="NTK193" s="287"/>
      <c r="NTL193" s="287"/>
      <c r="NTM193" s="287"/>
      <c r="NTN193" s="287"/>
      <c r="NTO193" s="287"/>
      <c r="NTP193" s="287"/>
      <c r="NTQ193" s="287"/>
      <c r="NTR193" s="287"/>
      <c r="NTS193" s="287"/>
      <c r="NTT193" s="287"/>
      <c r="NTU193" s="287"/>
      <c r="NTV193" s="287"/>
      <c r="NTW193" s="287"/>
      <c r="NTX193" s="287"/>
      <c r="NTY193" s="287"/>
      <c r="NTZ193" s="287"/>
      <c r="NUA193" s="287"/>
      <c r="NUB193" s="287"/>
      <c r="NUC193" s="287"/>
      <c r="NUD193" s="287"/>
      <c r="NUE193" s="287"/>
      <c r="NUF193" s="287"/>
      <c r="NUG193" s="287"/>
      <c r="NUH193" s="287"/>
      <c r="NUI193" s="287"/>
      <c r="NUJ193" s="287"/>
      <c r="NUK193" s="287"/>
      <c r="NUL193" s="287"/>
      <c r="NUM193" s="287"/>
      <c r="NUN193" s="287"/>
      <c r="NUO193" s="287"/>
      <c r="NUP193" s="287"/>
      <c r="NUQ193" s="287"/>
      <c r="NUR193" s="287"/>
      <c r="NUS193" s="287"/>
      <c r="NUT193" s="287"/>
      <c r="NUU193" s="287"/>
      <c r="NUV193" s="287"/>
      <c r="NUW193" s="287"/>
      <c r="NUX193" s="287"/>
      <c r="NUY193" s="287"/>
      <c r="NUZ193" s="287"/>
      <c r="NVA193" s="287"/>
      <c r="NVB193" s="287"/>
      <c r="NVC193" s="287"/>
      <c r="NVD193" s="287"/>
      <c r="NVE193" s="287"/>
      <c r="NVF193" s="287"/>
      <c r="NVG193" s="287"/>
      <c r="NVH193" s="287"/>
      <c r="NVI193" s="287"/>
      <c r="NVJ193" s="287"/>
      <c r="NVK193" s="287"/>
      <c r="NVL193" s="287"/>
      <c r="NVM193" s="287"/>
      <c r="NVN193" s="287"/>
      <c r="NVO193" s="287"/>
      <c r="NVP193" s="287"/>
      <c r="NVQ193" s="287"/>
      <c r="NVR193" s="287"/>
      <c r="NVS193" s="287"/>
      <c r="NVT193" s="287"/>
      <c r="NVU193" s="287"/>
      <c r="NVV193" s="287"/>
      <c r="NVW193" s="287"/>
      <c r="NVX193" s="287"/>
      <c r="NVY193" s="287"/>
      <c r="NVZ193" s="287"/>
      <c r="NWA193" s="287"/>
      <c r="NWB193" s="287"/>
      <c r="NWC193" s="287"/>
      <c r="NWD193" s="287"/>
      <c r="NWE193" s="287"/>
      <c r="NWF193" s="287"/>
      <c r="NWG193" s="287"/>
      <c r="NWH193" s="287"/>
      <c r="NWI193" s="287"/>
      <c r="NWJ193" s="287"/>
      <c r="NWK193" s="287"/>
      <c r="NWL193" s="287"/>
      <c r="NWM193" s="287"/>
      <c r="NWN193" s="287"/>
      <c r="NWO193" s="287"/>
      <c r="NWP193" s="287"/>
      <c r="NWQ193" s="287"/>
      <c r="NWR193" s="287"/>
      <c r="NWS193" s="287"/>
      <c r="NWT193" s="287"/>
      <c r="NWU193" s="287"/>
      <c r="NWV193" s="287"/>
      <c r="NWW193" s="287"/>
      <c r="NWX193" s="287"/>
      <c r="NWY193" s="287"/>
      <c r="NWZ193" s="287"/>
      <c r="NXA193" s="287"/>
      <c r="NXB193" s="287"/>
      <c r="NXC193" s="287"/>
      <c r="NXD193" s="287"/>
      <c r="NXE193" s="287"/>
      <c r="NXF193" s="287"/>
      <c r="NXG193" s="287"/>
      <c r="NXH193" s="287"/>
      <c r="NXI193" s="287"/>
      <c r="NXJ193" s="287"/>
      <c r="NXK193" s="287"/>
      <c r="NXL193" s="287"/>
      <c r="NXM193" s="287"/>
      <c r="NXN193" s="287"/>
      <c r="NXO193" s="287"/>
      <c r="NXP193" s="287"/>
      <c r="NXQ193" s="287"/>
      <c r="NXR193" s="287"/>
      <c r="NXS193" s="287"/>
      <c r="NXT193" s="287"/>
      <c r="NXU193" s="287"/>
      <c r="NXV193" s="287"/>
      <c r="NXW193" s="287"/>
      <c r="NXX193" s="287"/>
      <c r="NXY193" s="287"/>
      <c r="NXZ193" s="287"/>
      <c r="NYA193" s="287"/>
      <c r="NYB193" s="287"/>
      <c r="NYC193" s="287"/>
      <c r="NYD193" s="287"/>
      <c r="NYE193" s="287"/>
      <c r="NYF193" s="287"/>
      <c r="NYG193" s="287"/>
      <c r="NYH193" s="287"/>
      <c r="NYI193" s="287"/>
      <c r="NYJ193" s="287"/>
      <c r="NYK193" s="287"/>
      <c r="NYL193" s="287"/>
      <c r="NYM193" s="287"/>
      <c r="NYN193" s="287"/>
      <c r="NYO193" s="287"/>
      <c r="NYP193" s="287"/>
      <c r="NYQ193" s="287"/>
      <c r="NYR193" s="287"/>
      <c r="NYS193" s="287"/>
      <c r="NYT193" s="287"/>
      <c r="NYU193" s="287"/>
      <c r="NYV193" s="287"/>
      <c r="NYW193" s="287"/>
      <c r="NYX193" s="287"/>
      <c r="NYY193" s="287"/>
      <c r="NYZ193" s="287"/>
      <c r="NZA193" s="287"/>
      <c r="NZB193" s="287"/>
      <c r="NZC193" s="287"/>
      <c r="NZD193" s="287"/>
      <c r="NZE193" s="287"/>
      <c r="NZF193" s="287"/>
      <c r="NZG193" s="287"/>
      <c r="NZH193" s="287"/>
      <c r="NZI193" s="287"/>
      <c r="NZJ193" s="287"/>
      <c r="NZK193" s="287"/>
      <c r="NZL193" s="287"/>
      <c r="NZM193" s="287"/>
      <c r="NZN193" s="287"/>
      <c r="NZO193" s="287"/>
      <c r="NZP193" s="287"/>
      <c r="NZQ193" s="287"/>
      <c r="NZR193" s="287"/>
      <c r="NZS193" s="287"/>
      <c r="NZT193" s="287"/>
      <c r="NZU193" s="287"/>
      <c r="NZV193" s="287"/>
      <c r="NZW193" s="287"/>
      <c r="NZX193" s="287"/>
      <c r="NZY193" s="287"/>
      <c r="NZZ193" s="287"/>
      <c r="OAA193" s="287"/>
      <c r="OAB193" s="287"/>
      <c r="OAC193" s="287"/>
      <c r="OAD193" s="287"/>
      <c r="OAE193" s="287"/>
      <c r="OAF193" s="287"/>
      <c r="OAG193" s="287"/>
      <c r="OAH193" s="287"/>
      <c r="OAI193" s="287"/>
      <c r="OAJ193" s="287"/>
      <c r="OAK193" s="287"/>
      <c r="OAL193" s="287"/>
      <c r="OAM193" s="287"/>
      <c r="OAN193" s="287"/>
      <c r="OAO193" s="287"/>
      <c r="OAP193" s="287"/>
      <c r="OAQ193" s="287"/>
      <c r="OAR193" s="287"/>
      <c r="OAS193" s="287"/>
      <c r="OAT193" s="287"/>
      <c r="OAU193" s="287"/>
      <c r="OAV193" s="287"/>
      <c r="OAW193" s="287"/>
      <c r="OAX193" s="287"/>
      <c r="OAY193" s="287"/>
      <c r="OAZ193" s="287"/>
      <c r="OBA193" s="287"/>
      <c r="OBB193" s="287"/>
      <c r="OBC193" s="287"/>
      <c r="OBD193" s="287"/>
      <c r="OBE193" s="287"/>
      <c r="OBF193" s="287"/>
      <c r="OBG193" s="287"/>
      <c r="OBH193" s="287"/>
      <c r="OBI193" s="287"/>
      <c r="OBJ193" s="287"/>
      <c r="OBK193" s="287"/>
      <c r="OBL193" s="287"/>
      <c r="OBM193" s="287"/>
      <c r="OBN193" s="287"/>
      <c r="OBO193" s="287"/>
      <c r="OBP193" s="287"/>
      <c r="OBQ193" s="287"/>
      <c r="OBR193" s="287"/>
      <c r="OBS193" s="287"/>
      <c r="OBT193" s="287"/>
      <c r="OBU193" s="287"/>
      <c r="OBV193" s="287"/>
      <c r="OBW193" s="287"/>
      <c r="OBX193" s="287"/>
      <c r="OBY193" s="287"/>
      <c r="OBZ193" s="287"/>
      <c r="OCA193" s="287"/>
      <c r="OCB193" s="287"/>
      <c r="OCC193" s="287"/>
      <c r="OCD193" s="287"/>
      <c r="OCE193" s="287"/>
      <c r="OCF193" s="287"/>
      <c r="OCG193" s="287"/>
      <c r="OCH193" s="287"/>
      <c r="OCI193" s="287"/>
      <c r="OCJ193" s="287"/>
      <c r="OCK193" s="287"/>
      <c r="OCL193" s="287"/>
      <c r="OCM193" s="287"/>
      <c r="OCN193" s="287"/>
      <c r="OCO193" s="287"/>
      <c r="OCP193" s="287"/>
      <c r="OCQ193" s="287"/>
      <c r="OCR193" s="287"/>
      <c r="OCS193" s="287"/>
      <c r="OCT193" s="287"/>
      <c r="OCU193" s="287"/>
      <c r="OCV193" s="287"/>
      <c r="OCW193" s="287"/>
      <c r="OCX193" s="287"/>
      <c r="OCY193" s="287"/>
      <c r="OCZ193" s="287"/>
      <c r="ODA193" s="287"/>
      <c r="ODB193" s="287"/>
      <c r="ODC193" s="287"/>
      <c r="ODD193" s="287"/>
      <c r="ODE193" s="287"/>
      <c r="ODF193" s="287"/>
      <c r="ODG193" s="287"/>
      <c r="ODH193" s="287"/>
      <c r="ODI193" s="287"/>
      <c r="ODJ193" s="287"/>
      <c r="ODK193" s="287"/>
      <c r="ODL193" s="287"/>
      <c r="ODM193" s="287"/>
      <c r="ODN193" s="287"/>
      <c r="ODO193" s="287"/>
      <c r="ODP193" s="287"/>
      <c r="ODQ193" s="287"/>
      <c r="ODR193" s="287"/>
      <c r="ODS193" s="287"/>
      <c r="ODT193" s="287"/>
      <c r="ODU193" s="287"/>
      <c r="ODV193" s="287"/>
      <c r="ODW193" s="287"/>
      <c r="ODX193" s="287"/>
      <c r="ODY193" s="287"/>
      <c r="ODZ193" s="287"/>
      <c r="OEA193" s="287"/>
      <c r="OEB193" s="287"/>
      <c r="OEC193" s="287"/>
      <c r="OED193" s="287"/>
      <c r="OEE193" s="287"/>
      <c r="OEF193" s="287"/>
      <c r="OEG193" s="287"/>
      <c r="OEH193" s="287"/>
      <c r="OEI193" s="287"/>
      <c r="OEJ193" s="287"/>
      <c r="OEK193" s="287"/>
      <c r="OEL193" s="287"/>
      <c r="OEM193" s="287"/>
      <c r="OEN193" s="287"/>
      <c r="OEO193" s="287"/>
      <c r="OEP193" s="287"/>
      <c r="OEQ193" s="287"/>
      <c r="OER193" s="287"/>
      <c r="OES193" s="287"/>
      <c r="OET193" s="287"/>
      <c r="OEU193" s="287"/>
      <c r="OEV193" s="287"/>
      <c r="OEW193" s="287"/>
      <c r="OEX193" s="287"/>
      <c r="OEY193" s="287"/>
      <c r="OEZ193" s="287"/>
      <c r="OFA193" s="287"/>
      <c r="OFB193" s="287"/>
      <c r="OFC193" s="287"/>
      <c r="OFD193" s="287"/>
      <c r="OFE193" s="287"/>
      <c r="OFF193" s="287"/>
      <c r="OFG193" s="287"/>
      <c r="OFH193" s="287"/>
      <c r="OFI193" s="287"/>
      <c r="OFJ193" s="287"/>
      <c r="OFK193" s="287"/>
      <c r="OFL193" s="287"/>
      <c r="OFM193" s="287"/>
      <c r="OFN193" s="287"/>
      <c r="OFO193" s="287"/>
      <c r="OFP193" s="287"/>
      <c r="OFQ193" s="287"/>
      <c r="OFR193" s="287"/>
      <c r="OFS193" s="287"/>
      <c r="OFT193" s="287"/>
      <c r="OFU193" s="287"/>
      <c r="OFV193" s="287"/>
      <c r="OFW193" s="287"/>
      <c r="OFX193" s="287"/>
      <c r="OFY193" s="287"/>
      <c r="OFZ193" s="287"/>
      <c r="OGA193" s="287"/>
      <c r="OGB193" s="287"/>
      <c r="OGC193" s="287"/>
      <c r="OGD193" s="287"/>
      <c r="OGE193" s="287"/>
      <c r="OGF193" s="287"/>
      <c r="OGG193" s="287"/>
      <c r="OGH193" s="287"/>
      <c r="OGI193" s="287"/>
      <c r="OGJ193" s="287"/>
      <c r="OGK193" s="287"/>
      <c r="OGL193" s="287"/>
      <c r="OGM193" s="287"/>
      <c r="OGN193" s="287"/>
      <c r="OGO193" s="287"/>
      <c r="OGP193" s="287"/>
      <c r="OGQ193" s="287"/>
      <c r="OGR193" s="287"/>
      <c r="OGS193" s="287"/>
      <c r="OGT193" s="287"/>
      <c r="OGU193" s="287"/>
      <c r="OGV193" s="287"/>
      <c r="OGW193" s="287"/>
      <c r="OGX193" s="287"/>
      <c r="OGY193" s="287"/>
      <c r="OGZ193" s="287"/>
      <c r="OHA193" s="287"/>
      <c r="OHB193" s="287"/>
      <c r="OHC193" s="287"/>
      <c r="OHD193" s="287"/>
      <c r="OHE193" s="287"/>
      <c r="OHF193" s="287"/>
      <c r="OHG193" s="287"/>
      <c r="OHH193" s="287"/>
      <c r="OHI193" s="287"/>
      <c r="OHJ193" s="287"/>
      <c r="OHK193" s="287"/>
      <c r="OHL193" s="287"/>
      <c r="OHM193" s="287"/>
      <c r="OHN193" s="287"/>
      <c r="OHO193" s="287"/>
      <c r="OHP193" s="287"/>
      <c r="OHQ193" s="287"/>
      <c r="OHR193" s="287"/>
      <c r="OHS193" s="287"/>
      <c r="OHT193" s="287"/>
      <c r="OHU193" s="287"/>
      <c r="OHV193" s="287"/>
      <c r="OHW193" s="287"/>
      <c r="OHX193" s="287"/>
      <c r="OHY193" s="287"/>
      <c r="OHZ193" s="287"/>
      <c r="OIA193" s="287"/>
      <c r="OIB193" s="287"/>
      <c r="OIC193" s="287"/>
      <c r="OID193" s="287"/>
      <c r="OIE193" s="287"/>
      <c r="OIF193" s="287"/>
      <c r="OIG193" s="287"/>
      <c r="OIH193" s="287"/>
      <c r="OII193" s="287"/>
      <c r="OIJ193" s="287"/>
      <c r="OIK193" s="287"/>
      <c r="OIL193" s="287"/>
      <c r="OIM193" s="287"/>
      <c r="OIN193" s="287"/>
      <c r="OIO193" s="287"/>
      <c r="OIP193" s="287"/>
      <c r="OIQ193" s="287"/>
      <c r="OIR193" s="287"/>
      <c r="OIS193" s="287"/>
      <c r="OIT193" s="287"/>
      <c r="OIU193" s="287"/>
      <c r="OIV193" s="287"/>
      <c r="OIW193" s="287"/>
      <c r="OIX193" s="287"/>
      <c r="OIY193" s="287"/>
      <c r="OIZ193" s="287"/>
      <c r="OJA193" s="287"/>
      <c r="OJB193" s="287"/>
      <c r="OJC193" s="287"/>
      <c r="OJD193" s="287"/>
      <c r="OJE193" s="287"/>
      <c r="OJF193" s="287"/>
      <c r="OJG193" s="287"/>
      <c r="OJH193" s="287"/>
      <c r="OJI193" s="287"/>
      <c r="OJJ193" s="287"/>
      <c r="OJK193" s="287"/>
      <c r="OJL193" s="287"/>
      <c r="OJM193" s="287"/>
      <c r="OJN193" s="287"/>
      <c r="OJO193" s="287"/>
      <c r="OJP193" s="287"/>
      <c r="OJQ193" s="287"/>
      <c r="OJR193" s="287"/>
      <c r="OJS193" s="287"/>
      <c r="OJT193" s="287"/>
      <c r="OJU193" s="287"/>
      <c r="OJV193" s="287"/>
      <c r="OJW193" s="287"/>
      <c r="OJX193" s="287"/>
      <c r="OJY193" s="287"/>
      <c r="OJZ193" s="287"/>
      <c r="OKA193" s="287"/>
      <c r="OKB193" s="287"/>
      <c r="OKC193" s="287"/>
      <c r="OKD193" s="287"/>
      <c r="OKE193" s="287"/>
      <c r="OKF193" s="287"/>
      <c r="OKG193" s="287"/>
      <c r="OKH193" s="287"/>
      <c r="OKI193" s="287"/>
      <c r="OKJ193" s="287"/>
      <c r="OKK193" s="287"/>
      <c r="OKL193" s="287"/>
      <c r="OKM193" s="287"/>
      <c r="OKN193" s="287"/>
      <c r="OKO193" s="287"/>
      <c r="OKP193" s="287"/>
      <c r="OKQ193" s="287"/>
      <c r="OKR193" s="287"/>
      <c r="OKS193" s="287"/>
      <c r="OKT193" s="287"/>
      <c r="OKU193" s="287"/>
      <c r="OKV193" s="287"/>
      <c r="OKW193" s="287"/>
      <c r="OKX193" s="287"/>
      <c r="OKY193" s="287"/>
      <c r="OKZ193" s="287"/>
      <c r="OLA193" s="287"/>
      <c r="OLB193" s="287"/>
      <c r="OLC193" s="287"/>
      <c r="OLD193" s="287"/>
      <c r="OLE193" s="287"/>
      <c r="OLF193" s="287"/>
      <c r="OLG193" s="287"/>
      <c r="OLH193" s="287"/>
      <c r="OLI193" s="287"/>
      <c r="OLJ193" s="287"/>
      <c r="OLK193" s="287"/>
      <c r="OLL193" s="287"/>
      <c r="OLM193" s="287"/>
      <c r="OLN193" s="287"/>
      <c r="OLO193" s="287"/>
      <c r="OLP193" s="287"/>
      <c r="OLQ193" s="287"/>
      <c r="OLR193" s="287"/>
      <c r="OLS193" s="287"/>
      <c r="OLT193" s="287"/>
      <c r="OLU193" s="287"/>
      <c r="OLV193" s="287"/>
      <c r="OLW193" s="287"/>
      <c r="OLX193" s="287"/>
      <c r="OLY193" s="287"/>
      <c r="OLZ193" s="287"/>
      <c r="OMA193" s="287"/>
      <c r="OMB193" s="287"/>
      <c r="OMC193" s="287"/>
      <c r="OMD193" s="287"/>
      <c r="OME193" s="287"/>
      <c r="OMF193" s="287"/>
      <c r="OMG193" s="287"/>
      <c r="OMH193" s="287"/>
      <c r="OMI193" s="287"/>
      <c r="OMJ193" s="287"/>
      <c r="OMK193" s="287"/>
      <c r="OML193" s="287"/>
      <c r="OMM193" s="287"/>
      <c r="OMN193" s="287"/>
      <c r="OMO193" s="287"/>
      <c r="OMP193" s="287"/>
      <c r="OMQ193" s="287"/>
      <c r="OMR193" s="287"/>
      <c r="OMS193" s="287"/>
      <c r="OMT193" s="287"/>
      <c r="OMU193" s="287"/>
      <c r="OMV193" s="287"/>
      <c r="OMW193" s="287"/>
      <c r="OMX193" s="287"/>
      <c r="OMY193" s="287"/>
      <c r="OMZ193" s="287"/>
      <c r="ONA193" s="287"/>
      <c r="ONB193" s="287"/>
      <c r="ONC193" s="287"/>
      <c r="OND193" s="287"/>
      <c r="ONE193" s="287"/>
      <c r="ONF193" s="287"/>
      <c r="ONG193" s="287"/>
      <c r="ONH193" s="287"/>
      <c r="ONI193" s="287"/>
      <c r="ONJ193" s="287"/>
      <c r="ONK193" s="287"/>
      <c r="ONL193" s="287"/>
      <c r="ONM193" s="287"/>
      <c r="ONN193" s="287"/>
      <c r="ONO193" s="287"/>
      <c r="ONP193" s="287"/>
      <c r="ONQ193" s="287"/>
      <c r="ONR193" s="287"/>
      <c r="ONS193" s="287"/>
      <c r="ONT193" s="287"/>
      <c r="ONU193" s="287"/>
      <c r="ONV193" s="287"/>
      <c r="ONW193" s="287"/>
      <c r="ONX193" s="287"/>
      <c r="ONY193" s="287"/>
      <c r="ONZ193" s="287"/>
      <c r="OOA193" s="287"/>
      <c r="OOB193" s="287"/>
      <c r="OOC193" s="287"/>
      <c r="OOD193" s="287"/>
      <c r="OOE193" s="287"/>
      <c r="OOF193" s="287"/>
      <c r="OOG193" s="287"/>
      <c r="OOH193" s="287"/>
      <c r="OOI193" s="287"/>
      <c r="OOJ193" s="287"/>
      <c r="OOK193" s="287"/>
      <c r="OOL193" s="287"/>
      <c r="OOM193" s="287"/>
      <c r="OON193" s="287"/>
      <c r="OOO193" s="287"/>
      <c r="OOP193" s="287"/>
      <c r="OOQ193" s="287"/>
      <c r="OOR193" s="287"/>
      <c r="OOS193" s="287"/>
      <c r="OOT193" s="287"/>
      <c r="OOU193" s="287"/>
      <c r="OOV193" s="287"/>
      <c r="OOW193" s="287"/>
      <c r="OOX193" s="287"/>
      <c r="OOY193" s="287"/>
      <c r="OOZ193" s="287"/>
      <c r="OPA193" s="287"/>
      <c r="OPB193" s="287"/>
      <c r="OPC193" s="287"/>
      <c r="OPD193" s="287"/>
      <c r="OPE193" s="287"/>
      <c r="OPF193" s="287"/>
      <c r="OPG193" s="287"/>
      <c r="OPH193" s="287"/>
      <c r="OPI193" s="287"/>
      <c r="OPJ193" s="287"/>
      <c r="OPK193" s="287"/>
      <c r="OPL193" s="287"/>
      <c r="OPM193" s="287"/>
      <c r="OPN193" s="287"/>
      <c r="OPO193" s="287"/>
      <c r="OPP193" s="287"/>
      <c r="OPQ193" s="287"/>
      <c r="OPR193" s="287"/>
      <c r="OPS193" s="287"/>
      <c r="OPT193" s="287"/>
      <c r="OPU193" s="287"/>
      <c r="OPV193" s="287"/>
      <c r="OPW193" s="287"/>
      <c r="OPX193" s="287"/>
      <c r="OPY193" s="287"/>
      <c r="OPZ193" s="287"/>
      <c r="OQA193" s="287"/>
      <c r="OQB193" s="287"/>
      <c r="OQC193" s="287"/>
      <c r="OQD193" s="287"/>
      <c r="OQE193" s="287"/>
      <c r="OQF193" s="287"/>
      <c r="OQG193" s="287"/>
      <c r="OQH193" s="287"/>
      <c r="OQI193" s="287"/>
      <c r="OQJ193" s="287"/>
      <c r="OQK193" s="287"/>
      <c r="OQL193" s="287"/>
      <c r="OQM193" s="287"/>
      <c r="OQN193" s="287"/>
      <c r="OQO193" s="287"/>
      <c r="OQP193" s="287"/>
      <c r="OQQ193" s="287"/>
      <c r="OQR193" s="287"/>
      <c r="OQS193" s="287"/>
      <c r="OQT193" s="287"/>
      <c r="OQU193" s="287"/>
      <c r="OQV193" s="287"/>
      <c r="OQW193" s="287"/>
      <c r="OQX193" s="287"/>
      <c r="OQY193" s="287"/>
      <c r="OQZ193" s="287"/>
      <c r="ORA193" s="287"/>
      <c r="ORB193" s="287"/>
      <c r="ORC193" s="287"/>
      <c r="ORD193" s="287"/>
      <c r="ORE193" s="287"/>
      <c r="ORF193" s="287"/>
      <c r="ORG193" s="287"/>
      <c r="ORH193" s="287"/>
      <c r="ORI193" s="287"/>
      <c r="ORJ193" s="287"/>
      <c r="ORK193" s="287"/>
      <c r="ORL193" s="287"/>
      <c r="ORM193" s="287"/>
      <c r="ORN193" s="287"/>
      <c r="ORO193" s="287"/>
      <c r="ORP193" s="287"/>
      <c r="ORQ193" s="287"/>
      <c r="ORR193" s="287"/>
      <c r="ORS193" s="287"/>
      <c r="ORT193" s="287"/>
      <c r="ORU193" s="287"/>
      <c r="ORV193" s="287"/>
      <c r="ORW193" s="287"/>
      <c r="ORX193" s="287"/>
      <c r="ORY193" s="287"/>
      <c r="ORZ193" s="287"/>
      <c r="OSA193" s="287"/>
      <c r="OSB193" s="287"/>
      <c r="OSC193" s="287"/>
      <c r="OSD193" s="287"/>
      <c r="OSE193" s="287"/>
      <c r="OSF193" s="287"/>
      <c r="OSG193" s="287"/>
      <c r="OSH193" s="287"/>
      <c r="OSI193" s="287"/>
      <c r="OSJ193" s="287"/>
      <c r="OSK193" s="287"/>
      <c r="OSL193" s="287"/>
      <c r="OSM193" s="287"/>
      <c r="OSN193" s="287"/>
      <c r="OSO193" s="287"/>
      <c r="OSP193" s="287"/>
      <c r="OSQ193" s="287"/>
      <c r="OSR193" s="287"/>
      <c r="OSS193" s="287"/>
      <c r="OST193" s="287"/>
      <c r="OSU193" s="287"/>
      <c r="OSV193" s="287"/>
      <c r="OSW193" s="287"/>
      <c r="OSX193" s="287"/>
      <c r="OSY193" s="287"/>
      <c r="OSZ193" s="287"/>
      <c r="OTA193" s="287"/>
      <c r="OTB193" s="287"/>
      <c r="OTC193" s="287"/>
      <c r="OTD193" s="287"/>
      <c r="OTE193" s="287"/>
      <c r="OTF193" s="287"/>
      <c r="OTG193" s="287"/>
      <c r="OTH193" s="287"/>
      <c r="OTI193" s="287"/>
      <c r="OTJ193" s="287"/>
      <c r="OTK193" s="287"/>
      <c r="OTL193" s="287"/>
      <c r="OTM193" s="287"/>
      <c r="OTN193" s="287"/>
      <c r="OTO193" s="287"/>
      <c r="OTP193" s="287"/>
      <c r="OTQ193" s="287"/>
      <c r="OTR193" s="287"/>
      <c r="OTS193" s="287"/>
      <c r="OTT193" s="287"/>
      <c r="OTU193" s="287"/>
      <c r="OTV193" s="287"/>
      <c r="OTW193" s="287"/>
      <c r="OTX193" s="287"/>
      <c r="OTY193" s="287"/>
      <c r="OTZ193" s="287"/>
      <c r="OUA193" s="287"/>
      <c r="OUB193" s="287"/>
      <c r="OUC193" s="287"/>
      <c r="OUD193" s="287"/>
      <c r="OUE193" s="287"/>
      <c r="OUF193" s="287"/>
      <c r="OUG193" s="287"/>
      <c r="OUH193" s="287"/>
      <c r="OUI193" s="287"/>
      <c r="OUJ193" s="287"/>
      <c r="OUK193" s="287"/>
      <c r="OUL193" s="287"/>
      <c r="OUM193" s="287"/>
      <c r="OUN193" s="287"/>
      <c r="OUO193" s="287"/>
      <c r="OUP193" s="287"/>
      <c r="OUQ193" s="287"/>
      <c r="OUR193" s="287"/>
      <c r="OUS193" s="287"/>
      <c r="OUT193" s="287"/>
      <c r="OUU193" s="287"/>
      <c r="OUV193" s="287"/>
      <c r="OUW193" s="287"/>
      <c r="OUX193" s="287"/>
      <c r="OUY193" s="287"/>
      <c r="OUZ193" s="287"/>
      <c r="OVA193" s="287"/>
      <c r="OVB193" s="287"/>
      <c r="OVC193" s="287"/>
      <c r="OVD193" s="287"/>
      <c r="OVE193" s="287"/>
      <c r="OVF193" s="287"/>
      <c r="OVG193" s="287"/>
      <c r="OVH193" s="287"/>
      <c r="OVI193" s="287"/>
      <c r="OVJ193" s="287"/>
      <c r="OVK193" s="287"/>
      <c r="OVL193" s="287"/>
      <c r="OVM193" s="287"/>
      <c r="OVN193" s="287"/>
      <c r="OVO193" s="287"/>
      <c r="OVP193" s="287"/>
      <c r="OVQ193" s="287"/>
      <c r="OVR193" s="287"/>
      <c r="OVS193" s="287"/>
      <c r="OVT193" s="287"/>
      <c r="OVU193" s="287"/>
      <c r="OVV193" s="287"/>
      <c r="OVW193" s="287"/>
      <c r="OVX193" s="287"/>
      <c r="OVY193" s="287"/>
      <c r="OVZ193" s="287"/>
      <c r="OWA193" s="287"/>
      <c r="OWB193" s="287"/>
      <c r="OWC193" s="287"/>
      <c r="OWD193" s="287"/>
      <c r="OWE193" s="287"/>
      <c r="OWF193" s="287"/>
      <c r="OWG193" s="287"/>
      <c r="OWH193" s="287"/>
      <c r="OWI193" s="287"/>
      <c r="OWJ193" s="287"/>
      <c r="OWK193" s="287"/>
      <c r="OWL193" s="287"/>
      <c r="OWM193" s="287"/>
      <c r="OWN193" s="287"/>
      <c r="OWO193" s="287"/>
      <c r="OWP193" s="287"/>
      <c r="OWQ193" s="287"/>
      <c r="OWR193" s="287"/>
      <c r="OWS193" s="287"/>
      <c r="OWT193" s="287"/>
      <c r="OWU193" s="287"/>
      <c r="OWV193" s="287"/>
      <c r="OWW193" s="287"/>
      <c r="OWX193" s="287"/>
      <c r="OWY193" s="287"/>
      <c r="OWZ193" s="287"/>
      <c r="OXA193" s="287"/>
      <c r="OXB193" s="287"/>
      <c r="OXC193" s="287"/>
      <c r="OXD193" s="287"/>
      <c r="OXE193" s="287"/>
      <c r="OXF193" s="287"/>
      <c r="OXG193" s="287"/>
      <c r="OXH193" s="287"/>
      <c r="OXI193" s="287"/>
      <c r="OXJ193" s="287"/>
      <c r="OXK193" s="287"/>
      <c r="OXL193" s="287"/>
      <c r="OXM193" s="287"/>
      <c r="OXN193" s="287"/>
      <c r="OXO193" s="287"/>
      <c r="OXP193" s="287"/>
      <c r="OXQ193" s="287"/>
      <c r="OXR193" s="287"/>
      <c r="OXS193" s="287"/>
      <c r="OXT193" s="287"/>
      <c r="OXU193" s="287"/>
      <c r="OXV193" s="287"/>
      <c r="OXW193" s="287"/>
      <c r="OXX193" s="287"/>
      <c r="OXY193" s="287"/>
      <c r="OXZ193" s="287"/>
      <c r="OYA193" s="287"/>
      <c r="OYB193" s="287"/>
      <c r="OYC193" s="287"/>
      <c r="OYD193" s="287"/>
      <c r="OYE193" s="287"/>
      <c r="OYF193" s="287"/>
      <c r="OYG193" s="287"/>
      <c r="OYH193" s="287"/>
      <c r="OYI193" s="287"/>
      <c r="OYJ193" s="287"/>
      <c r="OYK193" s="287"/>
      <c r="OYL193" s="287"/>
      <c r="OYM193" s="287"/>
      <c r="OYN193" s="287"/>
      <c r="OYO193" s="287"/>
      <c r="OYP193" s="287"/>
      <c r="OYQ193" s="287"/>
      <c r="OYR193" s="287"/>
      <c r="OYS193" s="287"/>
      <c r="OYT193" s="287"/>
      <c r="OYU193" s="287"/>
      <c r="OYV193" s="287"/>
      <c r="OYW193" s="287"/>
      <c r="OYX193" s="287"/>
      <c r="OYY193" s="287"/>
      <c r="OYZ193" s="287"/>
      <c r="OZA193" s="287"/>
      <c r="OZB193" s="287"/>
      <c r="OZC193" s="287"/>
      <c r="OZD193" s="287"/>
      <c r="OZE193" s="287"/>
      <c r="OZF193" s="287"/>
      <c r="OZG193" s="287"/>
      <c r="OZH193" s="287"/>
      <c r="OZI193" s="287"/>
      <c r="OZJ193" s="287"/>
      <c r="OZK193" s="287"/>
      <c r="OZL193" s="287"/>
      <c r="OZM193" s="287"/>
      <c r="OZN193" s="287"/>
      <c r="OZO193" s="287"/>
      <c r="OZP193" s="287"/>
      <c r="OZQ193" s="287"/>
      <c r="OZR193" s="287"/>
      <c r="OZS193" s="287"/>
      <c r="OZT193" s="287"/>
      <c r="OZU193" s="287"/>
      <c r="OZV193" s="287"/>
      <c r="OZW193" s="287"/>
      <c r="OZX193" s="287"/>
      <c r="OZY193" s="287"/>
      <c r="OZZ193" s="287"/>
      <c r="PAA193" s="287"/>
      <c r="PAB193" s="287"/>
      <c r="PAC193" s="287"/>
      <c r="PAD193" s="287"/>
      <c r="PAE193" s="287"/>
      <c r="PAF193" s="287"/>
      <c r="PAG193" s="287"/>
      <c r="PAH193" s="287"/>
      <c r="PAI193" s="287"/>
      <c r="PAJ193" s="287"/>
      <c r="PAK193" s="287"/>
      <c r="PAL193" s="287"/>
      <c r="PAM193" s="287"/>
      <c r="PAN193" s="287"/>
      <c r="PAO193" s="287"/>
      <c r="PAP193" s="287"/>
      <c r="PAQ193" s="287"/>
      <c r="PAR193" s="287"/>
      <c r="PAS193" s="287"/>
      <c r="PAT193" s="287"/>
      <c r="PAU193" s="287"/>
      <c r="PAV193" s="287"/>
      <c r="PAW193" s="287"/>
      <c r="PAX193" s="287"/>
      <c r="PAY193" s="287"/>
      <c r="PAZ193" s="287"/>
      <c r="PBA193" s="287"/>
      <c r="PBB193" s="287"/>
      <c r="PBC193" s="287"/>
      <c r="PBD193" s="287"/>
      <c r="PBE193" s="287"/>
      <c r="PBF193" s="287"/>
      <c r="PBG193" s="287"/>
      <c r="PBH193" s="287"/>
      <c r="PBI193" s="287"/>
      <c r="PBJ193" s="287"/>
      <c r="PBK193" s="287"/>
      <c r="PBL193" s="287"/>
      <c r="PBM193" s="287"/>
      <c r="PBN193" s="287"/>
      <c r="PBO193" s="287"/>
      <c r="PBP193" s="287"/>
      <c r="PBQ193" s="287"/>
      <c r="PBR193" s="287"/>
      <c r="PBS193" s="287"/>
      <c r="PBT193" s="287"/>
      <c r="PBU193" s="287"/>
      <c r="PBV193" s="287"/>
      <c r="PBW193" s="287"/>
      <c r="PBX193" s="287"/>
      <c r="PBY193" s="287"/>
      <c r="PBZ193" s="287"/>
      <c r="PCA193" s="287"/>
      <c r="PCB193" s="287"/>
      <c r="PCC193" s="287"/>
      <c r="PCD193" s="287"/>
      <c r="PCE193" s="287"/>
      <c r="PCF193" s="287"/>
      <c r="PCG193" s="287"/>
      <c r="PCH193" s="287"/>
      <c r="PCI193" s="287"/>
      <c r="PCJ193" s="287"/>
      <c r="PCK193" s="287"/>
      <c r="PCL193" s="287"/>
      <c r="PCM193" s="287"/>
      <c r="PCN193" s="287"/>
      <c r="PCO193" s="287"/>
      <c r="PCP193" s="287"/>
      <c r="PCQ193" s="287"/>
      <c r="PCR193" s="287"/>
      <c r="PCS193" s="287"/>
      <c r="PCT193" s="287"/>
      <c r="PCU193" s="287"/>
      <c r="PCV193" s="287"/>
      <c r="PCW193" s="287"/>
      <c r="PCX193" s="287"/>
      <c r="PCY193" s="287"/>
      <c r="PCZ193" s="287"/>
      <c r="PDA193" s="287"/>
      <c r="PDB193" s="287"/>
      <c r="PDC193" s="287"/>
      <c r="PDD193" s="287"/>
      <c r="PDE193" s="287"/>
      <c r="PDF193" s="287"/>
      <c r="PDG193" s="287"/>
      <c r="PDH193" s="287"/>
      <c r="PDI193" s="287"/>
      <c r="PDJ193" s="287"/>
      <c r="PDK193" s="287"/>
      <c r="PDL193" s="287"/>
      <c r="PDM193" s="287"/>
      <c r="PDN193" s="287"/>
      <c r="PDO193" s="287"/>
      <c r="PDP193" s="287"/>
      <c r="PDQ193" s="287"/>
      <c r="PDR193" s="287"/>
      <c r="PDS193" s="287"/>
      <c r="PDT193" s="287"/>
      <c r="PDU193" s="287"/>
      <c r="PDV193" s="287"/>
      <c r="PDW193" s="287"/>
      <c r="PDX193" s="287"/>
      <c r="PDY193" s="287"/>
      <c r="PDZ193" s="287"/>
      <c r="PEA193" s="287"/>
      <c r="PEB193" s="287"/>
      <c r="PEC193" s="287"/>
      <c r="PED193" s="287"/>
      <c r="PEE193" s="287"/>
      <c r="PEF193" s="287"/>
      <c r="PEG193" s="287"/>
      <c r="PEH193" s="287"/>
      <c r="PEI193" s="287"/>
      <c r="PEJ193" s="287"/>
      <c r="PEK193" s="287"/>
      <c r="PEL193" s="287"/>
      <c r="PEM193" s="287"/>
      <c r="PEN193" s="287"/>
      <c r="PEO193" s="287"/>
      <c r="PEP193" s="287"/>
      <c r="PEQ193" s="287"/>
      <c r="PER193" s="287"/>
      <c r="PES193" s="287"/>
      <c r="PET193" s="287"/>
      <c r="PEU193" s="287"/>
      <c r="PEV193" s="287"/>
      <c r="PEW193" s="287"/>
      <c r="PEX193" s="287"/>
      <c r="PEY193" s="287"/>
      <c r="PEZ193" s="287"/>
      <c r="PFA193" s="287"/>
      <c r="PFB193" s="287"/>
      <c r="PFC193" s="287"/>
      <c r="PFD193" s="287"/>
      <c r="PFE193" s="287"/>
      <c r="PFF193" s="287"/>
      <c r="PFG193" s="287"/>
      <c r="PFH193" s="287"/>
      <c r="PFI193" s="287"/>
      <c r="PFJ193" s="287"/>
      <c r="PFK193" s="287"/>
      <c r="PFL193" s="287"/>
      <c r="PFM193" s="287"/>
      <c r="PFN193" s="287"/>
      <c r="PFO193" s="287"/>
      <c r="PFP193" s="287"/>
      <c r="PFQ193" s="287"/>
      <c r="PFR193" s="287"/>
      <c r="PFS193" s="287"/>
      <c r="PFT193" s="287"/>
      <c r="PFU193" s="287"/>
      <c r="PFV193" s="287"/>
      <c r="PFW193" s="287"/>
      <c r="PFX193" s="287"/>
      <c r="PFY193" s="287"/>
      <c r="PFZ193" s="287"/>
      <c r="PGA193" s="287"/>
      <c r="PGB193" s="287"/>
      <c r="PGC193" s="287"/>
      <c r="PGD193" s="287"/>
      <c r="PGE193" s="287"/>
      <c r="PGF193" s="287"/>
      <c r="PGG193" s="287"/>
      <c r="PGH193" s="287"/>
      <c r="PGI193" s="287"/>
      <c r="PGJ193" s="287"/>
      <c r="PGK193" s="287"/>
      <c r="PGL193" s="287"/>
      <c r="PGM193" s="287"/>
      <c r="PGN193" s="287"/>
      <c r="PGO193" s="287"/>
      <c r="PGP193" s="287"/>
      <c r="PGQ193" s="287"/>
      <c r="PGR193" s="287"/>
      <c r="PGS193" s="287"/>
      <c r="PGT193" s="287"/>
      <c r="PGU193" s="287"/>
      <c r="PGV193" s="287"/>
      <c r="PGW193" s="287"/>
      <c r="PGX193" s="287"/>
      <c r="PGY193" s="287"/>
      <c r="PGZ193" s="287"/>
      <c r="PHA193" s="287"/>
      <c r="PHB193" s="287"/>
      <c r="PHC193" s="287"/>
      <c r="PHD193" s="287"/>
      <c r="PHE193" s="287"/>
      <c r="PHF193" s="287"/>
      <c r="PHG193" s="287"/>
      <c r="PHH193" s="287"/>
      <c r="PHI193" s="287"/>
      <c r="PHJ193" s="287"/>
      <c r="PHK193" s="287"/>
      <c r="PHL193" s="287"/>
      <c r="PHM193" s="287"/>
      <c r="PHN193" s="287"/>
      <c r="PHO193" s="287"/>
      <c r="PHP193" s="287"/>
      <c r="PHQ193" s="287"/>
      <c r="PHR193" s="287"/>
      <c r="PHS193" s="287"/>
      <c r="PHT193" s="287"/>
      <c r="PHU193" s="287"/>
      <c r="PHV193" s="287"/>
      <c r="PHW193" s="287"/>
      <c r="PHX193" s="287"/>
      <c r="PHY193" s="287"/>
      <c r="PHZ193" s="287"/>
      <c r="PIA193" s="287"/>
      <c r="PIB193" s="287"/>
      <c r="PIC193" s="287"/>
      <c r="PID193" s="287"/>
      <c r="PIE193" s="287"/>
      <c r="PIF193" s="287"/>
      <c r="PIG193" s="287"/>
      <c r="PIH193" s="287"/>
      <c r="PII193" s="287"/>
      <c r="PIJ193" s="287"/>
      <c r="PIK193" s="287"/>
      <c r="PIL193" s="287"/>
      <c r="PIM193" s="287"/>
      <c r="PIN193" s="287"/>
      <c r="PIO193" s="287"/>
      <c r="PIP193" s="287"/>
      <c r="PIQ193" s="287"/>
      <c r="PIR193" s="287"/>
      <c r="PIS193" s="287"/>
      <c r="PIT193" s="287"/>
      <c r="PIU193" s="287"/>
      <c r="PIV193" s="287"/>
      <c r="PIW193" s="287"/>
      <c r="PIX193" s="287"/>
      <c r="PIY193" s="287"/>
      <c r="PIZ193" s="287"/>
      <c r="PJA193" s="287"/>
      <c r="PJB193" s="287"/>
      <c r="PJC193" s="287"/>
      <c r="PJD193" s="287"/>
      <c r="PJE193" s="287"/>
      <c r="PJF193" s="287"/>
      <c r="PJG193" s="287"/>
      <c r="PJH193" s="287"/>
      <c r="PJI193" s="287"/>
      <c r="PJJ193" s="287"/>
      <c r="PJK193" s="287"/>
      <c r="PJL193" s="287"/>
      <c r="PJM193" s="287"/>
      <c r="PJN193" s="287"/>
      <c r="PJO193" s="287"/>
      <c r="PJP193" s="287"/>
      <c r="PJQ193" s="287"/>
      <c r="PJR193" s="287"/>
      <c r="PJS193" s="287"/>
      <c r="PJT193" s="287"/>
      <c r="PJU193" s="287"/>
      <c r="PJV193" s="287"/>
      <c r="PJW193" s="287"/>
      <c r="PJX193" s="287"/>
      <c r="PJY193" s="287"/>
      <c r="PJZ193" s="287"/>
      <c r="PKA193" s="287"/>
      <c r="PKB193" s="287"/>
      <c r="PKC193" s="287"/>
      <c r="PKD193" s="287"/>
      <c r="PKE193" s="287"/>
      <c r="PKF193" s="287"/>
      <c r="PKG193" s="287"/>
      <c r="PKH193" s="287"/>
      <c r="PKI193" s="287"/>
      <c r="PKJ193" s="287"/>
      <c r="PKK193" s="287"/>
      <c r="PKL193" s="287"/>
      <c r="PKM193" s="287"/>
      <c r="PKN193" s="287"/>
      <c r="PKO193" s="287"/>
      <c r="PKP193" s="287"/>
      <c r="PKQ193" s="287"/>
      <c r="PKR193" s="287"/>
      <c r="PKS193" s="287"/>
      <c r="PKT193" s="287"/>
      <c r="PKU193" s="287"/>
      <c r="PKV193" s="287"/>
      <c r="PKW193" s="287"/>
      <c r="PKX193" s="287"/>
      <c r="PKY193" s="287"/>
      <c r="PKZ193" s="287"/>
      <c r="PLA193" s="287"/>
      <c r="PLB193" s="287"/>
      <c r="PLC193" s="287"/>
      <c r="PLD193" s="287"/>
      <c r="PLE193" s="287"/>
      <c r="PLF193" s="287"/>
      <c r="PLG193" s="287"/>
      <c r="PLH193" s="287"/>
      <c r="PLI193" s="287"/>
      <c r="PLJ193" s="287"/>
      <c r="PLK193" s="287"/>
      <c r="PLL193" s="287"/>
      <c r="PLM193" s="287"/>
      <c r="PLN193" s="287"/>
      <c r="PLO193" s="287"/>
      <c r="PLP193" s="287"/>
      <c r="PLQ193" s="287"/>
      <c r="PLR193" s="287"/>
      <c r="PLS193" s="287"/>
      <c r="PLT193" s="287"/>
      <c r="PLU193" s="287"/>
      <c r="PLV193" s="287"/>
      <c r="PLW193" s="287"/>
      <c r="PLX193" s="287"/>
      <c r="PLY193" s="287"/>
      <c r="PLZ193" s="287"/>
      <c r="PMA193" s="287"/>
      <c r="PMB193" s="287"/>
      <c r="PMC193" s="287"/>
      <c r="PMD193" s="287"/>
      <c r="PME193" s="287"/>
      <c r="PMF193" s="287"/>
      <c r="PMG193" s="287"/>
      <c r="PMH193" s="287"/>
      <c r="PMI193" s="287"/>
      <c r="PMJ193" s="287"/>
      <c r="PMK193" s="287"/>
      <c r="PML193" s="287"/>
      <c r="PMM193" s="287"/>
      <c r="PMN193" s="287"/>
      <c r="PMO193" s="287"/>
      <c r="PMP193" s="287"/>
      <c r="PMQ193" s="287"/>
      <c r="PMR193" s="287"/>
      <c r="PMS193" s="287"/>
      <c r="PMT193" s="287"/>
      <c r="PMU193" s="287"/>
      <c r="PMV193" s="287"/>
      <c r="PMW193" s="287"/>
      <c r="PMX193" s="287"/>
      <c r="PMY193" s="287"/>
      <c r="PMZ193" s="287"/>
      <c r="PNA193" s="287"/>
      <c r="PNB193" s="287"/>
      <c r="PNC193" s="287"/>
      <c r="PND193" s="287"/>
      <c r="PNE193" s="287"/>
      <c r="PNF193" s="287"/>
      <c r="PNG193" s="287"/>
      <c r="PNH193" s="287"/>
      <c r="PNI193" s="287"/>
      <c r="PNJ193" s="287"/>
      <c r="PNK193" s="287"/>
      <c r="PNL193" s="287"/>
      <c r="PNM193" s="287"/>
      <c r="PNN193" s="287"/>
      <c r="PNO193" s="287"/>
      <c r="PNP193" s="287"/>
      <c r="PNQ193" s="287"/>
      <c r="PNR193" s="287"/>
      <c r="PNS193" s="287"/>
      <c r="PNT193" s="287"/>
      <c r="PNU193" s="287"/>
      <c r="PNV193" s="287"/>
      <c r="PNW193" s="287"/>
      <c r="PNX193" s="287"/>
      <c r="PNY193" s="287"/>
      <c r="PNZ193" s="287"/>
      <c r="POA193" s="287"/>
      <c r="POB193" s="287"/>
      <c r="POC193" s="287"/>
      <c r="POD193" s="287"/>
      <c r="POE193" s="287"/>
      <c r="POF193" s="287"/>
      <c r="POG193" s="287"/>
      <c r="POH193" s="287"/>
      <c r="POI193" s="287"/>
      <c r="POJ193" s="287"/>
      <c r="POK193" s="287"/>
      <c r="POL193" s="287"/>
      <c r="POM193" s="287"/>
      <c r="PON193" s="287"/>
      <c r="POO193" s="287"/>
      <c r="POP193" s="287"/>
      <c r="POQ193" s="287"/>
      <c r="POR193" s="287"/>
      <c r="POS193" s="287"/>
      <c r="POT193" s="287"/>
      <c r="POU193" s="287"/>
      <c r="POV193" s="287"/>
      <c r="POW193" s="287"/>
      <c r="POX193" s="287"/>
      <c r="POY193" s="287"/>
      <c r="POZ193" s="287"/>
      <c r="PPA193" s="287"/>
      <c r="PPB193" s="287"/>
      <c r="PPC193" s="287"/>
      <c r="PPD193" s="287"/>
      <c r="PPE193" s="287"/>
      <c r="PPF193" s="287"/>
      <c r="PPG193" s="287"/>
      <c r="PPH193" s="287"/>
      <c r="PPI193" s="287"/>
      <c r="PPJ193" s="287"/>
      <c r="PPK193" s="287"/>
      <c r="PPL193" s="287"/>
      <c r="PPM193" s="287"/>
      <c r="PPN193" s="287"/>
      <c r="PPO193" s="287"/>
      <c r="PPP193" s="287"/>
      <c r="PPQ193" s="287"/>
      <c r="PPR193" s="287"/>
      <c r="PPS193" s="287"/>
      <c r="PPT193" s="287"/>
      <c r="PPU193" s="287"/>
      <c r="PPV193" s="287"/>
      <c r="PPW193" s="287"/>
      <c r="PPX193" s="287"/>
      <c r="PPY193" s="287"/>
      <c r="PPZ193" s="287"/>
      <c r="PQA193" s="287"/>
      <c r="PQB193" s="287"/>
      <c r="PQC193" s="287"/>
      <c r="PQD193" s="287"/>
      <c r="PQE193" s="287"/>
      <c r="PQF193" s="287"/>
      <c r="PQG193" s="287"/>
      <c r="PQH193" s="287"/>
      <c r="PQI193" s="287"/>
      <c r="PQJ193" s="287"/>
      <c r="PQK193" s="287"/>
      <c r="PQL193" s="287"/>
      <c r="PQM193" s="287"/>
      <c r="PQN193" s="287"/>
      <c r="PQO193" s="287"/>
      <c r="PQP193" s="287"/>
      <c r="PQQ193" s="287"/>
      <c r="PQR193" s="287"/>
      <c r="PQS193" s="287"/>
      <c r="PQT193" s="287"/>
      <c r="PQU193" s="287"/>
      <c r="PQV193" s="287"/>
      <c r="PQW193" s="287"/>
      <c r="PQX193" s="287"/>
      <c r="PQY193" s="287"/>
      <c r="PQZ193" s="287"/>
      <c r="PRA193" s="287"/>
      <c r="PRB193" s="287"/>
      <c r="PRC193" s="287"/>
      <c r="PRD193" s="287"/>
      <c r="PRE193" s="287"/>
      <c r="PRF193" s="287"/>
      <c r="PRG193" s="287"/>
      <c r="PRH193" s="287"/>
      <c r="PRI193" s="287"/>
      <c r="PRJ193" s="287"/>
      <c r="PRK193" s="287"/>
      <c r="PRL193" s="287"/>
      <c r="PRM193" s="287"/>
      <c r="PRN193" s="287"/>
      <c r="PRO193" s="287"/>
      <c r="PRP193" s="287"/>
      <c r="PRQ193" s="287"/>
      <c r="PRR193" s="287"/>
      <c r="PRS193" s="287"/>
      <c r="PRT193" s="287"/>
      <c r="PRU193" s="287"/>
      <c r="PRV193" s="287"/>
      <c r="PRW193" s="287"/>
      <c r="PRX193" s="287"/>
      <c r="PRY193" s="287"/>
      <c r="PRZ193" s="287"/>
      <c r="PSA193" s="287"/>
      <c r="PSB193" s="287"/>
      <c r="PSC193" s="287"/>
      <c r="PSD193" s="287"/>
      <c r="PSE193" s="287"/>
      <c r="PSF193" s="287"/>
      <c r="PSG193" s="287"/>
      <c r="PSH193" s="287"/>
      <c r="PSI193" s="287"/>
      <c r="PSJ193" s="287"/>
      <c r="PSK193" s="287"/>
      <c r="PSL193" s="287"/>
      <c r="PSM193" s="287"/>
      <c r="PSN193" s="287"/>
      <c r="PSO193" s="287"/>
      <c r="PSP193" s="287"/>
      <c r="PSQ193" s="287"/>
      <c r="PSR193" s="287"/>
      <c r="PSS193" s="287"/>
      <c r="PST193" s="287"/>
      <c r="PSU193" s="287"/>
      <c r="PSV193" s="287"/>
      <c r="PSW193" s="287"/>
      <c r="PSX193" s="287"/>
      <c r="PSY193" s="287"/>
      <c r="PSZ193" s="287"/>
      <c r="PTA193" s="287"/>
      <c r="PTB193" s="287"/>
      <c r="PTC193" s="287"/>
      <c r="PTD193" s="287"/>
      <c r="PTE193" s="287"/>
      <c r="PTF193" s="287"/>
      <c r="PTG193" s="287"/>
      <c r="PTH193" s="287"/>
      <c r="PTI193" s="287"/>
      <c r="PTJ193" s="287"/>
      <c r="PTK193" s="287"/>
      <c r="PTL193" s="287"/>
      <c r="PTM193" s="287"/>
      <c r="PTN193" s="287"/>
      <c r="PTO193" s="287"/>
      <c r="PTP193" s="287"/>
      <c r="PTQ193" s="287"/>
      <c r="PTR193" s="287"/>
      <c r="PTS193" s="287"/>
      <c r="PTT193" s="287"/>
      <c r="PTU193" s="287"/>
      <c r="PTV193" s="287"/>
      <c r="PTW193" s="287"/>
      <c r="PTX193" s="287"/>
      <c r="PTY193" s="287"/>
      <c r="PTZ193" s="287"/>
      <c r="PUA193" s="287"/>
      <c r="PUB193" s="287"/>
      <c r="PUC193" s="287"/>
      <c r="PUD193" s="287"/>
      <c r="PUE193" s="287"/>
      <c r="PUF193" s="287"/>
      <c r="PUG193" s="287"/>
      <c r="PUH193" s="287"/>
      <c r="PUI193" s="287"/>
      <c r="PUJ193" s="287"/>
      <c r="PUK193" s="287"/>
      <c r="PUL193" s="287"/>
      <c r="PUM193" s="287"/>
      <c r="PUN193" s="287"/>
      <c r="PUO193" s="287"/>
      <c r="PUP193" s="287"/>
      <c r="PUQ193" s="287"/>
      <c r="PUR193" s="287"/>
      <c r="PUS193" s="287"/>
      <c r="PUT193" s="287"/>
      <c r="PUU193" s="287"/>
      <c r="PUV193" s="287"/>
      <c r="PUW193" s="287"/>
      <c r="PUX193" s="287"/>
      <c r="PUY193" s="287"/>
      <c r="PUZ193" s="287"/>
      <c r="PVA193" s="287"/>
      <c r="PVB193" s="287"/>
      <c r="PVC193" s="287"/>
      <c r="PVD193" s="287"/>
      <c r="PVE193" s="287"/>
      <c r="PVF193" s="287"/>
      <c r="PVG193" s="287"/>
      <c r="PVH193" s="287"/>
      <c r="PVI193" s="287"/>
      <c r="PVJ193" s="287"/>
      <c r="PVK193" s="287"/>
      <c r="PVL193" s="287"/>
      <c r="PVM193" s="287"/>
      <c r="PVN193" s="287"/>
      <c r="PVO193" s="287"/>
      <c r="PVP193" s="287"/>
      <c r="PVQ193" s="287"/>
      <c r="PVR193" s="287"/>
      <c r="PVS193" s="287"/>
      <c r="PVT193" s="287"/>
      <c r="PVU193" s="287"/>
      <c r="PVV193" s="287"/>
      <c r="PVW193" s="287"/>
      <c r="PVX193" s="287"/>
      <c r="PVY193" s="287"/>
      <c r="PVZ193" s="287"/>
      <c r="PWA193" s="287"/>
      <c r="PWB193" s="287"/>
      <c r="PWC193" s="287"/>
      <c r="PWD193" s="287"/>
      <c r="PWE193" s="287"/>
      <c r="PWF193" s="287"/>
      <c r="PWG193" s="287"/>
      <c r="PWH193" s="287"/>
      <c r="PWI193" s="287"/>
      <c r="PWJ193" s="287"/>
      <c r="PWK193" s="287"/>
      <c r="PWL193" s="287"/>
      <c r="PWM193" s="287"/>
      <c r="PWN193" s="287"/>
      <c r="PWO193" s="287"/>
      <c r="PWP193" s="287"/>
      <c r="PWQ193" s="287"/>
      <c r="PWR193" s="287"/>
      <c r="PWS193" s="287"/>
      <c r="PWT193" s="287"/>
      <c r="PWU193" s="287"/>
      <c r="PWV193" s="287"/>
      <c r="PWW193" s="287"/>
      <c r="PWX193" s="287"/>
      <c r="PWY193" s="287"/>
      <c r="PWZ193" s="287"/>
      <c r="PXA193" s="287"/>
      <c r="PXB193" s="287"/>
      <c r="PXC193" s="287"/>
      <c r="PXD193" s="287"/>
      <c r="PXE193" s="287"/>
      <c r="PXF193" s="287"/>
      <c r="PXG193" s="287"/>
      <c r="PXH193" s="287"/>
      <c r="PXI193" s="287"/>
      <c r="PXJ193" s="287"/>
      <c r="PXK193" s="287"/>
      <c r="PXL193" s="287"/>
      <c r="PXM193" s="287"/>
      <c r="PXN193" s="287"/>
      <c r="PXO193" s="287"/>
      <c r="PXP193" s="287"/>
      <c r="PXQ193" s="287"/>
      <c r="PXR193" s="287"/>
      <c r="PXS193" s="287"/>
      <c r="PXT193" s="287"/>
      <c r="PXU193" s="287"/>
      <c r="PXV193" s="287"/>
      <c r="PXW193" s="287"/>
      <c r="PXX193" s="287"/>
      <c r="PXY193" s="287"/>
      <c r="PXZ193" s="287"/>
      <c r="PYA193" s="287"/>
      <c r="PYB193" s="287"/>
      <c r="PYC193" s="287"/>
      <c r="PYD193" s="287"/>
      <c r="PYE193" s="287"/>
      <c r="PYF193" s="287"/>
      <c r="PYG193" s="287"/>
      <c r="PYH193" s="287"/>
      <c r="PYI193" s="287"/>
      <c r="PYJ193" s="287"/>
      <c r="PYK193" s="287"/>
      <c r="PYL193" s="287"/>
      <c r="PYM193" s="287"/>
      <c r="PYN193" s="287"/>
      <c r="PYO193" s="287"/>
      <c r="PYP193" s="287"/>
      <c r="PYQ193" s="287"/>
      <c r="PYR193" s="287"/>
      <c r="PYS193" s="287"/>
      <c r="PYT193" s="287"/>
      <c r="PYU193" s="287"/>
      <c r="PYV193" s="287"/>
      <c r="PYW193" s="287"/>
      <c r="PYX193" s="287"/>
      <c r="PYY193" s="287"/>
      <c r="PYZ193" s="287"/>
      <c r="PZA193" s="287"/>
      <c r="PZB193" s="287"/>
      <c r="PZC193" s="287"/>
      <c r="PZD193" s="287"/>
      <c r="PZE193" s="287"/>
      <c r="PZF193" s="287"/>
      <c r="PZG193" s="287"/>
      <c r="PZH193" s="287"/>
      <c r="PZI193" s="287"/>
      <c r="PZJ193" s="287"/>
      <c r="PZK193" s="287"/>
      <c r="PZL193" s="287"/>
      <c r="PZM193" s="287"/>
      <c r="PZN193" s="287"/>
      <c r="PZO193" s="287"/>
      <c r="PZP193" s="287"/>
      <c r="PZQ193" s="287"/>
      <c r="PZR193" s="287"/>
      <c r="PZS193" s="287"/>
      <c r="PZT193" s="287"/>
      <c r="PZU193" s="287"/>
      <c r="PZV193" s="287"/>
      <c r="PZW193" s="287"/>
      <c r="PZX193" s="287"/>
      <c r="PZY193" s="287"/>
      <c r="PZZ193" s="287"/>
      <c r="QAA193" s="287"/>
      <c r="QAB193" s="287"/>
      <c r="QAC193" s="287"/>
      <c r="QAD193" s="287"/>
      <c r="QAE193" s="287"/>
      <c r="QAF193" s="287"/>
      <c r="QAG193" s="287"/>
      <c r="QAH193" s="287"/>
      <c r="QAI193" s="287"/>
      <c r="QAJ193" s="287"/>
      <c r="QAK193" s="287"/>
      <c r="QAL193" s="287"/>
      <c r="QAM193" s="287"/>
      <c r="QAN193" s="287"/>
      <c r="QAO193" s="287"/>
      <c r="QAP193" s="287"/>
      <c r="QAQ193" s="287"/>
      <c r="QAR193" s="287"/>
      <c r="QAS193" s="287"/>
      <c r="QAT193" s="287"/>
      <c r="QAU193" s="287"/>
      <c r="QAV193" s="287"/>
      <c r="QAW193" s="287"/>
      <c r="QAX193" s="287"/>
      <c r="QAY193" s="287"/>
      <c r="QAZ193" s="287"/>
      <c r="QBA193" s="287"/>
      <c r="QBB193" s="287"/>
      <c r="QBC193" s="287"/>
      <c r="QBD193" s="287"/>
      <c r="QBE193" s="287"/>
      <c r="QBF193" s="287"/>
      <c r="QBG193" s="287"/>
      <c r="QBH193" s="287"/>
      <c r="QBI193" s="287"/>
      <c r="QBJ193" s="287"/>
      <c r="QBK193" s="287"/>
      <c r="QBL193" s="287"/>
      <c r="QBM193" s="287"/>
      <c r="QBN193" s="287"/>
      <c r="QBO193" s="287"/>
      <c r="QBP193" s="287"/>
      <c r="QBQ193" s="287"/>
      <c r="QBR193" s="287"/>
      <c r="QBS193" s="287"/>
      <c r="QBT193" s="287"/>
      <c r="QBU193" s="287"/>
      <c r="QBV193" s="287"/>
      <c r="QBW193" s="287"/>
      <c r="QBX193" s="287"/>
      <c r="QBY193" s="287"/>
      <c r="QBZ193" s="287"/>
      <c r="QCA193" s="287"/>
      <c r="QCB193" s="287"/>
      <c r="QCC193" s="287"/>
      <c r="QCD193" s="287"/>
      <c r="QCE193" s="287"/>
      <c r="QCF193" s="287"/>
      <c r="QCG193" s="287"/>
      <c r="QCH193" s="287"/>
      <c r="QCI193" s="287"/>
      <c r="QCJ193" s="287"/>
      <c r="QCK193" s="287"/>
      <c r="QCL193" s="287"/>
      <c r="QCM193" s="287"/>
      <c r="QCN193" s="287"/>
      <c r="QCO193" s="287"/>
      <c r="QCP193" s="287"/>
      <c r="QCQ193" s="287"/>
      <c r="QCR193" s="287"/>
      <c r="QCS193" s="287"/>
      <c r="QCT193" s="287"/>
      <c r="QCU193" s="287"/>
      <c r="QCV193" s="287"/>
      <c r="QCW193" s="287"/>
      <c r="QCX193" s="287"/>
      <c r="QCY193" s="287"/>
      <c r="QCZ193" s="287"/>
      <c r="QDA193" s="287"/>
      <c r="QDB193" s="287"/>
      <c r="QDC193" s="287"/>
      <c r="QDD193" s="287"/>
      <c r="QDE193" s="287"/>
      <c r="QDF193" s="287"/>
      <c r="QDG193" s="287"/>
      <c r="QDH193" s="287"/>
      <c r="QDI193" s="287"/>
      <c r="QDJ193" s="287"/>
      <c r="QDK193" s="287"/>
      <c r="QDL193" s="287"/>
      <c r="QDM193" s="287"/>
      <c r="QDN193" s="287"/>
      <c r="QDO193" s="287"/>
      <c r="QDP193" s="287"/>
      <c r="QDQ193" s="287"/>
      <c r="QDR193" s="287"/>
      <c r="QDS193" s="287"/>
      <c r="QDT193" s="287"/>
      <c r="QDU193" s="287"/>
      <c r="QDV193" s="287"/>
      <c r="QDW193" s="287"/>
      <c r="QDX193" s="287"/>
      <c r="QDY193" s="287"/>
      <c r="QDZ193" s="287"/>
      <c r="QEA193" s="287"/>
      <c r="QEB193" s="287"/>
      <c r="QEC193" s="287"/>
      <c r="QED193" s="287"/>
      <c r="QEE193" s="287"/>
      <c r="QEF193" s="287"/>
      <c r="QEG193" s="287"/>
      <c r="QEH193" s="287"/>
      <c r="QEI193" s="287"/>
      <c r="QEJ193" s="287"/>
      <c r="QEK193" s="287"/>
      <c r="QEL193" s="287"/>
      <c r="QEM193" s="287"/>
      <c r="QEN193" s="287"/>
      <c r="QEO193" s="287"/>
      <c r="QEP193" s="287"/>
      <c r="QEQ193" s="287"/>
      <c r="QER193" s="287"/>
      <c r="QES193" s="287"/>
      <c r="QET193" s="287"/>
      <c r="QEU193" s="287"/>
      <c r="QEV193" s="287"/>
      <c r="QEW193" s="287"/>
      <c r="QEX193" s="287"/>
      <c r="QEY193" s="287"/>
      <c r="QEZ193" s="287"/>
      <c r="QFA193" s="287"/>
      <c r="QFB193" s="287"/>
      <c r="QFC193" s="287"/>
      <c r="QFD193" s="287"/>
      <c r="QFE193" s="287"/>
      <c r="QFF193" s="287"/>
      <c r="QFG193" s="287"/>
      <c r="QFH193" s="287"/>
      <c r="QFI193" s="287"/>
      <c r="QFJ193" s="287"/>
      <c r="QFK193" s="287"/>
      <c r="QFL193" s="287"/>
      <c r="QFM193" s="287"/>
      <c r="QFN193" s="287"/>
      <c r="QFO193" s="287"/>
      <c r="QFP193" s="287"/>
      <c r="QFQ193" s="287"/>
      <c r="QFR193" s="287"/>
      <c r="QFS193" s="287"/>
      <c r="QFT193" s="287"/>
      <c r="QFU193" s="287"/>
      <c r="QFV193" s="287"/>
      <c r="QFW193" s="287"/>
      <c r="QFX193" s="287"/>
      <c r="QFY193" s="287"/>
      <c r="QFZ193" s="287"/>
      <c r="QGA193" s="287"/>
      <c r="QGB193" s="287"/>
      <c r="QGC193" s="287"/>
      <c r="QGD193" s="287"/>
      <c r="QGE193" s="287"/>
      <c r="QGF193" s="287"/>
      <c r="QGG193" s="287"/>
      <c r="QGH193" s="287"/>
      <c r="QGI193" s="287"/>
      <c r="QGJ193" s="287"/>
      <c r="QGK193" s="287"/>
      <c r="QGL193" s="287"/>
      <c r="QGM193" s="287"/>
      <c r="QGN193" s="287"/>
      <c r="QGO193" s="287"/>
      <c r="QGP193" s="287"/>
      <c r="QGQ193" s="287"/>
      <c r="QGR193" s="287"/>
      <c r="QGS193" s="287"/>
      <c r="QGT193" s="287"/>
      <c r="QGU193" s="287"/>
      <c r="QGV193" s="287"/>
      <c r="QGW193" s="287"/>
      <c r="QGX193" s="287"/>
      <c r="QGY193" s="287"/>
      <c r="QGZ193" s="287"/>
      <c r="QHA193" s="287"/>
      <c r="QHB193" s="287"/>
      <c r="QHC193" s="287"/>
      <c r="QHD193" s="287"/>
      <c r="QHE193" s="287"/>
      <c r="QHF193" s="287"/>
      <c r="QHG193" s="287"/>
      <c r="QHH193" s="287"/>
      <c r="QHI193" s="287"/>
      <c r="QHJ193" s="287"/>
      <c r="QHK193" s="287"/>
      <c r="QHL193" s="287"/>
      <c r="QHM193" s="287"/>
      <c r="QHN193" s="287"/>
      <c r="QHO193" s="287"/>
      <c r="QHP193" s="287"/>
      <c r="QHQ193" s="287"/>
      <c r="QHR193" s="287"/>
      <c r="QHS193" s="287"/>
      <c r="QHT193" s="287"/>
      <c r="QHU193" s="287"/>
      <c r="QHV193" s="287"/>
      <c r="QHW193" s="287"/>
      <c r="QHX193" s="287"/>
      <c r="QHY193" s="287"/>
      <c r="QHZ193" s="287"/>
      <c r="QIA193" s="287"/>
      <c r="QIB193" s="287"/>
      <c r="QIC193" s="287"/>
      <c r="QID193" s="287"/>
      <c r="QIE193" s="287"/>
      <c r="QIF193" s="287"/>
      <c r="QIG193" s="287"/>
      <c r="QIH193" s="287"/>
      <c r="QII193" s="287"/>
      <c r="QIJ193" s="287"/>
      <c r="QIK193" s="287"/>
      <c r="QIL193" s="287"/>
      <c r="QIM193" s="287"/>
      <c r="QIN193" s="287"/>
      <c r="QIO193" s="287"/>
      <c r="QIP193" s="287"/>
      <c r="QIQ193" s="287"/>
      <c r="QIR193" s="287"/>
      <c r="QIS193" s="287"/>
      <c r="QIT193" s="287"/>
      <c r="QIU193" s="287"/>
      <c r="QIV193" s="287"/>
      <c r="QIW193" s="287"/>
      <c r="QIX193" s="287"/>
      <c r="QIY193" s="287"/>
      <c r="QIZ193" s="287"/>
      <c r="QJA193" s="287"/>
      <c r="QJB193" s="287"/>
      <c r="QJC193" s="287"/>
      <c r="QJD193" s="287"/>
      <c r="QJE193" s="287"/>
      <c r="QJF193" s="287"/>
      <c r="QJG193" s="287"/>
      <c r="QJH193" s="287"/>
      <c r="QJI193" s="287"/>
      <c r="QJJ193" s="287"/>
      <c r="QJK193" s="287"/>
      <c r="QJL193" s="287"/>
      <c r="QJM193" s="287"/>
      <c r="QJN193" s="287"/>
      <c r="QJO193" s="287"/>
      <c r="QJP193" s="287"/>
      <c r="QJQ193" s="287"/>
      <c r="QJR193" s="287"/>
      <c r="QJS193" s="287"/>
      <c r="QJT193" s="287"/>
      <c r="QJU193" s="287"/>
      <c r="QJV193" s="287"/>
      <c r="QJW193" s="287"/>
      <c r="QJX193" s="287"/>
      <c r="QJY193" s="287"/>
      <c r="QJZ193" s="287"/>
      <c r="QKA193" s="287"/>
      <c r="QKB193" s="287"/>
      <c r="QKC193" s="287"/>
      <c r="QKD193" s="287"/>
      <c r="QKE193" s="287"/>
      <c r="QKF193" s="287"/>
      <c r="QKG193" s="287"/>
      <c r="QKH193" s="287"/>
      <c r="QKI193" s="287"/>
      <c r="QKJ193" s="287"/>
      <c r="QKK193" s="287"/>
      <c r="QKL193" s="287"/>
      <c r="QKM193" s="287"/>
      <c r="QKN193" s="287"/>
      <c r="QKO193" s="287"/>
      <c r="QKP193" s="287"/>
      <c r="QKQ193" s="287"/>
      <c r="QKR193" s="287"/>
      <c r="QKS193" s="287"/>
      <c r="QKT193" s="287"/>
      <c r="QKU193" s="287"/>
      <c r="QKV193" s="287"/>
      <c r="QKW193" s="287"/>
      <c r="QKX193" s="287"/>
      <c r="QKY193" s="287"/>
      <c r="QKZ193" s="287"/>
      <c r="QLA193" s="287"/>
      <c r="QLB193" s="287"/>
      <c r="QLC193" s="287"/>
      <c r="QLD193" s="287"/>
      <c r="QLE193" s="287"/>
      <c r="QLF193" s="287"/>
      <c r="QLG193" s="287"/>
      <c r="QLH193" s="287"/>
      <c r="QLI193" s="287"/>
      <c r="QLJ193" s="287"/>
      <c r="QLK193" s="287"/>
      <c r="QLL193" s="287"/>
      <c r="QLM193" s="287"/>
      <c r="QLN193" s="287"/>
      <c r="QLO193" s="287"/>
      <c r="QLP193" s="287"/>
      <c r="QLQ193" s="287"/>
      <c r="QLR193" s="287"/>
      <c r="QLS193" s="287"/>
      <c r="QLT193" s="287"/>
      <c r="QLU193" s="287"/>
      <c r="QLV193" s="287"/>
      <c r="QLW193" s="287"/>
      <c r="QLX193" s="287"/>
      <c r="QLY193" s="287"/>
      <c r="QLZ193" s="287"/>
      <c r="QMA193" s="287"/>
      <c r="QMB193" s="287"/>
      <c r="QMC193" s="287"/>
      <c r="QMD193" s="287"/>
      <c r="QME193" s="287"/>
      <c r="QMF193" s="287"/>
      <c r="QMG193" s="287"/>
      <c r="QMH193" s="287"/>
      <c r="QMI193" s="287"/>
      <c r="QMJ193" s="287"/>
      <c r="QMK193" s="287"/>
      <c r="QML193" s="287"/>
      <c r="QMM193" s="287"/>
      <c r="QMN193" s="287"/>
      <c r="QMO193" s="287"/>
      <c r="QMP193" s="287"/>
      <c r="QMQ193" s="287"/>
      <c r="QMR193" s="287"/>
      <c r="QMS193" s="287"/>
      <c r="QMT193" s="287"/>
      <c r="QMU193" s="287"/>
      <c r="QMV193" s="287"/>
      <c r="QMW193" s="287"/>
      <c r="QMX193" s="287"/>
      <c r="QMY193" s="287"/>
      <c r="QMZ193" s="287"/>
      <c r="QNA193" s="287"/>
      <c r="QNB193" s="287"/>
      <c r="QNC193" s="287"/>
      <c r="QND193" s="287"/>
      <c r="QNE193" s="287"/>
      <c r="QNF193" s="287"/>
      <c r="QNG193" s="287"/>
      <c r="QNH193" s="287"/>
      <c r="QNI193" s="287"/>
      <c r="QNJ193" s="287"/>
      <c r="QNK193" s="287"/>
      <c r="QNL193" s="287"/>
      <c r="QNM193" s="287"/>
      <c r="QNN193" s="287"/>
      <c r="QNO193" s="287"/>
      <c r="QNP193" s="287"/>
      <c r="QNQ193" s="287"/>
      <c r="QNR193" s="287"/>
      <c r="QNS193" s="287"/>
      <c r="QNT193" s="287"/>
      <c r="QNU193" s="287"/>
      <c r="QNV193" s="287"/>
      <c r="QNW193" s="287"/>
      <c r="QNX193" s="287"/>
      <c r="QNY193" s="287"/>
      <c r="QNZ193" s="287"/>
      <c r="QOA193" s="287"/>
      <c r="QOB193" s="287"/>
      <c r="QOC193" s="287"/>
      <c r="QOD193" s="287"/>
      <c r="QOE193" s="287"/>
      <c r="QOF193" s="287"/>
      <c r="QOG193" s="287"/>
      <c r="QOH193" s="287"/>
      <c r="QOI193" s="287"/>
      <c r="QOJ193" s="287"/>
      <c r="QOK193" s="287"/>
      <c r="QOL193" s="287"/>
      <c r="QOM193" s="287"/>
      <c r="QON193" s="287"/>
      <c r="QOO193" s="287"/>
      <c r="QOP193" s="287"/>
      <c r="QOQ193" s="287"/>
      <c r="QOR193" s="287"/>
      <c r="QOS193" s="287"/>
      <c r="QOT193" s="287"/>
      <c r="QOU193" s="287"/>
      <c r="QOV193" s="287"/>
      <c r="QOW193" s="287"/>
      <c r="QOX193" s="287"/>
      <c r="QOY193" s="287"/>
      <c r="QOZ193" s="287"/>
      <c r="QPA193" s="287"/>
      <c r="QPB193" s="287"/>
      <c r="QPC193" s="287"/>
      <c r="QPD193" s="287"/>
      <c r="QPE193" s="287"/>
      <c r="QPF193" s="287"/>
      <c r="QPG193" s="287"/>
      <c r="QPH193" s="287"/>
      <c r="QPI193" s="287"/>
      <c r="QPJ193" s="287"/>
      <c r="QPK193" s="287"/>
      <c r="QPL193" s="287"/>
      <c r="QPM193" s="287"/>
      <c r="QPN193" s="287"/>
      <c r="QPO193" s="287"/>
      <c r="QPP193" s="287"/>
      <c r="QPQ193" s="287"/>
      <c r="QPR193" s="287"/>
      <c r="QPS193" s="287"/>
      <c r="QPT193" s="287"/>
      <c r="QPU193" s="287"/>
      <c r="QPV193" s="287"/>
      <c r="QPW193" s="287"/>
      <c r="QPX193" s="287"/>
      <c r="QPY193" s="287"/>
      <c r="QPZ193" s="287"/>
      <c r="QQA193" s="287"/>
      <c r="QQB193" s="287"/>
      <c r="QQC193" s="287"/>
      <c r="QQD193" s="287"/>
      <c r="QQE193" s="287"/>
      <c r="QQF193" s="287"/>
      <c r="QQG193" s="287"/>
      <c r="QQH193" s="287"/>
      <c r="QQI193" s="287"/>
      <c r="QQJ193" s="287"/>
      <c r="QQK193" s="287"/>
      <c r="QQL193" s="287"/>
      <c r="QQM193" s="287"/>
      <c r="QQN193" s="287"/>
      <c r="QQO193" s="287"/>
      <c r="QQP193" s="287"/>
      <c r="QQQ193" s="287"/>
      <c r="QQR193" s="287"/>
      <c r="QQS193" s="287"/>
      <c r="QQT193" s="287"/>
      <c r="QQU193" s="287"/>
      <c r="QQV193" s="287"/>
      <c r="QQW193" s="287"/>
      <c r="QQX193" s="287"/>
      <c r="QQY193" s="287"/>
      <c r="QQZ193" s="287"/>
      <c r="QRA193" s="287"/>
      <c r="QRB193" s="287"/>
      <c r="QRC193" s="287"/>
      <c r="QRD193" s="287"/>
      <c r="QRE193" s="287"/>
      <c r="QRF193" s="287"/>
      <c r="QRG193" s="287"/>
      <c r="QRH193" s="287"/>
      <c r="QRI193" s="287"/>
      <c r="QRJ193" s="287"/>
      <c r="QRK193" s="287"/>
      <c r="QRL193" s="287"/>
      <c r="QRM193" s="287"/>
      <c r="QRN193" s="287"/>
      <c r="QRO193" s="287"/>
      <c r="QRP193" s="287"/>
      <c r="QRQ193" s="287"/>
      <c r="QRR193" s="287"/>
      <c r="QRS193" s="287"/>
      <c r="QRT193" s="287"/>
      <c r="QRU193" s="287"/>
      <c r="QRV193" s="287"/>
      <c r="QRW193" s="287"/>
      <c r="QRX193" s="287"/>
      <c r="QRY193" s="287"/>
      <c r="QRZ193" s="287"/>
      <c r="QSA193" s="287"/>
      <c r="QSB193" s="287"/>
      <c r="QSC193" s="287"/>
      <c r="QSD193" s="287"/>
      <c r="QSE193" s="287"/>
      <c r="QSF193" s="287"/>
      <c r="QSG193" s="287"/>
      <c r="QSH193" s="287"/>
      <c r="QSI193" s="287"/>
      <c r="QSJ193" s="287"/>
      <c r="QSK193" s="287"/>
      <c r="QSL193" s="287"/>
      <c r="QSM193" s="287"/>
      <c r="QSN193" s="287"/>
      <c r="QSO193" s="287"/>
      <c r="QSP193" s="287"/>
      <c r="QSQ193" s="287"/>
      <c r="QSR193" s="287"/>
      <c r="QSS193" s="287"/>
      <c r="QST193" s="287"/>
      <c r="QSU193" s="287"/>
      <c r="QSV193" s="287"/>
      <c r="QSW193" s="287"/>
      <c r="QSX193" s="287"/>
      <c r="QSY193" s="287"/>
      <c r="QSZ193" s="287"/>
      <c r="QTA193" s="287"/>
      <c r="QTB193" s="287"/>
      <c r="QTC193" s="287"/>
      <c r="QTD193" s="287"/>
      <c r="QTE193" s="287"/>
      <c r="QTF193" s="287"/>
      <c r="QTG193" s="287"/>
      <c r="QTH193" s="287"/>
      <c r="QTI193" s="287"/>
      <c r="QTJ193" s="287"/>
      <c r="QTK193" s="287"/>
      <c r="QTL193" s="287"/>
      <c r="QTM193" s="287"/>
      <c r="QTN193" s="287"/>
      <c r="QTO193" s="287"/>
      <c r="QTP193" s="287"/>
      <c r="QTQ193" s="287"/>
      <c r="QTR193" s="287"/>
      <c r="QTS193" s="287"/>
      <c r="QTT193" s="287"/>
      <c r="QTU193" s="287"/>
      <c r="QTV193" s="287"/>
      <c r="QTW193" s="287"/>
      <c r="QTX193" s="287"/>
      <c r="QTY193" s="287"/>
      <c r="QTZ193" s="287"/>
      <c r="QUA193" s="287"/>
      <c r="QUB193" s="287"/>
      <c r="QUC193" s="287"/>
      <c r="QUD193" s="287"/>
      <c r="QUE193" s="287"/>
      <c r="QUF193" s="287"/>
      <c r="QUG193" s="287"/>
      <c r="QUH193" s="287"/>
      <c r="QUI193" s="287"/>
      <c r="QUJ193" s="287"/>
      <c r="QUK193" s="287"/>
      <c r="QUL193" s="287"/>
      <c r="QUM193" s="287"/>
      <c r="QUN193" s="287"/>
      <c r="QUO193" s="287"/>
      <c r="QUP193" s="287"/>
      <c r="QUQ193" s="287"/>
      <c r="QUR193" s="287"/>
      <c r="QUS193" s="287"/>
      <c r="QUT193" s="287"/>
      <c r="QUU193" s="287"/>
      <c r="QUV193" s="287"/>
      <c r="QUW193" s="287"/>
      <c r="QUX193" s="287"/>
      <c r="QUY193" s="287"/>
      <c r="QUZ193" s="287"/>
      <c r="QVA193" s="287"/>
      <c r="QVB193" s="287"/>
      <c r="QVC193" s="287"/>
      <c r="QVD193" s="287"/>
      <c r="QVE193" s="287"/>
      <c r="QVF193" s="287"/>
      <c r="QVG193" s="287"/>
      <c r="QVH193" s="287"/>
      <c r="QVI193" s="287"/>
      <c r="QVJ193" s="287"/>
      <c r="QVK193" s="287"/>
      <c r="QVL193" s="287"/>
      <c r="QVM193" s="287"/>
      <c r="QVN193" s="287"/>
      <c r="QVO193" s="287"/>
      <c r="QVP193" s="287"/>
      <c r="QVQ193" s="287"/>
      <c r="QVR193" s="287"/>
      <c r="QVS193" s="287"/>
      <c r="QVT193" s="287"/>
      <c r="QVU193" s="287"/>
      <c r="QVV193" s="287"/>
      <c r="QVW193" s="287"/>
      <c r="QVX193" s="287"/>
      <c r="QVY193" s="287"/>
      <c r="QVZ193" s="287"/>
      <c r="QWA193" s="287"/>
      <c r="QWB193" s="287"/>
      <c r="QWC193" s="287"/>
      <c r="QWD193" s="287"/>
      <c r="QWE193" s="287"/>
      <c r="QWF193" s="287"/>
      <c r="QWG193" s="287"/>
      <c r="QWH193" s="287"/>
      <c r="QWI193" s="287"/>
      <c r="QWJ193" s="287"/>
      <c r="QWK193" s="287"/>
      <c r="QWL193" s="287"/>
      <c r="QWM193" s="287"/>
      <c r="QWN193" s="287"/>
      <c r="QWO193" s="287"/>
      <c r="QWP193" s="287"/>
      <c r="QWQ193" s="287"/>
      <c r="QWR193" s="287"/>
      <c r="QWS193" s="287"/>
      <c r="QWT193" s="287"/>
      <c r="QWU193" s="287"/>
      <c r="QWV193" s="287"/>
      <c r="QWW193" s="287"/>
      <c r="QWX193" s="287"/>
      <c r="QWY193" s="287"/>
      <c r="QWZ193" s="287"/>
      <c r="QXA193" s="287"/>
      <c r="QXB193" s="287"/>
      <c r="QXC193" s="287"/>
      <c r="QXD193" s="287"/>
      <c r="QXE193" s="287"/>
      <c r="QXF193" s="287"/>
      <c r="QXG193" s="287"/>
      <c r="QXH193" s="287"/>
      <c r="QXI193" s="287"/>
      <c r="QXJ193" s="287"/>
      <c r="QXK193" s="287"/>
      <c r="QXL193" s="287"/>
      <c r="QXM193" s="287"/>
      <c r="QXN193" s="287"/>
      <c r="QXO193" s="287"/>
      <c r="QXP193" s="287"/>
      <c r="QXQ193" s="287"/>
      <c r="QXR193" s="287"/>
      <c r="QXS193" s="287"/>
      <c r="QXT193" s="287"/>
      <c r="QXU193" s="287"/>
      <c r="QXV193" s="287"/>
      <c r="QXW193" s="287"/>
      <c r="QXX193" s="287"/>
      <c r="QXY193" s="287"/>
      <c r="QXZ193" s="287"/>
      <c r="QYA193" s="287"/>
      <c r="QYB193" s="287"/>
      <c r="QYC193" s="287"/>
      <c r="QYD193" s="287"/>
      <c r="QYE193" s="287"/>
      <c r="QYF193" s="287"/>
      <c r="QYG193" s="287"/>
      <c r="QYH193" s="287"/>
      <c r="QYI193" s="287"/>
      <c r="QYJ193" s="287"/>
      <c r="QYK193" s="287"/>
      <c r="QYL193" s="287"/>
      <c r="QYM193" s="287"/>
      <c r="QYN193" s="287"/>
      <c r="QYO193" s="287"/>
      <c r="QYP193" s="287"/>
      <c r="QYQ193" s="287"/>
      <c r="QYR193" s="287"/>
      <c r="QYS193" s="287"/>
      <c r="QYT193" s="287"/>
      <c r="QYU193" s="287"/>
      <c r="QYV193" s="287"/>
      <c r="QYW193" s="287"/>
      <c r="QYX193" s="287"/>
      <c r="QYY193" s="287"/>
      <c r="QYZ193" s="287"/>
      <c r="QZA193" s="287"/>
      <c r="QZB193" s="287"/>
      <c r="QZC193" s="287"/>
      <c r="QZD193" s="287"/>
      <c r="QZE193" s="287"/>
      <c r="QZF193" s="287"/>
      <c r="QZG193" s="287"/>
      <c r="QZH193" s="287"/>
      <c r="QZI193" s="287"/>
      <c r="QZJ193" s="287"/>
      <c r="QZK193" s="287"/>
      <c r="QZL193" s="287"/>
      <c r="QZM193" s="287"/>
      <c r="QZN193" s="287"/>
      <c r="QZO193" s="287"/>
      <c r="QZP193" s="287"/>
      <c r="QZQ193" s="287"/>
      <c r="QZR193" s="287"/>
      <c r="QZS193" s="287"/>
      <c r="QZT193" s="287"/>
      <c r="QZU193" s="287"/>
      <c r="QZV193" s="287"/>
      <c r="QZW193" s="287"/>
      <c r="QZX193" s="287"/>
      <c r="QZY193" s="287"/>
      <c r="QZZ193" s="287"/>
      <c r="RAA193" s="287"/>
      <c r="RAB193" s="287"/>
      <c r="RAC193" s="287"/>
      <c r="RAD193" s="287"/>
      <c r="RAE193" s="287"/>
      <c r="RAF193" s="287"/>
      <c r="RAG193" s="287"/>
      <c r="RAH193" s="287"/>
      <c r="RAI193" s="287"/>
      <c r="RAJ193" s="287"/>
      <c r="RAK193" s="287"/>
      <c r="RAL193" s="287"/>
      <c r="RAM193" s="287"/>
      <c r="RAN193" s="287"/>
      <c r="RAO193" s="287"/>
      <c r="RAP193" s="287"/>
      <c r="RAQ193" s="287"/>
      <c r="RAR193" s="287"/>
      <c r="RAS193" s="287"/>
      <c r="RAT193" s="287"/>
      <c r="RAU193" s="287"/>
      <c r="RAV193" s="287"/>
      <c r="RAW193" s="287"/>
      <c r="RAX193" s="287"/>
      <c r="RAY193" s="287"/>
      <c r="RAZ193" s="287"/>
      <c r="RBA193" s="287"/>
      <c r="RBB193" s="287"/>
      <c r="RBC193" s="287"/>
      <c r="RBD193" s="287"/>
      <c r="RBE193" s="287"/>
      <c r="RBF193" s="287"/>
      <c r="RBG193" s="287"/>
      <c r="RBH193" s="287"/>
      <c r="RBI193" s="287"/>
      <c r="RBJ193" s="287"/>
      <c r="RBK193" s="287"/>
      <c r="RBL193" s="287"/>
      <c r="RBM193" s="287"/>
      <c r="RBN193" s="287"/>
      <c r="RBO193" s="287"/>
      <c r="RBP193" s="287"/>
      <c r="RBQ193" s="287"/>
      <c r="RBR193" s="287"/>
      <c r="RBS193" s="287"/>
      <c r="RBT193" s="287"/>
      <c r="RBU193" s="287"/>
      <c r="RBV193" s="287"/>
      <c r="RBW193" s="287"/>
      <c r="RBX193" s="287"/>
      <c r="RBY193" s="287"/>
      <c r="RBZ193" s="287"/>
      <c r="RCA193" s="287"/>
      <c r="RCB193" s="287"/>
      <c r="RCC193" s="287"/>
      <c r="RCD193" s="287"/>
      <c r="RCE193" s="287"/>
      <c r="RCF193" s="287"/>
      <c r="RCG193" s="287"/>
      <c r="RCH193" s="287"/>
      <c r="RCI193" s="287"/>
      <c r="RCJ193" s="287"/>
      <c r="RCK193" s="287"/>
      <c r="RCL193" s="287"/>
      <c r="RCM193" s="287"/>
      <c r="RCN193" s="287"/>
      <c r="RCO193" s="287"/>
      <c r="RCP193" s="287"/>
      <c r="RCQ193" s="287"/>
      <c r="RCR193" s="287"/>
      <c r="RCS193" s="287"/>
      <c r="RCT193" s="287"/>
      <c r="RCU193" s="287"/>
      <c r="RCV193" s="287"/>
      <c r="RCW193" s="287"/>
      <c r="RCX193" s="287"/>
      <c r="RCY193" s="287"/>
      <c r="RCZ193" s="287"/>
      <c r="RDA193" s="287"/>
      <c r="RDB193" s="287"/>
      <c r="RDC193" s="287"/>
      <c r="RDD193" s="287"/>
      <c r="RDE193" s="287"/>
      <c r="RDF193" s="287"/>
      <c r="RDG193" s="287"/>
      <c r="RDH193" s="287"/>
      <c r="RDI193" s="287"/>
      <c r="RDJ193" s="287"/>
      <c r="RDK193" s="287"/>
      <c r="RDL193" s="287"/>
      <c r="RDM193" s="287"/>
      <c r="RDN193" s="287"/>
      <c r="RDO193" s="287"/>
      <c r="RDP193" s="287"/>
      <c r="RDQ193" s="287"/>
      <c r="RDR193" s="287"/>
      <c r="RDS193" s="287"/>
      <c r="RDT193" s="287"/>
      <c r="RDU193" s="287"/>
      <c r="RDV193" s="287"/>
      <c r="RDW193" s="287"/>
      <c r="RDX193" s="287"/>
      <c r="RDY193" s="287"/>
      <c r="RDZ193" s="287"/>
      <c r="REA193" s="287"/>
      <c r="REB193" s="287"/>
      <c r="REC193" s="287"/>
      <c r="RED193" s="287"/>
      <c r="REE193" s="287"/>
      <c r="REF193" s="287"/>
      <c r="REG193" s="287"/>
      <c r="REH193" s="287"/>
      <c r="REI193" s="287"/>
      <c r="REJ193" s="287"/>
      <c r="REK193" s="287"/>
      <c r="REL193" s="287"/>
      <c r="REM193" s="287"/>
      <c r="REN193" s="287"/>
      <c r="REO193" s="287"/>
      <c r="REP193" s="287"/>
      <c r="REQ193" s="287"/>
      <c r="RER193" s="287"/>
      <c r="RES193" s="287"/>
      <c r="RET193" s="287"/>
      <c r="REU193" s="287"/>
      <c r="REV193" s="287"/>
      <c r="REW193" s="287"/>
      <c r="REX193" s="287"/>
      <c r="REY193" s="287"/>
      <c r="REZ193" s="287"/>
      <c r="RFA193" s="287"/>
      <c r="RFB193" s="287"/>
      <c r="RFC193" s="287"/>
      <c r="RFD193" s="287"/>
      <c r="RFE193" s="287"/>
      <c r="RFF193" s="287"/>
      <c r="RFG193" s="287"/>
      <c r="RFH193" s="287"/>
      <c r="RFI193" s="287"/>
      <c r="RFJ193" s="287"/>
      <c r="RFK193" s="287"/>
      <c r="RFL193" s="287"/>
      <c r="RFM193" s="287"/>
      <c r="RFN193" s="287"/>
      <c r="RFO193" s="287"/>
      <c r="RFP193" s="287"/>
      <c r="RFQ193" s="287"/>
      <c r="RFR193" s="287"/>
      <c r="RFS193" s="287"/>
      <c r="RFT193" s="287"/>
      <c r="RFU193" s="287"/>
      <c r="RFV193" s="287"/>
      <c r="RFW193" s="287"/>
      <c r="RFX193" s="287"/>
      <c r="RFY193" s="287"/>
      <c r="RFZ193" s="287"/>
      <c r="RGA193" s="287"/>
      <c r="RGB193" s="287"/>
      <c r="RGC193" s="287"/>
      <c r="RGD193" s="287"/>
      <c r="RGE193" s="287"/>
      <c r="RGF193" s="287"/>
      <c r="RGG193" s="287"/>
      <c r="RGH193" s="287"/>
      <c r="RGI193" s="287"/>
      <c r="RGJ193" s="287"/>
      <c r="RGK193" s="287"/>
      <c r="RGL193" s="287"/>
      <c r="RGM193" s="287"/>
      <c r="RGN193" s="287"/>
      <c r="RGO193" s="287"/>
      <c r="RGP193" s="287"/>
      <c r="RGQ193" s="287"/>
      <c r="RGR193" s="287"/>
      <c r="RGS193" s="287"/>
      <c r="RGT193" s="287"/>
      <c r="RGU193" s="287"/>
      <c r="RGV193" s="287"/>
      <c r="RGW193" s="287"/>
      <c r="RGX193" s="287"/>
      <c r="RGY193" s="287"/>
      <c r="RGZ193" s="287"/>
      <c r="RHA193" s="287"/>
      <c r="RHB193" s="287"/>
      <c r="RHC193" s="287"/>
      <c r="RHD193" s="287"/>
      <c r="RHE193" s="287"/>
      <c r="RHF193" s="287"/>
      <c r="RHG193" s="287"/>
      <c r="RHH193" s="287"/>
      <c r="RHI193" s="287"/>
      <c r="RHJ193" s="287"/>
      <c r="RHK193" s="287"/>
      <c r="RHL193" s="287"/>
      <c r="RHM193" s="287"/>
      <c r="RHN193" s="287"/>
      <c r="RHO193" s="287"/>
      <c r="RHP193" s="287"/>
      <c r="RHQ193" s="287"/>
      <c r="RHR193" s="287"/>
      <c r="RHS193" s="287"/>
      <c r="RHT193" s="287"/>
      <c r="RHU193" s="287"/>
      <c r="RHV193" s="287"/>
      <c r="RHW193" s="287"/>
      <c r="RHX193" s="287"/>
      <c r="RHY193" s="287"/>
      <c r="RHZ193" s="287"/>
      <c r="RIA193" s="287"/>
      <c r="RIB193" s="287"/>
      <c r="RIC193" s="287"/>
      <c r="RID193" s="287"/>
      <c r="RIE193" s="287"/>
      <c r="RIF193" s="287"/>
      <c r="RIG193" s="287"/>
      <c r="RIH193" s="287"/>
      <c r="RII193" s="287"/>
      <c r="RIJ193" s="287"/>
      <c r="RIK193" s="287"/>
      <c r="RIL193" s="287"/>
      <c r="RIM193" s="287"/>
      <c r="RIN193" s="287"/>
      <c r="RIO193" s="287"/>
      <c r="RIP193" s="287"/>
      <c r="RIQ193" s="287"/>
      <c r="RIR193" s="287"/>
      <c r="RIS193" s="287"/>
      <c r="RIT193" s="287"/>
      <c r="RIU193" s="287"/>
      <c r="RIV193" s="287"/>
      <c r="RIW193" s="287"/>
      <c r="RIX193" s="287"/>
      <c r="RIY193" s="287"/>
      <c r="RIZ193" s="287"/>
      <c r="RJA193" s="287"/>
      <c r="RJB193" s="287"/>
      <c r="RJC193" s="287"/>
      <c r="RJD193" s="287"/>
      <c r="RJE193" s="287"/>
      <c r="RJF193" s="287"/>
      <c r="RJG193" s="287"/>
      <c r="RJH193" s="287"/>
      <c r="RJI193" s="287"/>
      <c r="RJJ193" s="287"/>
      <c r="RJK193" s="287"/>
      <c r="RJL193" s="287"/>
      <c r="RJM193" s="287"/>
      <c r="RJN193" s="287"/>
      <c r="RJO193" s="287"/>
      <c r="RJP193" s="287"/>
      <c r="RJQ193" s="287"/>
      <c r="RJR193" s="287"/>
      <c r="RJS193" s="287"/>
      <c r="RJT193" s="287"/>
      <c r="RJU193" s="287"/>
      <c r="RJV193" s="287"/>
      <c r="RJW193" s="287"/>
      <c r="RJX193" s="287"/>
      <c r="RJY193" s="287"/>
      <c r="RJZ193" s="287"/>
      <c r="RKA193" s="287"/>
      <c r="RKB193" s="287"/>
      <c r="RKC193" s="287"/>
      <c r="RKD193" s="287"/>
      <c r="RKE193" s="287"/>
      <c r="RKF193" s="287"/>
      <c r="RKG193" s="287"/>
      <c r="RKH193" s="287"/>
      <c r="RKI193" s="287"/>
      <c r="RKJ193" s="287"/>
      <c r="RKK193" s="287"/>
      <c r="RKL193" s="287"/>
      <c r="RKM193" s="287"/>
      <c r="RKN193" s="287"/>
      <c r="RKO193" s="287"/>
      <c r="RKP193" s="287"/>
      <c r="RKQ193" s="287"/>
      <c r="RKR193" s="287"/>
      <c r="RKS193" s="287"/>
      <c r="RKT193" s="287"/>
      <c r="RKU193" s="287"/>
      <c r="RKV193" s="287"/>
      <c r="RKW193" s="287"/>
      <c r="RKX193" s="287"/>
      <c r="RKY193" s="287"/>
      <c r="RKZ193" s="287"/>
      <c r="RLA193" s="287"/>
      <c r="RLB193" s="287"/>
      <c r="RLC193" s="287"/>
      <c r="RLD193" s="287"/>
      <c r="RLE193" s="287"/>
      <c r="RLF193" s="287"/>
      <c r="RLG193" s="287"/>
      <c r="RLH193" s="287"/>
      <c r="RLI193" s="287"/>
      <c r="RLJ193" s="287"/>
      <c r="RLK193" s="287"/>
      <c r="RLL193" s="287"/>
      <c r="RLM193" s="287"/>
      <c r="RLN193" s="287"/>
      <c r="RLO193" s="287"/>
      <c r="RLP193" s="287"/>
      <c r="RLQ193" s="287"/>
      <c r="RLR193" s="287"/>
      <c r="RLS193" s="287"/>
      <c r="RLT193" s="287"/>
      <c r="RLU193" s="287"/>
      <c r="RLV193" s="287"/>
      <c r="RLW193" s="287"/>
      <c r="RLX193" s="287"/>
      <c r="RLY193" s="287"/>
      <c r="RLZ193" s="287"/>
      <c r="RMA193" s="287"/>
      <c r="RMB193" s="287"/>
      <c r="RMC193" s="287"/>
      <c r="RMD193" s="287"/>
      <c r="RME193" s="287"/>
      <c r="RMF193" s="287"/>
      <c r="RMG193" s="287"/>
      <c r="RMH193" s="287"/>
      <c r="RMI193" s="287"/>
      <c r="RMJ193" s="287"/>
      <c r="RMK193" s="287"/>
      <c r="RML193" s="287"/>
      <c r="RMM193" s="287"/>
      <c r="RMN193" s="287"/>
      <c r="RMO193" s="287"/>
      <c r="RMP193" s="287"/>
      <c r="RMQ193" s="287"/>
      <c r="RMR193" s="287"/>
      <c r="RMS193" s="287"/>
      <c r="RMT193" s="287"/>
      <c r="RMU193" s="287"/>
      <c r="RMV193" s="287"/>
      <c r="RMW193" s="287"/>
      <c r="RMX193" s="287"/>
      <c r="RMY193" s="287"/>
      <c r="RMZ193" s="287"/>
      <c r="RNA193" s="287"/>
      <c r="RNB193" s="287"/>
      <c r="RNC193" s="287"/>
      <c r="RND193" s="287"/>
      <c r="RNE193" s="287"/>
      <c r="RNF193" s="287"/>
      <c r="RNG193" s="287"/>
      <c r="RNH193" s="287"/>
      <c r="RNI193" s="287"/>
      <c r="RNJ193" s="287"/>
      <c r="RNK193" s="287"/>
      <c r="RNL193" s="287"/>
      <c r="RNM193" s="287"/>
      <c r="RNN193" s="287"/>
      <c r="RNO193" s="287"/>
      <c r="RNP193" s="287"/>
      <c r="RNQ193" s="287"/>
      <c r="RNR193" s="287"/>
      <c r="RNS193" s="287"/>
      <c r="RNT193" s="287"/>
      <c r="RNU193" s="287"/>
      <c r="RNV193" s="287"/>
      <c r="RNW193" s="287"/>
      <c r="RNX193" s="287"/>
      <c r="RNY193" s="287"/>
      <c r="RNZ193" s="287"/>
      <c r="ROA193" s="287"/>
      <c r="ROB193" s="287"/>
      <c r="ROC193" s="287"/>
      <c r="ROD193" s="287"/>
      <c r="ROE193" s="287"/>
      <c r="ROF193" s="287"/>
      <c r="ROG193" s="287"/>
      <c r="ROH193" s="287"/>
      <c r="ROI193" s="287"/>
      <c r="ROJ193" s="287"/>
      <c r="ROK193" s="287"/>
      <c r="ROL193" s="287"/>
      <c r="ROM193" s="287"/>
      <c r="RON193" s="287"/>
      <c r="ROO193" s="287"/>
      <c r="ROP193" s="287"/>
      <c r="ROQ193" s="287"/>
      <c r="ROR193" s="287"/>
      <c r="ROS193" s="287"/>
      <c r="ROT193" s="287"/>
      <c r="ROU193" s="287"/>
      <c r="ROV193" s="287"/>
      <c r="ROW193" s="287"/>
      <c r="ROX193" s="287"/>
      <c r="ROY193" s="287"/>
      <c r="ROZ193" s="287"/>
      <c r="RPA193" s="287"/>
      <c r="RPB193" s="287"/>
      <c r="RPC193" s="287"/>
      <c r="RPD193" s="287"/>
      <c r="RPE193" s="287"/>
      <c r="RPF193" s="287"/>
      <c r="RPG193" s="287"/>
      <c r="RPH193" s="287"/>
      <c r="RPI193" s="287"/>
      <c r="RPJ193" s="287"/>
      <c r="RPK193" s="287"/>
      <c r="RPL193" s="287"/>
      <c r="RPM193" s="287"/>
      <c r="RPN193" s="287"/>
      <c r="RPO193" s="287"/>
      <c r="RPP193" s="287"/>
      <c r="RPQ193" s="287"/>
      <c r="RPR193" s="287"/>
      <c r="RPS193" s="287"/>
      <c r="RPT193" s="287"/>
      <c r="RPU193" s="287"/>
      <c r="RPV193" s="287"/>
      <c r="RPW193" s="287"/>
      <c r="RPX193" s="287"/>
      <c r="RPY193" s="287"/>
      <c r="RPZ193" s="287"/>
      <c r="RQA193" s="287"/>
      <c r="RQB193" s="287"/>
      <c r="RQC193" s="287"/>
      <c r="RQD193" s="287"/>
      <c r="RQE193" s="287"/>
      <c r="RQF193" s="287"/>
      <c r="RQG193" s="287"/>
      <c r="RQH193" s="287"/>
      <c r="RQI193" s="287"/>
      <c r="RQJ193" s="287"/>
      <c r="RQK193" s="287"/>
      <c r="RQL193" s="287"/>
      <c r="RQM193" s="287"/>
      <c r="RQN193" s="287"/>
      <c r="RQO193" s="287"/>
      <c r="RQP193" s="287"/>
      <c r="RQQ193" s="287"/>
      <c r="RQR193" s="287"/>
      <c r="RQS193" s="287"/>
      <c r="RQT193" s="287"/>
      <c r="RQU193" s="287"/>
      <c r="RQV193" s="287"/>
      <c r="RQW193" s="287"/>
      <c r="RQX193" s="287"/>
      <c r="RQY193" s="287"/>
      <c r="RQZ193" s="287"/>
      <c r="RRA193" s="287"/>
      <c r="RRB193" s="287"/>
      <c r="RRC193" s="287"/>
      <c r="RRD193" s="287"/>
      <c r="RRE193" s="287"/>
      <c r="RRF193" s="287"/>
      <c r="RRG193" s="287"/>
      <c r="RRH193" s="287"/>
      <c r="RRI193" s="287"/>
      <c r="RRJ193" s="287"/>
      <c r="RRK193" s="287"/>
      <c r="RRL193" s="287"/>
      <c r="RRM193" s="287"/>
      <c r="RRN193" s="287"/>
      <c r="RRO193" s="287"/>
      <c r="RRP193" s="287"/>
      <c r="RRQ193" s="287"/>
      <c r="RRR193" s="287"/>
      <c r="RRS193" s="287"/>
      <c r="RRT193" s="287"/>
      <c r="RRU193" s="287"/>
      <c r="RRV193" s="287"/>
      <c r="RRW193" s="287"/>
      <c r="RRX193" s="287"/>
      <c r="RRY193" s="287"/>
      <c r="RRZ193" s="287"/>
      <c r="RSA193" s="287"/>
      <c r="RSB193" s="287"/>
      <c r="RSC193" s="287"/>
      <c r="RSD193" s="287"/>
      <c r="RSE193" s="287"/>
      <c r="RSF193" s="287"/>
      <c r="RSG193" s="287"/>
      <c r="RSH193" s="287"/>
      <c r="RSI193" s="287"/>
      <c r="RSJ193" s="287"/>
      <c r="RSK193" s="287"/>
      <c r="RSL193" s="287"/>
      <c r="RSM193" s="287"/>
      <c r="RSN193" s="287"/>
      <c r="RSO193" s="287"/>
      <c r="RSP193" s="287"/>
      <c r="RSQ193" s="287"/>
      <c r="RSR193" s="287"/>
      <c r="RSS193" s="287"/>
      <c r="RST193" s="287"/>
      <c r="RSU193" s="287"/>
      <c r="RSV193" s="287"/>
      <c r="RSW193" s="287"/>
      <c r="RSX193" s="287"/>
      <c r="RSY193" s="287"/>
      <c r="RSZ193" s="287"/>
      <c r="RTA193" s="287"/>
      <c r="RTB193" s="287"/>
      <c r="RTC193" s="287"/>
      <c r="RTD193" s="287"/>
      <c r="RTE193" s="287"/>
      <c r="RTF193" s="287"/>
      <c r="RTG193" s="287"/>
      <c r="RTH193" s="287"/>
      <c r="RTI193" s="287"/>
      <c r="RTJ193" s="287"/>
      <c r="RTK193" s="287"/>
      <c r="RTL193" s="287"/>
      <c r="RTM193" s="287"/>
      <c r="RTN193" s="287"/>
      <c r="RTO193" s="287"/>
      <c r="RTP193" s="287"/>
      <c r="RTQ193" s="287"/>
      <c r="RTR193" s="287"/>
      <c r="RTS193" s="287"/>
      <c r="RTT193" s="287"/>
      <c r="RTU193" s="287"/>
      <c r="RTV193" s="287"/>
      <c r="RTW193" s="287"/>
      <c r="RTX193" s="287"/>
      <c r="RTY193" s="287"/>
      <c r="RTZ193" s="287"/>
      <c r="RUA193" s="287"/>
      <c r="RUB193" s="287"/>
      <c r="RUC193" s="287"/>
      <c r="RUD193" s="287"/>
      <c r="RUE193" s="287"/>
      <c r="RUF193" s="287"/>
      <c r="RUG193" s="287"/>
      <c r="RUH193" s="287"/>
      <c r="RUI193" s="287"/>
      <c r="RUJ193" s="287"/>
      <c r="RUK193" s="287"/>
      <c r="RUL193" s="287"/>
      <c r="RUM193" s="287"/>
      <c r="RUN193" s="287"/>
      <c r="RUO193" s="287"/>
      <c r="RUP193" s="287"/>
      <c r="RUQ193" s="287"/>
      <c r="RUR193" s="287"/>
      <c r="RUS193" s="287"/>
      <c r="RUT193" s="287"/>
      <c r="RUU193" s="287"/>
      <c r="RUV193" s="287"/>
      <c r="RUW193" s="287"/>
      <c r="RUX193" s="287"/>
      <c r="RUY193" s="287"/>
      <c r="RUZ193" s="287"/>
      <c r="RVA193" s="287"/>
      <c r="RVB193" s="287"/>
      <c r="RVC193" s="287"/>
      <c r="RVD193" s="287"/>
      <c r="RVE193" s="287"/>
      <c r="RVF193" s="287"/>
      <c r="RVG193" s="287"/>
      <c r="RVH193" s="287"/>
      <c r="RVI193" s="287"/>
      <c r="RVJ193" s="287"/>
      <c r="RVK193" s="287"/>
      <c r="RVL193" s="287"/>
      <c r="RVM193" s="287"/>
      <c r="RVN193" s="287"/>
      <c r="RVO193" s="287"/>
      <c r="RVP193" s="287"/>
      <c r="RVQ193" s="287"/>
      <c r="RVR193" s="287"/>
      <c r="RVS193" s="287"/>
      <c r="RVT193" s="287"/>
      <c r="RVU193" s="287"/>
      <c r="RVV193" s="287"/>
      <c r="RVW193" s="287"/>
      <c r="RVX193" s="287"/>
      <c r="RVY193" s="287"/>
      <c r="RVZ193" s="287"/>
      <c r="RWA193" s="287"/>
      <c r="RWB193" s="287"/>
      <c r="RWC193" s="287"/>
      <c r="RWD193" s="287"/>
      <c r="RWE193" s="287"/>
      <c r="RWF193" s="287"/>
      <c r="RWG193" s="287"/>
      <c r="RWH193" s="287"/>
      <c r="RWI193" s="287"/>
      <c r="RWJ193" s="287"/>
      <c r="RWK193" s="287"/>
      <c r="RWL193" s="287"/>
      <c r="RWM193" s="287"/>
      <c r="RWN193" s="287"/>
      <c r="RWO193" s="287"/>
      <c r="RWP193" s="287"/>
      <c r="RWQ193" s="287"/>
      <c r="RWR193" s="287"/>
      <c r="RWS193" s="287"/>
      <c r="RWT193" s="287"/>
      <c r="RWU193" s="287"/>
      <c r="RWV193" s="287"/>
      <c r="RWW193" s="287"/>
      <c r="RWX193" s="287"/>
      <c r="RWY193" s="287"/>
      <c r="RWZ193" s="287"/>
      <c r="RXA193" s="287"/>
      <c r="RXB193" s="287"/>
      <c r="RXC193" s="287"/>
      <c r="RXD193" s="287"/>
      <c r="RXE193" s="287"/>
      <c r="RXF193" s="287"/>
      <c r="RXG193" s="287"/>
      <c r="RXH193" s="287"/>
      <c r="RXI193" s="287"/>
      <c r="RXJ193" s="287"/>
      <c r="RXK193" s="287"/>
      <c r="RXL193" s="287"/>
      <c r="RXM193" s="287"/>
      <c r="RXN193" s="287"/>
      <c r="RXO193" s="287"/>
      <c r="RXP193" s="287"/>
      <c r="RXQ193" s="287"/>
      <c r="RXR193" s="287"/>
      <c r="RXS193" s="287"/>
      <c r="RXT193" s="287"/>
      <c r="RXU193" s="287"/>
      <c r="RXV193" s="287"/>
      <c r="RXW193" s="287"/>
      <c r="RXX193" s="287"/>
      <c r="RXY193" s="287"/>
      <c r="RXZ193" s="287"/>
      <c r="RYA193" s="287"/>
      <c r="RYB193" s="287"/>
      <c r="RYC193" s="287"/>
      <c r="RYD193" s="287"/>
      <c r="RYE193" s="287"/>
      <c r="RYF193" s="287"/>
      <c r="RYG193" s="287"/>
      <c r="RYH193" s="287"/>
      <c r="RYI193" s="287"/>
      <c r="RYJ193" s="287"/>
      <c r="RYK193" s="287"/>
      <c r="RYL193" s="287"/>
      <c r="RYM193" s="287"/>
      <c r="RYN193" s="287"/>
      <c r="RYO193" s="287"/>
      <c r="RYP193" s="287"/>
      <c r="RYQ193" s="287"/>
      <c r="RYR193" s="287"/>
      <c r="RYS193" s="287"/>
      <c r="RYT193" s="287"/>
      <c r="RYU193" s="287"/>
      <c r="RYV193" s="287"/>
      <c r="RYW193" s="287"/>
      <c r="RYX193" s="287"/>
      <c r="RYY193" s="287"/>
      <c r="RYZ193" s="287"/>
      <c r="RZA193" s="287"/>
      <c r="RZB193" s="287"/>
      <c r="RZC193" s="287"/>
      <c r="RZD193" s="287"/>
      <c r="RZE193" s="287"/>
      <c r="RZF193" s="287"/>
      <c r="RZG193" s="287"/>
      <c r="RZH193" s="287"/>
      <c r="RZI193" s="287"/>
      <c r="RZJ193" s="287"/>
      <c r="RZK193" s="287"/>
      <c r="RZL193" s="287"/>
      <c r="RZM193" s="287"/>
      <c r="RZN193" s="287"/>
      <c r="RZO193" s="287"/>
      <c r="RZP193" s="287"/>
      <c r="RZQ193" s="287"/>
      <c r="RZR193" s="287"/>
      <c r="RZS193" s="287"/>
      <c r="RZT193" s="287"/>
      <c r="RZU193" s="287"/>
      <c r="RZV193" s="287"/>
      <c r="RZW193" s="287"/>
      <c r="RZX193" s="287"/>
      <c r="RZY193" s="287"/>
      <c r="RZZ193" s="287"/>
      <c r="SAA193" s="287"/>
      <c r="SAB193" s="287"/>
      <c r="SAC193" s="287"/>
      <c r="SAD193" s="287"/>
      <c r="SAE193" s="287"/>
      <c r="SAF193" s="287"/>
      <c r="SAG193" s="287"/>
      <c r="SAH193" s="287"/>
      <c r="SAI193" s="287"/>
      <c r="SAJ193" s="287"/>
      <c r="SAK193" s="287"/>
      <c r="SAL193" s="287"/>
      <c r="SAM193" s="287"/>
      <c r="SAN193" s="287"/>
      <c r="SAO193" s="287"/>
      <c r="SAP193" s="287"/>
      <c r="SAQ193" s="287"/>
      <c r="SAR193" s="287"/>
      <c r="SAS193" s="287"/>
      <c r="SAT193" s="287"/>
      <c r="SAU193" s="287"/>
      <c r="SAV193" s="287"/>
      <c r="SAW193" s="287"/>
      <c r="SAX193" s="287"/>
      <c r="SAY193" s="287"/>
      <c r="SAZ193" s="287"/>
      <c r="SBA193" s="287"/>
      <c r="SBB193" s="287"/>
      <c r="SBC193" s="287"/>
      <c r="SBD193" s="287"/>
      <c r="SBE193" s="287"/>
      <c r="SBF193" s="287"/>
      <c r="SBG193" s="287"/>
      <c r="SBH193" s="287"/>
      <c r="SBI193" s="287"/>
      <c r="SBJ193" s="287"/>
      <c r="SBK193" s="287"/>
      <c r="SBL193" s="287"/>
      <c r="SBM193" s="287"/>
      <c r="SBN193" s="287"/>
      <c r="SBO193" s="287"/>
      <c r="SBP193" s="287"/>
      <c r="SBQ193" s="287"/>
      <c r="SBR193" s="287"/>
      <c r="SBS193" s="287"/>
      <c r="SBT193" s="287"/>
      <c r="SBU193" s="287"/>
      <c r="SBV193" s="287"/>
      <c r="SBW193" s="287"/>
      <c r="SBX193" s="287"/>
      <c r="SBY193" s="287"/>
      <c r="SBZ193" s="287"/>
      <c r="SCA193" s="287"/>
      <c r="SCB193" s="287"/>
      <c r="SCC193" s="287"/>
      <c r="SCD193" s="287"/>
      <c r="SCE193" s="287"/>
      <c r="SCF193" s="287"/>
      <c r="SCG193" s="287"/>
      <c r="SCH193" s="287"/>
      <c r="SCI193" s="287"/>
      <c r="SCJ193" s="287"/>
      <c r="SCK193" s="287"/>
      <c r="SCL193" s="287"/>
      <c r="SCM193" s="287"/>
      <c r="SCN193" s="287"/>
      <c r="SCO193" s="287"/>
      <c r="SCP193" s="287"/>
      <c r="SCQ193" s="287"/>
      <c r="SCR193" s="287"/>
      <c r="SCS193" s="287"/>
      <c r="SCT193" s="287"/>
      <c r="SCU193" s="287"/>
      <c r="SCV193" s="287"/>
      <c r="SCW193" s="287"/>
      <c r="SCX193" s="287"/>
      <c r="SCY193" s="287"/>
      <c r="SCZ193" s="287"/>
      <c r="SDA193" s="287"/>
      <c r="SDB193" s="287"/>
      <c r="SDC193" s="287"/>
      <c r="SDD193" s="287"/>
      <c r="SDE193" s="287"/>
      <c r="SDF193" s="287"/>
      <c r="SDG193" s="287"/>
      <c r="SDH193" s="287"/>
      <c r="SDI193" s="287"/>
      <c r="SDJ193" s="287"/>
      <c r="SDK193" s="287"/>
      <c r="SDL193" s="287"/>
      <c r="SDM193" s="287"/>
      <c r="SDN193" s="287"/>
      <c r="SDO193" s="287"/>
      <c r="SDP193" s="287"/>
      <c r="SDQ193" s="287"/>
      <c r="SDR193" s="287"/>
      <c r="SDS193" s="287"/>
      <c r="SDT193" s="287"/>
      <c r="SDU193" s="287"/>
      <c r="SDV193" s="287"/>
      <c r="SDW193" s="287"/>
      <c r="SDX193" s="287"/>
      <c r="SDY193" s="287"/>
      <c r="SDZ193" s="287"/>
      <c r="SEA193" s="287"/>
      <c r="SEB193" s="287"/>
      <c r="SEC193" s="287"/>
      <c r="SED193" s="287"/>
      <c r="SEE193" s="287"/>
      <c r="SEF193" s="287"/>
      <c r="SEG193" s="287"/>
      <c r="SEH193" s="287"/>
      <c r="SEI193" s="287"/>
      <c r="SEJ193" s="287"/>
      <c r="SEK193" s="287"/>
      <c r="SEL193" s="287"/>
      <c r="SEM193" s="287"/>
      <c r="SEN193" s="287"/>
      <c r="SEO193" s="287"/>
      <c r="SEP193" s="287"/>
      <c r="SEQ193" s="287"/>
      <c r="SER193" s="287"/>
      <c r="SES193" s="287"/>
      <c r="SET193" s="287"/>
      <c r="SEU193" s="287"/>
      <c r="SEV193" s="287"/>
      <c r="SEW193" s="287"/>
      <c r="SEX193" s="287"/>
      <c r="SEY193" s="287"/>
      <c r="SEZ193" s="287"/>
      <c r="SFA193" s="287"/>
      <c r="SFB193" s="287"/>
      <c r="SFC193" s="287"/>
      <c r="SFD193" s="287"/>
      <c r="SFE193" s="287"/>
      <c r="SFF193" s="287"/>
      <c r="SFG193" s="287"/>
      <c r="SFH193" s="287"/>
      <c r="SFI193" s="287"/>
      <c r="SFJ193" s="287"/>
      <c r="SFK193" s="287"/>
      <c r="SFL193" s="287"/>
      <c r="SFM193" s="287"/>
      <c r="SFN193" s="287"/>
      <c r="SFO193" s="287"/>
      <c r="SFP193" s="287"/>
      <c r="SFQ193" s="287"/>
      <c r="SFR193" s="287"/>
      <c r="SFS193" s="287"/>
      <c r="SFT193" s="287"/>
      <c r="SFU193" s="287"/>
      <c r="SFV193" s="287"/>
      <c r="SFW193" s="287"/>
      <c r="SFX193" s="287"/>
      <c r="SFY193" s="287"/>
      <c r="SFZ193" s="287"/>
      <c r="SGA193" s="287"/>
      <c r="SGB193" s="287"/>
      <c r="SGC193" s="287"/>
      <c r="SGD193" s="287"/>
      <c r="SGE193" s="287"/>
      <c r="SGF193" s="287"/>
      <c r="SGG193" s="287"/>
      <c r="SGH193" s="287"/>
      <c r="SGI193" s="287"/>
      <c r="SGJ193" s="287"/>
      <c r="SGK193" s="287"/>
      <c r="SGL193" s="287"/>
      <c r="SGM193" s="287"/>
      <c r="SGN193" s="287"/>
      <c r="SGO193" s="287"/>
      <c r="SGP193" s="287"/>
      <c r="SGQ193" s="287"/>
      <c r="SGR193" s="287"/>
      <c r="SGS193" s="287"/>
      <c r="SGT193" s="287"/>
      <c r="SGU193" s="287"/>
      <c r="SGV193" s="287"/>
      <c r="SGW193" s="287"/>
      <c r="SGX193" s="287"/>
      <c r="SGY193" s="287"/>
      <c r="SGZ193" s="287"/>
      <c r="SHA193" s="287"/>
      <c r="SHB193" s="287"/>
      <c r="SHC193" s="287"/>
      <c r="SHD193" s="287"/>
      <c r="SHE193" s="287"/>
      <c r="SHF193" s="287"/>
      <c r="SHG193" s="287"/>
      <c r="SHH193" s="287"/>
      <c r="SHI193" s="287"/>
      <c r="SHJ193" s="287"/>
      <c r="SHK193" s="287"/>
      <c r="SHL193" s="287"/>
      <c r="SHM193" s="287"/>
      <c r="SHN193" s="287"/>
      <c r="SHO193" s="287"/>
      <c r="SHP193" s="287"/>
      <c r="SHQ193" s="287"/>
      <c r="SHR193" s="287"/>
      <c r="SHS193" s="287"/>
      <c r="SHT193" s="287"/>
      <c r="SHU193" s="287"/>
      <c r="SHV193" s="287"/>
      <c r="SHW193" s="287"/>
      <c r="SHX193" s="287"/>
      <c r="SHY193" s="287"/>
      <c r="SHZ193" s="287"/>
      <c r="SIA193" s="287"/>
      <c r="SIB193" s="287"/>
      <c r="SIC193" s="287"/>
      <c r="SID193" s="287"/>
      <c r="SIE193" s="287"/>
      <c r="SIF193" s="287"/>
      <c r="SIG193" s="287"/>
      <c r="SIH193" s="287"/>
      <c r="SII193" s="287"/>
      <c r="SIJ193" s="287"/>
      <c r="SIK193" s="287"/>
      <c r="SIL193" s="287"/>
      <c r="SIM193" s="287"/>
      <c r="SIN193" s="287"/>
      <c r="SIO193" s="287"/>
      <c r="SIP193" s="287"/>
      <c r="SIQ193" s="287"/>
      <c r="SIR193" s="287"/>
      <c r="SIS193" s="287"/>
      <c r="SIT193" s="287"/>
      <c r="SIU193" s="287"/>
      <c r="SIV193" s="287"/>
      <c r="SIW193" s="287"/>
      <c r="SIX193" s="287"/>
      <c r="SIY193" s="287"/>
      <c r="SIZ193" s="287"/>
      <c r="SJA193" s="287"/>
      <c r="SJB193" s="287"/>
      <c r="SJC193" s="287"/>
      <c r="SJD193" s="287"/>
      <c r="SJE193" s="287"/>
      <c r="SJF193" s="287"/>
      <c r="SJG193" s="287"/>
      <c r="SJH193" s="287"/>
      <c r="SJI193" s="287"/>
      <c r="SJJ193" s="287"/>
      <c r="SJK193" s="287"/>
      <c r="SJL193" s="287"/>
      <c r="SJM193" s="287"/>
      <c r="SJN193" s="287"/>
      <c r="SJO193" s="287"/>
      <c r="SJP193" s="287"/>
      <c r="SJQ193" s="287"/>
      <c r="SJR193" s="287"/>
      <c r="SJS193" s="287"/>
      <c r="SJT193" s="287"/>
      <c r="SJU193" s="287"/>
      <c r="SJV193" s="287"/>
      <c r="SJW193" s="287"/>
      <c r="SJX193" s="287"/>
      <c r="SJY193" s="287"/>
      <c r="SJZ193" s="287"/>
      <c r="SKA193" s="287"/>
      <c r="SKB193" s="287"/>
      <c r="SKC193" s="287"/>
      <c r="SKD193" s="287"/>
      <c r="SKE193" s="287"/>
      <c r="SKF193" s="287"/>
      <c r="SKG193" s="287"/>
      <c r="SKH193" s="287"/>
      <c r="SKI193" s="287"/>
      <c r="SKJ193" s="287"/>
      <c r="SKK193" s="287"/>
      <c r="SKL193" s="287"/>
      <c r="SKM193" s="287"/>
      <c r="SKN193" s="287"/>
      <c r="SKO193" s="287"/>
      <c r="SKP193" s="287"/>
      <c r="SKQ193" s="287"/>
      <c r="SKR193" s="287"/>
      <c r="SKS193" s="287"/>
      <c r="SKT193" s="287"/>
      <c r="SKU193" s="287"/>
      <c r="SKV193" s="287"/>
      <c r="SKW193" s="287"/>
      <c r="SKX193" s="287"/>
      <c r="SKY193" s="287"/>
      <c r="SKZ193" s="287"/>
      <c r="SLA193" s="287"/>
      <c r="SLB193" s="287"/>
      <c r="SLC193" s="287"/>
      <c r="SLD193" s="287"/>
      <c r="SLE193" s="287"/>
      <c r="SLF193" s="287"/>
      <c r="SLG193" s="287"/>
      <c r="SLH193" s="287"/>
      <c r="SLI193" s="287"/>
      <c r="SLJ193" s="287"/>
      <c r="SLK193" s="287"/>
      <c r="SLL193" s="287"/>
      <c r="SLM193" s="287"/>
      <c r="SLN193" s="287"/>
      <c r="SLO193" s="287"/>
      <c r="SLP193" s="287"/>
      <c r="SLQ193" s="287"/>
      <c r="SLR193" s="287"/>
      <c r="SLS193" s="287"/>
      <c r="SLT193" s="287"/>
      <c r="SLU193" s="287"/>
      <c r="SLV193" s="287"/>
      <c r="SLW193" s="287"/>
      <c r="SLX193" s="287"/>
      <c r="SLY193" s="287"/>
      <c r="SLZ193" s="287"/>
      <c r="SMA193" s="287"/>
      <c r="SMB193" s="287"/>
      <c r="SMC193" s="287"/>
      <c r="SMD193" s="287"/>
      <c r="SME193" s="287"/>
      <c r="SMF193" s="287"/>
      <c r="SMG193" s="287"/>
      <c r="SMH193" s="287"/>
      <c r="SMI193" s="287"/>
      <c r="SMJ193" s="287"/>
      <c r="SMK193" s="287"/>
      <c r="SML193" s="287"/>
      <c r="SMM193" s="287"/>
      <c r="SMN193" s="287"/>
      <c r="SMO193" s="287"/>
      <c r="SMP193" s="287"/>
      <c r="SMQ193" s="287"/>
      <c r="SMR193" s="287"/>
      <c r="SMS193" s="287"/>
      <c r="SMT193" s="287"/>
      <c r="SMU193" s="287"/>
      <c r="SMV193" s="287"/>
      <c r="SMW193" s="287"/>
      <c r="SMX193" s="287"/>
      <c r="SMY193" s="287"/>
      <c r="SMZ193" s="287"/>
      <c r="SNA193" s="287"/>
      <c r="SNB193" s="287"/>
      <c r="SNC193" s="287"/>
      <c r="SND193" s="287"/>
      <c r="SNE193" s="287"/>
      <c r="SNF193" s="287"/>
      <c r="SNG193" s="287"/>
      <c r="SNH193" s="287"/>
      <c r="SNI193" s="287"/>
      <c r="SNJ193" s="287"/>
      <c r="SNK193" s="287"/>
      <c r="SNL193" s="287"/>
      <c r="SNM193" s="287"/>
      <c r="SNN193" s="287"/>
      <c r="SNO193" s="287"/>
      <c r="SNP193" s="287"/>
      <c r="SNQ193" s="287"/>
      <c r="SNR193" s="287"/>
      <c r="SNS193" s="287"/>
      <c r="SNT193" s="287"/>
      <c r="SNU193" s="287"/>
      <c r="SNV193" s="287"/>
      <c r="SNW193" s="287"/>
      <c r="SNX193" s="287"/>
      <c r="SNY193" s="287"/>
      <c r="SNZ193" s="287"/>
      <c r="SOA193" s="287"/>
      <c r="SOB193" s="287"/>
      <c r="SOC193" s="287"/>
      <c r="SOD193" s="287"/>
      <c r="SOE193" s="287"/>
      <c r="SOF193" s="287"/>
      <c r="SOG193" s="287"/>
      <c r="SOH193" s="287"/>
      <c r="SOI193" s="287"/>
      <c r="SOJ193" s="287"/>
      <c r="SOK193" s="287"/>
      <c r="SOL193" s="287"/>
      <c r="SOM193" s="287"/>
      <c r="SON193" s="287"/>
      <c r="SOO193" s="287"/>
      <c r="SOP193" s="287"/>
      <c r="SOQ193" s="287"/>
      <c r="SOR193" s="287"/>
      <c r="SOS193" s="287"/>
      <c r="SOT193" s="287"/>
      <c r="SOU193" s="287"/>
      <c r="SOV193" s="287"/>
      <c r="SOW193" s="287"/>
      <c r="SOX193" s="287"/>
      <c r="SOY193" s="287"/>
      <c r="SOZ193" s="287"/>
      <c r="SPA193" s="287"/>
      <c r="SPB193" s="287"/>
      <c r="SPC193" s="287"/>
      <c r="SPD193" s="287"/>
      <c r="SPE193" s="287"/>
      <c r="SPF193" s="287"/>
      <c r="SPG193" s="287"/>
      <c r="SPH193" s="287"/>
      <c r="SPI193" s="287"/>
      <c r="SPJ193" s="287"/>
      <c r="SPK193" s="287"/>
      <c r="SPL193" s="287"/>
      <c r="SPM193" s="287"/>
      <c r="SPN193" s="287"/>
      <c r="SPO193" s="287"/>
      <c r="SPP193" s="287"/>
      <c r="SPQ193" s="287"/>
      <c r="SPR193" s="287"/>
      <c r="SPS193" s="287"/>
      <c r="SPT193" s="287"/>
      <c r="SPU193" s="287"/>
      <c r="SPV193" s="287"/>
      <c r="SPW193" s="287"/>
      <c r="SPX193" s="287"/>
      <c r="SPY193" s="287"/>
      <c r="SPZ193" s="287"/>
      <c r="SQA193" s="287"/>
      <c r="SQB193" s="287"/>
      <c r="SQC193" s="287"/>
      <c r="SQD193" s="287"/>
      <c r="SQE193" s="287"/>
      <c r="SQF193" s="287"/>
      <c r="SQG193" s="287"/>
      <c r="SQH193" s="287"/>
      <c r="SQI193" s="287"/>
      <c r="SQJ193" s="287"/>
      <c r="SQK193" s="287"/>
      <c r="SQL193" s="287"/>
      <c r="SQM193" s="287"/>
      <c r="SQN193" s="287"/>
      <c r="SQO193" s="287"/>
      <c r="SQP193" s="287"/>
      <c r="SQQ193" s="287"/>
      <c r="SQR193" s="287"/>
      <c r="SQS193" s="287"/>
      <c r="SQT193" s="287"/>
      <c r="SQU193" s="287"/>
      <c r="SQV193" s="287"/>
      <c r="SQW193" s="287"/>
      <c r="SQX193" s="287"/>
      <c r="SQY193" s="287"/>
      <c r="SQZ193" s="287"/>
      <c r="SRA193" s="287"/>
      <c r="SRB193" s="287"/>
      <c r="SRC193" s="287"/>
      <c r="SRD193" s="287"/>
      <c r="SRE193" s="287"/>
      <c r="SRF193" s="287"/>
      <c r="SRG193" s="287"/>
      <c r="SRH193" s="287"/>
      <c r="SRI193" s="287"/>
      <c r="SRJ193" s="287"/>
      <c r="SRK193" s="287"/>
      <c r="SRL193" s="287"/>
      <c r="SRM193" s="287"/>
      <c r="SRN193" s="287"/>
      <c r="SRO193" s="287"/>
      <c r="SRP193" s="287"/>
      <c r="SRQ193" s="287"/>
      <c r="SRR193" s="287"/>
      <c r="SRS193" s="287"/>
      <c r="SRT193" s="287"/>
      <c r="SRU193" s="287"/>
      <c r="SRV193" s="287"/>
      <c r="SRW193" s="287"/>
      <c r="SRX193" s="287"/>
      <c r="SRY193" s="287"/>
      <c r="SRZ193" s="287"/>
      <c r="SSA193" s="287"/>
      <c r="SSB193" s="287"/>
      <c r="SSC193" s="287"/>
      <c r="SSD193" s="287"/>
      <c r="SSE193" s="287"/>
      <c r="SSF193" s="287"/>
      <c r="SSG193" s="287"/>
      <c r="SSH193" s="287"/>
      <c r="SSI193" s="287"/>
      <c r="SSJ193" s="287"/>
      <c r="SSK193" s="287"/>
      <c r="SSL193" s="287"/>
      <c r="SSM193" s="287"/>
      <c r="SSN193" s="287"/>
      <c r="SSO193" s="287"/>
      <c r="SSP193" s="287"/>
      <c r="SSQ193" s="287"/>
      <c r="SSR193" s="287"/>
      <c r="SSS193" s="287"/>
      <c r="SST193" s="287"/>
      <c r="SSU193" s="287"/>
      <c r="SSV193" s="287"/>
      <c r="SSW193" s="287"/>
      <c r="SSX193" s="287"/>
      <c r="SSY193" s="287"/>
      <c r="SSZ193" s="287"/>
      <c r="STA193" s="287"/>
      <c r="STB193" s="287"/>
      <c r="STC193" s="287"/>
      <c r="STD193" s="287"/>
      <c r="STE193" s="287"/>
      <c r="STF193" s="287"/>
      <c r="STG193" s="287"/>
      <c r="STH193" s="287"/>
      <c r="STI193" s="287"/>
      <c r="STJ193" s="287"/>
      <c r="STK193" s="287"/>
      <c r="STL193" s="287"/>
      <c r="STM193" s="287"/>
      <c r="STN193" s="287"/>
      <c r="STO193" s="287"/>
      <c r="STP193" s="287"/>
      <c r="STQ193" s="287"/>
      <c r="STR193" s="287"/>
      <c r="STS193" s="287"/>
      <c r="STT193" s="287"/>
      <c r="STU193" s="287"/>
      <c r="STV193" s="287"/>
      <c r="STW193" s="287"/>
      <c r="STX193" s="287"/>
      <c r="STY193" s="287"/>
      <c r="STZ193" s="287"/>
      <c r="SUA193" s="287"/>
      <c r="SUB193" s="287"/>
      <c r="SUC193" s="287"/>
      <c r="SUD193" s="287"/>
      <c r="SUE193" s="287"/>
      <c r="SUF193" s="287"/>
      <c r="SUG193" s="287"/>
      <c r="SUH193" s="287"/>
      <c r="SUI193" s="287"/>
      <c r="SUJ193" s="287"/>
      <c r="SUK193" s="287"/>
      <c r="SUL193" s="287"/>
      <c r="SUM193" s="287"/>
      <c r="SUN193" s="287"/>
      <c r="SUO193" s="287"/>
      <c r="SUP193" s="287"/>
      <c r="SUQ193" s="287"/>
      <c r="SUR193" s="287"/>
      <c r="SUS193" s="287"/>
      <c r="SUT193" s="287"/>
      <c r="SUU193" s="287"/>
      <c r="SUV193" s="287"/>
      <c r="SUW193" s="287"/>
      <c r="SUX193" s="287"/>
      <c r="SUY193" s="287"/>
      <c r="SUZ193" s="287"/>
      <c r="SVA193" s="287"/>
      <c r="SVB193" s="287"/>
      <c r="SVC193" s="287"/>
      <c r="SVD193" s="287"/>
      <c r="SVE193" s="287"/>
      <c r="SVF193" s="287"/>
      <c r="SVG193" s="287"/>
      <c r="SVH193" s="287"/>
      <c r="SVI193" s="287"/>
      <c r="SVJ193" s="287"/>
      <c r="SVK193" s="287"/>
      <c r="SVL193" s="287"/>
      <c r="SVM193" s="287"/>
      <c r="SVN193" s="287"/>
      <c r="SVO193" s="287"/>
      <c r="SVP193" s="287"/>
      <c r="SVQ193" s="287"/>
      <c r="SVR193" s="287"/>
      <c r="SVS193" s="287"/>
      <c r="SVT193" s="287"/>
      <c r="SVU193" s="287"/>
      <c r="SVV193" s="287"/>
      <c r="SVW193" s="287"/>
      <c r="SVX193" s="287"/>
      <c r="SVY193" s="287"/>
      <c r="SVZ193" s="287"/>
      <c r="SWA193" s="287"/>
      <c r="SWB193" s="287"/>
      <c r="SWC193" s="287"/>
      <c r="SWD193" s="287"/>
      <c r="SWE193" s="287"/>
      <c r="SWF193" s="287"/>
      <c r="SWG193" s="287"/>
      <c r="SWH193" s="287"/>
      <c r="SWI193" s="287"/>
      <c r="SWJ193" s="287"/>
      <c r="SWK193" s="287"/>
      <c r="SWL193" s="287"/>
      <c r="SWM193" s="287"/>
      <c r="SWN193" s="287"/>
      <c r="SWO193" s="287"/>
      <c r="SWP193" s="287"/>
      <c r="SWQ193" s="287"/>
      <c r="SWR193" s="287"/>
      <c r="SWS193" s="287"/>
      <c r="SWT193" s="287"/>
      <c r="SWU193" s="287"/>
      <c r="SWV193" s="287"/>
      <c r="SWW193" s="287"/>
      <c r="SWX193" s="287"/>
      <c r="SWY193" s="287"/>
      <c r="SWZ193" s="287"/>
      <c r="SXA193" s="287"/>
      <c r="SXB193" s="287"/>
      <c r="SXC193" s="287"/>
      <c r="SXD193" s="287"/>
      <c r="SXE193" s="287"/>
      <c r="SXF193" s="287"/>
      <c r="SXG193" s="287"/>
      <c r="SXH193" s="287"/>
      <c r="SXI193" s="287"/>
      <c r="SXJ193" s="287"/>
      <c r="SXK193" s="287"/>
      <c r="SXL193" s="287"/>
      <c r="SXM193" s="287"/>
      <c r="SXN193" s="287"/>
      <c r="SXO193" s="287"/>
      <c r="SXP193" s="287"/>
      <c r="SXQ193" s="287"/>
      <c r="SXR193" s="287"/>
      <c r="SXS193" s="287"/>
      <c r="SXT193" s="287"/>
      <c r="SXU193" s="287"/>
      <c r="SXV193" s="287"/>
      <c r="SXW193" s="287"/>
      <c r="SXX193" s="287"/>
      <c r="SXY193" s="287"/>
      <c r="SXZ193" s="287"/>
      <c r="SYA193" s="287"/>
      <c r="SYB193" s="287"/>
      <c r="SYC193" s="287"/>
      <c r="SYD193" s="287"/>
      <c r="SYE193" s="287"/>
      <c r="SYF193" s="287"/>
      <c r="SYG193" s="287"/>
      <c r="SYH193" s="287"/>
      <c r="SYI193" s="287"/>
      <c r="SYJ193" s="287"/>
      <c r="SYK193" s="287"/>
      <c r="SYL193" s="287"/>
      <c r="SYM193" s="287"/>
      <c r="SYN193" s="287"/>
      <c r="SYO193" s="287"/>
      <c r="SYP193" s="287"/>
      <c r="SYQ193" s="287"/>
      <c r="SYR193" s="287"/>
      <c r="SYS193" s="287"/>
      <c r="SYT193" s="287"/>
      <c r="SYU193" s="287"/>
      <c r="SYV193" s="287"/>
      <c r="SYW193" s="287"/>
      <c r="SYX193" s="287"/>
      <c r="SYY193" s="287"/>
      <c r="SYZ193" s="287"/>
      <c r="SZA193" s="287"/>
      <c r="SZB193" s="287"/>
      <c r="SZC193" s="287"/>
      <c r="SZD193" s="287"/>
      <c r="SZE193" s="287"/>
      <c r="SZF193" s="287"/>
      <c r="SZG193" s="287"/>
      <c r="SZH193" s="287"/>
      <c r="SZI193" s="287"/>
      <c r="SZJ193" s="287"/>
      <c r="SZK193" s="287"/>
      <c r="SZL193" s="287"/>
      <c r="SZM193" s="287"/>
      <c r="SZN193" s="287"/>
      <c r="SZO193" s="287"/>
      <c r="SZP193" s="287"/>
      <c r="SZQ193" s="287"/>
      <c r="SZR193" s="287"/>
      <c r="SZS193" s="287"/>
      <c r="SZT193" s="287"/>
      <c r="SZU193" s="287"/>
      <c r="SZV193" s="287"/>
      <c r="SZW193" s="287"/>
      <c r="SZX193" s="287"/>
      <c r="SZY193" s="287"/>
      <c r="SZZ193" s="287"/>
      <c r="TAA193" s="287"/>
      <c r="TAB193" s="287"/>
      <c r="TAC193" s="287"/>
      <c r="TAD193" s="287"/>
      <c r="TAE193" s="287"/>
      <c r="TAF193" s="287"/>
      <c r="TAG193" s="287"/>
      <c r="TAH193" s="287"/>
      <c r="TAI193" s="287"/>
      <c r="TAJ193" s="287"/>
      <c r="TAK193" s="287"/>
      <c r="TAL193" s="287"/>
      <c r="TAM193" s="287"/>
      <c r="TAN193" s="287"/>
      <c r="TAO193" s="287"/>
      <c r="TAP193" s="287"/>
      <c r="TAQ193" s="287"/>
      <c r="TAR193" s="287"/>
      <c r="TAS193" s="287"/>
      <c r="TAT193" s="287"/>
      <c r="TAU193" s="287"/>
      <c r="TAV193" s="287"/>
      <c r="TAW193" s="287"/>
      <c r="TAX193" s="287"/>
      <c r="TAY193" s="287"/>
      <c r="TAZ193" s="287"/>
      <c r="TBA193" s="287"/>
      <c r="TBB193" s="287"/>
      <c r="TBC193" s="287"/>
      <c r="TBD193" s="287"/>
      <c r="TBE193" s="287"/>
      <c r="TBF193" s="287"/>
      <c r="TBG193" s="287"/>
      <c r="TBH193" s="287"/>
      <c r="TBI193" s="287"/>
      <c r="TBJ193" s="287"/>
      <c r="TBK193" s="287"/>
      <c r="TBL193" s="287"/>
      <c r="TBM193" s="287"/>
      <c r="TBN193" s="287"/>
      <c r="TBO193" s="287"/>
      <c r="TBP193" s="287"/>
      <c r="TBQ193" s="287"/>
      <c r="TBR193" s="287"/>
      <c r="TBS193" s="287"/>
      <c r="TBT193" s="287"/>
      <c r="TBU193" s="287"/>
      <c r="TBV193" s="287"/>
      <c r="TBW193" s="287"/>
      <c r="TBX193" s="287"/>
      <c r="TBY193" s="287"/>
      <c r="TBZ193" s="287"/>
      <c r="TCA193" s="287"/>
      <c r="TCB193" s="287"/>
      <c r="TCC193" s="287"/>
      <c r="TCD193" s="287"/>
      <c r="TCE193" s="287"/>
      <c r="TCF193" s="287"/>
      <c r="TCG193" s="287"/>
      <c r="TCH193" s="287"/>
      <c r="TCI193" s="287"/>
      <c r="TCJ193" s="287"/>
      <c r="TCK193" s="287"/>
      <c r="TCL193" s="287"/>
      <c r="TCM193" s="287"/>
      <c r="TCN193" s="287"/>
      <c r="TCO193" s="287"/>
      <c r="TCP193" s="287"/>
      <c r="TCQ193" s="287"/>
      <c r="TCR193" s="287"/>
      <c r="TCS193" s="287"/>
      <c r="TCT193" s="287"/>
      <c r="TCU193" s="287"/>
      <c r="TCV193" s="287"/>
      <c r="TCW193" s="287"/>
      <c r="TCX193" s="287"/>
      <c r="TCY193" s="287"/>
      <c r="TCZ193" s="287"/>
      <c r="TDA193" s="287"/>
      <c r="TDB193" s="287"/>
      <c r="TDC193" s="287"/>
      <c r="TDD193" s="287"/>
      <c r="TDE193" s="287"/>
      <c r="TDF193" s="287"/>
      <c r="TDG193" s="287"/>
      <c r="TDH193" s="287"/>
      <c r="TDI193" s="287"/>
      <c r="TDJ193" s="287"/>
      <c r="TDK193" s="287"/>
      <c r="TDL193" s="287"/>
      <c r="TDM193" s="287"/>
      <c r="TDN193" s="287"/>
      <c r="TDO193" s="287"/>
      <c r="TDP193" s="287"/>
      <c r="TDQ193" s="287"/>
      <c r="TDR193" s="287"/>
      <c r="TDS193" s="287"/>
      <c r="TDT193" s="287"/>
      <c r="TDU193" s="287"/>
      <c r="TDV193" s="287"/>
      <c r="TDW193" s="287"/>
      <c r="TDX193" s="287"/>
      <c r="TDY193" s="287"/>
      <c r="TDZ193" s="287"/>
      <c r="TEA193" s="287"/>
      <c r="TEB193" s="287"/>
      <c r="TEC193" s="287"/>
      <c r="TED193" s="287"/>
      <c r="TEE193" s="287"/>
      <c r="TEF193" s="287"/>
      <c r="TEG193" s="287"/>
      <c r="TEH193" s="287"/>
      <c r="TEI193" s="287"/>
      <c r="TEJ193" s="287"/>
      <c r="TEK193" s="287"/>
      <c r="TEL193" s="287"/>
      <c r="TEM193" s="287"/>
      <c r="TEN193" s="287"/>
      <c r="TEO193" s="287"/>
      <c r="TEP193" s="287"/>
      <c r="TEQ193" s="287"/>
      <c r="TER193" s="287"/>
      <c r="TES193" s="287"/>
      <c r="TET193" s="287"/>
      <c r="TEU193" s="287"/>
      <c r="TEV193" s="287"/>
      <c r="TEW193" s="287"/>
      <c r="TEX193" s="287"/>
      <c r="TEY193" s="287"/>
      <c r="TEZ193" s="287"/>
      <c r="TFA193" s="287"/>
      <c r="TFB193" s="287"/>
      <c r="TFC193" s="287"/>
      <c r="TFD193" s="287"/>
      <c r="TFE193" s="287"/>
      <c r="TFF193" s="287"/>
      <c r="TFG193" s="287"/>
      <c r="TFH193" s="287"/>
      <c r="TFI193" s="287"/>
      <c r="TFJ193" s="287"/>
      <c r="TFK193" s="287"/>
      <c r="TFL193" s="287"/>
      <c r="TFM193" s="287"/>
      <c r="TFN193" s="287"/>
      <c r="TFO193" s="287"/>
      <c r="TFP193" s="287"/>
      <c r="TFQ193" s="287"/>
      <c r="TFR193" s="287"/>
      <c r="TFS193" s="287"/>
      <c r="TFT193" s="287"/>
      <c r="TFU193" s="287"/>
      <c r="TFV193" s="287"/>
      <c r="TFW193" s="287"/>
      <c r="TFX193" s="287"/>
      <c r="TFY193" s="287"/>
      <c r="TFZ193" s="287"/>
      <c r="TGA193" s="287"/>
      <c r="TGB193" s="287"/>
      <c r="TGC193" s="287"/>
      <c r="TGD193" s="287"/>
      <c r="TGE193" s="287"/>
      <c r="TGF193" s="287"/>
      <c r="TGG193" s="287"/>
      <c r="TGH193" s="287"/>
      <c r="TGI193" s="287"/>
      <c r="TGJ193" s="287"/>
      <c r="TGK193" s="287"/>
      <c r="TGL193" s="287"/>
      <c r="TGM193" s="287"/>
      <c r="TGN193" s="287"/>
      <c r="TGO193" s="287"/>
      <c r="TGP193" s="287"/>
      <c r="TGQ193" s="287"/>
      <c r="TGR193" s="287"/>
      <c r="TGS193" s="287"/>
      <c r="TGT193" s="287"/>
      <c r="TGU193" s="287"/>
      <c r="TGV193" s="287"/>
      <c r="TGW193" s="287"/>
      <c r="TGX193" s="287"/>
      <c r="TGY193" s="287"/>
      <c r="TGZ193" s="287"/>
      <c r="THA193" s="287"/>
      <c r="THB193" s="287"/>
      <c r="THC193" s="287"/>
      <c r="THD193" s="287"/>
      <c r="THE193" s="287"/>
      <c r="THF193" s="287"/>
      <c r="THG193" s="287"/>
      <c r="THH193" s="287"/>
      <c r="THI193" s="287"/>
      <c r="THJ193" s="287"/>
      <c r="THK193" s="287"/>
      <c r="THL193" s="287"/>
      <c r="THM193" s="287"/>
      <c r="THN193" s="287"/>
      <c r="THO193" s="287"/>
      <c r="THP193" s="287"/>
      <c r="THQ193" s="287"/>
      <c r="THR193" s="287"/>
      <c r="THS193" s="287"/>
      <c r="THT193" s="287"/>
      <c r="THU193" s="287"/>
      <c r="THV193" s="287"/>
      <c r="THW193" s="287"/>
      <c r="THX193" s="287"/>
      <c r="THY193" s="287"/>
      <c r="THZ193" s="287"/>
      <c r="TIA193" s="287"/>
      <c r="TIB193" s="287"/>
      <c r="TIC193" s="287"/>
      <c r="TID193" s="287"/>
      <c r="TIE193" s="287"/>
      <c r="TIF193" s="287"/>
      <c r="TIG193" s="287"/>
      <c r="TIH193" s="287"/>
      <c r="TII193" s="287"/>
      <c r="TIJ193" s="287"/>
      <c r="TIK193" s="287"/>
      <c r="TIL193" s="287"/>
      <c r="TIM193" s="287"/>
      <c r="TIN193" s="287"/>
      <c r="TIO193" s="287"/>
      <c r="TIP193" s="287"/>
      <c r="TIQ193" s="287"/>
      <c r="TIR193" s="287"/>
      <c r="TIS193" s="287"/>
      <c r="TIT193" s="287"/>
      <c r="TIU193" s="287"/>
      <c r="TIV193" s="287"/>
      <c r="TIW193" s="287"/>
      <c r="TIX193" s="287"/>
      <c r="TIY193" s="287"/>
      <c r="TIZ193" s="287"/>
      <c r="TJA193" s="287"/>
      <c r="TJB193" s="287"/>
      <c r="TJC193" s="287"/>
      <c r="TJD193" s="287"/>
      <c r="TJE193" s="287"/>
      <c r="TJF193" s="287"/>
      <c r="TJG193" s="287"/>
      <c r="TJH193" s="287"/>
      <c r="TJI193" s="287"/>
      <c r="TJJ193" s="287"/>
      <c r="TJK193" s="287"/>
      <c r="TJL193" s="287"/>
      <c r="TJM193" s="287"/>
      <c r="TJN193" s="287"/>
      <c r="TJO193" s="287"/>
      <c r="TJP193" s="287"/>
      <c r="TJQ193" s="287"/>
      <c r="TJR193" s="287"/>
      <c r="TJS193" s="287"/>
      <c r="TJT193" s="287"/>
      <c r="TJU193" s="287"/>
      <c r="TJV193" s="287"/>
      <c r="TJW193" s="287"/>
      <c r="TJX193" s="287"/>
      <c r="TJY193" s="287"/>
      <c r="TJZ193" s="287"/>
      <c r="TKA193" s="287"/>
      <c r="TKB193" s="287"/>
      <c r="TKC193" s="287"/>
      <c r="TKD193" s="287"/>
      <c r="TKE193" s="287"/>
      <c r="TKF193" s="287"/>
      <c r="TKG193" s="287"/>
      <c r="TKH193" s="287"/>
      <c r="TKI193" s="287"/>
      <c r="TKJ193" s="287"/>
      <c r="TKK193" s="287"/>
      <c r="TKL193" s="287"/>
      <c r="TKM193" s="287"/>
      <c r="TKN193" s="287"/>
      <c r="TKO193" s="287"/>
      <c r="TKP193" s="287"/>
      <c r="TKQ193" s="287"/>
      <c r="TKR193" s="287"/>
      <c r="TKS193" s="287"/>
      <c r="TKT193" s="287"/>
      <c r="TKU193" s="287"/>
      <c r="TKV193" s="287"/>
      <c r="TKW193" s="287"/>
      <c r="TKX193" s="287"/>
      <c r="TKY193" s="287"/>
      <c r="TKZ193" s="287"/>
      <c r="TLA193" s="287"/>
      <c r="TLB193" s="287"/>
      <c r="TLC193" s="287"/>
      <c r="TLD193" s="287"/>
      <c r="TLE193" s="287"/>
      <c r="TLF193" s="287"/>
      <c r="TLG193" s="287"/>
      <c r="TLH193" s="287"/>
      <c r="TLI193" s="287"/>
      <c r="TLJ193" s="287"/>
      <c r="TLK193" s="287"/>
      <c r="TLL193" s="287"/>
      <c r="TLM193" s="287"/>
      <c r="TLN193" s="287"/>
      <c r="TLO193" s="287"/>
      <c r="TLP193" s="287"/>
      <c r="TLQ193" s="287"/>
      <c r="TLR193" s="287"/>
      <c r="TLS193" s="287"/>
      <c r="TLT193" s="287"/>
      <c r="TLU193" s="287"/>
      <c r="TLV193" s="287"/>
      <c r="TLW193" s="287"/>
      <c r="TLX193" s="287"/>
      <c r="TLY193" s="287"/>
      <c r="TLZ193" s="287"/>
      <c r="TMA193" s="287"/>
      <c r="TMB193" s="287"/>
      <c r="TMC193" s="287"/>
      <c r="TMD193" s="287"/>
      <c r="TME193" s="287"/>
      <c r="TMF193" s="287"/>
      <c r="TMG193" s="287"/>
      <c r="TMH193" s="287"/>
      <c r="TMI193" s="287"/>
      <c r="TMJ193" s="287"/>
      <c r="TMK193" s="287"/>
      <c r="TML193" s="287"/>
      <c r="TMM193" s="287"/>
      <c r="TMN193" s="287"/>
      <c r="TMO193" s="287"/>
      <c r="TMP193" s="287"/>
      <c r="TMQ193" s="287"/>
      <c r="TMR193" s="287"/>
      <c r="TMS193" s="287"/>
      <c r="TMT193" s="287"/>
      <c r="TMU193" s="287"/>
      <c r="TMV193" s="287"/>
      <c r="TMW193" s="287"/>
      <c r="TMX193" s="287"/>
      <c r="TMY193" s="287"/>
      <c r="TMZ193" s="287"/>
      <c r="TNA193" s="287"/>
      <c r="TNB193" s="287"/>
      <c r="TNC193" s="287"/>
      <c r="TND193" s="287"/>
      <c r="TNE193" s="287"/>
      <c r="TNF193" s="287"/>
      <c r="TNG193" s="287"/>
      <c r="TNH193" s="287"/>
      <c r="TNI193" s="287"/>
      <c r="TNJ193" s="287"/>
      <c r="TNK193" s="287"/>
      <c r="TNL193" s="287"/>
      <c r="TNM193" s="287"/>
      <c r="TNN193" s="287"/>
      <c r="TNO193" s="287"/>
      <c r="TNP193" s="287"/>
      <c r="TNQ193" s="287"/>
      <c r="TNR193" s="287"/>
      <c r="TNS193" s="287"/>
      <c r="TNT193" s="287"/>
      <c r="TNU193" s="287"/>
      <c r="TNV193" s="287"/>
      <c r="TNW193" s="287"/>
      <c r="TNX193" s="287"/>
      <c r="TNY193" s="287"/>
      <c r="TNZ193" s="287"/>
      <c r="TOA193" s="287"/>
      <c r="TOB193" s="287"/>
      <c r="TOC193" s="287"/>
      <c r="TOD193" s="287"/>
      <c r="TOE193" s="287"/>
      <c r="TOF193" s="287"/>
      <c r="TOG193" s="287"/>
      <c r="TOH193" s="287"/>
      <c r="TOI193" s="287"/>
      <c r="TOJ193" s="287"/>
      <c r="TOK193" s="287"/>
      <c r="TOL193" s="287"/>
      <c r="TOM193" s="287"/>
      <c r="TON193" s="287"/>
      <c r="TOO193" s="287"/>
      <c r="TOP193" s="287"/>
      <c r="TOQ193" s="287"/>
      <c r="TOR193" s="287"/>
      <c r="TOS193" s="287"/>
      <c r="TOT193" s="287"/>
      <c r="TOU193" s="287"/>
      <c r="TOV193" s="287"/>
      <c r="TOW193" s="287"/>
      <c r="TOX193" s="287"/>
      <c r="TOY193" s="287"/>
      <c r="TOZ193" s="287"/>
      <c r="TPA193" s="287"/>
      <c r="TPB193" s="287"/>
      <c r="TPC193" s="287"/>
      <c r="TPD193" s="287"/>
      <c r="TPE193" s="287"/>
      <c r="TPF193" s="287"/>
      <c r="TPG193" s="287"/>
      <c r="TPH193" s="287"/>
      <c r="TPI193" s="287"/>
      <c r="TPJ193" s="287"/>
      <c r="TPK193" s="287"/>
      <c r="TPL193" s="287"/>
      <c r="TPM193" s="287"/>
      <c r="TPN193" s="287"/>
      <c r="TPO193" s="287"/>
      <c r="TPP193" s="287"/>
      <c r="TPQ193" s="287"/>
      <c r="TPR193" s="287"/>
      <c r="TPS193" s="287"/>
      <c r="TPT193" s="287"/>
      <c r="TPU193" s="287"/>
      <c r="TPV193" s="287"/>
      <c r="TPW193" s="287"/>
      <c r="TPX193" s="287"/>
      <c r="TPY193" s="287"/>
      <c r="TPZ193" s="287"/>
      <c r="TQA193" s="287"/>
      <c r="TQB193" s="287"/>
      <c r="TQC193" s="287"/>
      <c r="TQD193" s="287"/>
      <c r="TQE193" s="287"/>
      <c r="TQF193" s="287"/>
      <c r="TQG193" s="287"/>
      <c r="TQH193" s="287"/>
      <c r="TQI193" s="287"/>
      <c r="TQJ193" s="287"/>
      <c r="TQK193" s="287"/>
      <c r="TQL193" s="287"/>
      <c r="TQM193" s="287"/>
      <c r="TQN193" s="287"/>
      <c r="TQO193" s="287"/>
      <c r="TQP193" s="287"/>
      <c r="TQQ193" s="287"/>
      <c r="TQR193" s="287"/>
      <c r="TQS193" s="287"/>
      <c r="TQT193" s="287"/>
      <c r="TQU193" s="287"/>
      <c r="TQV193" s="287"/>
      <c r="TQW193" s="287"/>
      <c r="TQX193" s="287"/>
      <c r="TQY193" s="287"/>
      <c r="TQZ193" s="287"/>
      <c r="TRA193" s="287"/>
      <c r="TRB193" s="287"/>
      <c r="TRC193" s="287"/>
      <c r="TRD193" s="287"/>
      <c r="TRE193" s="287"/>
      <c r="TRF193" s="287"/>
      <c r="TRG193" s="287"/>
      <c r="TRH193" s="287"/>
      <c r="TRI193" s="287"/>
      <c r="TRJ193" s="287"/>
      <c r="TRK193" s="287"/>
      <c r="TRL193" s="287"/>
      <c r="TRM193" s="287"/>
      <c r="TRN193" s="287"/>
      <c r="TRO193" s="287"/>
      <c r="TRP193" s="287"/>
      <c r="TRQ193" s="287"/>
      <c r="TRR193" s="287"/>
      <c r="TRS193" s="287"/>
      <c r="TRT193" s="287"/>
      <c r="TRU193" s="287"/>
      <c r="TRV193" s="287"/>
      <c r="TRW193" s="287"/>
      <c r="TRX193" s="287"/>
      <c r="TRY193" s="287"/>
      <c r="TRZ193" s="287"/>
      <c r="TSA193" s="287"/>
      <c r="TSB193" s="287"/>
      <c r="TSC193" s="287"/>
      <c r="TSD193" s="287"/>
      <c r="TSE193" s="287"/>
      <c r="TSF193" s="287"/>
      <c r="TSG193" s="287"/>
      <c r="TSH193" s="287"/>
      <c r="TSI193" s="287"/>
      <c r="TSJ193" s="287"/>
      <c r="TSK193" s="287"/>
      <c r="TSL193" s="287"/>
      <c r="TSM193" s="287"/>
      <c r="TSN193" s="287"/>
      <c r="TSO193" s="287"/>
      <c r="TSP193" s="287"/>
      <c r="TSQ193" s="287"/>
      <c r="TSR193" s="287"/>
      <c r="TSS193" s="287"/>
      <c r="TST193" s="287"/>
      <c r="TSU193" s="287"/>
      <c r="TSV193" s="287"/>
      <c r="TSW193" s="287"/>
      <c r="TSX193" s="287"/>
      <c r="TSY193" s="287"/>
      <c r="TSZ193" s="287"/>
      <c r="TTA193" s="287"/>
      <c r="TTB193" s="287"/>
      <c r="TTC193" s="287"/>
      <c r="TTD193" s="287"/>
      <c r="TTE193" s="287"/>
      <c r="TTF193" s="287"/>
      <c r="TTG193" s="287"/>
      <c r="TTH193" s="287"/>
      <c r="TTI193" s="287"/>
      <c r="TTJ193" s="287"/>
      <c r="TTK193" s="287"/>
      <c r="TTL193" s="287"/>
      <c r="TTM193" s="287"/>
      <c r="TTN193" s="287"/>
      <c r="TTO193" s="287"/>
      <c r="TTP193" s="287"/>
      <c r="TTQ193" s="287"/>
      <c r="TTR193" s="287"/>
      <c r="TTS193" s="287"/>
      <c r="TTT193" s="287"/>
      <c r="TTU193" s="287"/>
      <c r="TTV193" s="287"/>
      <c r="TTW193" s="287"/>
      <c r="TTX193" s="287"/>
      <c r="TTY193" s="287"/>
      <c r="TTZ193" s="287"/>
      <c r="TUA193" s="287"/>
      <c r="TUB193" s="287"/>
      <c r="TUC193" s="287"/>
      <c r="TUD193" s="287"/>
      <c r="TUE193" s="287"/>
      <c r="TUF193" s="287"/>
      <c r="TUG193" s="287"/>
      <c r="TUH193" s="287"/>
      <c r="TUI193" s="287"/>
      <c r="TUJ193" s="287"/>
      <c r="TUK193" s="287"/>
      <c r="TUL193" s="287"/>
      <c r="TUM193" s="287"/>
      <c r="TUN193" s="287"/>
      <c r="TUO193" s="287"/>
      <c r="TUP193" s="287"/>
      <c r="TUQ193" s="287"/>
      <c r="TUR193" s="287"/>
      <c r="TUS193" s="287"/>
      <c r="TUT193" s="287"/>
      <c r="TUU193" s="287"/>
      <c r="TUV193" s="287"/>
      <c r="TUW193" s="287"/>
      <c r="TUX193" s="287"/>
      <c r="TUY193" s="287"/>
      <c r="TUZ193" s="287"/>
      <c r="TVA193" s="287"/>
      <c r="TVB193" s="287"/>
      <c r="TVC193" s="287"/>
      <c r="TVD193" s="287"/>
      <c r="TVE193" s="287"/>
      <c r="TVF193" s="287"/>
      <c r="TVG193" s="287"/>
      <c r="TVH193" s="287"/>
      <c r="TVI193" s="287"/>
      <c r="TVJ193" s="287"/>
      <c r="TVK193" s="287"/>
      <c r="TVL193" s="287"/>
      <c r="TVM193" s="287"/>
      <c r="TVN193" s="287"/>
      <c r="TVO193" s="287"/>
      <c r="TVP193" s="287"/>
      <c r="TVQ193" s="287"/>
      <c r="TVR193" s="287"/>
      <c r="TVS193" s="287"/>
      <c r="TVT193" s="287"/>
      <c r="TVU193" s="287"/>
      <c r="TVV193" s="287"/>
      <c r="TVW193" s="287"/>
      <c r="TVX193" s="287"/>
      <c r="TVY193" s="287"/>
      <c r="TVZ193" s="287"/>
      <c r="TWA193" s="287"/>
      <c r="TWB193" s="287"/>
      <c r="TWC193" s="287"/>
      <c r="TWD193" s="287"/>
      <c r="TWE193" s="287"/>
      <c r="TWF193" s="287"/>
      <c r="TWG193" s="287"/>
      <c r="TWH193" s="287"/>
      <c r="TWI193" s="287"/>
      <c r="TWJ193" s="287"/>
      <c r="TWK193" s="287"/>
      <c r="TWL193" s="287"/>
      <c r="TWM193" s="287"/>
      <c r="TWN193" s="287"/>
      <c r="TWO193" s="287"/>
      <c r="TWP193" s="287"/>
      <c r="TWQ193" s="287"/>
      <c r="TWR193" s="287"/>
      <c r="TWS193" s="287"/>
      <c r="TWT193" s="287"/>
      <c r="TWU193" s="287"/>
      <c r="TWV193" s="287"/>
      <c r="TWW193" s="287"/>
      <c r="TWX193" s="287"/>
      <c r="TWY193" s="287"/>
      <c r="TWZ193" s="287"/>
      <c r="TXA193" s="287"/>
      <c r="TXB193" s="287"/>
      <c r="TXC193" s="287"/>
      <c r="TXD193" s="287"/>
      <c r="TXE193" s="287"/>
      <c r="TXF193" s="287"/>
      <c r="TXG193" s="287"/>
      <c r="TXH193" s="287"/>
      <c r="TXI193" s="287"/>
      <c r="TXJ193" s="287"/>
      <c r="TXK193" s="287"/>
      <c r="TXL193" s="287"/>
      <c r="TXM193" s="287"/>
      <c r="TXN193" s="287"/>
      <c r="TXO193" s="287"/>
      <c r="TXP193" s="287"/>
      <c r="TXQ193" s="287"/>
      <c r="TXR193" s="287"/>
      <c r="TXS193" s="287"/>
      <c r="TXT193" s="287"/>
      <c r="TXU193" s="287"/>
      <c r="TXV193" s="287"/>
      <c r="TXW193" s="287"/>
      <c r="TXX193" s="287"/>
      <c r="TXY193" s="287"/>
      <c r="TXZ193" s="287"/>
      <c r="TYA193" s="287"/>
      <c r="TYB193" s="287"/>
      <c r="TYC193" s="287"/>
      <c r="TYD193" s="287"/>
      <c r="TYE193" s="287"/>
      <c r="TYF193" s="287"/>
      <c r="TYG193" s="287"/>
      <c r="TYH193" s="287"/>
      <c r="TYI193" s="287"/>
      <c r="TYJ193" s="287"/>
      <c r="TYK193" s="287"/>
      <c r="TYL193" s="287"/>
      <c r="TYM193" s="287"/>
      <c r="TYN193" s="287"/>
      <c r="TYO193" s="287"/>
      <c r="TYP193" s="287"/>
      <c r="TYQ193" s="287"/>
      <c r="TYR193" s="287"/>
      <c r="TYS193" s="287"/>
      <c r="TYT193" s="287"/>
      <c r="TYU193" s="287"/>
      <c r="TYV193" s="287"/>
      <c r="TYW193" s="287"/>
      <c r="TYX193" s="287"/>
      <c r="TYY193" s="287"/>
      <c r="TYZ193" s="287"/>
      <c r="TZA193" s="287"/>
      <c r="TZB193" s="287"/>
      <c r="TZC193" s="287"/>
      <c r="TZD193" s="287"/>
      <c r="TZE193" s="287"/>
      <c r="TZF193" s="287"/>
      <c r="TZG193" s="287"/>
      <c r="TZH193" s="287"/>
      <c r="TZI193" s="287"/>
      <c r="TZJ193" s="287"/>
      <c r="TZK193" s="287"/>
      <c r="TZL193" s="287"/>
      <c r="TZM193" s="287"/>
      <c r="TZN193" s="287"/>
      <c r="TZO193" s="287"/>
      <c r="TZP193" s="287"/>
      <c r="TZQ193" s="287"/>
      <c r="TZR193" s="287"/>
      <c r="TZS193" s="287"/>
      <c r="TZT193" s="287"/>
      <c r="TZU193" s="287"/>
      <c r="TZV193" s="287"/>
      <c r="TZW193" s="287"/>
      <c r="TZX193" s="287"/>
      <c r="TZY193" s="287"/>
      <c r="TZZ193" s="287"/>
      <c r="UAA193" s="287"/>
      <c r="UAB193" s="287"/>
      <c r="UAC193" s="287"/>
      <c r="UAD193" s="287"/>
      <c r="UAE193" s="287"/>
      <c r="UAF193" s="287"/>
      <c r="UAG193" s="287"/>
      <c r="UAH193" s="287"/>
      <c r="UAI193" s="287"/>
      <c r="UAJ193" s="287"/>
      <c r="UAK193" s="287"/>
      <c r="UAL193" s="287"/>
      <c r="UAM193" s="287"/>
      <c r="UAN193" s="287"/>
      <c r="UAO193" s="287"/>
      <c r="UAP193" s="287"/>
      <c r="UAQ193" s="287"/>
      <c r="UAR193" s="287"/>
      <c r="UAS193" s="287"/>
      <c r="UAT193" s="287"/>
      <c r="UAU193" s="287"/>
      <c r="UAV193" s="287"/>
      <c r="UAW193" s="287"/>
      <c r="UAX193" s="287"/>
      <c r="UAY193" s="287"/>
      <c r="UAZ193" s="287"/>
      <c r="UBA193" s="287"/>
      <c r="UBB193" s="287"/>
      <c r="UBC193" s="287"/>
      <c r="UBD193" s="287"/>
      <c r="UBE193" s="287"/>
      <c r="UBF193" s="287"/>
      <c r="UBG193" s="287"/>
      <c r="UBH193" s="287"/>
      <c r="UBI193" s="287"/>
      <c r="UBJ193" s="287"/>
      <c r="UBK193" s="287"/>
      <c r="UBL193" s="287"/>
      <c r="UBM193" s="287"/>
      <c r="UBN193" s="287"/>
      <c r="UBO193" s="287"/>
      <c r="UBP193" s="287"/>
      <c r="UBQ193" s="287"/>
      <c r="UBR193" s="287"/>
      <c r="UBS193" s="287"/>
      <c r="UBT193" s="287"/>
      <c r="UBU193" s="287"/>
      <c r="UBV193" s="287"/>
      <c r="UBW193" s="287"/>
      <c r="UBX193" s="287"/>
      <c r="UBY193" s="287"/>
      <c r="UBZ193" s="287"/>
      <c r="UCA193" s="287"/>
      <c r="UCB193" s="287"/>
      <c r="UCC193" s="287"/>
      <c r="UCD193" s="287"/>
      <c r="UCE193" s="287"/>
      <c r="UCF193" s="287"/>
      <c r="UCG193" s="287"/>
      <c r="UCH193" s="287"/>
      <c r="UCI193" s="287"/>
      <c r="UCJ193" s="287"/>
      <c r="UCK193" s="287"/>
      <c r="UCL193" s="287"/>
      <c r="UCM193" s="287"/>
      <c r="UCN193" s="287"/>
      <c r="UCO193" s="287"/>
      <c r="UCP193" s="287"/>
      <c r="UCQ193" s="287"/>
      <c r="UCR193" s="287"/>
      <c r="UCS193" s="287"/>
      <c r="UCT193" s="287"/>
      <c r="UCU193" s="287"/>
      <c r="UCV193" s="287"/>
      <c r="UCW193" s="287"/>
      <c r="UCX193" s="287"/>
      <c r="UCY193" s="287"/>
      <c r="UCZ193" s="287"/>
      <c r="UDA193" s="287"/>
      <c r="UDB193" s="287"/>
      <c r="UDC193" s="287"/>
      <c r="UDD193" s="287"/>
      <c r="UDE193" s="287"/>
      <c r="UDF193" s="287"/>
      <c r="UDG193" s="287"/>
      <c r="UDH193" s="287"/>
      <c r="UDI193" s="287"/>
      <c r="UDJ193" s="287"/>
      <c r="UDK193" s="287"/>
      <c r="UDL193" s="287"/>
      <c r="UDM193" s="287"/>
      <c r="UDN193" s="287"/>
      <c r="UDO193" s="287"/>
      <c r="UDP193" s="287"/>
      <c r="UDQ193" s="287"/>
      <c r="UDR193" s="287"/>
      <c r="UDS193" s="287"/>
      <c r="UDT193" s="287"/>
      <c r="UDU193" s="287"/>
      <c r="UDV193" s="287"/>
      <c r="UDW193" s="287"/>
      <c r="UDX193" s="287"/>
      <c r="UDY193" s="287"/>
      <c r="UDZ193" s="287"/>
      <c r="UEA193" s="287"/>
      <c r="UEB193" s="287"/>
      <c r="UEC193" s="287"/>
      <c r="UED193" s="287"/>
      <c r="UEE193" s="287"/>
      <c r="UEF193" s="287"/>
      <c r="UEG193" s="287"/>
      <c r="UEH193" s="287"/>
      <c r="UEI193" s="287"/>
      <c r="UEJ193" s="287"/>
      <c r="UEK193" s="287"/>
      <c r="UEL193" s="287"/>
      <c r="UEM193" s="287"/>
      <c r="UEN193" s="287"/>
      <c r="UEO193" s="287"/>
      <c r="UEP193" s="287"/>
      <c r="UEQ193" s="287"/>
      <c r="UER193" s="287"/>
      <c r="UES193" s="287"/>
      <c r="UET193" s="287"/>
      <c r="UEU193" s="287"/>
      <c r="UEV193" s="287"/>
      <c r="UEW193" s="287"/>
      <c r="UEX193" s="287"/>
      <c r="UEY193" s="287"/>
      <c r="UEZ193" s="287"/>
      <c r="UFA193" s="287"/>
      <c r="UFB193" s="287"/>
      <c r="UFC193" s="287"/>
      <c r="UFD193" s="287"/>
      <c r="UFE193" s="287"/>
      <c r="UFF193" s="287"/>
      <c r="UFG193" s="287"/>
      <c r="UFH193" s="287"/>
      <c r="UFI193" s="287"/>
      <c r="UFJ193" s="287"/>
      <c r="UFK193" s="287"/>
      <c r="UFL193" s="287"/>
      <c r="UFM193" s="287"/>
      <c r="UFN193" s="287"/>
      <c r="UFO193" s="287"/>
      <c r="UFP193" s="287"/>
      <c r="UFQ193" s="287"/>
      <c r="UFR193" s="287"/>
      <c r="UFS193" s="287"/>
      <c r="UFT193" s="287"/>
      <c r="UFU193" s="287"/>
      <c r="UFV193" s="287"/>
      <c r="UFW193" s="287"/>
      <c r="UFX193" s="287"/>
      <c r="UFY193" s="287"/>
      <c r="UFZ193" s="287"/>
      <c r="UGA193" s="287"/>
      <c r="UGB193" s="287"/>
      <c r="UGC193" s="287"/>
      <c r="UGD193" s="287"/>
      <c r="UGE193" s="287"/>
      <c r="UGF193" s="287"/>
      <c r="UGG193" s="287"/>
      <c r="UGH193" s="287"/>
      <c r="UGI193" s="287"/>
      <c r="UGJ193" s="287"/>
      <c r="UGK193" s="287"/>
      <c r="UGL193" s="287"/>
      <c r="UGM193" s="287"/>
      <c r="UGN193" s="287"/>
      <c r="UGO193" s="287"/>
      <c r="UGP193" s="287"/>
      <c r="UGQ193" s="287"/>
      <c r="UGR193" s="287"/>
      <c r="UGS193" s="287"/>
      <c r="UGT193" s="287"/>
      <c r="UGU193" s="287"/>
      <c r="UGV193" s="287"/>
      <c r="UGW193" s="287"/>
      <c r="UGX193" s="287"/>
      <c r="UGY193" s="287"/>
      <c r="UGZ193" s="287"/>
      <c r="UHA193" s="287"/>
      <c r="UHB193" s="287"/>
      <c r="UHC193" s="287"/>
      <c r="UHD193" s="287"/>
      <c r="UHE193" s="287"/>
      <c r="UHF193" s="287"/>
      <c r="UHG193" s="287"/>
      <c r="UHH193" s="287"/>
      <c r="UHI193" s="287"/>
      <c r="UHJ193" s="287"/>
      <c r="UHK193" s="287"/>
      <c r="UHL193" s="287"/>
      <c r="UHM193" s="287"/>
      <c r="UHN193" s="287"/>
      <c r="UHO193" s="287"/>
      <c r="UHP193" s="287"/>
      <c r="UHQ193" s="287"/>
      <c r="UHR193" s="287"/>
      <c r="UHS193" s="287"/>
      <c r="UHT193" s="287"/>
      <c r="UHU193" s="287"/>
      <c r="UHV193" s="287"/>
      <c r="UHW193" s="287"/>
      <c r="UHX193" s="287"/>
      <c r="UHY193" s="287"/>
      <c r="UHZ193" s="287"/>
      <c r="UIA193" s="287"/>
      <c r="UIB193" s="287"/>
      <c r="UIC193" s="287"/>
      <c r="UID193" s="287"/>
      <c r="UIE193" s="287"/>
      <c r="UIF193" s="287"/>
      <c r="UIG193" s="287"/>
      <c r="UIH193" s="287"/>
      <c r="UII193" s="287"/>
      <c r="UIJ193" s="287"/>
      <c r="UIK193" s="287"/>
      <c r="UIL193" s="287"/>
      <c r="UIM193" s="287"/>
      <c r="UIN193" s="287"/>
      <c r="UIO193" s="287"/>
      <c r="UIP193" s="287"/>
      <c r="UIQ193" s="287"/>
      <c r="UIR193" s="287"/>
      <c r="UIS193" s="287"/>
      <c r="UIT193" s="287"/>
      <c r="UIU193" s="287"/>
      <c r="UIV193" s="287"/>
      <c r="UIW193" s="287"/>
      <c r="UIX193" s="287"/>
      <c r="UIY193" s="287"/>
      <c r="UIZ193" s="287"/>
      <c r="UJA193" s="287"/>
      <c r="UJB193" s="287"/>
      <c r="UJC193" s="287"/>
      <c r="UJD193" s="287"/>
      <c r="UJE193" s="287"/>
      <c r="UJF193" s="287"/>
      <c r="UJG193" s="287"/>
      <c r="UJH193" s="287"/>
      <c r="UJI193" s="287"/>
      <c r="UJJ193" s="287"/>
      <c r="UJK193" s="287"/>
      <c r="UJL193" s="287"/>
      <c r="UJM193" s="287"/>
      <c r="UJN193" s="287"/>
      <c r="UJO193" s="287"/>
      <c r="UJP193" s="287"/>
      <c r="UJQ193" s="287"/>
      <c r="UJR193" s="287"/>
      <c r="UJS193" s="287"/>
      <c r="UJT193" s="287"/>
      <c r="UJU193" s="287"/>
      <c r="UJV193" s="287"/>
      <c r="UJW193" s="287"/>
      <c r="UJX193" s="287"/>
      <c r="UJY193" s="287"/>
      <c r="UJZ193" s="287"/>
      <c r="UKA193" s="287"/>
      <c r="UKB193" s="287"/>
      <c r="UKC193" s="287"/>
      <c r="UKD193" s="287"/>
      <c r="UKE193" s="287"/>
      <c r="UKF193" s="287"/>
      <c r="UKG193" s="287"/>
      <c r="UKH193" s="287"/>
      <c r="UKI193" s="287"/>
      <c r="UKJ193" s="287"/>
      <c r="UKK193" s="287"/>
      <c r="UKL193" s="287"/>
      <c r="UKM193" s="287"/>
      <c r="UKN193" s="287"/>
      <c r="UKO193" s="287"/>
      <c r="UKP193" s="287"/>
      <c r="UKQ193" s="287"/>
      <c r="UKR193" s="287"/>
      <c r="UKS193" s="287"/>
      <c r="UKT193" s="287"/>
      <c r="UKU193" s="287"/>
      <c r="UKV193" s="287"/>
      <c r="UKW193" s="287"/>
      <c r="UKX193" s="287"/>
      <c r="UKY193" s="287"/>
      <c r="UKZ193" s="287"/>
      <c r="ULA193" s="287"/>
      <c r="ULB193" s="287"/>
      <c r="ULC193" s="287"/>
      <c r="ULD193" s="287"/>
      <c r="ULE193" s="287"/>
      <c r="ULF193" s="287"/>
      <c r="ULG193" s="287"/>
      <c r="ULH193" s="287"/>
      <c r="ULI193" s="287"/>
      <c r="ULJ193" s="287"/>
      <c r="ULK193" s="287"/>
      <c r="ULL193" s="287"/>
      <c r="ULM193" s="287"/>
      <c r="ULN193" s="287"/>
      <c r="ULO193" s="287"/>
      <c r="ULP193" s="287"/>
      <c r="ULQ193" s="287"/>
      <c r="ULR193" s="287"/>
      <c r="ULS193" s="287"/>
      <c r="ULT193" s="287"/>
      <c r="ULU193" s="287"/>
      <c r="ULV193" s="287"/>
      <c r="ULW193" s="287"/>
      <c r="ULX193" s="287"/>
      <c r="ULY193" s="287"/>
      <c r="ULZ193" s="287"/>
      <c r="UMA193" s="287"/>
      <c r="UMB193" s="287"/>
      <c r="UMC193" s="287"/>
      <c r="UMD193" s="287"/>
      <c r="UME193" s="287"/>
      <c r="UMF193" s="287"/>
      <c r="UMG193" s="287"/>
      <c r="UMH193" s="287"/>
      <c r="UMI193" s="287"/>
      <c r="UMJ193" s="287"/>
      <c r="UMK193" s="287"/>
      <c r="UML193" s="287"/>
      <c r="UMM193" s="287"/>
      <c r="UMN193" s="287"/>
      <c r="UMO193" s="287"/>
      <c r="UMP193" s="287"/>
      <c r="UMQ193" s="287"/>
      <c r="UMR193" s="287"/>
      <c r="UMS193" s="287"/>
      <c r="UMT193" s="287"/>
      <c r="UMU193" s="287"/>
      <c r="UMV193" s="287"/>
      <c r="UMW193" s="287"/>
      <c r="UMX193" s="287"/>
      <c r="UMY193" s="287"/>
      <c r="UMZ193" s="287"/>
      <c r="UNA193" s="287"/>
      <c r="UNB193" s="287"/>
      <c r="UNC193" s="287"/>
      <c r="UND193" s="287"/>
      <c r="UNE193" s="287"/>
      <c r="UNF193" s="287"/>
      <c r="UNG193" s="287"/>
      <c r="UNH193" s="287"/>
      <c r="UNI193" s="287"/>
      <c r="UNJ193" s="287"/>
      <c r="UNK193" s="287"/>
      <c r="UNL193" s="287"/>
      <c r="UNM193" s="287"/>
      <c r="UNN193" s="287"/>
      <c r="UNO193" s="287"/>
      <c r="UNP193" s="287"/>
      <c r="UNQ193" s="287"/>
      <c r="UNR193" s="287"/>
      <c r="UNS193" s="287"/>
      <c r="UNT193" s="287"/>
      <c r="UNU193" s="287"/>
      <c r="UNV193" s="287"/>
      <c r="UNW193" s="287"/>
      <c r="UNX193" s="287"/>
      <c r="UNY193" s="287"/>
      <c r="UNZ193" s="287"/>
      <c r="UOA193" s="287"/>
      <c r="UOB193" s="287"/>
      <c r="UOC193" s="287"/>
      <c r="UOD193" s="287"/>
      <c r="UOE193" s="287"/>
      <c r="UOF193" s="287"/>
      <c r="UOG193" s="287"/>
      <c r="UOH193" s="287"/>
      <c r="UOI193" s="287"/>
      <c r="UOJ193" s="287"/>
      <c r="UOK193" s="287"/>
      <c r="UOL193" s="287"/>
      <c r="UOM193" s="287"/>
      <c r="UON193" s="287"/>
      <c r="UOO193" s="287"/>
      <c r="UOP193" s="287"/>
      <c r="UOQ193" s="287"/>
      <c r="UOR193" s="287"/>
      <c r="UOS193" s="287"/>
      <c r="UOT193" s="287"/>
      <c r="UOU193" s="287"/>
      <c r="UOV193" s="287"/>
      <c r="UOW193" s="287"/>
      <c r="UOX193" s="287"/>
      <c r="UOY193" s="287"/>
      <c r="UOZ193" s="287"/>
      <c r="UPA193" s="287"/>
      <c r="UPB193" s="287"/>
      <c r="UPC193" s="287"/>
      <c r="UPD193" s="287"/>
      <c r="UPE193" s="287"/>
      <c r="UPF193" s="287"/>
      <c r="UPG193" s="287"/>
      <c r="UPH193" s="287"/>
      <c r="UPI193" s="287"/>
      <c r="UPJ193" s="287"/>
      <c r="UPK193" s="287"/>
      <c r="UPL193" s="287"/>
      <c r="UPM193" s="287"/>
      <c r="UPN193" s="287"/>
      <c r="UPO193" s="287"/>
      <c r="UPP193" s="287"/>
      <c r="UPQ193" s="287"/>
      <c r="UPR193" s="287"/>
      <c r="UPS193" s="287"/>
      <c r="UPT193" s="287"/>
      <c r="UPU193" s="287"/>
      <c r="UPV193" s="287"/>
      <c r="UPW193" s="287"/>
      <c r="UPX193" s="287"/>
      <c r="UPY193" s="287"/>
      <c r="UPZ193" s="287"/>
      <c r="UQA193" s="287"/>
      <c r="UQB193" s="287"/>
      <c r="UQC193" s="287"/>
      <c r="UQD193" s="287"/>
      <c r="UQE193" s="287"/>
      <c r="UQF193" s="287"/>
      <c r="UQG193" s="287"/>
      <c r="UQH193" s="287"/>
      <c r="UQI193" s="287"/>
      <c r="UQJ193" s="287"/>
      <c r="UQK193" s="287"/>
      <c r="UQL193" s="287"/>
      <c r="UQM193" s="287"/>
      <c r="UQN193" s="287"/>
      <c r="UQO193" s="287"/>
      <c r="UQP193" s="287"/>
      <c r="UQQ193" s="287"/>
      <c r="UQR193" s="287"/>
      <c r="UQS193" s="287"/>
      <c r="UQT193" s="287"/>
      <c r="UQU193" s="287"/>
      <c r="UQV193" s="287"/>
      <c r="UQW193" s="287"/>
      <c r="UQX193" s="287"/>
      <c r="UQY193" s="287"/>
      <c r="UQZ193" s="287"/>
      <c r="URA193" s="287"/>
      <c r="URB193" s="287"/>
      <c r="URC193" s="287"/>
      <c r="URD193" s="287"/>
      <c r="URE193" s="287"/>
      <c r="URF193" s="287"/>
      <c r="URG193" s="287"/>
      <c r="URH193" s="287"/>
      <c r="URI193" s="287"/>
      <c r="URJ193" s="287"/>
      <c r="URK193" s="287"/>
      <c r="URL193" s="287"/>
      <c r="URM193" s="287"/>
      <c r="URN193" s="287"/>
      <c r="URO193" s="287"/>
      <c r="URP193" s="287"/>
      <c r="URQ193" s="287"/>
      <c r="URR193" s="287"/>
      <c r="URS193" s="287"/>
      <c r="URT193" s="287"/>
      <c r="URU193" s="287"/>
      <c r="URV193" s="287"/>
      <c r="URW193" s="287"/>
      <c r="URX193" s="287"/>
      <c r="URY193" s="287"/>
      <c r="URZ193" s="287"/>
      <c r="USA193" s="287"/>
      <c r="USB193" s="287"/>
      <c r="USC193" s="287"/>
      <c r="USD193" s="287"/>
      <c r="USE193" s="287"/>
      <c r="USF193" s="287"/>
      <c r="USG193" s="287"/>
      <c r="USH193" s="287"/>
      <c r="USI193" s="287"/>
      <c r="USJ193" s="287"/>
      <c r="USK193" s="287"/>
      <c r="USL193" s="287"/>
      <c r="USM193" s="287"/>
      <c r="USN193" s="287"/>
      <c r="USO193" s="287"/>
      <c r="USP193" s="287"/>
      <c r="USQ193" s="287"/>
      <c r="USR193" s="287"/>
      <c r="USS193" s="287"/>
      <c r="UST193" s="287"/>
      <c r="USU193" s="287"/>
      <c r="USV193" s="287"/>
      <c r="USW193" s="287"/>
      <c r="USX193" s="287"/>
      <c r="USY193" s="287"/>
      <c r="USZ193" s="287"/>
      <c r="UTA193" s="287"/>
      <c r="UTB193" s="287"/>
      <c r="UTC193" s="287"/>
      <c r="UTD193" s="287"/>
      <c r="UTE193" s="287"/>
      <c r="UTF193" s="287"/>
      <c r="UTG193" s="287"/>
      <c r="UTH193" s="287"/>
      <c r="UTI193" s="287"/>
      <c r="UTJ193" s="287"/>
      <c r="UTK193" s="287"/>
      <c r="UTL193" s="287"/>
      <c r="UTM193" s="287"/>
      <c r="UTN193" s="287"/>
      <c r="UTO193" s="287"/>
      <c r="UTP193" s="287"/>
      <c r="UTQ193" s="287"/>
      <c r="UTR193" s="287"/>
      <c r="UTS193" s="287"/>
      <c r="UTT193" s="287"/>
      <c r="UTU193" s="287"/>
      <c r="UTV193" s="287"/>
      <c r="UTW193" s="287"/>
      <c r="UTX193" s="287"/>
      <c r="UTY193" s="287"/>
      <c r="UTZ193" s="287"/>
      <c r="UUA193" s="287"/>
      <c r="UUB193" s="287"/>
      <c r="UUC193" s="287"/>
      <c r="UUD193" s="287"/>
      <c r="UUE193" s="287"/>
      <c r="UUF193" s="287"/>
      <c r="UUG193" s="287"/>
      <c r="UUH193" s="287"/>
      <c r="UUI193" s="287"/>
      <c r="UUJ193" s="287"/>
      <c r="UUK193" s="287"/>
      <c r="UUL193" s="287"/>
      <c r="UUM193" s="287"/>
      <c r="UUN193" s="287"/>
      <c r="UUO193" s="287"/>
      <c r="UUP193" s="287"/>
      <c r="UUQ193" s="287"/>
      <c r="UUR193" s="287"/>
      <c r="UUS193" s="287"/>
      <c r="UUT193" s="287"/>
      <c r="UUU193" s="287"/>
      <c r="UUV193" s="287"/>
      <c r="UUW193" s="287"/>
      <c r="UUX193" s="287"/>
      <c r="UUY193" s="287"/>
      <c r="UUZ193" s="287"/>
      <c r="UVA193" s="287"/>
      <c r="UVB193" s="287"/>
      <c r="UVC193" s="287"/>
      <c r="UVD193" s="287"/>
      <c r="UVE193" s="287"/>
      <c r="UVF193" s="287"/>
      <c r="UVG193" s="287"/>
      <c r="UVH193" s="287"/>
      <c r="UVI193" s="287"/>
      <c r="UVJ193" s="287"/>
      <c r="UVK193" s="287"/>
      <c r="UVL193" s="287"/>
      <c r="UVM193" s="287"/>
      <c r="UVN193" s="287"/>
      <c r="UVO193" s="287"/>
      <c r="UVP193" s="287"/>
      <c r="UVQ193" s="287"/>
      <c r="UVR193" s="287"/>
      <c r="UVS193" s="287"/>
      <c r="UVT193" s="287"/>
      <c r="UVU193" s="287"/>
      <c r="UVV193" s="287"/>
      <c r="UVW193" s="287"/>
      <c r="UVX193" s="287"/>
      <c r="UVY193" s="287"/>
      <c r="UVZ193" s="287"/>
      <c r="UWA193" s="287"/>
      <c r="UWB193" s="287"/>
      <c r="UWC193" s="287"/>
      <c r="UWD193" s="287"/>
      <c r="UWE193" s="287"/>
      <c r="UWF193" s="287"/>
      <c r="UWG193" s="287"/>
      <c r="UWH193" s="287"/>
      <c r="UWI193" s="287"/>
      <c r="UWJ193" s="287"/>
      <c r="UWK193" s="287"/>
      <c r="UWL193" s="287"/>
      <c r="UWM193" s="287"/>
      <c r="UWN193" s="287"/>
      <c r="UWO193" s="287"/>
      <c r="UWP193" s="287"/>
      <c r="UWQ193" s="287"/>
      <c r="UWR193" s="287"/>
      <c r="UWS193" s="287"/>
      <c r="UWT193" s="287"/>
      <c r="UWU193" s="287"/>
      <c r="UWV193" s="287"/>
      <c r="UWW193" s="287"/>
      <c r="UWX193" s="287"/>
      <c r="UWY193" s="287"/>
      <c r="UWZ193" s="287"/>
      <c r="UXA193" s="287"/>
      <c r="UXB193" s="287"/>
      <c r="UXC193" s="287"/>
      <c r="UXD193" s="287"/>
      <c r="UXE193" s="287"/>
      <c r="UXF193" s="287"/>
      <c r="UXG193" s="287"/>
      <c r="UXH193" s="287"/>
      <c r="UXI193" s="287"/>
      <c r="UXJ193" s="287"/>
      <c r="UXK193" s="287"/>
      <c r="UXL193" s="287"/>
      <c r="UXM193" s="287"/>
      <c r="UXN193" s="287"/>
      <c r="UXO193" s="287"/>
      <c r="UXP193" s="287"/>
      <c r="UXQ193" s="287"/>
      <c r="UXR193" s="287"/>
      <c r="UXS193" s="287"/>
      <c r="UXT193" s="287"/>
      <c r="UXU193" s="287"/>
      <c r="UXV193" s="287"/>
      <c r="UXW193" s="287"/>
      <c r="UXX193" s="287"/>
      <c r="UXY193" s="287"/>
      <c r="UXZ193" s="287"/>
      <c r="UYA193" s="287"/>
      <c r="UYB193" s="287"/>
      <c r="UYC193" s="287"/>
      <c r="UYD193" s="287"/>
      <c r="UYE193" s="287"/>
      <c r="UYF193" s="287"/>
      <c r="UYG193" s="287"/>
      <c r="UYH193" s="287"/>
      <c r="UYI193" s="287"/>
      <c r="UYJ193" s="287"/>
      <c r="UYK193" s="287"/>
      <c r="UYL193" s="287"/>
      <c r="UYM193" s="287"/>
      <c r="UYN193" s="287"/>
      <c r="UYO193" s="287"/>
      <c r="UYP193" s="287"/>
      <c r="UYQ193" s="287"/>
      <c r="UYR193" s="287"/>
      <c r="UYS193" s="287"/>
      <c r="UYT193" s="287"/>
      <c r="UYU193" s="287"/>
      <c r="UYV193" s="287"/>
      <c r="UYW193" s="287"/>
      <c r="UYX193" s="287"/>
      <c r="UYY193" s="287"/>
      <c r="UYZ193" s="287"/>
      <c r="UZA193" s="287"/>
      <c r="UZB193" s="287"/>
      <c r="UZC193" s="287"/>
      <c r="UZD193" s="287"/>
      <c r="UZE193" s="287"/>
      <c r="UZF193" s="287"/>
      <c r="UZG193" s="287"/>
      <c r="UZH193" s="287"/>
      <c r="UZI193" s="287"/>
      <c r="UZJ193" s="287"/>
      <c r="UZK193" s="287"/>
      <c r="UZL193" s="287"/>
      <c r="UZM193" s="287"/>
      <c r="UZN193" s="287"/>
      <c r="UZO193" s="287"/>
      <c r="UZP193" s="287"/>
      <c r="UZQ193" s="287"/>
      <c r="UZR193" s="287"/>
      <c r="UZS193" s="287"/>
      <c r="UZT193" s="287"/>
      <c r="UZU193" s="287"/>
      <c r="UZV193" s="287"/>
      <c r="UZW193" s="287"/>
      <c r="UZX193" s="287"/>
      <c r="UZY193" s="287"/>
      <c r="UZZ193" s="287"/>
      <c r="VAA193" s="287"/>
      <c r="VAB193" s="287"/>
      <c r="VAC193" s="287"/>
      <c r="VAD193" s="287"/>
      <c r="VAE193" s="287"/>
      <c r="VAF193" s="287"/>
      <c r="VAG193" s="287"/>
      <c r="VAH193" s="287"/>
      <c r="VAI193" s="287"/>
      <c r="VAJ193" s="287"/>
      <c r="VAK193" s="287"/>
      <c r="VAL193" s="287"/>
      <c r="VAM193" s="287"/>
      <c r="VAN193" s="287"/>
      <c r="VAO193" s="287"/>
      <c r="VAP193" s="287"/>
      <c r="VAQ193" s="287"/>
      <c r="VAR193" s="287"/>
      <c r="VAS193" s="287"/>
      <c r="VAT193" s="287"/>
      <c r="VAU193" s="287"/>
      <c r="VAV193" s="287"/>
      <c r="VAW193" s="287"/>
      <c r="VAX193" s="287"/>
      <c r="VAY193" s="287"/>
      <c r="VAZ193" s="287"/>
      <c r="VBA193" s="287"/>
      <c r="VBB193" s="287"/>
      <c r="VBC193" s="287"/>
      <c r="VBD193" s="287"/>
      <c r="VBE193" s="287"/>
      <c r="VBF193" s="287"/>
      <c r="VBG193" s="287"/>
      <c r="VBH193" s="287"/>
      <c r="VBI193" s="287"/>
      <c r="VBJ193" s="287"/>
      <c r="VBK193" s="287"/>
      <c r="VBL193" s="287"/>
      <c r="VBM193" s="287"/>
      <c r="VBN193" s="287"/>
      <c r="VBO193" s="287"/>
      <c r="VBP193" s="287"/>
      <c r="VBQ193" s="287"/>
      <c r="VBR193" s="287"/>
      <c r="VBS193" s="287"/>
      <c r="VBT193" s="287"/>
      <c r="VBU193" s="287"/>
      <c r="VBV193" s="287"/>
      <c r="VBW193" s="287"/>
      <c r="VBX193" s="287"/>
      <c r="VBY193" s="287"/>
      <c r="VBZ193" s="287"/>
      <c r="VCA193" s="287"/>
      <c r="VCB193" s="287"/>
      <c r="VCC193" s="287"/>
      <c r="VCD193" s="287"/>
      <c r="VCE193" s="287"/>
      <c r="VCF193" s="287"/>
      <c r="VCG193" s="287"/>
      <c r="VCH193" s="287"/>
      <c r="VCI193" s="287"/>
      <c r="VCJ193" s="287"/>
      <c r="VCK193" s="287"/>
      <c r="VCL193" s="287"/>
      <c r="VCM193" s="287"/>
      <c r="VCN193" s="287"/>
      <c r="VCO193" s="287"/>
      <c r="VCP193" s="287"/>
      <c r="VCQ193" s="287"/>
      <c r="VCR193" s="287"/>
      <c r="VCS193" s="287"/>
      <c r="VCT193" s="287"/>
      <c r="VCU193" s="287"/>
      <c r="VCV193" s="287"/>
      <c r="VCW193" s="287"/>
      <c r="VCX193" s="287"/>
      <c r="VCY193" s="287"/>
      <c r="VCZ193" s="287"/>
      <c r="VDA193" s="287"/>
      <c r="VDB193" s="287"/>
      <c r="VDC193" s="287"/>
      <c r="VDD193" s="287"/>
      <c r="VDE193" s="287"/>
      <c r="VDF193" s="287"/>
      <c r="VDG193" s="287"/>
      <c r="VDH193" s="287"/>
      <c r="VDI193" s="287"/>
      <c r="VDJ193" s="287"/>
      <c r="VDK193" s="287"/>
      <c r="VDL193" s="287"/>
      <c r="VDM193" s="287"/>
      <c r="VDN193" s="287"/>
      <c r="VDO193" s="287"/>
      <c r="VDP193" s="287"/>
      <c r="VDQ193" s="287"/>
      <c r="VDR193" s="287"/>
      <c r="VDS193" s="287"/>
      <c r="VDT193" s="287"/>
      <c r="VDU193" s="287"/>
      <c r="VDV193" s="287"/>
      <c r="VDW193" s="287"/>
      <c r="VDX193" s="287"/>
      <c r="VDY193" s="287"/>
      <c r="VDZ193" s="287"/>
      <c r="VEA193" s="287"/>
      <c r="VEB193" s="287"/>
      <c r="VEC193" s="287"/>
      <c r="VED193" s="287"/>
      <c r="VEE193" s="287"/>
      <c r="VEF193" s="287"/>
      <c r="VEG193" s="287"/>
      <c r="VEH193" s="287"/>
      <c r="VEI193" s="287"/>
      <c r="VEJ193" s="287"/>
      <c r="VEK193" s="287"/>
      <c r="VEL193" s="287"/>
      <c r="VEM193" s="287"/>
      <c r="VEN193" s="287"/>
      <c r="VEO193" s="287"/>
      <c r="VEP193" s="287"/>
      <c r="VEQ193" s="287"/>
      <c r="VER193" s="287"/>
      <c r="VES193" s="287"/>
      <c r="VET193" s="287"/>
      <c r="VEU193" s="287"/>
      <c r="VEV193" s="287"/>
      <c r="VEW193" s="287"/>
      <c r="VEX193" s="287"/>
      <c r="VEY193" s="287"/>
      <c r="VEZ193" s="287"/>
      <c r="VFA193" s="287"/>
      <c r="VFB193" s="287"/>
      <c r="VFC193" s="287"/>
      <c r="VFD193" s="287"/>
      <c r="VFE193" s="287"/>
      <c r="VFF193" s="287"/>
      <c r="VFG193" s="287"/>
      <c r="VFH193" s="287"/>
      <c r="VFI193" s="287"/>
      <c r="VFJ193" s="287"/>
      <c r="VFK193" s="287"/>
      <c r="VFL193" s="287"/>
      <c r="VFM193" s="287"/>
      <c r="VFN193" s="287"/>
      <c r="VFO193" s="287"/>
      <c r="VFP193" s="287"/>
      <c r="VFQ193" s="287"/>
      <c r="VFR193" s="287"/>
      <c r="VFS193" s="287"/>
      <c r="VFT193" s="287"/>
      <c r="VFU193" s="287"/>
      <c r="VFV193" s="287"/>
      <c r="VFW193" s="287"/>
      <c r="VFX193" s="287"/>
      <c r="VFY193" s="287"/>
      <c r="VFZ193" s="287"/>
      <c r="VGA193" s="287"/>
      <c r="VGB193" s="287"/>
      <c r="VGC193" s="287"/>
      <c r="VGD193" s="287"/>
      <c r="VGE193" s="287"/>
      <c r="VGF193" s="287"/>
      <c r="VGG193" s="287"/>
      <c r="VGH193" s="287"/>
      <c r="VGI193" s="287"/>
      <c r="VGJ193" s="287"/>
      <c r="VGK193" s="287"/>
      <c r="VGL193" s="287"/>
      <c r="VGM193" s="287"/>
      <c r="VGN193" s="287"/>
      <c r="VGO193" s="287"/>
      <c r="VGP193" s="287"/>
      <c r="VGQ193" s="287"/>
      <c r="VGR193" s="287"/>
      <c r="VGS193" s="287"/>
      <c r="VGT193" s="287"/>
      <c r="VGU193" s="287"/>
      <c r="VGV193" s="287"/>
      <c r="VGW193" s="287"/>
      <c r="VGX193" s="287"/>
      <c r="VGY193" s="287"/>
      <c r="VGZ193" s="287"/>
      <c r="VHA193" s="287"/>
      <c r="VHB193" s="287"/>
      <c r="VHC193" s="287"/>
      <c r="VHD193" s="287"/>
      <c r="VHE193" s="287"/>
      <c r="VHF193" s="287"/>
      <c r="VHG193" s="287"/>
      <c r="VHH193" s="287"/>
      <c r="VHI193" s="287"/>
      <c r="VHJ193" s="287"/>
      <c r="VHK193" s="287"/>
      <c r="VHL193" s="287"/>
      <c r="VHM193" s="287"/>
      <c r="VHN193" s="287"/>
      <c r="VHO193" s="287"/>
      <c r="VHP193" s="287"/>
      <c r="VHQ193" s="287"/>
      <c r="VHR193" s="287"/>
      <c r="VHS193" s="287"/>
      <c r="VHT193" s="287"/>
      <c r="VHU193" s="287"/>
      <c r="VHV193" s="287"/>
      <c r="VHW193" s="287"/>
      <c r="VHX193" s="287"/>
      <c r="VHY193" s="287"/>
      <c r="VHZ193" s="287"/>
      <c r="VIA193" s="287"/>
      <c r="VIB193" s="287"/>
      <c r="VIC193" s="287"/>
      <c r="VID193" s="287"/>
      <c r="VIE193" s="287"/>
      <c r="VIF193" s="287"/>
      <c r="VIG193" s="287"/>
      <c r="VIH193" s="287"/>
      <c r="VII193" s="287"/>
      <c r="VIJ193" s="287"/>
      <c r="VIK193" s="287"/>
      <c r="VIL193" s="287"/>
      <c r="VIM193" s="287"/>
      <c r="VIN193" s="287"/>
      <c r="VIO193" s="287"/>
      <c r="VIP193" s="287"/>
      <c r="VIQ193" s="287"/>
      <c r="VIR193" s="287"/>
      <c r="VIS193" s="287"/>
      <c r="VIT193" s="287"/>
      <c r="VIU193" s="287"/>
      <c r="VIV193" s="287"/>
      <c r="VIW193" s="287"/>
      <c r="VIX193" s="287"/>
      <c r="VIY193" s="287"/>
      <c r="VIZ193" s="287"/>
      <c r="VJA193" s="287"/>
      <c r="VJB193" s="287"/>
      <c r="VJC193" s="287"/>
      <c r="VJD193" s="287"/>
      <c r="VJE193" s="287"/>
      <c r="VJF193" s="287"/>
      <c r="VJG193" s="287"/>
      <c r="VJH193" s="287"/>
      <c r="VJI193" s="287"/>
      <c r="VJJ193" s="287"/>
      <c r="VJK193" s="287"/>
      <c r="VJL193" s="287"/>
      <c r="VJM193" s="287"/>
      <c r="VJN193" s="287"/>
      <c r="VJO193" s="287"/>
      <c r="VJP193" s="287"/>
      <c r="VJQ193" s="287"/>
      <c r="VJR193" s="287"/>
      <c r="VJS193" s="287"/>
      <c r="VJT193" s="287"/>
      <c r="VJU193" s="287"/>
      <c r="VJV193" s="287"/>
      <c r="VJW193" s="287"/>
      <c r="VJX193" s="287"/>
      <c r="VJY193" s="287"/>
      <c r="VJZ193" s="287"/>
      <c r="VKA193" s="287"/>
      <c r="VKB193" s="287"/>
      <c r="VKC193" s="287"/>
      <c r="VKD193" s="287"/>
      <c r="VKE193" s="287"/>
      <c r="VKF193" s="287"/>
      <c r="VKG193" s="287"/>
      <c r="VKH193" s="287"/>
      <c r="VKI193" s="287"/>
      <c r="VKJ193" s="287"/>
      <c r="VKK193" s="287"/>
      <c r="VKL193" s="287"/>
      <c r="VKM193" s="287"/>
      <c r="VKN193" s="287"/>
      <c r="VKO193" s="287"/>
      <c r="VKP193" s="287"/>
      <c r="VKQ193" s="287"/>
      <c r="VKR193" s="287"/>
      <c r="VKS193" s="287"/>
      <c r="VKT193" s="287"/>
      <c r="VKU193" s="287"/>
      <c r="VKV193" s="287"/>
      <c r="VKW193" s="287"/>
      <c r="VKX193" s="287"/>
      <c r="VKY193" s="287"/>
      <c r="VKZ193" s="287"/>
      <c r="VLA193" s="287"/>
      <c r="VLB193" s="287"/>
      <c r="VLC193" s="287"/>
      <c r="VLD193" s="287"/>
      <c r="VLE193" s="287"/>
      <c r="VLF193" s="287"/>
      <c r="VLG193" s="287"/>
      <c r="VLH193" s="287"/>
      <c r="VLI193" s="287"/>
      <c r="VLJ193" s="287"/>
      <c r="VLK193" s="287"/>
      <c r="VLL193" s="287"/>
      <c r="VLM193" s="287"/>
      <c r="VLN193" s="287"/>
      <c r="VLO193" s="287"/>
      <c r="VLP193" s="287"/>
      <c r="VLQ193" s="287"/>
      <c r="VLR193" s="287"/>
      <c r="VLS193" s="287"/>
      <c r="VLT193" s="287"/>
      <c r="VLU193" s="287"/>
      <c r="VLV193" s="287"/>
      <c r="VLW193" s="287"/>
      <c r="VLX193" s="287"/>
      <c r="VLY193" s="287"/>
      <c r="VLZ193" s="287"/>
      <c r="VMA193" s="287"/>
      <c r="VMB193" s="287"/>
      <c r="VMC193" s="287"/>
      <c r="VMD193" s="287"/>
      <c r="VME193" s="287"/>
      <c r="VMF193" s="287"/>
      <c r="VMG193" s="287"/>
      <c r="VMH193" s="287"/>
      <c r="VMI193" s="287"/>
      <c r="VMJ193" s="287"/>
      <c r="VMK193" s="287"/>
      <c r="VML193" s="287"/>
      <c r="VMM193" s="287"/>
      <c r="VMN193" s="287"/>
      <c r="VMO193" s="287"/>
      <c r="VMP193" s="287"/>
      <c r="VMQ193" s="287"/>
      <c r="VMR193" s="287"/>
      <c r="VMS193" s="287"/>
      <c r="VMT193" s="287"/>
      <c r="VMU193" s="287"/>
      <c r="VMV193" s="287"/>
      <c r="VMW193" s="287"/>
      <c r="VMX193" s="287"/>
      <c r="VMY193" s="287"/>
      <c r="VMZ193" s="287"/>
      <c r="VNA193" s="287"/>
      <c r="VNB193" s="287"/>
      <c r="VNC193" s="287"/>
      <c r="VND193" s="287"/>
      <c r="VNE193" s="287"/>
      <c r="VNF193" s="287"/>
      <c r="VNG193" s="287"/>
      <c r="VNH193" s="287"/>
      <c r="VNI193" s="287"/>
      <c r="VNJ193" s="287"/>
      <c r="VNK193" s="287"/>
      <c r="VNL193" s="287"/>
      <c r="VNM193" s="287"/>
      <c r="VNN193" s="287"/>
      <c r="VNO193" s="287"/>
      <c r="VNP193" s="287"/>
      <c r="VNQ193" s="287"/>
      <c r="VNR193" s="287"/>
      <c r="VNS193" s="287"/>
      <c r="VNT193" s="287"/>
      <c r="VNU193" s="287"/>
      <c r="VNV193" s="287"/>
      <c r="VNW193" s="287"/>
      <c r="VNX193" s="287"/>
      <c r="VNY193" s="287"/>
      <c r="VNZ193" s="287"/>
      <c r="VOA193" s="287"/>
      <c r="VOB193" s="287"/>
      <c r="VOC193" s="287"/>
      <c r="VOD193" s="287"/>
      <c r="VOE193" s="287"/>
      <c r="VOF193" s="287"/>
      <c r="VOG193" s="287"/>
      <c r="VOH193" s="287"/>
      <c r="VOI193" s="287"/>
      <c r="VOJ193" s="287"/>
      <c r="VOK193" s="287"/>
      <c r="VOL193" s="287"/>
      <c r="VOM193" s="287"/>
      <c r="VON193" s="287"/>
      <c r="VOO193" s="287"/>
      <c r="VOP193" s="287"/>
      <c r="VOQ193" s="287"/>
      <c r="VOR193" s="287"/>
      <c r="VOS193" s="287"/>
      <c r="VOT193" s="287"/>
      <c r="VOU193" s="287"/>
      <c r="VOV193" s="287"/>
      <c r="VOW193" s="287"/>
      <c r="VOX193" s="287"/>
      <c r="VOY193" s="287"/>
      <c r="VOZ193" s="287"/>
      <c r="VPA193" s="287"/>
      <c r="VPB193" s="287"/>
      <c r="VPC193" s="287"/>
      <c r="VPD193" s="287"/>
      <c r="VPE193" s="287"/>
      <c r="VPF193" s="287"/>
      <c r="VPG193" s="287"/>
      <c r="VPH193" s="287"/>
      <c r="VPI193" s="287"/>
      <c r="VPJ193" s="287"/>
      <c r="VPK193" s="287"/>
      <c r="VPL193" s="287"/>
      <c r="VPM193" s="287"/>
      <c r="VPN193" s="287"/>
      <c r="VPO193" s="287"/>
      <c r="VPP193" s="287"/>
      <c r="VPQ193" s="287"/>
      <c r="VPR193" s="287"/>
      <c r="VPS193" s="287"/>
      <c r="VPT193" s="287"/>
      <c r="VPU193" s="287"/>
      <c r="VPV193" s="287"/>
      <c r="VPW193" s="287"/>
      <c r="VPX193" s="287"/>
      <c r="VPY193" s="287"/>
      <c r="VPZ193" s="287"/>
      <c r="VQA193" s="287"/>
      <c r="VQB193" s="287"/>
      <c r="VQC193" s="287"/>
      <c r="VQD193" s="287"/>
      <c r="VQE193" s="287"/>
      <c r="VQF193" s="287"/>
      <c r="VQG193" s="287"/>
      <c r="VQH193" s="287"/>
      <c r="VQI193" s="287"/>
      <c r="VQJ193" s="287"/>
      <c r="VQK193" s="287"/>
      <c r="VQL193" s="287"/>
      <c r="VQM193" s="287"/>
      <c r="VQN193" s="287"/>
      <c r="VQO193" s="287"/>
      <c r="VQP193" s="287"/>
      <c r="VQQ193" s="287"/>
      <c r="VQR193" s="287"/>
      <c r="VQS193" s="287"/>
      <c r="VQT193" s="287"/>
      <c r="VQU193" s="287"/>
      <c r="VQV193" s="287"/>
      <c r="VQW193" s="287"/>
      <c r="VQX193" s="287"/>
      <c r="VQY193" s="287"/>
      <c r="VQZ193" s="287"/>
      <c r="VRA193" s="287"/>
      <c r="VRB193" s="287"/>
      <c r="VRC193" s="287"/>
      <c r="VRD193" s="287"/>
      <c r="VRE193" s="287"/>
      <c r="VRF193" s="287"/>
      <c r="VRG193" s="287"/>
      <c r="VRH193" s="287"/>
      <c r="VRI193" s="287"/>
      <c r="VRJ193" s="287"/>
      <c r="VRK193" s="287"/>
      <c r="VRL193" s="287"/>
      <c r="VRM193" s="287"/>
      <c r="VRN193" s="287"/>
      <c r="VRO193" s="287"/>
      <c r="VRP193" s="287"/>
      <c r="VRQ193" s="287"/>
      <c r="VRR193" s="287"/>
      <c r="VRS193" s="287"/>
      <c r="VRT193" s="287"/>
      <c r="VRU193" s="287"/>
      <c r="VRV193" s="287"/>
      <c r="VRW193" s="287"/>
      <c r="VRX193" s="287"/>
      <c r="VRY193" s="287"/>
      <c r="VRZ193" s="287"/>
      <c r="VSA193" s="287"/>
      <c r="VSB193" s="287"/>
      <c r="VSC193" s="287"/>
      <c r="VSD193" s="287"/>
      <c r="VSE193" s="287"/>
      <c r="VSF193" s="287"/>
      <c r="VSG193" s="287"/>
      <c r="VSH193" s="287"/>
      <c r="VSI193" s="287"/>
      <c r="VSJ193" s="287"/>
      <c r="VSK193" s="287"/>
      <c r="VSL193" s="287"/>
      <c r="VSM193" s="287"/>
      <c r="VSN193" s="287"/>
      <c r="VSO193" s="287"/>
      <c r="VSP193" s="287"/>
      <c r="VSQ193" s="287"/>
      <c r="VSR193" s="287"/>
      <c r="VSS193" s="287"/>
      <c r="VST193" s="287"/>
      <c r="VSU193" s="287"/>
      <c r="VSV193" s="287"/>
      <c r="VSW193" s="287"/>
      <c r="VSX193" s="287"/>
      <c r="VSY193" s="287"/>
      <c r="VSZ193" s="287"/>
      <c r="VTA193" s="287"/>
      <c r="VTB193" s="287"/>
      <c r="VTC193" s="287"/>
      <c r="VTD193" s="287"/>
      <c r="VTE193" s="287"/>
      <c r="VTF193" s="287"/>
      <c r="VTG193" s="287"/>
      <c r="VTH193" s="287"/>
      <c r="VTI193" s="287"/>
      <c r="VTJ193" s="287"/>
      <c r="VTK193" s="287"/>
      <c r="VTL193" s="287"/>
      <c r="VTM193" s="287"/>
      <c r="VTN193" s="287"/>
      <c r="VTO193" s="287"/>
      <c r="VTP193" s="287"/>
      <c r="VTQ193" s="287"/>
      <c r="VTR193" s="287"/>
      <c r="VTS193" s="287"/>
      <c r="VTT193" s="287"/>
      <c r="VTU193" s="287"/>
      <c r="VTV193" s="287"/>
      <c r="VTW193" s="287"/>
      <c r="VTX193" s="287"/>
      <c r="VTY193" s="287"/>
      <c r="VTZ193" s="287"/>
      <c r="VUA193" s="287"/>
      <c r="VUB193" s="287"/>
      <c r="VUC193" s="287"/>
      <c r="VUD193" s="287"/>
      <c r="VUE193" s="287"/>
      <c r="VUF193" s="287"/>
      <c r="VUG193" s="287"/>
      <c r="VUH193" s="287"/>
      <c r="VUI193" s="287"/>
      <c r="VUJ193" s="287"/>
      <c r="VUK193" s="287"/>
      <c r="VUL193" s="287"/>
      <c r="VUM193" s="287"/>
      <c r="VUN193" s="287"/>
      <c r="VUO193" s="287"/>
      <c r="VUP193" s="287"/>
      <c r="VUQ193" s="287"/>
      <c r="VUR193" s="287"/>
      <c r="VUS193" s="287"/>
      <c r="VUT193" s="287"/>
      <c r="VUU193" s="287"/>
      <c r="VUV193" s="287"/>
      <c r="VUW193" s="287"/>
      <c r="VUX193" s="287"/>
      <c r="VUY193" s="287"/>
      <c r="VUZ193" s="287"/>
      <c r="VVA193" s="287"/>
      <c r="VVB193" s="287"/>
      <c r="VVC193" s="287"/>
      <c r="VVD193" s="287"/>
      <c r="VVE193" s="287"/>
      <c r="VVF193" s="287"/>
      <c r="VVG193" s="287"/>
      <c r="VVH193" s="287"/>
      <c r="VVI193" s="287"/>
      <c r="VVJ193" s="287"/>
      <c r="VVK193" s="287"/>
      <c r="VVL193" s="287"/>
      <c r="VVM193" s="287"/>
      <c r="VVN193" s="287"/>
      <c r="VVO193" s="287"/>
      <c r="VVP193" s="287"/>
      <c r="VVQ193" s="287"/>
      <c r="VVR193" s="287"/>
      <c r="VVS193" s="287"/>
      <c r="VVT193" s="287"/>
      <c r="VVU193" s="287"/>
      <c r="VVV193" s="287"/>
      <c r="VVW193" s="287"/>
      <c r="VVX193" s="287"/>
      <c r="VVY193" s="287"/>
      <c r="VVZ193" s="287"/>
      <c r="VWA193" s="287"/>
      <c r="VWB193" s="287"/>
      <c r="VWC193" s="287"/>
      <c r="VWD193" s="287"/>
      <c r="VWE193" s="287"/>
      <c r="VWF193" s="287"/>
      <c r="VWG193" s="287"/>
      <c r="VWH193" s="287"/>
      <c r="VWI193" s="287"/>
      <c r="VWJ193" s="287"/>
      <c r="VWK193" s="287"/>
      <c r="VWL193" s="287"/>
      <c r="VWM193" s="287"/>
      <c r="VWN193" s="287"/>
      <c r="VWO193" s="287"/>
      <c r="VWP193" s="287"/>
      <c r="VWQ193" s="287"/>
      <c r="VWR193" s="287"/>
      <c r="VWS193" s="287"/>
      <c r="VWT193" s="287"/>
      <c r="VWU193" s="287"/>
      <c r="VWV193" s="287"/>
      <c r="VWW193" s="287"/>
      <c r="VWX193" s="287"/>
      <c r="VWY193" s="287"/>
      <c r="VWZ193" s="287"/>
      <c r="VXA193" s="287"/>
      <c r="VXB193" s="287"/>
      <c r="VXC193" s="287"/>
      <c r="VXD193" s="287"/>
      <c r="VXE193" s="287"/>
      <c r="VXF193" s="287"/>
      <c r="VXG193" s="287"/>
      <c r="VXH193" s="287"/>
      <c r="VXI193" s="287"/>
      <c r="VXJ193" s="287"/>
      <c r="VXK193" s="287"/>
      <c r="VXL193" s="287"/>
      <c r="VXM193" s="287"/>
      <c r="VXN193" s="287"/>
      <c r="VXO193" s="287"/>
      <c r="VXP193" s="287"/>
      <c r="VXQ193" s="287"/>
      <c r="VXR193" s="287"/>
      <c r="VXS193" s="287"/>
      <c r="VXT193" s="287"/>
      <c r="VXU193" s="287"/>
      <c r="VXV193" s="287"/>
      <c r="VXW193" s="287"/>
      <c r="VXX193" s="287"/>
      <c r="VXY193" s="287"/>
      <c r="VXZ193" s="287"/>
      <c r="VYA193" s="287"/>
      <c r="VYB193" s="287"/>
      <c r="VYC193" s="287"/>
      <c r="VYD193" s="287"/>
      <c r="VYE193" s="287"/>
      <c r="VYF193" s="287"/>
      <c r="VYG193" s="287"/>
      <c r="VYH193" s="287"/>
      <c r="VYI193" s="287"/>
      <c r="VYJ193" s="287"/>
      <c r="VYK193" s="287"/>
      <c r="VYL193" s="287"/>
      <c r="VYM193" s="287"/>
      <c r="VYN193" s="287"/>
      <c r="VYO193" s="287"/>
      <c r="VYP193" s="287"/>
      <c r="VYQ193" s="287"/>
      <c r="VYR193" s="287"/>
      <c r="VYS193" s="287"/>
      <c r="VYT193" s="287"/>
      <c r="VYU193" s="287"/>
      <c r="VYV193" s="287"/>
      <c r="VYW193" s="287"/>
      <c r="VYX193" s="287"/>
      <c r="VYY193" s="287"/>
      <c r="VYZ193" s="287"/>
      <c r="VZA193" s="287"/>
      <c r="VZB193" s="287"/>
      <c r="VZC193" s="287"/>
      <c r="VZD193" s="287"/>
      <c r="VZE193" s="287"/>
      <c r="VZF193" s="287"/>
      <c r="VZG193" s="287"/>
      <c r="VZH193" s="287"/>
      <c r="VZI193" s="287"/>
      <c r="VZJ193" s="287"/>
      <c r="VZK193" s="287"/>
      <c r="VZL193" s="287"/>
      <c r="VZM193" s="287"/>
      <c r="VZN193" s="287"/>
      <c r="VZO193" s="287"/>
      <c r="VZP193" s="287"/>
      <c r="VZQ193" s="287"/>
      <c r="VZR193" s="287"/>
      <c r="VZS193" s="287"/>
      <c r="VZT193" s="287"/>
      <c r="VZU193" s="287"/>
      <c r="VZV193" s="287"/>
      <c r="VZW193" s="287"/>
      <c r="VZX193" s="287"/>
      <c r="VZY193" s="287"/>
      <c r="VZZ193" s="287"/>
      <c r="WAA193" s="287"/>
      <c r="WAB193" s="287"/>
      <c r="WAC193" s="287"/>
      <c r="WAD193" s="287"/>
      <c r="WAE193" s="287"/>
      <c r="WAF193" s="287"/>
      <c r="WAG193" s="287"/>
      <c r="WAH193" s="287"/>
      <c r="WAI193" s="287"/>
      <c r="WAJ193" s="287"/>
      <c r="WAK193" s="287"/>
      <c r="WAL193" s="287"/>
      <c r="WAM193" s="287"/>
      <c r="WAN193" s="287"/>
      <c r="WAO193" s="287"/>
      <c r="WAP193" s="287"/>
      <c r="WAQ193" s="287"/>
      <c r="WAR193" s="287"/>
      <c r="WAS193" s="287"/>
      <c r="WAT193" s="287"/>
      <c r="WAU193" s="287"/>
      <c r="WAV193" s="287"/>
      <c r="WAW193" s="287"/>
      <c r="WAX193" s="287"/>
      <c r="WAY193" s="287"/>
      <c r="WAZ193" s="287"/>
      <c r="WBA193" s="287"/>
      <c r="WBB193" s="287"/>
      <c r="WBC193" s="287"/>
      <c r="WBD193" s="287"/>
      <c r="WBE193" s="287"/>
      <c r="WBF193" s="287"/>
      <c r="WBG193" s="287"/>
      <c r="WBH193" s="287"/>
      <c r="WBI193" s="287"/>
      <c r="WBJ193" s="287"/>
      <c r="WBK193" s="287"/>
      <c r="WBL193" s="287"/>
      <c r="WBM193" s="287"/>
      <c r="WBN193" s="287"/>
      <c r="WBO193" s="287"/>
      <c r="WBP193" s="287"/>
      <c r="WBQ193" s="287"/>
      <c r="WBR193" s="287"/>
      <c r="WBS193" s="287"/>
      <c r="WBT193" s="287"/>
      <c r="WBU193" s="287"/>
      <c r="WBV193" s="287"/>
      <c r="WBW193" s="287"/>
      <c r="WBX193" s="287"/>
      <c r="WBY193" s="287"/>
      <c r="WBZ193" s="287"/>
      <c r="WCA193" s="287"/>
      <c r="WCB193" s="287"/>
      <c r="WCC193" s="287"/>
      <c r="WCD193" s="287"/>
      <c r="WCE193" s="287"/>
      <c r="WCF193" s="287"/>
      <c r="WCG193" s="287"/>
      <c r="WCH193" s="287"/>
      <c r="WCI193" s="287"/>
      <c r="WCJ193" s="287"/>
      <c r="WCK193" s="287"/>
      <c r="WCL193" s="287"/>
      <c r="WCM193" s="287"/>
      <c r="WCN193" s="287"/>
      <c r="WCO193" s="287"/>
      <c r="WCP193" s="287"/>
      <c r="WCQ193" s="287"/>
      <c r="WCR193" s="287"/>
      <c r="WCS193" s="287"/>
      <c r="WCT193" s="287"/>
      <c r="WCU193" s="287"/>
      <c r="WCV193" s="287"/>
      <c r="WCW193" s="287"/>
      <c r="WCX193" s="287"/>
      <c r="WCY193" s="287"/>
      <c r="WCZ193" s="287"/>
      <c r="WDA193" s="287"/>
      <c r="WDB193" s="287"/>
      <c r="WDC193" s="287"/>
      <c r="WDD193" s="287"/>
      <c r="WDE193" s="287"/>
      <c r="WDF193" s="287"/>
      <c r="WDG193" s="287"/>
      <c r="WDH193" s="287"/>
      <c r="WDI193" s="287"/>
      <c r="WDJ193" s="287"/>
      <c r="WDK193" s="287"/>
      <c r="WDL193" s="287"/>
      <c r="WDM193" s="287"/>
      <c r="WDN193" s="287"/>
      <c r="WDO193" s="287"/>
      <c r="WDP193" s="287"/>
      <c r="WDQ193" s="287"/>
      <c r="WDR193" s="287"/>
      <c r="WDS193" s="287"/>
      <c r="WDT193" s="287"/>
      <c r="WDU193" s="287"/>
      <c r="WDV193" s="287"/>
      <c r="WDW193" s="287"/>
      <c r="WDX193" s="287"/>
      <c r="WDY193" s="287"/>
      <c r="WDZ193" s="287"/>
      <c r="WEA193" s="287"/>
      <c r="WEB193" s="287"/>
      <c r="WEC193" s="287"/>
      <c r="WED193" s="287"/>
      <c r="WEE193" s="287"/>
      <c r="WEF193" s="287"/>
      <c r="WEG193" s="287"/>
      <c r="WEH193" s="287"/>
      <c r="WEI193" s="287"/>
      <c r="WEJ193" s="287"/>
      <c r="WEK193" s="287"/>
      <c r="WEL193" s="287"/>
      <c r="WEM193" s="287"/>
      <c r="WEN193" s="287"/>
      <c r="WEO193" s="287"/>
      <c r="WEP193" s="287"/>
      <c r="WEQ193" s="287"/>
      <c r="WER193" s="287"/>
      <c r="WES193" s="287"/>
      <c r="WET193" s="287"/>
      <c r="WEU193" s="287"/>
      <c r="WEV193" s="287"/>
      <c r="WEW193" s="287"/>
      <c r="WEX193" s="287"/>
      <c r="WEY193" s="287"/>
      <c r="WEZ193" s="287"/>
      <c r="WFA193" s="287"/>
      <c r="WFB193" s="287"/>
      <c r="WFC193" s="287"/>
      <c r="WFD193" s="287"/>
      <c r="WFE193" s="287"/>
      <c r="WFF193" s="287"/>
      <c r="WFG193" s="287"/>
      <c r="WFH193" s="287"/>
      <c r="WFI193" s="287"/>
      <c r="WFJ193" s="287"/>
      <c r="WFK193" s="287"/>
      <c r="WFL193" s="287"/>
      <c r="WFM193" s="287"/>
      <c r="WFN193" s="287"/>
      <c r="WFO193" s="287"/>
      <c r="WFP193" s="287"/>
      <c r="WFQ193" s="287"/>
      <c r="WFR193" s="287"/>
      <c r="WFS193" s="287"/>
      <c r="WFT193" s="287"/>
      <c r="WFU193" s="287"/>
      <c r="WFV193" s="287"/>
      <c r="WFW193" s="287"/>
      <c r="WFX193" s="287"/>
      <c r="WFY193" s="287"/>
      <c r="WFZ193" s="287"/>
      <c r="WGA193" s="287"/>
      <c r="WGB193" s="287"/>
      <c r="WGC193" s="287"/>
      <c r="WGD193" s="287"/>
      <c r="WGE193" s="287"/>
      <c r="WGF193" s="287"/>
      <c r="WGG193" s="287"/>
      <c r="WGH193" s="287"/>
      <c r="WGI193" s="287"/>
      <c r="WGJ193" s="287"/>
      <c r="WGK193" s="287"/>
      <c r="WGL193" s="287"/>
      <c r="WGM193" s="287"/>
      <c r="WGN193" s="287"/>
      <c r="WGO193" s="287"/>
      <c r="WGP193" s="287"/>
      <c r="WGQ193" s="287"/>
      <c r="WGR193" s="287"/>
      <c r="WGS193" s="287"/>
      <c r="WGT193" s="287"/>
      <c r="WGU193" s="287"/>
      <c r="WGV193" s="287"/>
      <c r="WGW193" s="287"/>
      <c r="WGX193" s="287"/>
      <c r="WGY193" s="287"/>
      <c r="WGZ193" s="287"/>
      <c r="WHA193" s="287"/>
      <c r="WHB193" s="287"/>
      <c r="WHC193" s="287"/>
      <c r="WHD193" s="287"/>
      <c r="WHE193" s="287"/>
      <c r="WHF193" s="287"/>
      <c r="WHG193" s="287"/>
      <c r="WHH193" s="287"/>
      <c r="WHI193" s="287"/>
      <c r="WHJ193" s="287"/>
      <c r="WHK193" s="287"/>
      <c r="WHL193" s="287"/>
      <c r="WHM193" s="287"/>
      <c r="WHN193" s="287"/>
      <c r="WHO193" s="287"/>
      <c r="WHP193" s="287"/>
      <c r="WHQ193" s="287"/>
      <c r="WHR193" s="287"/>
      <c r="WHS193" s="287"/>
      <c r="WHT193" s="287"/>
      <c r="WHU193" s="287"/>
      <c r="WHV193" s="287"/>
      <c r="WHW193" s="287"/>
      <c r="WHX193" s="287"/>
      <c r="WHY193" s="287"/>
      <c r="WHZ193" s="287"/>
      <c r="WIA193" s="287"/>
      <c r="WIB193" s="287"/>
      <c r="WIC193" s="287"/>
      <c r="WID193" s="287"/>
      <c r="WIE193" s="287"/>
      <c r="WIF193" s="287"/>
      <c r="WIG193" s="287"/>
      <c r="WIH193" s="287"/>
      <c r="WII193" s="287"/>
      <c r="WIJ193" s="287"/>
      <c r="WIK193" s="287"/>
      <c r="WIL193" s="287"/>
      <c r="WIM193" s="287"/>
      <c r="WIN193" s="287"/>
      <c r="WIO193" s="287"/>
      <c r="WIP193" s="287"/>
      <c r="WIQ193" s="287"/>
      <c r="WIR193" s="287"/>
      <c r="WIS193" s="287"/>
      <c r="WIT193" s="287"/>
      <c r="WIU193" s="287"/>
      <c r="WIV193" s="287"/>
      <c r="WIW193" s="287"/>
      <c r="WIX193" s="287"/>
      <c r="WIY193" s="287"/>
      <c r="WIZ193" s="287"/>
      <c r="WJA193" s="287"/>
      <c r="WJB193" s="287"/>
      <c r="WJC193" s="287"/>
      <c r="WJD193" s="287"/>
      <c r="WJE193" s="287"/>
      <c r="WJF193" s="287"/>
      <c r="WJG193" s="287"/>
      <c r="WJH193" s="287"/>
      <c r="WJI193" s="287"/>
      <c r="WJJ193" s="287"/>
      <c r="WJK193" s="287"/>
      <c r="WJL193" s="287"/>
      <c r="WJM193" s="287"/>
      <c r="WJN193" s="287"/>
      <c r="WJO193" s="287"/>
      <c r="WJP193" s="287"/>
      <c r="WJQ193" s="287"/>
      <c r="WJR193" s="287"/>
      <c r="WJS193" s="287"/>
      <c r="WJT193" s="287"/>
      <c r="WJU193" s="287"/>
      <c r="WJV193" s="287"/>
      <c r="WJW193" s="287"/>
      <c r="WJX193" s="287"/>
      <c r="WJY193" s="287"/>
      <c r="WJZ193" s="287"/>
      <c r="WKA193" s="287"/>
      <c r="WKB193" s="287"/>
      <c r="WKC193" s="287"/>
      <c r="WKD193" s="287"/>
      <c r="WKE193" s="287"/>
      <c r="WKF193" s="287"/>
      <c r="WKG193" s="287"/>
      <c r="WKH193" s="287"/>
      <c r="WKI193" s="287"/>
      <c r="WKJ193" s="287"/>
      <c r="WKK193" s="287"/>
      <c r="WKL193" s="287"/>
      <c r="WKM193" s="287"/>
      <c r="WKN193" s="287"/>
      <c r="WKO193" s="287"/>
      <c r="WKP193" s="287"/>
      <c r="WKQ193" s="287"/>
      <c r="WKR193" s="287"/>
      <c r="WKS193" s="287"/>
      <c r="WKT193" s="287"/>
      <c r="WKU193" s="287"/>
      <c r="WKV193" s="287"/>
      <c r="WKW193" s="287"/>
      <c r="WKX193" s="287"/>
      <c r="WKY193" s="287"/>
      <c r="WKZ193" s="287"/>
      <c r="WLA193" s="287"/>
      <c r="WLB193" s="287"/>
      <c r="WLC193" s="287"/>
      <c r="WLD193" s="287"/>
      <c r="WLE193" s="287"/>
      <c r="WLF193" s="287"/>
      <c r="WLG193" s="287"/>
      <c r="WLH193" s="287"/>
      <c r="WLI193" s="287"/>
      <c r="WLJ193" s="287"/>
      <c r="WLK193" s="287"/>
      <c r="WLL193" s="287"/>
      <c r="WLM193" s="287"/>
      <c r="WLN193" s="287"/>
      <c r="WLO193" s="287"/>
      <c r="WLP193" s="287"/>
      <c r="WLQ193" s="287"/>
      <c r="WLR193" s="287"/>
      <c r="WLS193" s="287"/>
      <c r="WLT193" s="287"/>
      <c r="WLU193" s="287"/>
      <c r="WLV193" s="287"/>
      <c r="WLW193" s="287"/>
      <c r="WLX193" s="287"/>
      <c r="WLY193" s="287"/>
      <c r="WLZ193" s="287"/>
      <c r="WMA193" s="287"/>
      <c r="WMB193" s="287"/>
      <c r="WMC193" s="287"/>
      <c r="WMD193" s="287"/>
      <c r="WME193" s="287"/>
      <c r="WMF193" s="287"/>
      <c r="WMG193" s="287"/>
      <c r="WMH193" s="287"/>
      <c r="WMI193" s="287"/>
      <c r="WMJ193" s="287"/>
      <c r="WMK193" s="287"/>
      <c r="WML193" s="287"/>
      <c r="WMM193" s="287"/>
      <c r="WMN193" s="287"/>
      <c r="WMO193" s="287"/>
      <c r="WMP193" s="287"/>
      <c r="WMQ193" s="287"/>
      <c r="WMR193" s="287"/>
      <c r="WMS193" s="287"/>
      <c r="WMT193" s="287"/>
      <c r="WMU193" s="287"/>
      <c r="WMV193" s="287"/>
      <c r="WMW193" s="287"/>
      <c r="WMX193" s="287"/>
      <c r="WMY193" s="287"/>
      <c r="WMZ193" s="287"/>
      <c r="WNA193" s="287"/>
      <c r="WNB193" s="287"/>
      <c r="WNC193" s="287"/>
      <c r="WND193" s="287"/>
      <c r="WNE193" s="287"/>
      <c r="WNF193" s="287"/>
      <c r="WNG193" s="287"/>
      <c r="WNH193" s="287"/>
      <c r="WNI193" s="287"/>
      <c r="WNJ193" s="287"/>
      <c r="WNK193" s="287"/>
      <c r="WNL193" s="287"/>
      <c r="WNM193" s="287"/>
      <c r="WNN193" s="287"/>
      <c r="WNO193" s="287"/>
      <c r="WNP193" s="287"/>
      <c r="WNQ193" s="287"/>
      <c r="WNR193" s="287"/>
      <c r="WNS193" s="287"/>
      <c r="WNT193" s="287"/>
      <c r="WNU193" s="287"/>
      <c r="WNV193" s="287"/>
      <c r="WNW193" s="287"/>
      <c r="WNX193" s="287"/>
      <c r="WNY193" s="287"/>
      <c r="WNZ193" s="287"/>
      <c r="WOA193" s="287"/>
      <c r="WOB193" s="287"/>
      <c r="WOC193" s="287"/>
      <c r="WOD193" s="287"/>
      <c r="WOE193" s="287"/>
      <c r="WOF193" s="287"/>
      <c r="WOG193" s="287"/>
      <c r="WOH193" s="287"/>
      <c r="WOI193" s="287"/>
      <c r="WOJ193" s="287"/>
      <c r="WOK193" s="287"/>
      <c r="WOL193" s="287"/>
      <c r="WOM193" s="287"/>
      <c r="WON193" s="287"/>
      <c r="WOO193" s="287"/>
      <c r="WOP193" s="287"/>
      <c r="WOQ193" s="287"/>
      <c r="WOR193" s="287"/>
      <c r="WOS193" s="287"/>
      <c r="WOT193" s="287"/>
      <c r="WOU193" s="287"/>
      <c r="WOV193" s="287"/>
      <c r="WOW193" s="287"/>
      <c r="WOX193" s="287"/>
      <c r="WOY193" s="287"/>
      <c r="WOZ193" s="287"/>
      <c r="WPA193" s="287"/>
      <c r="WPB193" s="287"/>
      <c r="WPC193" s="287"/>
      <c r="WPD193" s="287"/>
      <c r="WPE193" s="287"/>
      <c r="WPF193" s="287"/>
      <c r="WPG193" s="287"/>
      <c r="WPH193" s="287"/>
      <c r="WPI193" s="287"/>
      <c r="WPJ193" s="287"/>
      <c r="WPK193" s="287"/>
      <c r="WPL193" s="287"/>
      <c r="WPM193" s="287"/>
      <c r="WPN193" s="287"/>
      <c r="WPO193" s="287"/>
      <c r="WPP193" s="287"/>
      <c r="WPQ193" s="287"/>
      <c r="WPR193" s="287"/>
      <c r="WPS193" s="287"/>
      <c r="WPT193" s="287"/>
      <c r="WPU193" s="287"/>
      <c r="WPV193" s="287"/>
      <c r="WPW193" s="287"/>
      <c r="WPX193" s="287"/>
      <c r="WPY193" s="287"/>
      <c r="WPZ193" s="287"/>
      <c r="WQA193" s="287"/>
      <c r="WQB193" s="287"/>
      <c r="WQC193" s="287"/>
      <c r="WQD193" s="287"/>
      <c r="WQE193" s="287"/>
      <c r="WQF193" s="287"/>
      <c r="WQG193" s="287"/>
      <c r="WQH193" s="287"/>
      <c r="WQI193" s="287"/>
      <c r="WQJ193" s="287"/>
      <c r="WQK193" s="287"/>
      <c r="WQL193" s="287"/>
      <c r="WQM193" s="287"/>
      <c r="WQN193" s="287"/>
      <c r="WQO193" s="287"/>
      <c r="WQP193" s="287"/>
      <c r="WQQ193" s="287"/>
      <c r="WQR193" s="287"/>
      <c r="WQS193" s="287"/>
      <c r="WQT193" s="287"/>
      <c r="WQU193" s="287"/>
      <c r="WQV193" s="287"/>
      <c r="WQW193" s="287"/>
      <c r="WQX193" s="287"/>
      <c r="WQY193" s="287"/>
      <c r="WQZ193" s="287"/>
      <c r="WRA193" s="287"/>
      <c r="WRB193" s="287"/>
      <c r="WRC193" s="287"/>
      <c r="WRD193" s="287"/>
      <c r="WRE193" s="287"/>
      <c r="WRF193" s="287"/>
      <c r="WRG193" s="287"/>
      <c r="WRH193" s="287"/>
      <c r="WRI193" s="287"/>
      <c r="WRJ193" s="287"/>
      <c r="WRK193" s="287"/>
      <c r="WRL193" s="287"/>
      <c r="WRM193" s="287"/>
      <c r="WRN193" s="287"/>
      <c r="WRO193" s="287"/>
      <c r="WRP193" s="287"/>
      <c r="WRQ193" s="287"/>
      <c r="WRR193" s="287"/>
      <c r="WRS193" s="287"/>
      <c r="WRT193" s="287"/>
      <c r="WRU193" s="287"/>
      <c r="WRV193" s="287"/>
      <c r="WRW193" s="287"/>
      <c r="WRX193" s="287"/>
      <c r="WRY193" s="287"/>
      <c r="WRZ193" s="287"/>
      <c r="WSA193" s="287"/>
      <c r="WSB193" s="287"/>
      <c r="WSC193" s="287"/>
      <c r="WSD193" s="287"/>
      <c r="WSE193" s="287"/>
      <c r="WSF193" s="287"/>
      <c r="WSG193" s="287"/>
      <c r="WSH193" s="287"/>
      <c r="WSI193" s="287"/>
      <c r="WSJ193" s="287"/>
      <c r="WSK193" s="287"/>
      <c r="WSL193" s="287"/>
      <c r="WSM193" s="287"/>
      <c r="WSN193" s="287"/>
      <c r="WSO193" s="287"/>
      <c r="WSP193" s="287"/>
      <c r="WSQ193" s="287"/>
      <c r="WSR193" s="287"/>
      <c r="WSS193" s="287"/>
      <c r="WST193" s="287"/>
      <c r="WSU193" s="287"/>
      <c r="WSV193" s="287"/>
      <c r="WSW193" s="287"/>
      <c r="WSX193" s="287"/>
      <c r="WSY193" s="287"/>
      <c r="WSZ193" s="287"/>
      <c r="WTA193" s="287"/>
      <c r="WTB193" s="287"/>
      <c r="WTC193" s="287"/>
      <c r="WTD193" s="287"/>
      <c r="WTE193" s="287"/>
      <c r="WTF193" s="287"/>
      <c r="WTG193" s="287"/>
      <c r="WTH193" s="287"/>
      <c r="WTI193" s="287"/>
      <c r="WTJ193" s="287"/>
      <c r="WTK193" s="287"/>
      <c r="WTL193" s="287"/>
      <c r="WTM193" s="287"/>
      <c r="WTN193" s="287"/>
      <c r="WTO193" s="287"/>
      <c r="WTP193" s="287"/>
      <c r="WTQ193" s="287"/>
      <c r="WTR193" s="287"/>
      <c r="WTS193" s="287"/>
      <c r="WTT193" s="287"/>
      <c r="WTU193" s="287"/>
      <c r="WTV193" s="287"/>
      <c r="WTW193" s="287"/>
      <c r="WTX193" s="287"/>
      <c r="WTY193" s="287"/>
      <c r="WTZ193" s="287"/>
      <c r="WUA193" s="287"/>
      <c r="WUB193" s="287"/>
      <c r="WUC193" s="287"/>
      <c r="WUD193" s="287"/>
      <c r="WUE193" s="287"/>
      <c r="WUF193" s="287"/>
      <c r="WUG193" s="287"/>
      <c r="WUH193" s="287"/>
      <c r="WUI193" s="287"/>
      <c r="WUJ193" s="287"/>
      <c r="WUK193" s="287"/>
      <c r="WUL193" s="287"/>
      <c r="WUM193" s="287"/>
      <c r="WUN193" s="287"/>
      <c r="WUO193" s="287"/>
      <c r="WUP193" s="287"/>
      <c r="WUQ193" s="287"/>
      <c r="WUR193" s="287"/>
      <c r="WUS193" s="287"/>
      <c r="WUT193" s="287"/>
      <c r="WUU193" s="287"/>
      <c r="WUV193" s="287"/>
      <c r="WUW193" s="287"/>
      <c r="WUX193" s="287"/>
      <c r="WUY193" s="287"/>
      <c r="WUZ193" s="287"/>
      <c r="WVA193" s="287"/>
      <c r="WVB193" s="287"/>
      <c r="WVC193" s="287"/>
      <c r="WVD193" s="287"/>
      <c r="WVE193" s="287"/>
      <c r="WVF193" s="287"/>
      <c r="WVG193" s="287"/>
      <c r="WVH193" s="287"/>
      <c r="WVI193" s="287"/>
      <c r="WVJ193" s="287"/>
      <c r="WVK193" s="287"/>
      <c r="WVL193" s="287"/>
      <c r="WVM193" s="287"/>
      <c r="WVN193" s="287"/>
      <c r="WVO193" s="287"/>
      <c r="WVP193" s="287"/>
      <c r="WVQ193" s="287"/>
      <c r="WVR193" s="287"/>
      <c r="WVS193" s="287"/>
      <c r="WVT193" s="287"/>
      <c r="WVU193" s="287"/>
      <c r="WVV193" s="287"/>
      <c r="WVW193" s="287"/>
      <c r="WVX193" s="287"/>
      <c r="WVY193" s="287"/>
      <c r="WVZ193" s="287"/>
      <c r="WWA193" s="287"/>
      <c r="WWB193" s="287"/>
      <c r="WWC193" s="287"/>
      <c r="WWD193" s="287"/>
      <c r="WWE193" s="287"/>
      <c r="WWF193" s="287"/>
      <c r="WWG193" s="287"/>
      <c r="WWH193" s="287"/>
      <c r="WWI193" s="287"/>
      <c r="WWJ193" s="287"/>
      <c r="WWK193" s="287"/>
      <c r="WWL193" s="287"/>
      <c r="WWM193" s="287"/>
      <c r="WWN193" s="287"/>
      <c r="WWO193" s="287"/>
      <c r="WWP193" s="287"/>
      <c r="WWQ193" s="287"/>
      <c r="WWR193" s="287"/>
      <c r="WWS193" s="287"/>
      <c r="WWT193" s="287"/>
      <c r="WWU193" s="287"/>
      <c r="WWV193" s="287"/>
      <c r="WWW193" s="287"/>
      <c r="WWX193" s="287"/>
      <c r="WWY193" s="287"/>
      <c r="WWZ193" s="287"/>
      <c r="WXA193" s="287"/>
      <c r="WXB193" s="287"/>
      <c r="WXC193" s="287"/>
      <c r="WXD193" s="287"/>
      <c r="WXE193" s="287"/>
      <c r="WXF193" s="287"/>
      <c r="WXG193" s="287"/>
      <c r="WXH193" s="287"/>
      <c r="WXI193" s="287"/>
      <c r="WXJ193" s="287"/>
      <c r="WXK193" s="287"/>
      <c r="WXL193" s="287"/>
      <c r="WXM193" s="287"/>
      <c r="WXN193" s="287"/>
      <c r="WXO193" s="287"/>
      <c r="WXP193" s="287"/>
      <c r="WXQ193" s="287"/>
      <c r="WXR193" s="287"/>
      <c r="WXS193" s="287"/>
      <c r="WXT193" s="287"/>
      <c r="WXU193" s="287"/>
      <c r="WXV193" s="287"/>
      <c r="WXW193" s="287"/>
      <c r="WXX193" s="287"/>
      <c r="WXY193" s="287"/>
      <c r="WXZ193" s="287"/>
      <c r="WYA193" s="287"/>
      <c r="WYB193" s="287"/>
      <c r="WYC193" s="287"/>
      <c r="WYD193" s="287"/>
      <c r="WYE193" s="287"/>
      <c r="WYF193" s="287"/>
      <c r="WYG193" s="287"/>
      <c r="WYH193" s="287"/>
      <c r="WYI193" s="287"/>
      <c r="WYJ193" s="287"/>
      <c r="WYK193" s="287"/>
      <c r="WYL193" s="287"/>
      <c r="WYM193" s="287"/>
      <c r="WYN193" s="287"/>
      <c r="WYO193" s="287"/>
      <c r="WYP193" s="287"/>
      <c r="WYQ193" s="287"/>
      <c r="WYR193" s="287"/>
      <c r="WYS193" s="287"/>
      <c r="WYT193" s="287"/>
      <c r="WYU193" s="287"/>
      <c r="WYV193" s="287"/>
      <c r="WYW193" s="287"/>
      <c r="WYX193" s="287"/>
      <c r="WYY193" s="287"/>
      <c r="WYZ193" s="287"/>
      <c r="WZA193" s="287"/>
      <c r="WZB193" s="287"/>
      <c r="WZC193" s="287"/>
      <c r="WZD193" s="287"/>
      <c r="WZE193" s="287"/>
      <c r="WZF193" s="287"/>
      <c r="WZG193" s="287"/>
      <c r="WZH193" s="287"/>
      <c r="WZI193" s="287"/>
      <c r="WZJ193" s="287"/>
      <c r="WZK193" s="287"/>
      <c r="WZL193" s="287"/>
      <c r="WZM193" s="287"/>
      <c r="WZN193" s="287"/>
      <c r="WZO193" s="287"/>
      <c r="WZP193" s="287"/>
      <c r="WZQ193" s="287"/>
      <c r="WZR193" s="287"/>
      <c r="WZS193" s="287"/>
      <c r="WZT193" s="287"/>
      <c r="WZU193" s="287"/>
      <c r="WZV193" s="287"/>
      <c r="WZW193" s="287"/>
      <c r="WZX193" s="287"/>
      <c r="WZY193" s="287"/>
      <c r="WZZ193" s="287"/>
      <c r="XAA193" s="287"/>
      <c r="XAB193" s="287"/>
      <c r="XAC193" s="287"/>
      <c r="XAD193" s="287"/>
      <c r="XAE193" s="287"/>
      <c r="XAF193" s="287"/>
      <c r="XAG193" s="287"/>
      <c r="XAH193" s="287"/>
      <c r="XAI193" s="287"/>
      <c r="XAJ193" s="287"/>
      <c r="XAK193" s="287"/>
      <c r="XAL193" s="287"/>
      <c r="XAM193" s="287"/>
      <c r="XAN193" s="287"/>
      <c r="XAO193" s="287"/>
      <c r="XAP193" s="287"/>
      <c r="XAQ193" s="287"/>
      <c r="XAR193" s="287"/>
      <c r="XAS193" s="287"/>
      <c r="XAT193" s="287"/>
      <c r="XAU193" s="287"/>
      <c r="XAV193" s="287"/>
      <c r="XAW193" s="287"/>
      <c r="XAX193" s="287"/>
      <c r="XAY193" s="287"/>
      <c r="XAZ193" s="287"/>
      <c r="XBA193" s="287"/>
      <c r="XBB193" s="287"/>
      <c r="XBC193" s="287"/>
      <c r="XBD193" s="287"/>
      <c r="XBE193" s="287"/>
      <c r="XBF193" s="287"/>
      <c r="XBG193" s="287"/>
      <c r="XBH193" s="287"/>
      <c r="XBI193" s="287"/>
      <c r="XBJ193" s="287"/>
      <c r="XBK193" s="287"/>
      <c r="XBL193" s="287"/>
      <c r="XBM193" s="287"/>
      <c r="XBN193" s="287"/>
      <c r="XBO193" s="287"/>
      <c r="XBP193" s="287"/>
      <c r="XBQ193" s="287"/>
      <c r="XBR193" s="287"/>
      <c r="XBS193" s="287"/>
      <c r="XBT193" s="287"/>
      <c r="XBU193" s="287"/>
      <c r="XBV193" s="287"/>
      <c r="XBW193" s="287"/>
      <c r="XBX193" s="287"/>
      <c r="XBY193" s="287"/>
      <c r="XBZ193" s="287"/>
      <c r="XCA193" s="287"/>
      <c r="XCB193" s="287"/>
      <c r="XCC193" s="287"/>
      <c r="XCD193" s="287"/>
      <c r="XCE193" s="287"/>
      <c r="XCF193" s="287"/>
      <c r="XCG193" s="287"/>
      <c r="XCH193" s="287"/>
      <c r="XCI193" s="287"/>
      <c r="XCJ193" s="287"/>
      <c r="XCK193" s="287"/>
      <c r="XCL193" s="287"/>
      <c r="XCM193" s="287"/>
      <c r="XCN193" s="287"/>
      <c r="XCO193" s="287"/>
      <c r="XCP193" s="287"/>
      <c r="XCQ193" s="287"/>
      <c r="XCR193" s="287"/>
      <c r="XCS193" s="287"/>
      <c r="XCT193" s="287"/>
      <c r="XCU193" s="287"/>
      <c r="XCV193" s="287"/>
      <c r="XCW193" s="287"/>
      <c r="XCX193" s="287"/>
      <c r="XCY193" s="287"/>
      <c r="XCZ193" s="287"/>
      <c r="XDA193" s="287"/>
      <c r="XDB193" s="287"/>
      <c r="XDC193" s="287"/>
      <c r="XDD193" s="287"/>
      <c r="XDE193" s="287"/>
      <c r="XDF193" s="287"/>
      <c r="XDG193" s="287"/>
      <c r="XDH193" s="287"/>
      <c r="XDI193" s="287"/>
      <c r="XDJ193" s="287"/>
      <c r="XDK193" s="287"/>
      <c r="XDL193" s="287"/>
      <c r="XDM193" s="287"/>
      <c r="XDN193" s="287"/>
      <c r="XDO193" s="287"/>
      <c r="XDP193" s="287"/>
      <c r="XDQ193" s="287"/>
      <c r="XDR193" s="287"/>
      <c r="XDS193" s="287"/>
      <c r="XDT193" s="287"/>
      <c r="XDU193" s="287"/>
      <c r="XDV193" s="287"/>
      <c r="XDW193" s="287"/>
      <c r="XDX193" s="287"/>
      <c r="XDY193" s="287"/>
      <c r="XDZ193" s="287"/>
      <c r="XEA193" s="287"/>
      <c r="XEB193" s="287"/>
      <c r="XEC193" s="287"/>
      <c r="XED193" s="287"/>
      <c r="XEE193" s="287"/>
      <c r="XEF193" s="287"/>
      <c r="XEG193" s="287"/>
      <c r="XEH193" s="287"/>
      <c r="XEI193" s="287"/>
      <c r="XEJ193" s="287"/>
      <c r="XEK193" s="287"/>
      <c r="XEL193" s="287"/>
      <c r="XEM193" s="287"/>
      <c r="XEN193" s="287"/>
      <c r="XEO193" s="287"/>
      <c r="XEP193" s="287"/>
      <c r="XEQ193" s="287"/>
      <c r="XER193" s="287"/>
      <c r="XES193" s="287"/>
      <c r="XET193" s="287"/>
      <c r="XEU193" s="287"/>
      <c r="XEV193" s="287"/>
      <c r="XEW193" s="287"/>
      <c r="XEX193" s="287"/>
      <c r="XEY193" s="287"/>
      <c r="XEZ193" s="287"/>
      <c r="XFA193" s="287"/>
      <c r="XFB193" s="287"/>
      <c r="XFC193" s="287"/>
      <c r="XFD193" s="326"/>
    </row>
    <row r="194" spans="2:16384" ht="15" customHeight="1" x14ac:dyDescent="0.25">
      <c r="B194" s="340"/>
      <c r="C194" s="340"/>
      <c r="D194" s="340"/>
      <c r="E194" s="340"/>
      <c r="F194" s="340"/>
      <c r="G194" s="340"/>
      <c r="H194" s="340"/>
    </row>
    <row r="195" spans="2:16384" ht="15" customHeight="1" x14ac:dyDescent="0.25">
      <c r="B195" s="341"/>
      <c r="C195" s="341"/>
      <c r="D195" s="341"/>
      <c r="E195" s="341"/>
      <c r="F195" s="341"/>
      <c r="G195" s="341"/>
      <c r="H195" s="341"/>
    </row>
    <row r="196" spans="2:16384" ht="15" customHeight="1" x14ac:dyDescent="0.25">
      <c r="B196" s="342"/>
    </row>
    <row r="197" spans="2:16384" ht="15" x14ac:dyDescent="0.25">
      <c r="H197" s="343"/>
    </row>
    <row r="198" spans="2:16384" ht="15" x14ac:dyDescent="0.25"/>
    <row r="199" spans="2:16384" ht="15" x14ac:dyDescent="0.25"/>
  </sheetData>
  <mergeCells count="6141">
    <mergeCell ref="J189:L189"/>
    <mergeCell ref="R189:T189"/>
    <mergeCell ref="Z189:AB189"/>
    <mergeCell ref="AH189:AJ189"/>
    <mergeCell ref="AP189:AR189"/>
    <mergeCell ref="AX189:AZ189"/>
    <mergeCell ref="EX189:EZ189"/>
    <mergeCell ref="FF189:FH189"/>
    <mergeCell ref="FN189:FP189"/>
    <mergeCell ref="FV189:FX189"/>
    <mergeCell ref="GD189:GF189"/>
    <mergeCell ref="GL189:GN189"/>
    <mergeCell ref="DB189:DD189"/>
    <mergeCell ref="DJ189:DL189"/>
    <mergeCell ref="DR189:DT189"/>
    <mergeCell ref="DZ189:EB189"/>
    <mergeCell ref="EH189:EJ189"/>
    <mergeCell ref="EP189:ER189"/>
    <mergeCell ref="BF189:BH189"/>
    <mergeCell ref="BN189:BP189"/>
    <mergeCell ref="BV189:BX189"/>
    <mergeCell ref="CD189:CF189"/>
    <mergeCell ref="CL189:CN189"/>
    <mergeCell ref="CT189:CV189"/>
    <mergeCell ref="KL189:KN189"/>
    <mergeCell ref="KT189:KV189"/>
    <mergeCell ref="LB189:LD189"/>
    <mergeCell ref="LJ189:LL189"/>
    <mergeCell ref="LR189:LT189"/>
    <mergeCell ref="LZ189:MB189"/>
    <mergeCell ref="IP189:IR189"/>
    <mergeCell ref="IX189:IZ189"/>
    <mergeCell ref="JF189:JH189"/>
    <mergeCell ref="JN189:JP189"/>
    <mergeCell ref="JV189:JX189"/>
    <mergeCell ref="KD189:KF189"/>
    <mergeCell ref="GT189:GV189"/>
    <mergeCell ref="HB189:HD189"/>
    <mergeCell ref="HJ189:HL189"/>
    <mergeCell ref="HR189:HT189"/>
    <mergeCell ref="HZ189:IB189"/>
    <mergeCell ref="IH189:IJ189"/>
    <mergeCell ref="PZ189:QB189"/>
    <mergeCell ref="QH189:QJ189"/>
    <mergeCell ref="QP189:QR189"/>
    <mergeCell ref="QX189:QZ189"/>
    <mergeCell ref="RF189:RH189"/>
    <mergeCell ref="RN189:RP189"/>
    <mergeCell ref="OD189:OF189"/>
    <mergeCell ref="OL189:ON189"/>
    <mergeCell ref="OT189:OV189"/>
    <mergeCell ref="PB189:PD189"/>
    <mergeCell ref="PJ189:PL189"/>
    <mergeCell ref="PR189:PT189"/>
    <mergeCell ref="MH189:MJ189"/>
    <mergeCell ref="MP189:MR189"/>
    <mergeCell ref="MX189:MZ189"/>
    <mergeCell ref="NF189:NH189"/>
    <mergeCell ref="NN189:NP189"/>
    <mergeCell ref="NV189:NX189"/>
    <mergeCell ref="VN189:VP189"/>
    <mergeCell ref="VV189:VX189"/>
    <mergeCell ref="WD189:WF189"/>
    <mergeCell ref="WL189:WN189"/>
    <mergeCell ref="WT189:WV189"/>
    <mergeCell ref="XB189:XD189"/>
    <mergeCell ref="TR189:TT189"/>
    <mergeCell ref="TZ189:UB189"/>
    <mergeCell ref="UH189:UJ189"/>
    <mergeCell ref="UP189:UR189"/>
    <mergeCell ref="UX189:UZ189"/>
    <mergeCell ref="VF189:VH189"/>
    <mergeCell ref="RV189:RX189"/>
    <mergeCell ref="SD189:SF189"/>
    <mergeCell ref="SL189:SN189"/>
    <mergeCell ref="ST189:SV189"/>
    <mergeCell ref="TB189:TD189"/>
    <mergeCell ref="TJ189:TL189"/>
    <mergeCell ref="ABB189:ABD189"/>
    <mergeCell ref="ABJ189:ABL189"/>
    <mergeCell ref="ABR189:ABT189"/>
    <mergeCell ref="ABZ189:ACB189"/>
    <mergeCell ref="ACH189:ACJ189"/>
    <mergeCell ref="ACP189:ACR189"/>
    <mergeCell ref="ZF189:ZH189"/>
    <mergeCell ref="ZN189:ZP189"/>
    <mergeCell ref="ZV189:ZX189"/>
    <mergeCell ref="AAD189:AAF189"/>
    <mergeCell ref="AAL189:AAN189"/>
    <mergeCell ref="AAT189:AAV189"/>
    <mergeCell ref="XJ189:XL189"/>
    <mergeCell ref="XR189:XT189"/>
    <mergeCell ref="XZ189:YB189"/>
    <mergeCell ref="YH189:YJ189"/>
    <mergeCell ref="YP189:YR189"/>
    <mergeCell ref="YX189:YZ189"/>
    <mergeCell ref="AGP189:AGR189"/>
    <mergeCell ref="AGX189:AGZ189"/>
    <mergeCell ref="AHF189:AHH189"/>
    <mergeCell ref="AHN189:AHP189"/>
    <mergeCell ref="AHV189:AHX189"/>
    <mergeCell ref="AID189:AIF189"/>
    <mergeCell ref="AET189:AEV189"/>
    <mergeCell ref="AFB189:AFD189"/>
    <mergeCell ref="AFJ189:AFL189"/>
    <mergeCell ref="AFR189:AFT189"/>
    <mergeCell ref="AFZ189:AGB189"/>
    <mergeCell ref="AGH189:AGJ189"/>
    <mergeCell ref="ACX189:ACZ189"/>
    <mergeCell ref="ADF189:ADH189"/>
    <mergeCell ref="ADN189:ADP189"/>
    <mergeCell ref="ADV189:ADX189"/>
    <mergeCell ref="AED189:AEF189"/>
    <mergeCell ref="AEL189:AEN189"/>
    <mergeCell ref="AMD189:AMF189"/>
    <mergeCell ref="AML189:AMN189"/>
    <mergeCell ref="AMT189:AMV189"/>
    <mergeCell ref="ANB189:AND189"/>
    <mergeCell ref="ANJ189:ANL189"/>
    <mergeCell ref="ANR189:ANT189"/>
    <mergeCell ref="AKH189:AKJ189"/>
    <mergeCell ref="AKP189:AKR189"/>
    <mergeCell ref="AKX189:AKZ189"/>
    <mergeCell ref="ALF189:ALH189"/>
    <mergeCell ref="ALN189:ALP189"/>
    <mergeCell ref="ALV189:ALX189"/>
    <mergeCell ref="AIL189:AIN189"/>
    <mergeCell ref="AIT189:AIV189"/>
    <mergeCell ref="AJB189:AJD189"/>
    <mergeCell ref="AJJ189:AJL189"/>
    <mergeCell ref="AJR189:AJT189"/>
    <mergeCell ref="AJZ189:AKB189"/>
    <mergeCell ref="ARR189:ART189"/>
    <mergeCell ref="ARZ189:ASB189"/>
    <mergeCell ref="ASH189:ASJ189"/>
    <mergeCell ref="ASP189:ASR189"/>
    <mergeCell ref="ASX189:ASZ189"/>
    <mergeCell ref="ATF189:ATH189"/>
    <mergeCell ref="APV189:APX189"/>
    <mergeCell ref="AQD189:AQF189"/>
    <mergeCell ref="AQL189:AQN189"/>
    <mergeCell ref="AQT189:AQV189"/>
    <mergeCell ref="ARB189:ARD189"/>
    <mergeCell ref="ARJ189:ARL189"/>
    <mergeCell ref="ANZ189:AOB189"/>
    <mergeCell ref="AOH189:AOJ189"/>
    <mergeCell ref="AOP189:AOR189"/>
    <mergeCell ref="AOX189:AOZ189"/>
    <mergeCell ref="APF189:APH189"/>
    <mergeCell ref="APN189:APP189"/>
    <mergeCell ref="AXF189:AXH189"/>
    <mergeCell ref="AXN189:AXP189"/>
    <mergeCell ref="AXV189:AXX189"/>
    <mergeCell ref="AYD189:AYF189"/>
    <mergeCell ref="AYL189:AYN189"/>
    <mergeCell ref="AYT189:AYV189"/>
    <mergeCell ref="AVJ189:AVL189"/>
    <mergeCell ref="AVR189:AVT189"/>
    <mergeCell ref="AVZ189:AWB189"/>
    <mergeCell ref="AWH189:AWJ189"/>
    <mergeCell ref="AWP189:AWR189"/>
    <mergeCell ref="AWX189:AWZ189"/>
    <mergeCell ref="ATN189:ATP189"/>
    <mergeCell ref="ATV189:ATX189"/>
    <mergeCell ref="AUD189:AUF189"/>
    <mergeCell ref="AUL189:AUN189"/>
    <mergeCell ref="AUT189:AUV189"/>
    <mergeCell ref="AVB189:AVD189"/>
    <mergeCell ref="BCT189:BCV189"/>
    <mergeCell ref="BDB189:BDD189"/>
    <mergeCell ref="BDJ189:BDL189"/>
    <mergeCell ref="BDR189:BDT189"/>
    <mergeCell ref="BDZ189:BEB189"/>
    <mergeCell ref="BEH189:BEJ189"/>
    <mergeCell ref="BAX189:BAZ189"/>
    <mergeCell ref="BBF189:BBH189"/>
    <mergeCell ref="BBN189:BBP189"/>
    <mergeCell ref="BBV189:BBX189"/>
    <mergeCell ref="BCD189:BCF189"/>
    <mergeCell ref="BCL189:BCN189"/>
    <mergeCell ref="AZB189:AZD189"/>
    <mergeCell ref="AZJ189:AZL189"/>
    <mergeCell ref="AZR189:AZT189"/>
    <mergeCell ref="AZZ189:BAB189"/>
    <mergeCell ref="BAH189:BAJ189"/>
    <mergeCell ref="BAP189:BAR189"/>
    <mergeCell ref="BIH189:BIJ189"/>
    <mergeCell ref="BIP189:BIR189"/>
    <mergeCell ref="BIX189:BIZ189"/>
    <mergeCell ref="BJF189:BJH189"/>
    <mergeCell ref="BJN189:BJP189"/>
    <mergeCell ref="BJV189:BJX189"/>
    <mergeCell ref="BGL189:BGN189"/>
    <mergeCell ref="BGT189:BGV189"/>
    <mergeCell ref="BHB189:BHD189"/>
    <mergeCell ref="BHJ189:BHL189"/>
    <mergeCell ref="BHR189:BHT189"/>
    <mergeCell ref="BHZ189:BIB189"/>
    <mergeCell ref="BEP189:BER189"/>
    <mergeCell ref="BEX189:BEZ189"/>
    <mergeCell ref="BFF189:BFH189"/>
    <mergeCell ref="BFN189:BFP189"/>
    <mergeCell ref="BFV189:BFX189"/>
    <mergeCell ref="BGD189:BGF189"/>
    <mergeCell ref="BNV189:BNX189"/>
    <mergeCell ref="BOD189:BOF189"/>
    <mergeCell ref="BOL189:BON189"/>
    <mergeCell ref="BOT189:BOV189"/>
    <mergeCell ref="BPB189:BPD189"/>
    <mergeCell ref="BPJ189:BPL189"/>
    <mergeCell ref="BLZ189:BMB189"/>
    <mergeCell ref="BMH189:BMJ189"/>
    <mergeCell ref="BMP189:BMR189"/>
    <mergeCell ref="BMX189:BMZ189"/>
    <mergeCell ref="BNF189:BNH189"/>
    <mergeCell ref="BNN189:BNP189"/>
    <mergeCell ref="BKD189:BKF189"/>
    <mergeCell ref="BKL189:BKN189"/>
    <mergeCell ref="BKT189:BKV189"/>
    <mergeCell ref="BLB189:BLD189"/>
    <mergeCell ref="BLJ189:BLL189"/>
    <mergeCell ref="BLR189:BLT189"/>
    <mergeCell ref="BTJ189:BTL189"/>
    <mergeCell ref="BTR189:BTT189"/>
    <mergeCell ref="BTZ189:BUB189"/>
    <mergeCell ref="BUH189:BUJ189"/>
    <mergeCell ref="BUP189:BUR189"/>
    <mergeCell ref="BUX189:BUZ189"/>
    <mergeCell ref="BRN189:BRP189"/>
    <mergeCell ref="BRV189:BRX189"/>
    <mergeCell ref="BSD189:BSF189"/>
    <mergeCell ref="BSL189:BSN189"/>
    <mergeCell ref="BST189:BSV189"/>
    <mergeCell ref="BTB189:BTD189"/>
    <mergeCell ref="BPR189:BPT189"/>
    <mergeCell ref="BPZ189:BQB189"/>
    <mergeCell ref="BQH189:BQJ189"/>
    <mergeCell ref="BQP189:BQR189"/>
    <mergeCell ref="BQX189:BQZ189"/>
    <mergeCell ref="BRF189:BRH189"/>
    <mergeCell ref="BYX189:BYZ189"/>
    <mergeCell ref="BZF189:BZH189"/>
    <mergeCell ref="BZN189:BZP189"/>
    <mergeCell ref="BZV189:BZX189"/>
    <mergeCell ref="CAD189:CAF189"/>
    <mergeCell ref="CAL189:CAN189"/>
    <mergeCell ref="BXB189:BXD189"/>
    <mergeCell ref="BXJ189:BXL189"/>
    <mergeCell ref="BXR189:BXT189"/>
    <mergeCell ref="BXZ189:BYB189"/>
    <mergeCell ref="BYH189:BYJ189"/>
    <mergeCell ref="BYP189:BYR189"/>
    <mergeCell ref="BVF189:BVH189"/>
    <mergeCell ref="BVN189:BVP189"/>
    <mergeCell ref="BVV189:BVX189"/>
    <mergeCell ref="BWD189:BWF189"/>
    <mergeCell ref="BWL189:BWN189"/>
    <mergeCell ref="BWT189:BWV189"/>
    <mergeCell ref="CEL189:CEN189"/>
    <mergeCell ref="CET189:CEV189"/>
    <mergeCell ref="CFB189:CFD189"/>
    <mergeCell ref="CFJ189:CFL189"/>
    <mergeCell ref="CFR189:CFT189"/>
    <mergeCell ref="CFZ189:CGB189"/>
    <mergeCell ref="CCP189:CCR189"/>
    <mergeCell ref="CCX189:CCZ189"/>
    <mergeCell ref="CDF189:CDH189"/>
    <mergeCell ref="CDN189:CDP189"/>
    <mergeCell ref="CDV189:CDX189"/>
    <mergeCell ref="CED189:CEF189"/>
    <mergeCell ref="CAT189:CAV189"/>
    <mergeCell ref="CBB189:CBD189"/>
    <mergeCell ref="CBJ189:CBL189"/>
    <mergeCell ref="CBR189:CBT189"/>
    <mergeCell ref="CBZ189:CCB189"/>
    <mergeCell ref="CCH189:CCJ189"/>
    <mergeCell ref="CJZ189:CKB189"/>
    <mergeCell ref="CKH189:CKJ189"/>
    <mergeCell ref="CKP189:CKR189"/>
    <mergeCell ref="CKX189:CKZ189"/>
    <mergeCell ref="CLF189:CLH189"/>
    <mergeCell ref="CLN189:CLP189"/>
    <mergeCell ref="CID189:CIF189"/>
    <mergeCell ref="CIL189:CIN189"/>
    <mergeCell ref="CIT189:CIV189"/>
    <mergeCell ref="CJB189:CJD189"/>
    <mergeCell ref="CJJ189:CJL189"/>
    <mergeCell ref="CJR189:CJT189"/>
    <mergeCell ref="CGH189:CGJ189"/>
    <mergeCell ref="CGP189:CGR189"/>
    <mergeCell ref="CGX189:CGZ189"/>
    <mergeCell ref="CHF189:CHH189"/>
    <mergeCell ref="CHN189:CHP189"/>
    <mergeCell ref="CHV189:CHX189"/>
    <mergeCell ref="CPN189:CPP189"/>
    <mergeCell ref="CPV189:CPX189"/>
    <mergeCell ref="CQD189:CQF189"/>
    <mergeCell ref="CQL189:CQN189"/>
    <mergeCell ref="CQT189:CQV189"/>
    <mergeCell ref="CRB189:CRD189"/>
    <mergeCell ref="CNR189:CNT189"/>
    <mergeCell ref="CNZ189:COB189"/>
    <mergeCell ref="COH189:COJ189"/>
    <mergeCell ref="COP189:COR189"/>
    <mergeCell ref="COX189:COZ189"/>
    <mergeCell ref="CPF189:CPH189"/>
    <mergeCell ref="CLV189:CLX189"/>
    <mergeCell ref="CMD189:CMF189"/>
    <mergeCell ref="CML189:CMN189"/>
    <mergeCell ref="CMT189:CMV189"/>
    <mergeCell ref="CNB189:CND189"/>
    <mergeCell ref="CNJ189:CNL189"/>
    <mergeCell ref="CVB189:CVD189"/>
    <mergeCell ref="CVJ189:CVL189"/>
    <mergeCell ref="CVR189:CVT189"/>
    <mergeCell ref="CVZ189:CWB189"/>
    <mergeCell ref="CWH189:CWJ189"/>
    <mergeCell ref="CWP189:CWR189"/>
    <mergeCell ref="CTF189:CTH189"/>
    <mergeCell ref="CTN189:CTP189"/>
    <mergeCell ref="CTV189:CTX189"/>
    <mergeCell ref="CUD189:CUF189"/>
    <mergeCell ref="CUL189:CUN189"/>
    <mergeCell ref="CUT189:CUV189"/>
    <mergeCell ref="CRJ189:CRL189"/>
    <mergeCell ref="CRR189:CRT189"/>
    <mergeCell ref="CRZ189:CSB189"/>
    <mergeCell ref="CSH189:CSJ189"/>
    <mergeCell ref="CSP189:CSR189"/>
    <mergeCell ref="CSX189:CSZ189"/>
    <mergeCell ref="DAP189:DAR189"/>
    <mergeCell ref="DAX189:DAZ189"/>
    <mergeCell ref="DBF189:DBH189"/>
    <mergeCell ref="DBN189:DBP189"/>
    <mergeCell ref="DBV189:DBX189"/>
    <mergeCell ref="DCD189:DCF189"/>
    <mergeCell ref="CYT189:CYV189"/>
    <mergeCell ref="CZB189:CZD189"/>
    <mergeCell ref="CZJ189:CZL189"/>
    <mergeCell ref="CZR189:CZT189"/>
    <mergeCell ref="CZZ189:DAB189"/>
    <mergeCell ref="DAH189:DAJ189"/>
    <mergeCell ref="CWX189:CWZ189"/>
    <mergeCell ref="CXF189:CXH189"/>
    <mergeCell ref="CXN189:CXP189"/>
    <mergeCell ref="CXV189:CXX189"/>
    <mergeCell ref="CYD189:CYF189"/>
    <mergeCell ref="CYL189:CYN189"/>
    <mergeCell ref="DGD189:DGF189"/>
    <mergeCell ref="DGL189:DGN189"/>
    <mergeCell ref="DGT189:DGV189"/>
    <mergeCell ref="DHB189:DHD189"/>
    <mergeCell ref="DHJ189:DHL189"/>
    <mergeCell ref="DHR189:DHT189"/>
    <mergeCell ref="DEH189:DEJ189"/>
    <mergeCell ref="DEP189:DER189"/>
    <mergeCell ref="DEX189:DEZ189"/>
    <mergeCell ref="DFF189:DFH189"/>
    <mergeCell ref="DFN189:DFP189"/>
    <mergeCell ref="DFV189:DFX189"/>
    <mergeCell ref="DCL189:DCN189"/>
    <mergeCell ref="DCT189:DCV189"/>
    <mergeCell ref="DDB189:DDD189"/>
    <mergeCell ref="DDJ189:DDL189"/>
    <mergeCell ref="DDR189:DDT189"/>
    <mergeCell ref="DDZ189:DEB189"/>
    <mergeCell ref="DLR189:DLT189"/>
    <mergeCell ref="DLZ189:DMB189"/>
    <mergeCell ref="DMH189:DMJ189"/>
    <mergeCell ref="DMP189:DMR189"/>
    <mergeCell ref="DMX189:DMZ189"/>
    <mergeCell ref="DNF189:DNH189"/>
    <mergeCell ref="DJV189:DJX189"/>
    <mergeCell ref="DKD189:DKF189"/>
    <mergeCell ref="DKL189:DKN189"/>
    <mergeCell ref="DKT189:DKV189"/>
    <mergeCell ref="DLB189:DLD189"/>
    <mergeCell ref="DLJ189:DLL189"/>
    <mergeCell ref="DHZ189:DIB189"/>
    <mergeCell ref="DIH189:DIJ189"/>
    <mergeCell ref="DIP189:DIR189"/>
    <mergeCell ref="DIX189:DIZ189"/>
    <mergeCell ref="DJF189:DJH189"/>
    <mergeCell ref="DJN189:DJP189"/>
    <mergeCell ref="DRF189:DRH189"/>
    <mergeCell ref="DRN189:DRP189"/>
    <mergeCell ref="DRV189:DRX189"/>
    <mergeCell ref="DSD189:DSF189"/>
    <mergeCell ref="DSL189:DSN189"/>
    <mergeCell ref="DST189:DSV189"/>
    <mergeCell ref="DPJ189:DPL189"/>
    <mergeCell ref="DPR189:DPT189"/>
    <mergeCell ref="DPZ189:DQB189"/>
    <mergeCell ref="DQH189:DQJ189"/>
    <mergeCell ref="DQP189:DQR189"/>
    <mergeCell ref="DQX189:DQZ189"/>
    <mergeCell ref="DNN189:DNP189"/>
    <mergeCell ref="DNV189:DNX189"/>
    <mergeCell ref="DOD189:DOF189"/>
    <mergeCell ref="DOL189:DON189"/>
    <mergeCell ref="DOT189:DOV189"/>
    <mergeCell ref="DPB189:DPD189"/>
    <mergeCell ref="DWT189:DWV189"/>
    <mergeCell ref="DXB189:DXD189"/>
    <mergeCell ref="DXJ189:DXL189"/>
    <mergeCell ref="DXR189:DXT189"/>
    <mergeCell ref="DXZ189:DYB189"/>
    <mergeCell ref="DYH189:DYJ189"/>
    <mergeCell ref="DUX189:DUZ189"/>
    <mergeCell ref="DVF189:DVH189"/>
    <mergeCell ref="DVN189:DVP189"/>
    <mergeCell ref="DVV189:DVX189"/>
    <mergeCell ref="DWD189:DWF189"/>
    <mergeCell ref="DWL189:DWN189"/>
    <mergeCell ref="DTB189:DTD189"/>
    <mergeCell ref="DTJ189:DTL189"/>
    <mergeCell ref="DTR189:DTT189"/>
    <mergeCell ref="DTZ189:DUB189"/>
    <mergeCell ref="DUH189:DUJ189"/>
    <mergeCell ref="DUP189:DUR189"/>
    <mergeCell ref="ECH189:ECJ189"/>
    <mergeCell ref="ECP189:ECR189"/>
    <mergeCell ref="ECX189:ECZ189"/>
    <mergeCell ref="EDF189:EDH189"/>
    <mergeCell ref="EDN189:EDP189"/>
    <mergeCell ref="EDV189:EDX189"/>
    <mergeCell ref="EAL189:EAN189"/>
    <mergeCell ref="EAT189:EAV189"/>
    <mergeCell ref="EBB189:EBD189"/>
    <mergeCell ref="EBJ189:EBL189"/>
    <mergeCell ref="EBR189:EBT189"/>
    <mergeCell ref="EBZ189:ECB189"/>
    <mergeCell ref="DYP189:DYR189"/>
    <mergeCell ref="DYX189:DYZ189"/>
    <mergeCell ref="DZF189:DZH189"/>
    <mergeCell ref="DZN189:DZP189"/>
    <mergeCell ref="DZV189:DZX189"/>
    <mergeCell ref="EAD189:EAF189"/>
    <mergeCell ref="EHV189:EHX189"/>
    <mergeCell ref="EID189:EIF189"/>
    <mergeCell ref="EIL189:EIN189"/>
    <mergeCell ref="EIT189:EIV189"/>
    <mergeCell ref="EJB189:EJD189"/>
    <mergeCell ref="EJJ189:EJL189"/>
    <mergeCell ref="EFZ189:EGB189"/>
    <mergeCell ref="EGH189:EGJ189"/>
    <mergeCell ref="EGP189:EGR189"/>
    <mergeCell ref="EGX189:EGZ189"/>
    <mergeCell ref="EHF189:EHH189"/>
    <mergeCell ref="EHN189:EHP189"/>
    <mergeCell ref="EED189:EEF189"/>
    <mergeCell ref="EEL189:EEN189"/>
    <mergeCell ref="EET189:EEV189"/>
    <mergeCell ref="EFB189:EFD189"/>
    <mergeCell ref="EFJ189:EFL189"/>
    <mergeCell ref="EFR189:EFT189"/>
    <mergeCell ref="ENJ189:ENL189"/>
    <mergeCell ref="ENR189:ENT189"/>
    <mergeCell ref="ENZ189:EOB189"/>
    <mergeCell ref="EOH189:EOJ189"/>
    <mergeCell ref="EOP189:EOR189"/>
    <mergeCell ref="EOX189:EOZ189"/>
    <mergeCell ref="ELN189:ELP189"/>
    <mergeCell ref="ELV189:ELX189"/>
    <mergeCell ref="EMD189:EMF189"/>
    <mergeCell ref="EML189:EMN189"/>
    <mergeCell ref="EMT189:EMV189"/>
    <mergeCell ref="ENB189:END189"/>
    <mergeCell ref="EJR189:EJT189"/>
    <mergeCell ref="EJZ189:EKB189"/>
    <mergeCell ref="EKH189:EKJ189"/>
    <mergeCell ref="EKP189:EKR189"/>
    <mergeCell ref="EKX189:EKZ189"/>
    <mergeCell ref="ELF189:ELH189"/>
    <mergeCell ref="ESX189:ESZ189"/>
    <mergeCell ref="ETF189:ETH189"/>
    <mergeCell ref="ETN189:ETP189"/>
    <mergeCell ref="ETV189:ETX189"/>
    <mergeCell ref="EUD189:EUF189"/>
    <mergeCell ref="EUL189:EUN189"/>
    <mergeCell ref="ERB189:ERD189"/>
    <mergeCell ref="ERJ189:ERL189"/>
    <mergeCell ref="ERR189:ERT189"/>
    <mergeCell ref="ERZ189:ESB189"/>
    <mergeCell ref="ESH189:ESJ189"/>
    <mergeCell ref="ESP189:ESR189"/>
    <mergeCell ref="EPF189:EPH189"/>
    <mergeCell ref="EPN189:EPP189"/>
    <mergeCell ref="EPV189:EPX189"/>
    <mergeCell ref="EQD189:EQF189"/>
    <mergeCell ref="EQL189:EQN189"/>
    <mergeCell ref="EQT189:EQV189"/>
    <mergeCell ref="EYL189:EYN189"/>
    <mergeCell ref="EYT189:EYV189"/>
    <mergeCell ref="EZB189:EZD189"/>
    <mergeCell ref="EZJ189:EZL189"/>
    <mergeCell ref="EZR189:EZT189"/>
    <mergeCell ref="EZZ189:FAB189"/>
    <mergeCell ref="EWP189:EWR189"/>
    <mergeCell ref="EWX189:EWZ189"/>
    <mergeCell ref="EXF189:EXH189"/>
    <mergeCell ref="EXN189:EXP189"/>
    <mergeCell ref="EXV189:EXX189"/>
    <mergeCell ref="EYD189:EYF189"/>
    <mergeCell ref="EUT189:EUV189"/>
    <mergeCell ref="EVB189:EVD189"/>
    <mergeCell ref="EVJ189:EVL189"/>
    <mergeCell ref="EVR189:EVT189"/>
    <mergeCell ref="EVZ189:EWB189"/>
    <mergeCell ref="EWH189:EWJ189"/>
    <mergeCell ref="FDZ189:FEB189"/>
    <mergeCell ref="FEH189:FEJ189"/>
    <mergeCell ref="FEP189:FER189"/>
    <mergeCell ref="FEX189:FEZ189"/>
    <mergeCell ref="FFF189:FFH189"/>
    <mergeCell ref="FFN189:FFP189"/>
    <mergeCell ref="FCD189:FCF189"/>
    <mergeCell ref="FCL189:FCN189"/>
    <mergeCell ref="FCT189:FCV189"/>
    <mergeCell ref="FDB189:FDD189"/>
    <mergeCell ref="FDJ189:FDL189"/>
    <mergeCell ref="FDR189:FDT189"/>
    <mergeCell ref="FAH189:FAJ189"/>
    <mergeCell ref="FAP189:FAR189"/>
    <mergeCell ref="FAX189:FAZ189"/>
    <mergeCell ref="FBF189:FBH189"/>
    <mergeCell ref="FBN189:FBP189"/>
    <mergeCell ref="FBV189:FBX189"/>
    <mergeCell ref="FJN189:FJP189"/>
    <mergeCell ref="FJV189:FJX189"/>
    <mergeCell ref="FKD189:FKF189"/>
    <mergeCell ref="FKL189:FKN189"/>
    <mergeCell ref="FKT189:FKV189"/>
    <mergeCell ref="FLB189:FLD189"/>
    <mergeCell ref="FHR189:FHT189"/>
    <mergeCell ref="FHZ189:FIB189"/>
    <mergeCell ref="FIH189:FIJ189"/>
    <mergeCell ref="FIP189:FIR189"/>
    <mergeCell ref="FIX189:FIZ189"/>
    <mergeCell ref="FJF189:FJH189"/>
    <mergeCell ref="FFV189:FFX189"/>
    <mergeCell ref="FGD189:FGF189"/>
    <mergeCell ref="FGL189:FGN189"/>
    <mergeCell ref="FGT189:FGV189"/>
    <mergeCell ref="FHB189:FHD189"/>
    <mergeCell ref="FHJ189:FHL189"/>
    <mergeCell ref="FPB189:FPD189"/>
    <mergeCell ref="FPJ189:FPL189"/>
    <mergeCell ref="FPR189:FPT189"/>
    <mergeCell ref="FPZ189:FQB189"/>
    <mergeCell ref="FQH189:FQJ189"/>
    <mergeCell ref="FQP189:FQR189"/>
    <mergeCell ref="FNF189:FNH189"/>
    <mergeCell ref="FNN189:FNP189"/>
    <mergeCell ref="FNV189:FNX189"/>
    <mergeCell ref="FOD189:FOF189"/>
    <mergeCell ref="FOL189:FON189"/>
    <mergeCell ref="FOT189:FOV189"/>
    <mergeCell ref="FLJ189:FLL189"/>
    <mergeCell ref="FLR189:FLT189"/>
    <mergeCell ref="FLZ189:FMB189"/>
    <mergeCell ref="FMH189:FMJ189"/>
    <mergeCell ref="FMP189:FMR189"/>
    <mergeCell ref="FMX189:FMZ189"/>
    <mergeCell ref="FUP189:FUR189"/>
    <mergeCell ref="FUX189:FUZ189"/>
    <mergeCell ref="FVF189:FVH189"/>
    <mergeCell ref="FVN189:FVP189"/>
    <mergeCell ref="FVV189:FVX189"/>
    <mergeCell ref="FWD189:FWF189"/>
    <mergeCell ref="FST189:FSV189"/>
    <mergeCell ref="FTB189:FTD189"/>
    <mergeCell ref="FTJ189:FTL189"/>
    <mergeCell ref="FTR189:FTT189"/>
    <mergeCell ref="FTZ189:FUB189"/>
    <mergeCell ref="FUH189:FUJ189"/>
    <mergeCell ref="FQX189:FQZ189"/>
    <mergeCell ref="FRF189:FRH189"/>
    <mergeCell ref="FRN189:FRP189"/>
    <mergeCell ref="FRV189:FRX189"/>
    <mergeCell ref="FSD189:FSF189"/>
    <mergeCell ref="FSL189:FSN189"/>
    <mergeCell ref="GAD189:GAF189"/>
    <mergeCell ref="GAL189:GAN189"/>
    <mergeCell ref="GAT189:GAV189"/>
    <mergeCell ref="GBB189:GBD189"/>
    <mergeCell ref="GBJ189:GBL189"/>
    <mergeCell ref="GBR189:GBT189"/>
    <mergeCell ref="FYH189:FYJ189"/>
    <mergeCell ref="FYP189:FYR189"/>
    <mergeCell ref="FYX189:FYZ189"/>
    <mergeCell ref="FZF189:FZH189"/>
    <mergeCell ref="FZN189:FZP189"/>
    <mergeCell ref="FZV189:FZX189"/>
    <mergeCell ref="FWL189:FWN189"/>
    <mergeCell ref="FWT189:FWV189"/>
    <mergeCell ref="FXB189:FXD189"/>
    <mergeCell ref="FXJ189:FXL189"/>
    <mergeCell ref="FXR189:FXT189"/>
    <mergeCell ref="FXZ189:FYB189"/>
    <mergeCell ref="GFR189:GFT189"/>
    <mergeCell ref="GFZ189:GGB189"/>
    <mergeCell ref="GGH189:GGJ189"/>
    <mergeCell ref="GGP189:GGR189"/>
    <mergeCell ref="GGX189:GGZ189"/>
    <mergeCell ref="GHF189:GHH189"/>
    <mergeCell ref="GDV189:GDX189"/>
    <mergeCell ref="GED189:GEF189"/>
    <mergeCell ref="GEL189:GEN189"/>
    <mergeCell ref="GET189:GEV189"/>
    <mergeCell ref="GFB189:GFD189"/>
    <mergeCell ref="GFJ189:GFL189"/>
    <mergeCell ref="GBZ189:GCB189"/>
    <mergeCell ref="GCH189:GCJ189"/>
    <mergeCell ref="GCP189:GCR189"/>
    <mergeCell ref="GCX189:GCZ189"/>
    <mergeCell ref="GDF189:GDH189"/>
    <mergeCell ref="GDN189:GDP189"/>
    <mergeCell ref="GLF189:GLH189"/>
    <mergeCell ref="GLN189:GLP189"/>
    <mergeCell ref="GLV189:GLX189"/>
    <mergeCell ref="GMD189:GMF189"/>
    <mergeCell ref="GML189:GMN189"/>
    <mergeCell ref="GMT189:GMV189"/>
    <mergeCell ref="GJJ189:GJL189"/>
    <mergeCell ref="GJR189:GJT189"/>
    <mergeCell ref="GJZ189:GKB189"/>
    <mergeCell ref="GKH189:GKJ189"/>
    <mergeCell ref="GKP189:GKR189"/>
    <mergeCell ref="GKX189:GKZ189"/>
    <mergeCell ref="GHN189:GHP189"/>
    <mergeCell ref="GHV189:GHX189"/>
    <mergeCell ref="GID189:GIF189"/>
    <mergeCell ref="GIL189:GIN189"/>
    <mergeCell ref="GIT189:GIV189"/>
    <mergeCell ref="GJB189:GJD189"/>
    <mergeCell ref="GQT189:GQV189"/>
    <mergeCell ref="GRB189:GRD189"/>
    <mergeCell ref="GRJ189:GRL189"/>
    <mergeCell ref="GRR189:GRT189"/>
    <mergeCell ref="GRZ189:GSB189"/>
    <mergeCell ref="GSH189:GSJ189"/>
    <mergeCell ref="GOX189:GOZ189"/>
    <mergeCell ref="GPF189:GPH189"/>
    <mergeCell ref="GPN189:GPP189"/>
    <mergeCell ref="GPV189:GPX189"/>
    <mergeCell ref="GQD189:GQF189"/>
    <mergeCell ref="GQL189:GQN189"/>
    <mergeCell ref="GNB189:GND189"/>
    <mergeCell ref="GNJ189:GNL189"/>
    <mergeCell ref="GNR189:GNT189"/>
    <mergeCell ref="GNZ189:GOB189"/>
    <mergeCell ref="GOH189:GOJ189"/>
    <mergeCell ref="GOP189:GOR189"/>
    <mergeCell ref="GWH189:GWJ189"/>
    <mergeCell ref="GWP189:GWR189"/>
    <mergeCell ref="GWX189:GWZ189"/>
    <mergeCell ref="GXF189:GXH189"/>
    <mergeCell ref="GXN189:GXP189"/>
    <mergeCell ref="GXV189:GXX189"/>
    <mergeCell ref="GUL189:GUN189"/>
    <mergeCell ref="GUT189:GUV189"/>
    <mergeCell ref="GVB189:GVD189"/>
    <mergeCell ref="GVJ189:GVL189"/>
    <mergeCell ref="GVR189:GVT189"/>
    <mergeCell ref="GVZ189:GWB189"/>
    <mergeCell ref="GSP189:GSR189"/>
    <mergeCell ref="GSX189:GSZ189"/>
    <mergeCell ref="GTF189:GTH189"/>
    <mergeCell ref="GTN189:GTP189"/>
    <mergeCell ref="GTV189:GTX189"/>
    <mergeCell ref="GUD189:GUF189"/>
    <mergeCell ref="HBV189:HBX189"/>
    <mergeCell ref="HCD189:HCF189"/>
    <mergeCell ref="HCL189:HCN189"/>
    <mergeCell ref="HCT189:HCV189"/>
    <mergeCell ref="HDB189:HDD189"/>
    <mergeCell ref="HDJ189:HDL189"/>
    <mergeCell ref="GZZ189:HAB189"/>
    <mergeCell ref="HAH189:HAJ189"/>
    <mergeCell ref="HAP189:HAR189"/>
    <mergeCell ref="HAX189:HAZ189"/>
    <mergeCell ref="HBF189:HBH189"/>
    <mergeCell ref="HBN189:HBP189"/>
    <mergeCell ref="GYD189:GYF189"/>
    <mergeCell ref="GYL189:GYN189"/>
    <mergeCell ref="GYT189:GYV189"/>
    <mergeCell ref="GZB189:GZD189"/>
    <mergeCell ref="GZJ189:GZL189"/>
    <mergeCell ref="GZR189:GZT189"/>
    <mergeCell ref="HHJ189:HHL189"/>
    <mergeCell ref="HHR189:HHT189"/>
    <mergeCell ref="HHZ189:HIB189"/>
    <mergeCell ref="HIH189:HIJ189"/>
    <mergeCell ref="HIP189:HIR189"/>
    <mergeCell ref="HIX189:HIZ189"/>
    <mergeCell ref="HFN189:HFP189"/>
    <mergeCell ref="HFV189:HFX189"/>
    <mergeCell ref="HGD189:HGF189"/>
    <mergeCell ref="HGL189:HGN189"/>
    <mergeCell ref="HGT189:HGV189"/>
    <mergeCell ref="HHB189:HHD189"/>
    <mergeCell ref="HDR189:HDT189"/>
    <mergeCell ref="HDZ189:HEB189"/>
    <mergeCell ref="HEH189:HEJ189"/>
    <mergeCell ref="HEP189:HER189"/>
    <mergeCell ref="HEX189:HEZ189"/>
    <mergeCell ref="HFF189:HFH189"/>
    <mergeCell ref="HMX189:HMZ189"/>
    <mergeCell ref="HNF189:HNH189"/>
    <mergeCell ref="HNN189:HNP189"/>
    <mergeCell ref="HNV189:HNX189"/>
    <mergeCell ref="HOD189:HOF189"/>
    <mergeCell ref="HOL189:HON189"/>
    <mergeCell ref="HLB189:HLD189"/>
    <mergeCell ref="HLJ189:HLL189"/>
    <mergeCell ref="HLR189:HLT189"/>
    <mergeCell ref="HLZ189:HMB189"/>
    <mergeCell ref="HMH189:HMJ189"/>
    <mergeCell ref="HMP189:HMR189"/>
    <mergeCell ref="HJF189:HJH189"/>
    <mergeCell ref="HJN189:HJP189"/>
    <mergeCell ref="HJV189:HJX189"/>
    <mergeCell ref="HKD189:HKF189"/>
    <mergeCell ref="HKL189:HKN189"/>
    <mergeCell ref="HKT189:HKV189"/>
    <mergeCell ref="HSL189:HSN189"/>
    <mergeCell ref="HST189:HSV189"/>
    <mergeCell ref="HTB189:HTD189"/>
    <mergeCell ref="HTJ189:HTL189"/>
    <mergeCell ref="HTR189:HTT189"/>
    <mergeCell ref="HTZ189:HUB189"/>
    <mergeCell ref="HQP189:HQR189"/>
    <mergeCell ref="HQX189:HQZ189"/>
    <mergeCell ref="HRF189:HRH189"/>
    <mergeCell ref="HRN189:HRP189"/>
    <mergeCell ref="HRV189:HRX189"/>
    <mergeCell ref="HSD189:HSF189"/>
    <mergeCell ref="HOT189:HOV189"/>
    <mergeCell ref="HPB189:HPD189"/>
    <mergeCell ref="HPJ189:HPL189"/>
    <mergeCell ref="HPR189:HPT189"/>
    <mergeCell ref="HPZ189:HQB189"/>
    <mergeCell ref="HQH189:HQJ189"/>
    <mergeCell ref="HXZ189:HYB189"/>
    <mergeCell ref="HYH189:HYJ189"/>
    <mergeCell ref="HYP189:HYR189"/>
    <mergeCell ref="HYX189:HYZ189"/>
    <mergeCell ref="HZF189:HZH189"/>
    <mergeCell ref="HZN189:HZP189"/>
    <mergeCell ref="HWD189:HWF189"/>
    <mergeCell ref="HWL189:HWN189"/>
    <mergeCell ref="HWT189:HWV189"/>
    <mergeCell ref="HXB189:HXD189"/>
    <mergeCell ref="HXJ189:HXL189"/>
    <mergeCell ref="HXR189:HXT189"/>
    <mergeCell ref="HUH189:HUJ189"/>
    <mergeCell ref="HUP189:HUR189"/>
    <mergeCell ref="HUX189:HUZ189"/>
    <mergeCell ref="HVF189:HVH189"/>
    <mergeCell ref="HVN189:HVP189"/>
    <mergeCell ref="HVV189:HVX189"/>
    <mergeCell ref="IDN189:IDP189"/>
    <mergeCell ref="IDV189:IDX189"/>
    <mergeCell ref="IED189:IEF189"/>
    <mergeCell ref="IEL189:IEN189"/>
    <mergeCell ref="IET189:IEV189"/>
    <mergeCell ref="IFB189:IFD189"/>
    <mergeCell ref="IBR189:IBT189"/>
    <mergeCell ref="IBZ189:ICB189"/>
    <mergeCell ref="ICH189:ICJ189"/>
    <mergeCell ref="ICP189:ICR189"/>
    <mergeCell ref="ICX189:ICZ189"/>
    <mergeCell ref="IDF189:IDH189"/>
    <mergeCell ref="HZV189:HZX189"/>
    <mergeCell ref="IAD189:IAF189"/>
    <mergeCell ref="IAL189:IAN189"/>
    <mergeCell ref="IAT189:IAV189"/>
    <mergeCell ref="IBB189:IBD189"/>
    <mergeCell ref="IBJ189:IBL189"/>
    <mergeCell ref="IJB189:IJD189"/>
    <mergeCell ref="IJJ189:IJL189"/>
    <mergeCell ref="IJR189:IJT189"/>
    <mergeCell ref="IJZ189:IKB189"/>
    <mergeCell ref="IKH189:IKJ189"/>
    <mergeCell ref="IKP189:IKR189"/>
    <mergeCell ref="IHF189:IHH189"/>
    <mergeCell ref="IHN189:IHP189"/>
    <mergeCell ref="IHV189:IHX189"/>
    <mergeCell ref="IID189:IIF189"/>
    <mergeCell ref="IIL189:IIN189"/>
    <mergeCell ref="IIT189:IIV189"/>
    <mergeCell ref="IFJ189:IFL189"/>
    <mergeCell ref="IFR189:IFT189"/>
    <mergeCell ref="IFZ189:IGB189"/>
    <mergeCell ref="IGH189:IGJ189"/>
    <mergeCell ref="IGP189:IGR189"/>
    <mergeCell ref="IGX189:IGZ189"/>
    <mergeCell ref="IOP189:IOR189"/>
    <mergeCell ref="IOX189:IOZ189"/>
    <mergeCell ref="IPF189:IPH189"/>
    <mergeCell ref="IPN189:IPP189"/>
    <mergeCell ref="IPV189:IPX189"/>
    <mergeCell ref="IQD189:IQF189"/>
    <mergeCell ref="IMT189:IMV189"/>
    <mergeCell ref="INB189:IND189"/>
    <mergeCell ref="INJ189:INL189"/>
    <mergeCell ref="INR189:INT189"/>
    <mergeCell ref="INZ189:IOB189"/>
    <mergeCell ref="IOH189:IOJ189"/>
    <mergeCell ref="IKX189:IKZ189"/>
    <mergeCell ref="ILF189:ILH189"/>
    <mergeCell ref="ILN189:ILP189"/>
    <mergeCell ref="ILV189:ILX189"/>
    <mergeCell ref="IMD189:IMF189"/>
    <mergeCell ref="IML189:IMN189"/>
    <mergeCell ref="IUD189:IUF189"/>
    <mergeCell ref="IUL189:IUN189"/>
    <mergeCell ref="IUT189:IUV189"/>
    <mergeCell ref="IVB189:IVD189"/>
    <mergeCell ref="IVJ189:IVL189"/>
    <mergeCell ref="IVR189:IVT189"/>
    <mergeCell ref="ISH189:ISJ189"/>
    <mergeCell ref="ISP189:ISR189"/>
    <mergeCell ref="ISX189:ISZ189"/>
    <mergeCell ref="ITF189:ITH189"/>
    <mergeCell ref="ITN189:ITP189"/>
    <mergeCell ref="ITV189:ITX189"/>
    <mergeCell ref="IQL189:IQN189"/>
    <mergeCell ref="IQT189:IQV189"/>
    <mergeCell ref="IRB189:IRD189"/>
    <mergeCell ref="IRJ189:IRL189"/>
    <mergeCell ref="IRR189:IRT189"/>
    <mergeCell ref="IRZ189:ISB189"/>
    <mergeCell ref="IZR189:IZT189"/>
    <mergeCell ref="IZZ189:JAB189"/>
    <mergeCell ref="JAH189:JAJ189"/>
    <mergeCell ref="JAP189:JAR189"/>
    <mergeCell ref="JAX189:JAZ189"/>
    <mergeCell ref="JBF189:JBH189"/>
    <mergeCell ref="IXV189:IXX189"/>
    <mergeCell ref="IYD189:IYF189"/>
    <mergeCell ref="IYL189:IYN189"/>
    <mergeCell ref="IYT189:IYV189"/>
    <mergeCell ref="IZB189:IZD189"/>
    <mergeCell ref="IZJ189:IZL189"/>
    <mergeCell ref="IVZ189:IWB189"/>
    <mergeCell ref="IWH189:IWJ189"/>
    <mergeCell ref="IWP189:IWR189"/>
    <mergeCell ref="IWX189:IWZ189"/>
    <mergeCell ref="IXF189:IXH189"/>
    <mergeCell ref="IXN189:IXP189"/>
    <mergeCell ref="JFF189:JFH189"/>
    <mergeCell ref="JFN189:JFP189"/>
    <mergeCell ref="JFV189:JFX189"/>
    <mergeCell ref="JGD189:JGF189"/>
    <mergeCell ref="JGL189:JGN189"/>
    <mergeCell ref="JGT189:JGV189"/>
    <mergeCell ref="JDJ189:JDL189"/>
    <mergeCell ref="JDR189:JDT189"/>
    <mergeCell ref="JDZ189:JEB189"/>
    <mergeCell ref="JEH189:JEJ189"/>
    <mergeCell ref="JEP189:JER189"/>
    <mergeCell ref="JEX189:JEZ189"/>
    <mergeCell ref="JBN189:JBP189"/>
    <mergeCell ref="JBV189:JBX189"/>
    <mergeCell ref="JCD189:JCF189"/>
    <mergeCell ref="JCL189:JCN189"/>
    <mergeCell ref="JCT189:JCV189"/>
    <mergeCell ref="JDB189:JDD189"/>
    <mergeCell ref="JKT189:JKV189"/>
    <mergeCell ref="JLB189:JLD189"/>
    <mergeCell ref="JLJ189:JLL189"/>
    <mergeCell ref="JLR189:JLT189"/>
    <mergeCell ref="JLZ189:JMB189"/>
    <mergeCell ref="JMH189:JMJ189"/>
    <mergeCell ref="JIX189:JIZ189"/>
    <mergeCell ref="JJF189:JJH189"/>
    <mergeCell ref="JJN189:JJP189"/>
    <mergeCell ref="JJV189:JJX189"/>
    <mergeCell ref="JKD189:JKF189"/>
    <mergeCell ref="JKL189:JKN189"/>
    <mergeCell ref="JHB189:JHD189"/>
    <mergeCell ref="JHJ189:JHL189"/>
    <mergeCell ref="JHR189:JHT189"/>
    <mergeCell ref="JHZ189:JIB189"/>
    <mergeCell ref="JIH189:JIJ189"/>
    <mergeCell ref="JIP189:JIR189"/>
    <mergeCell ref="JQH189:JQJ189"/>
    <mergeCell ref="JQP189:JQR189"/>
    <mergeCell ref="JQX189:JQZ189"/>
    <mergeCell ref="JRF189:JRH189"/>
    <mergeCell ref="JRN189:JRP189"/>
    <mergeCell ref="JRV189:JRX189"/>
    <mergeCell ref="JOL189:JON189"/>
    <mergeCell ref="JOT189:JOV189"/>
    <mergeCell ref="JPB189:JPD189"/>
    <mergeCell ref="JPJ189:JPL189"/>
    <mergeCell ref="JPR189:JPT189"/>
    <mergeCell ref="JPZ189:JQB189"/>
    <mergeCell ref="JMP189:JMR189"/>
    <mergeCell ref="JMX189:JMZ189"/>
    <mergeCell ref="JNF189:JNH189"/>
    <mergeCell ref="JNN189:JNP189"/>
    <mergeCell ref="JNV189:JNX189"/>
    <mergeCell ref="JOD189:JOF189"/>
    <mergeCell ref="JVV189:JVX189"/>
    <mergeCell ref="JWD189:JWF189"/>
    <mergeCell ref="JWL189:JWN189"/>
    <mergeCell ref="JWT189:JWV189"/>
    <mergeCell ref="JXB189:JXD189"/>
    <mergeCell ref="JXJ189:JXL189"/>
    <mergeCell ref="JTZ189:JUB189"/>
    <mergeCell ref="JUH189:JUJ189"/>
    <mergeCell ref="JUP189:JUR189"/>
    <mergeCell ref="JUX189:JUZ189"/>
    <mergeCell ref="JVF189:JVH189"/>
    <mergeCell ref="JVN189:JVP189"/>
    <mergeCell ref="JSD189:JSF189"/>
    <mergeCell ref="JSL189:JSN189"/>
    <mergeCell ref="JST189:JSV189"/>
    <mergeCell ref="JTB189:JTD189"/>
    <mergeCell ref="JTJ189:JTL189"/>
    <mergeCell ref="JTR189:JTT189"/>
    <mergeCell ref="KBJ189:KBL189"/>
    <mergeCell ref="KBR189:KBT189"/>
    <mergeCell ref="KBZ189:KCB189"/>
    <mergeCell ref="KCH189:KCJ189"/>
    <mergeCell ref="KCP189:KCR189"/>
    <mergeCell ref="KCX189:KCZ189"/>
    <mergeCell ref="JZN189:JZP189"/>
    <mergeCell ref="JZV189:JZX189"/>
    <mergeCell ref="KAD189:KAF189"/>
    <mergeCell ref="KAL189:KAN189"/>
    <mergeCell ref="KAT189:KAV189"/>
    <mergeCell ref="KBB189:KBD189"/>
    <mergeCell ref="JXR189:JXT189"/>
    <mergeCell ref="JXZ189:JYB189"/>
    <mergeCell ref="JYH189:JYJ189"/>
    <mergeCell ref="JYP189:JYR189"/>
    <mergeCell ref="JYX189:JYZ189"/>
    <mergeCell ref="JZF189:JZH189"/>
    <mergeCell ref="KGX189:KGZ189"/>
    <mergeCell ref="KHF189:KHH189"/>
    <mergeCell ref="KHN189:KHP189"/>
    <mergeCell ref="KHV189:KHX189"/>
    <mergeCell ref="KID189:KIF189"/>
    <mergeCell ref="KIL189:KIN189"/>
    <mergeCell ref="KFB189:KFD189"/>
    <mergeCell ref="KFJ189:KFL189"/>
    <mergeCell ref="KFR189:KFT189"/>
    <mergeCell ref="KFZ189:KGB189"/>
    <mergeCell ref="KGH189:KGJ189"/>
    <mergeCell ref="KGP189:KGR189"/>
    <mergeCell ref="KDF189:KDH189"/>
    <mergeCell ref="KDN189:KDP189"/>
    <mergeCell ref="KDV189:KDX189"/>
    <mergeCell ref="KED189:KEF189"/>
    <mergeCell ref="KEL189:KEN189"/>
    <mergeCell ref="KET189:KEV189"/>
    <mergeCell ref="KML189:KMN189"/>
    <mergeCell ref="KMT189:KMV189"/>
    <mergeCell ref="KNB189:KND189"/>
    <mergeCell ref="KNJ189:KNL189"/>
    <mergeCell ref="KNR189:KNT189"/>
    <mergeCell ref="KNZ189:KOB189"/>
    <mergeCell ref="KKP189:KKR189"/>
    <mergeCell ref="KKX189:KKZ189"/>
    <mergeCell ref="KLF189:KLH189"/>
    <mergeCell ref="KLN189:KLP189"/>
    <mergeCell ref="KLV189:KLX189"/>
    <mergeCell ref="KMD189:KMF189"/>
    <mergeCell ref="KIT189:KIV189"/>
    <mergeCell ref="KJB189:KJD189"/>
    <mergeCell ref="KJJ189:KJL189"/>
    <mergeCell ref="KJR189:KJT189"/>
    <mergeCell ref="KJZ189:KKB189"/>
    <mergeCell ref="KKH189:KKJ189"/>
    <mergeCell ref="KRZ189:KSB189"/>
    <mergeCell ref="KSH189:KSJ189"/>
    <mergeCell ref="KSP189:KSR189"/>
    <mergeCell ref="KSX189:KSZ189"/>
    <mergeCell ref="KTF189:KTH189"/>
    <mergeCell ref="KTN189:KTP189"/>
    <mergeCell ref="KQD189:KQF189"/>
    <mergeCell ref="KQL189:KQN189"/>
    <mergeCell ref="KQT189:KQV189"/>
    <mergeCell ref="KRB189:KRD189"/>
    <mergeCell ref="KRJ189:KRL189"/>
    <mergeCell ref="KRR189:KRT189"/>
    <mergeCell ref="KOH189:KOJ189"/>
    <mergeCell ref="KOP189:KOR189"/>
    <mergeCell ref="KOX189:KOZ189"/>
    <mergeCell ref="KPF189:KPH189"/>
    <mergeCell ref="KPN189:KPP189"/>
    <mergeCell ref="KPV189:KPX189"/>
    <mergeCell ref="KXN189:KXP189"/>
    <mergeCell ref="KXV189:KXX189"/>
    <mergeCell ref="KYD189:KYF189"/>
    <mergeCell ref="KYL189:KYN189"/>
    <mergeCell ref="KYT189:KYV189"/>
    <mergeCell ref="KZB189:KZD189"/>
    <mergeCell ref="KVR189:KVT189"/>
    <mergeCell ref="KVZ189:KWB189"/>
    <mergeCell ref="KWH189:KWJ189"/>
    <mergeCell ref="KWP189:KWR189"/>
    <mergeCell ref="KWX189:KWZ189"/>
    <mergeCell ref="KXF189:KXH189"/>
    <mergeCell ref="KTV189:KTX189"/>
    <mergeCell ref="KUD189:KUF189"/>
    <mergeCell ref="KUL189:KUN189"/>
    <mergeCell ref="KUT189:KUV189"/>
    <mergeCell ref="KVB189:KVD189"/>
    <mergeCell ref="KVJ189:KVL189"/>
    <mergeCell ref="LDB189:LDD189"/>
    <mergeCell ref="LDJ189:LDL189"/>
    <mergeCell ref="LDR189:LDT189"/>
    <mergeCell ref="LDZ189:LEB189"/>
    <mergeCell ref="LEH189:LEJ189"/>
    <mergeCell ref="LEP189:LER189"/>
    <mergeCell ref="LBF189:LBH189"/>
    <mergeCell ref="LBN189:LBP189"/>
    <mergeCell ref="LBV189:LBX189"/>
    <mergeCell ref="LCD189:LCF189"/>
    <mergeCell ref="LCL189:LCN189"/>
    <mergeCell ref="LCT189:LCV189"/>
    <mergeCell ref="KZJ189:KZL189"/>
    <mergeCell ref="KZR189:KZT189"/>
    <mergeCell ref="KZZ189:LAB189"/>
    <mergeCell ref="LAH189:LAJ189"/>
    <mergeCell ref="LAP189:LAR189"/>
    <mergeCell ref="LAX189:LAZ189"/>
    <mergeCell ref="LIP189:LIR189"/>
    <mergeCell ref="LIX189:LIZ189"/>
    <mergeCell ref="LJF189:LJH189"/>
    <mergeCell ref="LJN189:LJP189"/>
    <mergeCell ref="LJV189:LJX189"/>
    <mergeCell ref="LKD189:LKF189"/>
    <mergeCell ref="LGT189:LGV189"/>
    <mergeCell ref="LHB189:LHD189"/>
    <mergeCell ref="LHJ189:LHL189"/>
    <mergeCell ref="LHR189:LHT189"/>
    <mergeCell ref="LHZ189:LIB189"/>
    <mergeCell ref="LIH189:LIJ189"/>
    <mergeCell ref="LEX189:LEZ189"/>
    <mergeCell ref="LFF189:LFH189"/>
    <mergeCell ref="LFN189:LFP189"/>
    <mergeCell ref="LFV189:LFX189"/>
    <mergeCell ref="LGD189:LGF189"/>
    <mergeCell ref="LGL189:LGN189"/>
    <mergeCell ref="LOD189:LOF189"/>
    <mergeCell ref="LOL189:LON189"/>
    <mergeCell ref="LOT189:LOV189"/>
    <mergeCell ref="LPB189:LPD189"/>
    <mergeCell ref="LPJ189:LPL189"/>
    <mergeCell ref="LPR189:LPT189"/>
    <mergeCell ref="LMH189:LMJ189"/>
    <mergeCell ref="LMP189:LMR189"/>
    <mergeCell ref="LMX189:LMZ189"/>
    <mergeCell ref="LNF189:LNH189"/>
    <mergeCell ref="LNN189:LNP189"/>
    <mergeCell ref="LNV189:LNX189"/>
    <mergeCell ref="LKL189:LKN189"/>
    <mergeCell ref="LKT189:LKV189"/>
    <mergeCell ref="LLB189:LLD189"/>
    <mergeCell ref="LLJ189:LLL189"/>
    <mergeCell ref="LLR189:LLT189"/>
    <mergeCell ref="LLZ189:LMB189"/>
    <mergeCell ref="LTR189:LTT189"/>
    <mergeCell ref="LTZ189:LUB189"/>
    <mergeCell ref="LUH189:LUJ189"/>
    <mergeCell ref="LUP189:LUR189"/>
    <mergeCell ref="LUX189:LUZ189"/>
    <mergeCell ref="LVF189:LVH189"/>
    <mergeCell ref="LRV189:LRX189"/>
    <mergeCell ref="LSD189:LSF189"/>
    <mergeCell ref="LSL189:LSN189"/>
    <mergeCell ref="LST189:LSV189"/>
    <mergeCell ref="LTB189:LTD189"/>
    <mergeCell ref="LTJ189:LTL189"/>
    <mergeCell ref="LPZ189:LQB189"/>
    <mergeCell ref="LQH189:LQJ189"/>
    <mergeCell ref="LQP189:LQR189"/>
    <mergeCell ref="LQX189:LQZ189"/>
    <mergeCell ref="LRF189:LRH189"/>
    <mergeCell ref="LRN189:LRP189"/>
    <mergeCell ref="LZF189:LZH189"/>
    <mergeCell ref="LZN189:LZP189"/>
    <mergeCell ref="LZV189:LZX189"/>
    <mergeCell ref="MAD189:MAF189"/>
    <mergeCell ref="MAL189:MAN189"/>
    <mergeCell ref="MAT189:MAV189"/>
    <mergeCell ref="LXJ189:LXL189"/>
    <mergeCell ref="LXR189:LXT189"/>
    <mergeCell ref="LXZ189:LYB189"/>
    <mergeCell ref="LYH189:LYJ189"/>
    <mergeCell ref="LYP189:LYR189"/>
    <mergeCell ref="LYX189:LYZ189"/>
    <mergeCell ref="LVN189:LVP189"/>
    <mergeCell ref="LVV189:LVX189"/>
    <mergeCell ref="LWD189:LWF189"/>
    <mergeCell ref="LWL189:LWN189"/>
    <mergeCell ref="LWT189:LWV189"/>
    <mergeCell ref="LXB189:LXD189"/>
    <mergeCell ref="MET189:MEV189"/>
    <mergeCell ref="MFB189:MFD189"/>
    <mergeCell ref="MFJ189:MFL189"/>
    <mergeCell ref="MFR189:MFT189"/>
    <mergeCell ref="MFZ189:MGB189"/>
    <mergeCell ref="MGH189:MGJ189"/>
    <mergeCell ref="MCX189:MCZ189"/>
    <mergeCell ref="MDF189:MDH189"/>
    <mergeCell ref="MDN189:MDP189"/>
    <mergeCell ref="MDV189:MDX189"/>
    <mergeCell ref="MED189:MEF189"/>
    <mergeCell ref="MEL189:MEN189"/>
    <mergeCell ref="MBB189:MBD189"/>
    <mergeCell ref="MBJ189:MBL189"/>
    <mergeCell ref="MBR189:MBT189"/>
    <mergeCell ref="MBZ189:MCB189"/>
    <mergeCell ref="MCH189:MCJ189"/>
    <mergeCell ref="MCP189:MCR189"/>
    <mergeCell ref="MKH189:MKJ189"/>
    <mergeCell ref="MKP189:MKR189"/>
    <mergeCell ref="MKX189:MKZ189"/>
    <mergeCell ref="MLF189:MLH189"/>
    <mergeCell ref="MLN189:MLP189"/>
    <mergeCell ref="MLV189:MLX189"/>
    <mergeCell ref="MIL189:MIN189"/>
    <mergeCell ref="MIT189:MIV189"/>
    <mergeCell ref="MJB189:MJD189"/>
    <mergeCell ref="MJJ189:MJL189"/>
    <mergeCell ref="MJR189:MJT189"/>
    <mergeCell ref="MJZ189:MKB189"/>
    <mergeCell ref="MGP189:MGR189"/>
    <mergeCell ref="MGX189:MGZ189"/>
    <mergeCell ref="MHF189:MHH189"/>
    <mergeCell ref="MHN189:MHP189"/>
    <mergeCell ref="MHV189:MHX189"/>
    <mergeCell ref="MID189:MIF189"/>
    <mergeCell ref="MPV189:MPX189"/>
    <mergeCell ref="MQD189:MQF189"/>
    <mergeCell ref="MQL189:MQN189"/>
    <mergeCell ref="MQT189:MQV189"/>
    <mergeCell ref="MRB189:MRD189"/>
    <mergeCell ref="MRJ189:MRL189"/>
    <mergeCell ref="MNZ189:MOB189"/>
    <mergeCell ref="MOH189:MOJ189"/>
    <mergeCell ref="MOP189:MOR189"/>
    <mergeCell ref="MOX189:MOZ189"/>
    <mergeCell ref="MPF189:MPH189"/>
    <mergeCell ref="MPN189:MPP189"/>
    <mergeCell ref="MMD189:MMF189"/>
    <mergeCell ref="MML189:MMN189"/>
    <mergeCell ref="MMT189:MMV189"/>
    <mergeCell ref="MNB189:MND189"/>
    <mergeCell ref="MNJ189:MNL189"/>
    <mergeCell ref="MNR189:MNT189"/>
    <mergeCell ref="MVJ189:MVL189"/>
    <mergeCell ref="MVR189:MVT189"/>
    <mergeCell ref="MVZ189:MWB189"/>
    <mergeCell ref="MWH189:MWJ189"/>
    <mergeCell ref="MWP189:MWR189"/>
    <mergeCell ref="MWX189:MWZ189"/>
    <mergeCell ref="MTN189:MTP189"/>
    <mergeCell ref="MTV189:MTX189"/>
    <mergeCell ref="MUD189:MUF189"/>
    <mergeCell ref="MUL189:MUN189"/>
    <mergeCell ref="MUT189:MUV189"/>
    <mergeCell ref="MVB189:MVD189"/>
    <mergeCell ref="MRR189:MRT189"/>
    <mergeCell ref="MRZ189:MSB189"/>
    <mergeCell ref="MSH189:MSJ189"/>
    <mergeCell ref="MSP189:MSR189"/>
    <mergeCell ref="MSX189:MSZ189"/>
    <mergeCell ref="MTF189:MTH189"/>
    <mergeCell ref="NAX189:NAZ189"/>
    <mergeCell ref="NBF189:NBH189"/>
    <mergeCell ref="NBN189:NBP189"/>
    <mergeCell ref="NBV189:NBX189"/>
    <mergeCell ref="NCD189:NCF189"/>
    <mergeCell ref="NCL189:NCN189"/>
    <mergeCell ref="MZB189:MZD189"/>
    <mergeCell ref="MZJ189:MZL189"/>
    <mergeCell ref="MZR189:MZT189"/>
    <mergeCell ref="MZZ189:NAB189"/>
    <mergeCell ref="NAH189:NAJ189"/>
    <mergeCell ref="NAP189:NAR189"/>
    <mergeCell ref="MXF189:MXH189"/>
    <mergeCell ref="MXN189:MXP189"/>
    <mergeCell ref="MXV189:MXX189"/>
    <mergeCell ref="MYD189:MYF189"/>
    <mergeCell ref="MYL189:MYN189"/>
    <mergeCell ref="MYT189:MYV189"/>
    <mergeCell ref="NGL189:NGN189"/>
    <mergeCell ref="NGT189:NGV189"/>
    <mergeCell ref="NHB189:NHD189"/>
    <mergeCell ref="NHJ189:NHL189"/>
    <mergeCell ref="NHR189:NHT189"/>
    <mergeCell ref="NHZ189:NIB189"/>
    <mergeCell ref="NEP189:NER189"/>
    <mergeCell ref="NEX189:NEZ189"/>
    <mergeCell ref="NFF189:NFH189"/>
    <mergeCell ref="NFN189:NFP189"/>
    <mergeCell ref="NFV189:NFX189"/>
    <mergeCell ref="NGD189:NGF189"/>
    <mergeCell ref="NCT189:NCV189"/>
    <mergeCell ref="NDB189:NDD189"/>
    <mergeCell ref="NDJ189:NDL189"/>
    <mergeCell ref="NDR189:NDT189"/>
    <mergeCell ref="NDZ189:NEB189"/>
    <mergeCell ref="NEH189:NEJ189"/>
    <mergeCell ref="NLZ189:NMB189"/>
    <mergeCell ref="NMH189:NMJ189"/>
    <mergeCell ref="NMP189:NMR189"/>
    <mergeCell ref="NMX189:NMZ189"/>
    <mergeCell ref="NNF189:NNH189"/>
    <mergeCell ref="NNN189:NNP189"/>
    <mergeCell ref="NKD189:NKF189"/>
    <mergeCell ref="NKL189:NKN189"/>
    <mergeCell ref="NKT189:NKV189"/>
    <mergeCell ref="NLB189:NLD189"/>
    <mergeCell ref="NLJ189:NLL189"/>
    <mergeCell ref="NLR189:NLT189"/>
    <mergeCell ref="NIH189:NIJ189"/>
    <mergeCell ref="NIP189:NIR189"/>
    <mergeCell ref="NIX189:NIZ189"/>
    <mergeCell ref="NJF189:NJH189"/>
    <mergeCell ref="NJN189:NJP189"/>
    <mergeCell ref="NJV189:NJX189"/>
    <mergeCell ref="NRN189:NRP189"/>
    <mergeCell ref="NRV189:NRX189"/>
    <mergeCell ref="NSD189:NSF189"/>
    <mergeCell ref="NSL189:NSN189"/>
    <mergeCell ref="NST189:NSV189"/>
    <mergeCell ref="NTB189:NTD189"/>
    <mergeCell ref="NPR189:NPT189"/>
    <mergeCell ref="NPZ189:NQB189"/>
    <mergeCell ref="NQH189:NQJ189"/>
    <mergeCell ref="NQP189:NQR189"/>
    <mergeCell ref="NQX189:NQZ189"/>
    <mergeCell ref="NRF189:NRH189"/>
    <mergeCell ref="NNV189:NNX189"/>
    <mergeCell ref="NOD189:NOF189"/>
    <mergeCell ref="NOL189:NON189"/>
    <mergeCell ref="NOT189:NOV189"/>
    <mergeCell ref="NPB189:NPD189"/>
    <mergeCell ref="NPJ189:NPL189"/>
    <mergeCell ref="NXB189:NXD189"/>
    <mergeCell ref="NXJ189:NXL189"/>
    <mergeCell ref="NXR189:NXT189"/>
    <mergeCell ref="NXZ189:NYB189"/>
    <mergeCell ref="NYH189:NYJ189"/>
    <mergeCell ref="NYP189:NYR189"/>
    <mergeCell ref="NVF189:NVH189"/>
    <mergeCell ref="NVN189:NVP189"/>
    <mergeCell ref="NVV189:NVX189"/>
    <mergeCell ref="NWD189:NWF189"/>
    <mergeCell ref="NWL189:NWN189"/>
    <mergeCell ref="NWT189:NWV189"/>
    <mergeCell ref="NTJ189:NTL189"/>
    <mergeCell ref="NTR189:NTT189"/>
    <mergeCell ref="NTZ189:NUB189"/>
    <mergeCell ref="NUH189:NUJ189"/>
    <mergeCell ref="NUP189:NUR189"/>
    <mergeCell ref="NUX189:NUZ189"/>
    <mergeCell ref="OCP189:OCR189"/>
    <mergeCell ref="OCX189:OCZ189"/>
    <mergeCell ref="ODF189:ODH189"/>
    <mergeCell ref="ODN189:ODP189"/>
    <mergeCell ref="ODV189:ODX189"/>
    <mergeCell ref="OED189:OEF189"/>
    <mergeCell ref="OAT189:OAV189"/>
    <mergeCell ref="OBB189:OBD189"/>
    <mergeCell ref="OBJ189:OBL189"/>
    <mergeCell ref="OBR189:OBT189"/>
    <mergeCell ref="OBZ189:OCB189"/>
    <mergeCell ref="OCH189:OCJ189"/>
    <mergeCell ref="NYX189:NYZ189"/>
    <mergeCell ref="NZF189:NZH189"/>
    <mergeCell ref="NZN189:NZP189"/>
    <mergeCell ref="NZV189:NZX189"/>
    <mergeCell ref="OAD189:OAF189"/>
    <mergeCell ref="OAL189:OAN189"/>
    <mergeCell ref="OID189:OIF189"/>
    <mergeCell ref="OIL189:OIN189"/>
    <mergeCell ref="OIT189:OIV189"/>
    <mergeCell ref="OJB189:OJD189"/>
    <mergeCell ref="OJJ189:OJL189"/>
    <mergeCell ref="OJR189:OJT189"/>
    <mergeCell ref="OGH189:OGJ189"/>
    <mergeCell ref="OGP189:OGR189"/>
    <mergeCell ref="OGX189:OGZ189"/>
    <mergeCell ref="OHF189:OHH189"/>
    <mergeCell ref="OHN189:OHP189"/>
    <mergeCell ref="OHV189:OHX189"/>
    <mergeCell ref="OEL189:OEN189"/>
    <mergeCell ref="OET189:OEV189"/>
    <mergeCell ref="OFB189:OFD189"/>
    <mergeCell ref="OFJ189:OFL189"/>
    <mergeCell ref="OFR189:OFT189"/>
    <mergeCell ref="OFZ189:OGB189"/>
    <mergeCell ref="ONR189:ONT189"/>
    <mergeCell ref="ONZ189:OOB189"/>
    <mergeCell ref="OOH189:OOJ189"/>
    <mergeCell ref="OOP189:OOR189"/>
    <mergeCell ref="OOX189:OOZ189"/>
    <mergeCell ref="OPF189:OPH189"/>
    <mergeCell ref="OLV189:OLX189"/>
    <mergeCell ref="OMD189:OMF189"/>
    <mergeCell ref="OML189:OMN189"/>
    <mergeCell ref="OMT189:OMV189"/>
    <mergeCell ref="ONB189:OND189"/>
    <mergeCell ref="ONJ189:ONL189"/>
    <mergeCell ref="OJZ189:OKB189"/>
    <mergeCell ref="OKH189:OKJ189"/>
    <mergeCell ref="OKP189:OKR189"/>
    <mergeCell ref="OKX189:OKZ189"/>
    <mergeCell ref="OLF189:OLH189"/>
    <mergeCell ref="OLN189:OLP189"/>
    <mergeCell ref="OTF189:OTH189"/>
    <mergeCell ref="OTN189:OTP189"/>
    <mergeCell ref="OTV189:OTX189"/>
    <mergeCell ref="OUD189:OUF189"/>
    <mergeCell ref="OUL189:OUN189"/>
    <mergeCell ref="OUT189:OUV189"/>
    <mergeCell ref="ORJ189:ORL189"/>
    <mergeCell ref="ORR189:ORT189"/>
    <mergeCell ref="ORZ189:OSB189"/>
    <mergeCell ref="OSH189:OSJ189"/>
    <mergeCell ref="OSP189:OSR189"/>
    <mergeCell ref="OSX189:OSZ189"/>
    <mergeCell ref="OPN189:OPP189"/>
    <mergeCell ref="OPV189:OPX189"/>
    <mergeCell ref="OQD189:OQF189"/>
    <mergeCell ref="OQL189:OQN189"/>
    <mergeCell ref="OQT189:OQV189"/>
    <mergeCell ref="ORB189:ORD189"/>
    <mergeCell ref="OYT189:OYV189"/>
    <mergeCell ref="OZB189:OZD189"/>
    <mergeCell ref="OZJ189:OZL189"/>
    <mergeCell ref="OZR189:OZT189"/>
    <mergeCell ref="OZZ189:PAB189"/>
    <mergeCell ref="PAH189:PAJ189"/>
    <mergeCell ref="OWX189:OWZ189"/>
    <mergeCell ref="OXF189:OXH189"/>
    <mergeCell ref="OXN189:OXP189"/>
    <mergeCell ref="OXV189:OXX189"/>
    <mergeCell ref="OYD189:OYF189"/>
    <mergeCell ref="OYL189:OYN189"/>
    <mergeCell ref="OVB189:OVD189"/>
    <mergeCell ref="OVJ189:OVL189"/>
    <mergeCell ref="OVR189:OVT189"/>
    <mergeCell ref="OVZ189:OWB189"/>
    <mergeCell ref="OWH189:OWJ189"/>
    <mergeCell ref="OWP189:OWR189"/>
    <mergeCell ref="PEH189:PEJ189"/>
    <mergeCell ref="PEP189:PER189"/>
    <mergeCell ref="PEX189:PEZ189"/>
    <mergeCell ref="PFF189:PFH189"/>
    <mergeCell ref="PFN189:PFP189"/>
    <mergeCell ref="PFV189:PFX189"/>
    <mergeCell ref="PCL189:PCN189"/>
    <mergeCell ref="PCT189:PCV189"/>
    <mergeCell ref="PDB189:PDD189"/>
    <mergeCell ref="PDJ189:PDL189"/>
    <mergeCell ref="PDR189:PDT189"/>
    <mergeCell ref="PDZ189:PEB189"/>
    <mergeCell ref="PAP189:PAR189"/>
    <mergeCell ref="PAX189:PAZ189"/>
    <mergeCell ref="PBF189:PBH189"/>
    <mergeCell ref="PBN189:PBP189"/>
    <mergeCell ref="PBV189:PBX189"/>
    <mergeCell ref="PCD189:PCF189"/>
    <mergeCell ref="PJV189:PJX189"/>
    <mergeCell ref="PKD189:PKF189"/>
    <mergeCell ref="PKL189:PKN189"/>
    <mergeCell ref="PKT189:PKV189"/>
    <mergeCell ref="PLB189:PLD189"/>
    <mergeCell ref="PLJ189:PLL189"/>
    <mergeCell ref="PHZ189:PIB189"/>
    <mergeCell ref="PIH189:PIJ189"/>
    <mergeCell ref="PIP189:PIR189"/>
    <mergeCell ref="PIX189:PIZ189"/>
    <mergeCell ref="PJF189:PJH189"/>
    <mergeCell ref="PJN189:PJP189"/>
    <mergeCell ref="PGD189:PGF189"/>
    <mergeCell ref="PGL189:PGN189"/>
    <mergeCell ref="PGT189:PGV189"/>
    <mergeCell ref="PHB189:PHD189"/>
    <mergeCell ref="PHJ189:PHL189"/>
    <mergeCell ref="PHR189:PHT189"/>
    <mergeCell ref="PPJ189:PPL189"/>
    <mergeCell ref="PPR189:PPT189"/>
    <mergeCell ref="PPZ189:PQB189"/>
    <mergeCell ref="PQH189:PQJ189"/>
    <mergeCell ref="PQP189:PQR189"/>
    <mergeCell ref="PQX189:PQZ189"/>
    <mergeCell ref="PNN189:PNP189"/>
    <mergeCell ref="PNV189:PNX189"/>
    <mergeCell ref="POD189:POF189"/>
    <mergeCell ref="POL189:PON189"/>
    <mergeCell ref="POT189:POV189"/>
    <mergeCell ref="PPB189:PPD189"/>
    <mergeCell ref="PLR189:PLT189"/>
    <mergeCell ref="PLZ189:PMB189"/>
    <mergeCell ref="PMH189:PMJ189"/>
    <mergeCell ref="PMP189:PMR189"/>
    <mergeCell ref="PMX189:PMZ189"/>
    <mergeCell ref="PNF189:PNH189"/>
    <mergeCell ref="PUX189:PUZ189"/>
    <mergeCell ref="PVF189:PVH189"/>
    <mergeCell ref="PVN189:PVP189"/>
    <mergeCell ref="PVV189:PVX189"/>
    <mergeCell ref="PWD189:PWF189"/>
    <mergeCell ref="PWL189:PWN189"/>
    <mergeCell ref="PTB189:PTD189"/>
    <mergeCell ref="PTJ189:PTL189"/>
    <mergeCell ref="PTR189:PTT189"/>
    <mergeCell ref="PTZ189:PUB189"/>
    <mergeCell ref="PUH189:PUJ189"/>
    <mergeCell ref="PUP189:PUR189"/>
    <mergeCell ref="PRF189:PRH189"/>
    <mergeCell ref="PRN189:PRP189"/>
    <mergeCell ref="PRV189:PRX189"/>
    <mergeCell ref="PSD189:PSF189"/>
    <mergeCell ref="PSL189:PSN189"/>
    <mergeCell ref="PST189:PSV189"/>
    <mergeCell ref="QAL189:QAN189"/>
    <mergeCell ref="QAT189:QAV189"/>
    <mergeCell ref="QBB189:QBD189"/>
    <mergeCell ref="QBJ189:QBL189"/>
    <mergeCell ref="QBR189:QBT189"/>
    <mergeCell ref="QBZ189:QCB189"/>
    <mergeCell ref="PYP189:PYR189"/>
    <mergeCell ref="PYX189:PYZ189"/>
    <mergeCell ref="PZF189:PZH189"/>
    <mergeCell ref="PZN189:PZP189"/>
    <mergeCell ref="PZV189:PZX189"/>
    <mergeCell ref="QAD189:QAF189"/>
    <mergeCell ref="PWT189:PWV189"/>
    <mergeCell ref="PXB189:PXD189"/>
    <mergeCell ref="PXJ189:PXL189"/>
    <mergeCell ref="PXR189:PXT189"/>
    <mergeCell ref="PXZ189:PYB189"/>
    <mergeCell ref="PYH189:PYJ189"/>
    <mergeCell ref="QFZ189:QGB189"/>
    <mergeCell ref="QGH189:QGJ189"/>
    <mergeCell ref="QGP189:QGR189"/>
    <mergeCell ref="QGX189:QGZ189"/>
    <mergeCell ref="QHF189:QHH189"/>
    <mergeCell ref="QHN189:QHP189"/>
    <mergeCell ref="QED189:QEF189"/>
    <mergeCell ref="QEL189:QEN189"/>
    <mergeCell ref="QET189:QEV189"/>
    <mergeCell ref="QFB189:QFD189"/>
    <mergeCell ref="QFJ189:QFL189"/>
    <mergeCell ref="QFR189:QFT189"/>
    <mergeCell ref="QCH189:QCJ189"/>
    <mergeCell ref="QCP189:QCR189"/>
    <mergeCell ref="QCX189:QCZ189"/>
    <mergeCell ref="QDF189:QDH189"/>
    <mergeCell ref="QDN189:QDP189"/>
    <mergeCell ref="QDV189:QDX189"/>
    <mergeCell ref="QLN189:QLP189"/>
    <mergeCell ref="QLV189:QLX189"/>
    <mergeCell ref="QMD189:QMF189"/>
    <mergeCell ref="QML189:QMN189"/>
    <mergeCell ref="QMT189:QMV189"/>
    <mergeCell ref="QNB189:QND189"/>
    <mergeCell ref="QJR189:QJT189"/>
    <mergeCell ref="QJZ189:QKB189"/>
    <mergeCell ref="QKH189:QKJ189"/>
    <mergeCell ref="QKP189:QKR189"/>
    <mergeCell ref="QKX189:QKZ189"/>
    <mergeCell ref="QLF189:QLH189"/>
    <mergeCell ref="QHV189:QHX189"/>
    <mergeCell ref="QID189:QIF189"/>
    <mergeCell ref="QIL189:QIN189"/>
    <mergeCell ref="QIT189:QIV189"/>
    <mergeCell ref="QJB189:QJD189"/>
    <mergeCell ref="QJJ189:QJL189"/>
    <mergeCell ref="QRB189:QRD189"/>
    <mergeCell ref="QRJ189:QRL189"/>
    <mergeCell ref="QRR189:QRT189"/>
    <mergeCell ref="QRZ189:QSB189"/>
    <mergeCell ref="QSH189:QSJ189"/>
    <mergeCell ref="QSP189:QSR189"/>
    <mergeCell ref="QPF189:QPH189"/>
    <mergeCell ref="QPN189:QPP189"/>
    <mergeCell ref="QPV189:QPX189"/>
    <mergeCell ref="QQD189:QQF189"/>
    <mergeCell ref="QQL189:QQN189"/>
    <mergeCell ref="QQT189:QQV189"/>
    <mergeCell ref="QNJ189:QNL189"/>
    <mergeCell ref="QNR189:QNT189"/>
    <mergeCell ref="QNZ189:QOB189"/>
    <mergeCell ref="QOH189:QOJ189"/>
    <mergeCell ref="QOP189:QOR189"/>
    <mergeCell ref="QOX189:QOZ189"/>
    <mergeCell ref="QWP189:QWR189"/>
    <mergeCell ref="QWX189:QWZ189"/>
    <mergeCell ref="QXF189:QXH189"/>
    <mergeCell ref="QXN189:QXP189"/>
    <mergeCell ref="QXV189:QXX189"/>
    <mergeCell ref="QYD189:QYF189"/>
    <mergeCell ref="QUT189:QUV189"/>
    <mergeCell ref="QVB189:QVD189"/>
    <mergeCell ref="QVJ189:QVL189"/>
    <mergeCell ref="QVR189:QVT189"/>
    <mergeCell ref="QVZ189:QWB189"/>
    <mergeCell ref="QWH189:QWJ189"/>
    <mergeCell ref="QSX189:QSZ189"/>
    <mergeCell ref="QTF189:QTH189"/>
    <mergeCell ref="QTN189:QTP189"/>
    <mergeCell ref="QTV189:QTX189"/>
    <mergeCell ref="QUD189:QUF189"/>
    <mergeCell ref="QUL189:QUN189"/>
    <mergeCell ref="RCD189:RCF189"/>
    <mergeCell ref="RCL189:RCN189"/>
    <mergeCell ref="RCT189:RCV189"/>
    <mergeCell ref="RDB189:RDD189"/>
    <mergeCell ref="RDJ189:RDL189"/>
    <mergeCell ref="RDR189:RDT189"/>
    <mergeCell ref="RAH189:RAJ189"/>
    <mergeCell ref="RAP189:RAR189"/>
    <mergeCell ref="RAX189:RAZ189"/>
    <mergeCell ref="RBF189:RBH189"/>
    <mergeCell ref="RBN189:RBP189"/>
    <mergeCell ref="RBV189:RBX189"/>
    <mergeCell ref="QYL189:QYN189"/>
    <mergeCell ref="QYT189:QYV189"/>
    <mergeCell ref="QZB189:QZD189"/>
    <mergeCell ref="QZJ189:QZL189"/>
    <mergeCell ref="QZR189:QZT189"/>
    <mergeCell ref="QZZ189:RAB189"/>
    <mergeCell ref="RHR189:RHT189"/>
    <mergeCell ref="RHZ189:RIB189"/>
    <mergeCell ref="RIH189:RIJ189"/>
    <mergeCell ref="RIP189:RIR189"/>
    <mergeCell ref="RIX189:RIZ189"/>
    <mergeCell ref="RJF189:RJH189"/>
    <mergeCell ref="RFV189:RFX189"/>
    <mergeCell ref="RGD189:RGF189"/>
    <mergeCell ref="RGL189:RGN189"/>
    <mergeCell ref="RGT189:RGV189"/>
    <mergeCell ref="RHB189:RHD189"/>
    <mergeCell ref="RHJ189:RHL189"/>
    <mergeCell ref="RDZ189:REB189"/>
    <mergeCell ref="REH189:REJ189"/>
    <mergeCell ref="REP189:RER189"/>
    <mergeCell ref="REX189:REZ189"/>
    <mergeCell ref="RFF189:RFH189"/>
    <mergeCell ref="RFN189:RFP189"/>
    <mergeCell ref="RNF189:RNH189"/>
    <mergeCell ref="RNN189:RNP189"/>
    <mergeCell ref="RNV189:RNX189"/>
    <mergeCell ref="ROD189:ROF189"/>
    <mergeCell ref="ROL189:RON189"/>
    <mergeCell ref="ROT189:ROV189"/>
    <mergeCell ref="RLJ189:RLL189"/>
    <mergeCell ref="RLR189:RLT189"/>
    <mergeCell ref="RLZ189:RMB189"/>
    <mergeCell ref="RMH189:RMJ189"/>
    <mergeCell ref="RMP189:RMR189"/>
    <mergeCell ref="RMX189:RMZ189"/>
    <mergeCell ref="RJN189:RJP189"/>
    <mergeCell ref="RJV189:RJX189"/>
    <mergeCell ref="RKD189:RKF189"/>
    <mergeCell ref="RKL189:RKN189"/>
    <mergeCell ref="RKT189:RKV189"/>
    <mergeCell ref="RLB189:RLD189"/>
    <mergeCell ref="RST189:RSV189"/>
    <mergeCell ref="RTB189:RTD189"/>
    <mergeCell ref="RTJ189:RTL189"/>
    <mergeCell ref="RTR189:RTT189"/>
    <mergeCell ref="RTZ189:RUB189"/>
    <mergeCell ref="RUH189:RUJ189"/>
    <mergeCell ref="RQX189:RQZ189"/>
    <mergeCell ref="RRF189:RRH189"/>
    <mergeCell ref="RRN189:RRP189"/>
    <mergeCell ref="RRV189:RRX189"/>
    <mergeCell ref="RSD189:RSF189"/>
    <mergeCell ref="RSL189:RSN189"/>
    <mergeCell ref="RPB189:RPD189"/>
    <mergeCell ref="RPJ189:RPL189"/>
    <mergeCell ref="RPR189:RPT189"/>
    <mergeCell ref="RPZ189:RQB189"/>
    <mergeCell ref="RQH189:RQJ189"/>
    <mergeCell ref="RQP189:RQR189"/>
    <mergeCell ref="RYH189:RYJ189"/>
    <mergeCell ref="RYP189:RYR189"/>
    <mergeCell ref="RYX189:RYZ189"/>
    <mergeCell ref="RZF189:RZH189"/>
    <mergeCell ref="RZN189:RZP189"/>
    <mergeCell ref="RZV189:RZX189"/>
    <mergeCell ref="RWL189:RWN189"/>
    <mergeCell ref="RWT189:RWV189"/>
    <mergeCell ref="RXB189:RXD189"/>
    <mergeCell ref="RXJ189:RXL189"/>
    <mergeCell ref="RXR189:RXT189"/>
    <mergeCell ref="RXZ189:RYB189"/>
    <mergeCell ref="RUP189:RUR189"/>
    <mergeCell ref="RUX189:RUZ189"/>
    <mergeCell ref="RVF189:RVH189"/>
    <mergeCell ref="RVN189:RVP189"/>
    <mergeCell ref="RVV189:RVX189"/>
    <mergeCell ref="RWD189:RWF189"/>
    <mergeCell ref="SDV189:SDX189"/>
    <mergeCell ref="SED189:SEF189"/>
    <mergeCell ref="SEL189:SEN189"/>
    <mergeCell ref="SET189:SEV189"/>
    <mergeCell ref="SFB189:SFD189"/>
    <mergeCell ref="SFJ189:SFL189"/>
    <mergeCell ref="SBZ189:SCB189"/>
    <mergeCell ref="SCH189:SCJ189"/>
    <mergeCell ref="SCP189:SCR189"/>
    <mergeCell ref="SCX189:SCZ189"/>
    <mergeCell ref="SDF189:SDH189"/>
    <mergeCell ref="SDN189:SDP189"/>
    <mergeCell ref="SAD189:SAF189"/>
    <mergeCell ref="SAL189:SAN189"/>
    <mergeCell ref="SAT189:SAV189"/>
    <mergeCell ref="SBB189:SBD189"/>
    <mergeCell ref="SBJ189:SBL189"/>
    <mergeCell ref="SBR189:SBT189"/>
    <mergeCell ref="SJJ189:SJL189"/>
    <mergeCell ref="SJR189:SJT189"/>
    <mergeCell ref="SJZ189:SKB189"/>
    <mergeCell ref="SKH189:SKJ189"/>
    <mergeCell ref="SKP189:SKR189"/>
    <mergeCell ref="SKX189:SKZ189"/>
    <mergeCell ref="SHN189:SHP189"/>
    <mergeCell ref="SHV189:SHX189"/>
    <mergeCell ref="SID189:SIF189"/>
    <mergeCell ref="SIL189:SIN189"/>
    <mergeCell ref="SIT189:SIV189"/>
    <mergeCell ref="SJB189:SJD189"/>
    <mergeCell ref="SFR189:SFT189"/>
    <mergeCell ref="SFZ189:SGB189"/>
    <mergeCell ref="SGH189:SGJ189"/>
    <mergeCell ref="SGP189:SGR189"/>
    <mergeCell ref="SGX189:SGZ189"/>
    <mergeCell ref="SHF189:SHH189"/>
    <mergeCell ref="SOX189:SOZ189"/>
    <mergeCell ref="SPF189:SPH189"/>
    <mergeCell ref="SPN189:SPP189"/>
    <mergeCell ref="SPV189:SPX189"/>
    <mergeCell ref="SQD189:SQF189"/>
    <mergeCell ref="SQL189:SQN189"/>
    <mergeCell ref="SNB189:SND189"/>
    <mergeCell ref="SNJ189:SNL189"/>
    <mergeCell ref="SNR189:SNT189"/>
    <mergeCell ref="SNZ189:SOB189"/>
    <mergeCell ref="SOH189:SOJ189"/>
    <mergeCell ref="SOP189:SOR189"/>
    <mergeCell ref="SLF189:SLH189"/>
    <mergeCell ref="SLN189:SLP189"/>
    <mergeCell ref="SLV189:SLX189"/>
    <mergeCell ref="SMD189:SMF189"/>
    <mergeCell ref="SML189:SMN189"/>
    <mergeCell ref="SMT189:SMV189"/>
    <mergeCell ref="SUL189:SUN189"/>
    <mergeCell ref="SUT189:SUV189"/>
    <mergeCell ref="SVB189:SVD189"/>
    <mergeCell ref="SVJ189:SVL189"/>
    <mergeCell ref="SVR189:SVT189"/>
    <mergeCell ref="SVZ189:SWB189"/>
    <mergeCell ref="SSP189:SSR189"/>
    <mergeCell ref="SSX189:SSZ189"/>
    <mergeCell ref="STF189:STH189"/>
    <mergeCell ref="STN189:STP189"/>
    <mergeCell ref="STV189:STX189"/>
    <mergeCell ref="SUD189:SUF189"/>
    <mergeCell ref="SQT189:SQV189"/>
    <mergeCell ref="SRB189:SRD189"/>
    <mergeCell ref="SRJ189:SRL189"/>
    <mergeCell ref="SRR189:SRT189"/>
    <mergeCell ref="SRZ189:SSB189"/>
    <mergeCell ref="SSH189:SSJ189"/>
    <mergeCell ref="SZZ189:TAB189"/>
    <mergeCell ref="TAH189:TAJ189"/>
    <mergeCell ref="TAP189:TAR189"/>
    <mergeCell ref="TAX189:TAZ189"/>
    <mergeCell ref="TBF189:TBH189"/>
    <mergeCell ref="TBN189:TBP189"/>
    <mergeCell ref="SYD189:SYF189"/>
    <mergeCell ref="SYL189:SYN189"/>
    <mergeCell ref="SYT189:SYV189"/>
    <mergeCell ref="SZB189:SZD189"/>
    <mergeCell ref="SZJ189:SZL189"/>
    <mergeCell ref="SZR189:SZT189"/>
    <mergeCell ref="SWH189:SWJ189"/>
    <mergeCell ref="SWP189:SWR189"/>
    <mergeCell ref="SWX189:SWZ189"/>
    <mergeCell ref="SXF189:SXH189"/>
    <mergeCell ref="SXN189:SXP189"/>
    <mergeCell ref="SXV189:SXX189"/>
    <mergeCell ref="TFN189:TFP189"/>
    <mergeCell ref="TFV189:TFX189"/>
    <mergeCell ref="TGD189:TGF189"/>
    <mergeCell ref="TGL189:TGN189"/>
    <mergeCell ref="TGT189:TGV189"/>
    <mergeCell ref="THB189:THD189"/>
    <mergeCell ref="TDR189:TDT189"/>
    <mergeCell ref="TDZ189:TEB189"/>
    <mergeCell ref="TEH189:TEJ189"/>
    <mergeCell ref="TEP189:TER189"/>
    <mergeCell ref="TEX189:TEZ189"/>
    <mergeCell ref="TFF189:TFH189"/>
    <mergeCell ref="TBV189:TBX189"/>
    <mergeCell ref="TCD189:TCF189"/>
    <mergeCell ref="TCL189:TCN189"/>
    <mergeCell ref="TCT189:TCV189"/>
    <mergeCell ref="TDB189:TDD189"/>
    <mergeCell ref="TDJ189:TDL189"/>
    <mergeCell ref="TLB189:TLD189"/>
    <mergeCell ref="TLJ189:TLL189"/>
    <mergeCell ref="TLR189:TLT189"/>
    <mergeCell ref="TLZ189:TMB189"/>
    <mergeCell ref="TMH189:TMJ189"/>
    <mergeCell ref="TMP189:TMR189"/>
    <mergeCell ref="TJF189:TJH189"/>
    <mergeCell ref="TJN189:TJP189"/>
    <mergeCell ref="TJV189:TJX189"/>
    <mergeCell ref="TKD189:TKF189"/>
    <mergeCell ref="TKL189:TKN189"/>
    <mergeCell ref="TKT189:TKV189"/>
    <mergeCell ref="THJ189:THL189"/>
    <mergeCell ref="THR189:THT189"/>
    <mergeCell ref="THZ189:TIB189"/>
    <mergeCell ref="TIH189:TIJ189"/>
    <mergeCell ref="TIP189:TIR189"/>
    <mergeCell ref="TIX189:TIZ189"/>
    <mergeCell ref="TQP189:TQR189"/>
    <mergeCell ref="TQX189:TQZ189"/>
    <mergeCell ref="TRF189:TRH189"/>
    <mergeCell ref="TRN189:TRP189"/>
    <mergeCell ref="TRV189:TRX189"/>
    <mergeCell ref="TSD189:TSF189"/>
    <mergeCell ref="TOT189:TOV189"/>
    <mergeCell ref="TPB189:TPD189"/>
    <mergeCell ref="TPJ189:TPL189"/>
    <mergeCell ref="TPR189:TPT189"/>
    <mergeCell ref="TPZ189:TQB189"/>
    <mergeCell ref="TQH189:TQJ189"/>
    <mergeCell ref="TMX189:TMZ189"/>
    <mergeCell ref="TNF189:TNH189"/>
    <mergeCell ref="TNN189:TNP189"/>
    <mergeCell ref="TNV189:TNX189"/>
    <mergeCell ref="TOD189:TOF189"/>
    <mergeCell ref="TOL189:TON189"/>
    <mergeCell ref="TWD189:TWF189"/>
    <mergeCell ref="TWL189:TWN189"/>
    <mergeCell ref="TWT189:TWV189"/>
    <mergeCell ref="TXB189:TXD189"/>
    <mergeCell ref="TXJ189:TXL189"/>
    <mergeCell ref="TXR189:TXT189"/>
    <mergeCell ref="TUH189:TUJ189"/>
    <mergeCell ref="TUP189:TUR189"/>
    <mergeCell ref="TUX189:TUZ189"/>
    <mergeCell ref="TVF189:TVH189"/>
    <mergeCell ref="TVN189:TVP189"/>
    <mergeCell ref="TVV189:TVX189"/>
    <mergeCell ref="TSL189:TSN189"/>
    <mergeCell ref="TST189:TSV189"/>
    <mergeCell ref="TTB189:TTD189"/>
    <mergeCell ref="TTJ189:TTL189"/>
    <mergeCell ref="TTR189:TTT189"/>
    <mergeCell ref="TTZ189:TUB189"/>
    <mergeCell ref="UBR189:UBT189"/>
    <mergeCell ref="UBZ189:UCB189"/>
    <mergeCell ref="UCH189:UCJ189"/>
    <mergeCell ref="UCP189:UCR189"/>
    <mergeCell ref="UCX189:UCZ189"/>
    <mergeCell ref="UDF189:UDH189"/>
    <mergeCell ref="TZV189:TZX189"/>
    <mergeCell ref="UAD189:UAF189"/>
    <mergeCell ref="UAL189:UAN189"/>
    <mergeCell ref="UAT189:UAV189"/>
    <mergeCell ref="UBB189:UBD189"/>
    <mergeCell ref="UBJ189:UBL189"/>
    <mergeCell ref="TXZ189:TYB189"/>
    <mergeCell ref="TYH189:TYJ189"/>
    <mergeCell ref="TYP189:TYR189"/>
    <mergeCell ref="TYX189:TYZ189"/>
    <mergeCell ref="TZF189:TZH189"/>
    <mergeCell ref="TZN189:TZP189"/>
    <mergeCell ref="UHF189:UHH189"/>
    <mergeCell ref="UHN189:UHP189"/>
    <mergeCell ref="UHV189:UHX189"/>
    <mergeCell ref="UID189:UIF189"/>
    <mergeCell ref="UIL189:UIN189"/>
    <mergeCell ref="UIT189:UIV189"/>
    <mergeCell ref="UFJ189:UFL189"/>
    <mergeCell ref="UFR189:UFT189"/>
    <mergeCell ref="UFZ189:UGB189"/>
    <mergeCell ref="UGH189:UGJ189"/>
    <mergeCell ref="UGP189:UGR189"/>
    <mergeCell ref="UGX189:UGZ189"/>
    <mergeCell ref="UDN189:UDP189"/>
    <mergeCell ref="UDV189:UDX189"/>
    <mergeCell ref="UED189:UEF189"/>
    <mergeCell ref="UEL189:UEN189"/>
    <mergeCell ref="UET189:UEV189"/>
    <mergeCell ref="UFB189:UFD189"/>
    <mergeCell ref="UMT189:UMV189"/>
    <mergeCell ref="UNB189:UND189"/>
    <mergeCell ref="UNJ189:UNL189"/>
    <mergeCell ref="UNR189:UNT189"/>
    <mergeCell ref="UNZ189:UOB189"/>
    <mergeCell ref="UOH189:UOJ189"/>
    <mergeCell ref="UKX189:UKZ189"/>
    <mergeCell ref="ULF189:ULH189"/>
    <mergeCell ref="ULN189:ULP189"/>
    <mergeCell ref="ULV189:ULX189"/>
    <mergeCell ref="UMD189:UMF189"/>
    <mergeCell ref="UML189:UMN189"/>
    <mergeCell ref="UJB189:UJD189"/>
    <mergeCell ref="UJJ189:UJL189"/>
    <mergeCell ref="UJR189:UJT189"/>
    <mergeCell ref="UJZ189:UKB189"/>
    <mergeCell ref="UKH189:UKJ189"/>
    <mergeCell ref="UKP189:UKR189"/>
    <mergeCell ref="USH189:USJ189"/>
    <mergeCell ref="USP189:USR189"/>
    <mergeCell ref="USX189:USZ189"/>
    <mergeCell ref="UTF189:UTH189"/>
    <mergeCell ref="UTN189:UTP189"/>
    <mergeCell ref="UTV189:UTX189"/>
    <mergeCell ref="UQL189:UQN189"/>
    <mergeCell ref="UQT189:UQV189"/>
    <mergeCell ref="URB189:URD189"/>
    <mergeCell ref="URJ189:URL189"/>
    <mergeCell ref="URR189:URT189"/>
    <mergeCell ref="URZ189:USB189"/>
    <mergeCell ref="UOP189:UOR189"/>
    <mergeCell ref="UOX189:UOZ189"/>
    <mergeCell ref="UPF189:UPH189"/>
    <mergeCell ref="UPN189:UPP189"/>
    <mergeCell ref="UPV189:UPX189"/>
    <mergeCell ref="UQD189:UQF189"/>
    <mergeCell ref="UXV189:UXX189"/>
    <mergeCell ref="UYD189:UYF189"/>
    <mergeCell ref="UYL189:UYN189"/>
    <mergeCell ref="UYT189:UYV189"/>
    <mergeCell ref="UZB189:UZD189"/>
    <mergeCell ref="UZJ189:UZL189"/>
    <mergeCell ref="UVZ189:UWB189"/>
    <mergeCell ref="UWH189:UWJ189"/>
    <mergeCell ref="UWP189:UWR189"/>
    <mergeCell ref="UWX189:UWZ189"/>
    <mergeCell ref="UXF189:UXH189"/>
    <mergeCell ref="UXN189:UXP189"/>
    <mergeCell ref="UUD189:UUF189"/>
    <mergeCell ref="UUL189:UUN189"/>
    <mergeCell ref="UUT189:UUV189"/>
    <mergeCell ref="UVB189:UVD189"/>
    <mergeCell ref="UVJ189:UVL189"/>
    <mergeCell ref="UVR189:UVT189"/>
    <mergeCell ref="VDJ189:VDL189"/>
    <mergeCell ref="VDR189:VDT189"/>
    <mergeCell ref="VDZ189:VEB189"/>
    <mergeCell ref="VEH189:VEJ189"/>
    <mergeCell ref="VEP189:VER189"/>
    <mergeCell ref="VEX189:VEZ189"/>
    <mergeCell ref="VBN189:VBP189"/>
    <mergeCell ref="VBV189:VBX189"/>
    <mergeCell ref="VCD189:VCF189"/>
    <mergeCell ref="VCL189:VCN189"/>
    <mergeCell ref="VCT189:VCV189"/>
    <mergeCell ref="VDB189:VDD189"/>
    <mergeCell ref="UZR189:UZT189"/>
    <mergeCell ref="UZZ189:VAB189"/>
    <mergeCell ref="VAH189:VAJ189"/>
    <mergeCell ref="VAP189:VAR189"/>
    <mergeCell ref="VAX189:VAZ189"/>
    <mergeCell ref="VBF189:VBH189"/>
    <mergeCell ref="VIX189:VIZ189"/>
    <mergeCell ref="VJF189:VJH189"/>
    <mergeCell ref="VJN189:VJP189"/>
    <mergeCell ref="VJV189:VJX189"/>
    <mergeCell ref="VKD189:VKF189"/>
    <mergeCell ref="VKL189:VKN189"/>
    <mergeCell ref="VHB189:VHD189"/>
    <mergeCell ref="VHJ189:VHL189"/>
    <mergeCell ref="VHR189:VHT189"/>
    <mergeCell ref="VHZ189:VIB189"/>
    <mergeCell ref="VIH189:VIJ189"/>
    <mergeCell ref="VIP189:VIR189"/>
    <mergeCell ref="VFF189:VFH189"/>
    <mergeCell ref="VFN189:VFP189"/>
    <mergeCell ref="VFV189:VFX189"/>
    <mergeCell ref="VGD189:VGF189"/>
    <mergeCell ref="VGL189:VGN189"/>
    <mergeCell ref="VGT189:VGV189"/>
    <mergeCell ref="VOL189:VON189"/>
    <mergeCell ref="VOT189:VOV189"/>
    <mergeCell ref="VPB189:VPD189"/>
    <mergeCell ref="VPJ189:VPL189"/>
    <mergeCell ref="VPR189:VPT189"/>
    <mergeCell ref="VPZ189:VQB189"/>
    <mergeCell ref="VMP189:VMR189"/>
    <mergeCell ref="VMX189:VMZ189"/>
    <mergeCell ref="VNF189:VNH189"/>
    <mergeCell ref="VNN189:VNP189"/>
    <mergeCell ref="VNV189:VNX189"/>
    <mergeCell ref="VOD189:VOF189"/>
    <mergeCell ref="VKT189:VKV189"/>
    <mergeCell ref="VLB189:VLD189"/>
    <mergeCell ref="VLJ189:VLL189"/>
    <mergeCell ref="VLR189:VLT189"/>
    <mergeCell ref="VLZ189:VMB189"/>
    <mergeCell ref="VMH189:VMJ189"/>
    <mergeCell ref="VTZ189:VUB189"/>
    <mergeCell ref="VUH189:VUJ189"/>
    <mergeCell ref="VUP189:VUR189"/>
    <mergeCell ref="VUX189:VUZ189"/>
    <mergeCell ref="VVF189:VVH189"/>
    <mergeCell ref="VVN189:VVP189"/>
    <mergeCell ref="VSD189:VSF189"/>
    <mergeCell ref="VSL189:VSN189"/>
    <mergeCell ref="VST189:VSV189"/>
    <mergeCell ref="VTB189:VTD189"/>
    <mergeCell ref="VTJ189:VTL189"/>
    <mergeCell ref="VTR189:VTT189"/>
    <mergeCell ref="VQH189:VQJ189"/>
    <mergeCell ref="VQP189:VQR189"/>
    <mergeCell ref="VQX189:VQZ189"/>
    <mergeCell ref="VRF189:VRH189"/>
    <mergeCell ref="VRN189:VRP189"/>
    <mergeCell ref="VRV189:VRX189"/>
    <mergeCell ref="VZN189:VZP189"/>
    <mergeCell ref="VZV189:VZX189"/>
    <mergeCell ref="WAD189:WAF189"/>
    <mergeCell ref="WAL189:WAN189"/>
    <mergeCell ref="WAT189:WAV189"/>
    <mergeCell ref="WBB189:WBD189"/>
    <mergeCell ref="VXR189:VXT189"/>
    <mergeCell ref="VXZ189:VYB189"/>
    <mergeCell ref="VYH189:VYJ189"/>
    <mergeCell ref="VYP189:VYR189"/>
    <mergeCell ref="VYX189:VYZ189"/>
    <mergeCell ref="VZF189:VZH189"/>
    <mergeCell ref="VVV189:VVX189"/>
    <mergeCell ref="VWD189:VWF189"/>
    <mergeCell ref="VWL189:VWN189"/>
    <mergeCell ref="VWT189:VWV189"/>
    <mergeCell ref="VXB189:VXD189"/>
    <mergeCell ref="VXJ189:VXL189"/>
    <mergeCell ref="WFB189:WFD189"/>
    <mergeCell ref="WFJ189:WFL189"/>
    <mergeCell ref="WFR189:WFT189"/>
    <mergeCell ref="WFZ189:WGB189"/>
    <mergeCell ref="WGH189:WGJ189"/>
    <mergeCell ref="WGP189:WGR189"/>
    <mergeCell ref="WDF189:WDH189"/>
    <mergeCell ref="WDN189:WDP189"/>
    <mergeCell ref="WDV189:WDX189"/>
    <mergeCell ref="WED189:WEF189"/>
    <mergeCell ref="WEL189:WEN189"/>
    <mergeCell ref="WET189:WEV189"/>
    <mergeCell ref="WBJ189:WBL189"/>
    <mergeCell ref="WBR189:WBT189"/>
    <mergeCell ref="WBZ189:WCB189"/>
    <mergeCell ref="WCH189:WCJ189"/>
    <mergeCell ref="WCP189:WCR189"/>
    <mergeCell ref="WCX189:WCZ189"/>
    <mergeCell ref="WKP189:WKR189"/>
    <mergeCell ref="WKX189:WKZ189"/>
    <mergeCell ref="WLF189:WLH189"/>
    <mergeCell ref="WLN189:WLP189"/>
    <mergeCell ref="WLV189:WLX189"/>
    <mergeCell ref="WMD189:WMF189"/>
    <mergeCell ref="WIT189:WIV189"/>
    <mergeCell ref="WJB189:WJD189"/>
    <mergeCell ref="WJJ189:WJL189"/>
    <mergeCell ref="WJR189:WJT189"/>
    <mergeCell ref="WJZ189:WKB189"/>
    <mergeCell ref="WKH189:WKJ189"/>
    <mergeCell ref="WGX189:WGZ189"/>
    <mergeCell ref="WHF189:WHH189"/>
    <mergeCell ref="WHN189:WHP189"/>
    <mergeCell ref="WHV189:WHX189"/>
    <mergeCell ref="WID189:WIF189"/>
    <mergeCell ref="WIL189:WIN189"/>
    <mergeCell ref="WQD189:WQF189"/>
    <mergeCell ref="WQL189:WQN189"/>
    <mergeCell ref="WQT189:WQV189"/>
    <mergeCell ref="WRB189:WRD189"/>
    <mergeCell ref="WRJ189:WRL189"/>
    <mergeCell ref="WRR189:WRT189"/>
    <mergeCell ref="WOH189:WOJ189"/>
    <mergeCell ref="WOP189:WOR189"/>
    <mergeCell ref="WOX189:WOZ189"/>
    <mergeCell ref="WPF189:WPH189"/>
    <mergeCell ref="WPN189:WPP189"/>
    <mergeCell ref="WPV189:WPX189"/>
    <mergeCell ref="WML189:WMN189"/>
    <mergeCell ref="WMT189:WMV189"/>
    <mergeCell ref="WNB189:WND189"/>
    <mergeCell ref="WNJ189:WNL189"/>
    <mergeCell ref="WNR189:WNT189"/>
    <mergeCell ref="WNZ189:WOB189"/>
    <mergeCell ref="WYT189:WYV189"/>
    <mergeCell ref="WZB189:WZD189"/>
    <mergeCell ref="WVR189:WVT189"/>
    <mergeCell ref="WVZ189:WWB189"/>
    <mergeCell ref="WWH189:WWJ189"/>
    <mergeCell ref="WWP189:WWR189"/>
    <mergeCell ref="WWX189:WWZ189"/>
    <mergeCell ref="WXF189:WXH189"/>
    <mergeCell ref="WTV189:WTX189"/>
    <mergeCell ref="WUD189:WUF189"/>
    <mergeCell ref="WUL189:WUN189"/>
    <mergeCell ref="WUT189:WUV189"/>
    <mergeCell ref="WVB189:WVD189"/>
    <mergeCell ref="WVJ189:WVL189"/>
    <mergeCell ref="WRZ189:WSB189"/>
    <mergeCell ref="WSH189:WSJ189"/>
    <mergeCell ref="WSP189:WSR189"/>
    <mergeCell ref="WSX189:WSZ189"/>
    <mergeCell ref="WTF189:WTH189"/>
    <mergeCell ref="WTN189:WTP189"/>
    <mergeCell ref="XEX189:XEZ189"/>
    <mergeCell ref="J190:P191"/>
    <mergeCell ref="R190:X191"/>
    <mergeCell ref="Z190:AF191"/>
    <mergeCell ref="AH190:AN191"/>
    <mergeCell ref="AP190:AV191"/>
    <mergeCell ref="AX190:BD191"/>
    <mergeCell ref="BF190:BL191"/>
    <mergeCell ref="BN190:BT191"/>
    <mergeCell ref="BV190:CB191"/>
    <mergeCell ref="XDB189:XDD189"/>
    <mergeCell ref="XDJ189:XDL189"/>
    <mergeCell ref="XDR189:XDT189"/>
    <mergeCell ref="XDZ189:XEB189"/>
    <mergeCell ref="XEH189:XEJ189"/>
    <mergeCell ref="XEP189:XER189"/>
    <mergeCell ref="XBF189:XBH189"/>
    <mergeCell ref="XBN189:XBP189"/>
    <mergeCell ref="XBV189:XBX189"/>
    <mergeCell ref="XCD189:XCF189"/>
    <mergeCell ref="XCL189:XCN189"/>
    <mergeCell ref="XCT189:XCV189"/>
    <mergeCell ref="WZJ189:WZL189"/>
    <mergeCell ref="WZR189:WZT189"/>
    <mergeCell ref="WZZ189:XAB189"/>
    <mergeCell ref="XAH189:XAJ189"/>
    <mergeCell ref="XAP189:XAR189"/>
    <mergeCell ref="XAX189:XAZ189"/>
    <mergeCell ref="WXN189:WXP189"/>
    <mergeCell ref="WXV189:WXX189"/>
    <mergeCell ref="WYD189:WYF189"/>
    <mergeCell ref="WYL189:WYN189"/>
    <mergeCell ref="FV190:GB191"/>
    <mergeCell ref="GD190:GJ191"/>
    <mergeCell ref="GL190:GR191"/>
    <mergeCell ref="GT190:GZ191"/>
    <mergeCell ref="HB190:HH191"/>
    <mergeCell ref="HJ190:HP191"/>
    <mergeCell ref="DZ190:EF191"/>
    <mergeCell ref="EH190:EN191"/>
    <mergeCell ref="EP190:EV191"/>
    <mergeCell ref="EX190:FD191"/>
    <mergeCell ref="FF190:FL191"/>
    <mergeCell ref="FN190:FT191"/>
    <mergeCell ref="CD190:CJ191"/>
    <mergeCell ref="CL190:CR191"/>
    <mergeCell ref="CT190:CZ191"/>
    <mergeCell ref="DB190:DH191"/>
    <mergeCell ref="DJ190:DP191"/>
    <mergeCell ref="DR190:DX191"/>
    <mergeCell ref="LJ190:LP191"/>
    <mergeCell ref="LR190:LX191"/>
    <mergeCell ref="LZ190:MF191"/>
    <mergeCell ref="MH190:MN191"/>
    <mergeCell ref="MP190:MV191"/>
    <mergeCell ref="MX190:ND191"/>
    <mergeCell ref="JN190:JT191"/>
    <mergeCell ref="JV190:KB191"/>
    <mergeCell ref="KD190:KJ191"/>
    <mergeCell ref="KL190:KR191"/>
    <mergeCell ref="KT190:KZ191"/>
    <mergeCell ref="LB190:LH191"/>
    <mergeCell ref="HR190:HX191"/>
    <mergeCell ref="HZ190:IF191"/>
    <mergeCell ref="IH190:IN191"/>
    <mergeCell ref="IP190:IV191"/>
    <mergeCell ref="IX190:JD191"/>
    <mergeCell ref="JF190:JL191"/>
    <mergeCell ref="QX190:RD191"/>
    <mergeCell ref="RF190:RL191"/>
    <mergeCell ref="RN190:RT191"/>
    <mergeCell ref="RV190:SB191"/>
    <mergeCell ref="SD190:SJ191"/>
    <mergeCell ref="SL190:SR191"/>
    <mergeCell ref="PB190:PH191"/>
    <mergeCell ref="PJ190:PP191"/>
    <mergeCell ref="PR190:PX191"/>
    <mergeCell ref="PZ190:QF191"/>
    <mergeCell ref="QH190:QN191"/>
    <mergeCell ref="QP190:QV191"/>
    <mergeCell ref="NF190:NL191"/>
    <mergeCell ref="NN190:NT191"/>
    <mergeCell ref="NV190:OB191"/>
    <mergeCell ref="OD190:OJ191"/>
    <mergeCell ref="OL190:OR191"/>
    <mergeCell ref="OT190:OZ191"/>
    <mergeCell ref="WL190:WR191"/>
    <mergeCell ref="WT190:WZ191"/>
    <mergeCell ref="XB190:XH191"/>
    <mergeCell ref="XJ190:XP191"/>
    <mergeCell ref="XR190:XX191"/>
    <mergeCell ref="XZ190:YF191"/>
    <mergeCell ref="UP190:UV191"/>
    <mergeCell ref="UX190:VD191"/>
    <mergeCell ref="VF190:VL191"/>
    <mergeCell ref="VN190:VT191"/>
    <mergeCell ref="VV190:WB191"/>
    <mergeCell ref="WD190:WJ191"/>
    <mergeCell ref="ST190:SZ191"/>
    <mergeCell ref="TB190:TH191"/>
    <mergeCell ref="TJ190:TP191"/>
    <mergeCell ref="TR190:TX191"/>
    <mergeCell ref="TZ190:UF191"/>
    <mergeCell ref="UH190:UN191"/>
    <mergeCell ref="ABZ190:ACF191"/>
    <mergeCell ref="ACH190:ACN191"/>
    <mergeCell ref="ACP190:ACV191"/>
    <mergeCell ref="ACX190:ADD191"/>
    <mergeCell ref="ADF190:ADL191"/>
    <mergeCell ref="ADN190:ADT191"/>
    <mergeCell ref="AAD190:AAJ191"/>
    <mergeCell ref="AAL190:AAR191"/>
    <mergeCell ref="AAT190:AAZ191"/>
    <mergeCell ref="ABB190:ABH191"/>
    <mergeCell ref="ABJ190:ABP191"/>
    <mergeCell ref="ABR190:ABX191"/>
    <mergeCell ref="YH190:YN191"/>
    <mergeCell ref="YP190:YV191"/>
    <mergeCell ref="YX190:ZD191"/>
    <mergeCell ref="ZF190:ZL191"/>
    <mergeCell ref="ZN190:ZT191"/>
    <mergeCell ref="ZV190:AAB191"/>
    <mergeCell ref="AHN190:AHT191"/>
    <mergeCell ref="AHV190:AIB191"/>
    <mergeCell ref="AID190:AIJ191"/>
    <mergeCell ref="AIL190:AIR191"/>
    <mergeCell ref="AIT190:AIZ191"/>
    <mergeCell ref="AJB190:AJH191"/>
    <mergeCell ref="AFR190:AFX191"/>
    <mergeCell ref="AFZ190:AGF191"/>
    <mergeCell ref="AGH190:AGN191"/>
    <mergeCell ref="AGP190:AGV191"/>
    <mergeCell ref="AGX190:AHD191"/>
    <mergeCell ref="AHF190:AHL191"/>
    <mergeCell ref="ADV190:AEB191"/>
    <mergeCell ref="AED190:AEJ191"/>
    <mergeCell ref="AEL190:AER191"/>
    <mergeCell ref="AET190:AEZ191"/>
    <mergeCell ref="AFB190:AFH191"/>
    <mergeCell ref="AFJ190:AFP191"/>
    <mergeCell ref="ANB190:ANH191"/>
    <mergeCell ref="ANJ190:ANP191"/>
    <mergeCell ref="ANR190:ANX191"/>
    <mergeCell ref="ANZ190:AOF191"/>
    <mergeCell ref="AOH190:AON191"/>
    <mergeCell ref="AOP190:AOV191"/>
    <mergeCell ref="ALF190:ALL191"/>
    <mergeCell ref="ALN190:ALT191"/>
    <mergeCell ref="ALV190:AMB191"/>
    <mergeCell ref="AMD190:AMJ191"/>
    <mergeCell ref="AML190:AMR191"/>
    <mergeCell ref="AMT190:AMZ191"/>
    <mergeCell ref="AJJ190:AJP191"/>
    <mergeCell ref="AJR190:AJX191"/>
    <mergeCell ref="AJZ190:AKF191"/>
    <mergeCell ref="AKH190:AKN191"/>
    <mergeCell ref="AKP190:AKV191"/>
    <mergeCell ref="AKX190:ALD191"/>
    <mergeCell ref="ASP190:ASV191"/>
    <mergeCell ref="ASX190:ATD191"/>
    <mergeCell ref="ATF190:ATL191"/>
    <mergeCell ref="ATN190:ATT191"/>
    <mergeCell ref="ATV190:AUB191"/>
    <mergeCell ref="AUD190:AUJ191"/>
    <mergeCell ref="AQT190:AQZ191"/>
    <mergeCell ref="ARB190:ARH191"/>
    <mergeCell ref="ARJ190:ARP191"/>
    <mergeCell ref="ARR190:ARX191"/>
    <mergeCell ref="ARZ190:ASF191"/>
    <mergeCell ref="ASH190:ASN191"/>
    <mergeCell ref="AOX190:APD191"/>
    <mergeCell ref="APF190:APL191"/>
    <mergeCell ref="APN190:APT191"/>
    <mergeCell ref="APV190:AQB191"/>
    <mergeCell ref="AQD190:AQJ191"/>
    <mergeCell ref="AQL190:AQR191"/>
    <mergeCell ref="AYD190:AYJ191"/>
    <mergeCell ref="AYL190:AYR191"/>
    <mergeCell ref="AYT190:AYZ191"/>
    <mergeCell ref="AZB190:AZH191"/>
    <mergeCell ref="AZJ190:AZP191"/>
    <mergeCell ref="AZR190:AZX191"/>
    <mergeCell ref="AWH190:AWN191"/>
    <mergeCell ref="AWP190:AWV191"/>
    <mergeCell ref="AWX190:AXD191"/>
    <mergeCell ref="AXF190:AXL191"/>
    <mergeCell ref="AXN190:AXT191"/>
    <mergeCell ref="AXV190:AYB191"/>
    <mergeCell ref="AUL190:AUR191"/>
    <mergeCell ref="AUT190:AUZ191"/>
    <mergeCell ref="AVB190:AVH191"/>
    <mergeCell ref="AVJ190:AVP191"/>
    <mergeCell ref="AVR190:AVX191"/>
    <mergeCell ref="AVZ190:AWF191"/>
    <mergeCell ref="BDR190:BDX191"/>
    <mergeCell ref="BDZ190:BEF191"/>
    <mergeCell ref="BEH190:BEN191"/>
    <mergeCell ref="BEP190:BEV191"/>
    <mergeCell ref="BEX190:BFD191"/>
    <mergeCell ref="BFF190:BFL191"/>
    <mergeCell ref="BBV190:BCB191"/>
    <mergeCell ref="BCD190:BCJ191"/>
    <mergeCell ref="BCL190:BCR191"/>
    <mergeCell ref="BCT190:BCZ191"/>
    <mergeCell ref="BDB190:BDH191"/>
    <mergeCell ref="BDJ190:BDP191"/>
    <mergeCell ref="AZZ190:BAF191"/>
    <mergeCell ref="BAH190:BAN191"/>
    <mergeCell ref="BAP190:BAV191"/>
    <mergeCell ref="BAX190:BBD191"/>
    <mergeCell ref="BBF190:BBL191"/>
    <mergeCell ref="BBN190:BBT191"/>
    <mergeCell ref="BJF190:BJL191"/>
    <mergeCell ref="BJN190:BJT191"/>
    <mergeCell ref="BJV190:BKB191"/>
    <mergeCell ref="BKD190:BKJ191"/>
    <mergeCell ref="BKL190:BKR191"/>
    <mergeCell ref="BKT190:BKZ191"/>
    <mergeCell ref="BHJ190:BHP191"/>
    <mergeCell ref="BHR190:BHX191"/>
    <mergeCell ref="BHZ190:BIF191"/>
    <mergeCell ref="BIH190:BIN191"/>
    <mergeCell ref="BIP190:BIV191"/>
    <mergeCell ref="BIX190:BJD191"/>
    <mergeCell ref="BFN190:BFT191"/>
    <mergeCell ref="BFV190:BGB191"/>
    <mergeCell ref="BGD190:BGJ191"/>
    <mergeCell ref="BGL190:BGR191"/>
    <mergeCell ref="BGT190:BGZ191"/>
    <mergeCell ref="BHB190:BHH191"/>
    <mergeCell ref="BOT190:BOZ191"/>
    <mergeCell ref="BPB190:BPH191"/>
    <mergeCell ref="BPJ190:BPP191"/>
    <mergeCell ref="BPR190:BPX191"/>
    <mergeCell ref="BPZ190:BQF191"/>
    <mergeCell ref="BQH190:BQN191"/>
    <mergeCell ref="BMX190:BND191"/>
    <mergeCell ref="BNF190:BNL191"/>
    <mergeCell ref="BNN190:BNT191"/>
    <mergeCell ref="BNV190:BOB191"/>
    <mergeCell ref="BOD190:BOJ191"/>
    <mergeCell ref="BOL190:BOR191"/>
    <mergeCell ref="BLB190:BLH191"/>
    <mergeCell ref="BLJ190:BLP191"/>
    <mergeCell ref="BLR190:BLX191"/>
    <mergeCell ref="BLZ190:BMF191"/>
    <mergeCell ref="BMH190:BMN191"/>
    <mergeCell ref="BMP190:BMV191"/>
    <mergeCell ref="BUH190:BUN191"/>
    <mergeCell ref="BUP190:BUV191"/>
    <mergeCell ref="BUX190:BVD191"/>
    <mergeCell ref="BVF190:BVL191"/>
    <mergeCell ref="BVN190:BVT191"/>
    <mergeCell ref="BVV190:BWB191"/>
    <mergeCell ref="BSL190:BSR191"/>
    <mergeCell ref="BST190:BSZ191"/>
    <mergeCell ref="BTB190:BTH191"/>
    <mergeCell ref="BTJ190:BTP191"/>
    <mergeCell ref="BTR190:BTX191"/>
    <mergeCell ref="BTZ190:BUF191"/>
    <mergeCell ref="BQP190:BQV191"/>
    <mergeCell ref="BQX190:BRD191"/>
    <mergeCell ref="BRF190:BRL191"/>
    <mergeCell ref="BRN190:BRT191"/>
    <mergeCell ref="BRV190:BSB191"/>
    <mergeCell ref="BSD190:BSJ191"/>
    <mergeCell ref="BZV190:CAB191"/>
    <mergeCell ref="CAD190:CAJ191"/>
    <mergeCell ref="CAL190:CAR191"/>
    <mergeCell ref="CAT190:CAZ191"/>
    <mergeCell ref="CBB190:CBH191"/>
    <mergeCell ref="CBJ190:CBP191"/>
    <mergeCell ref="BXZ190:BYF191"/>
    <mergeCell ref="BYH190:BYN191"/>
    <mergeCell ref="BYP190:BYV191"/>
    <mergeCell ref="BYX190:BZD191"/>
    <mergeCell ref="BZF190:BZL191"/>
    <mergeCell ref="BZN190:BZT191"/>
    <mergeCell ref="BWD190:BWJ191"/>
    <mergeCell ref="BWL190:BWR191"/>
    <mergeCell ref="BWT190:BWZ191"/>
    <mergeCell ref="BXB190:BXH191"/>
    <mergeCell ref="BXJ190:BXP191"/>
    <mergeCell ref="BXR190:BXX191"/>
    <mergeCell ref="CFJ190:CFP191"/>
    <mergeCell ref="CFR190:CFX191"/>
    <mergeCell ref="CFZ190:CGF191"/>
    <mergeCell ref="CGH190:CGN191"/>
    <mergeCell ref="CGP190:CGV191"/>
    <mergeCell ref="CGX190:CHD191"/>
    <mergeCell ref="CDN190:CDT191"/>
    <mergeCell ref="CDV190:CEB191"/>
    <mergeCell ref="CED190:CEJ191"/>
    <mergeCell ref="CEL190:CER191"/>
    <mergeCell ref="CET190:CEZ191"/>
    <mergeCell ref="CFB190:CFH191"/>
    <mergeCell ref="CBR190:CBX191"/>
    <mergeCell ref="CBZ190:CCF191"/>
    <mergeCell ref="CCH190:CCN191"/>
    <mergeCell ref="CCP190:CCV191"/>
    <mergeCell ref="CCX190:CDD191"/>
    <mergeCell ref="CDF190:CDL191"/>
    <mergeCell ref="CKX190:CLD191"/>
    <mergeCell ref="CLF190:CLL191"/>
    <mergeCell ref="CLN190:CLT191"/>
    <mergeCell ref="CLV190:CMB191"/>
    <mergeCell ref="CMD190:CMJ191"/>
    <mergeCell ref="CML190:CMR191"/>
    <mergeCell ref="CJB190:CJH191"/>
    <mergeCell ref="CJJ190:CJP191"/>
    <mergeCell ref="CJR190:CJX191"/>
    <mergeCell ref="CJZ190:CKF191"/>
    <mergeCell ref="CKH190:CKN191"/>
    <mergeCell ref="CKP190:CKV191"/>
    <mergeCell ref="CHF190:CHL191"/>
    <mergeCell ref="CHN190:CHT191"/>
    <mergeCell ref="CHV190:CIB191"/>
    <mergeCell ref="CID190:CIJ191"/>
    <mergeCell ref="CIL190:CIR191"/>
    <mergeCell ref="CIT190:CIZ191"/>
    <mergeCell ref="CQL190:CQR191"/>
    <mergeCell ref="CQT190:CQZ191"/>
    <mergeCell ref="CRB190:CRH191"/>
    <mergeCell ref="CRJ190:CRP191"/>
    <mergeCell ref="CRR190:CRX191"/>
    <mergeCell ref="CRZ190:CSF191"/>
    <mergeCell ref="COP190:COV191"/>
    <mergeCell ref="COX190:CPD191"/>
    <mergeCell ref="CPF190:CPL191"/>
    <mergeCell ref="CPN190:CPT191"/>
    <mergeCell ref="CPV190:CQB191"/>
    <mergeCell ref="CQD190:CQJ191"/>
    <mergeCell ref="CMT190:CMZ191"/>
    <mergeCell ref="CNB190:CNH191"/>
    <mergeCell ref="CNJ190:CNP191"/>
    <mergeCell ref="CNR190:CNX191"/>
    <mergeCell ref="CNZ190:COF191"/>
    <mergeCell ref="COH190:CON191"/>
    <mergeCell ref="CVZ190:CWF191"/>
    <mergeCell ref="CWH190:CWN191"/>
    <mergeCell ref="CWP190:CWV191"/>
    <mergeCell ref="CWX190:CXD191"/>
    <mergeCell ref="CXF190:CXL191"/>
    <mergeCell ref="CXN190:CXT191"/>
    <mergeCell ref="CUD190:CUJ191"/>
    <mergeCell ref="CUL190:CUR191"/>
    <mergeCell ref="CUT190:CUZ191"/>
    <mergeCell ref="CVB190:CVH191"/>
    <mergeCell ref="CVJ190:CVP191"/>
    <mergeCell ref="CVR190:CVX191"/>
    <mergeCell ref="CSH190:CSN191"/>
    <mergeCell ref="CSP190:CSV191"/>
    <mergeCell ref="CSX190:CTD191"/>
    <mergeCell ref="CTF190:CTL191"/>
    <mergeCell ref="CTN190:CTT191"/>
    <mergeCell ref="CTV190:CUB191"/>
    <mergeCell ref="DBN190:DBT191"/>
    <mergeCell ref="DBV190:DCB191"/>
    <mergeCell ref="DCD190:DCJ191"/>
    <mergeCell ref="DCL190:DCR191"/>
    <mergeCell ref="DCT190:DCZ191"/>
    <mergeCell ref="DDB190:DDH191"/>
    <mergeCell ref="CZR190:CZX191"/>
    <mergeCell ref="CZZ190:DAF191"/>
    <mergeCell ref="DAH190:DAN191"/>
    <mergeCell ref="DAP190:DAV191"/>
    <mergeCell ref="DAX190:DBD191"/>
    <mergeCell ref="DBF190:DBL191"/>
    <mergeCell ref="CXV190:CYB191"/>
    <mergeCell ref="CYD190:CYJ191"/>
    <mergeCell ref="CYL190:CYR191"/>
    <mergeCell ref="CYT190:CYZ191"/>
    <mergeCell ref="CZB190:CZH191"/>
    <mergeCell ref="CZJ190:CZP191"/>
    <mergeCell ref="DHB190:DHH191"/>
    <mergeCell ref="DHJ190:DHP191"/>
    <mergeCell ref="DHR190:DHX191"/>
    <mergeCell ref="DHZ190:DIF191"/>
    <mergeCell ref="DIH190:DIN191"/>
    <mergeCell ref="DIP190:DIV191"/>
    <mergeCell ref="DFF190:DFL191"/>
    <mergeCell ref="DFN190:DFT191"/>
    <mergeCell ref="DFV190:DGB191"/>
    <mergeCell ref="DGD190:DGJ191"/>
    <mergeCell ref="DGL190:DGR191"/>
    <mergeCell ref="DGT190:DGZ191"/>
    <mergeCell ref="DDJ190:DDP191"/>
    <mergeCell ref="DDR190:DDX191"/>
    <mergeCell ref="DDZ190:DEF191"/>
    <mergeCell ref="DEH190:DEN191"/>
    <mergeCell ref="DEP190:DEV191"/>
    <mergeCell ref="DEX190:DFD191"/>
    <mergeCell ref="DMP190:DMV191"/>
    <mergeCell ref="DMX190:DND191"/>
    <mergeCell ref="DNF190:DNL191"/>
    <mergeCell ref="DNN190:DNT191"/>
    <mergeCell ref="DNV190:DOB191"/>
    <mergeCell ref="DOD190:DOJ191"/>
    <mergeCell ref="DKT190:DKZ191"/>
    <mergeCell ref="DLB190:DLH191"/>
    <mergeCell ref="DLJ190:DLP191"/>
    <mergeCell ref="DLR190:DLX191"/>
    <mergeCell ref="DLZ190:DMF191"/>
    <mergeCell ref="DMH190:DMN191"/>
    <mergeCell ref="DIX190:DJD191"/>
    <mergeCell ref="DJF190:DJL191"/>
    <mergeCell ref="DJN190:DJT191"/>
    <mergeCell ref="DJV190:DKB191"/>
    <mergeCell ref="DKD190:DKJ191"/>
    <mergeCell ref="DKL190:DKR191"/>
    <mergeCell ref="DSD190:DSJ191"/>
    <mergeCell ref="DSL190:DSR191"/>
    <mergeCell ref="DST190:DSZ191"/>
    <mergeCell ref="DTB190:DTH191"/>
    <mergeCell ref="DTJ190:DTP191"/>
    <mergeCell ref="DTR190:DTX191"/>
    <mergeCell ref="DQH190:DQN191"/>
    <mergeCell ref="DQP190:DQV191"/>
    <mergeCell ref="DQX190:DRD191"/>
    <mergeCell ref="DRF190:DRL191"/>
    <mergeCell ref="DRN190:DRT191"/>
    <mergeCell ref="DRV190:DSB191"/>
    <mergeCell ref="DOL190:DOR191"/>
    <mergeCell ref="DOT190:DOZ191"/>
    <mergeCell ref="DPB190:DPH191"/>
    <mergeCell ref="DPJ190:DPP191"/>
    <mergeCell ref="DPR190:DPX191"/>
    <mergeCell ref="DPZ190:DQF191"/>
    <mergeCell ref="DXR190:DXX191"/>
    <mergeCell ref="DXZ190:DYF191"/>
    <mergeCell ref="DYH190:DYN191"/>
    <mergeCell ref="DYP190:DYV191"/>
    <mergeCell ref="DYX190:DZD191"/>
    <mergeCell ref="DZF190:DZL191"/>
    <mergeCell ref="DVV190:DWB191"/>
    <mergeCell ref="DWD190:DWJ191"/>
    <mergeCell ref="DWL190:DWR191"/>
    <mergeCell ref="DWT190:DWZ191"/>
    <mergeCell ref="DXB190:DXH191"/>
    <mergeCell ref="DXJ190:DXP191"/>
    <mergeCell ref="DTZ190:DUF191"/>
    <mergeCell ref="DUH190:DUN191"/>
    <mergeCell ref="DUP190:DUV191"/>
    <mergeCell ref="DUX190:DVD191"/>
    <mergeCell ref="DVF190:DVL191"/>
    <mergeCell ref="DVN190:DVT191"/>
    <mergeCell ref="EDF190:EDL191"/>
    <mergeCell ref="EDN190:EDT191"/>
    <mergeCell ref="EDV190:EEB191"/>
    <mergeCell ref="EED190:EEJ191"/>
    <mergeCell ref="EEL190:EER191"/>
    <mergeCell ref="EET190:EEZ191"/>
    <mergeCell ref="EBJ190:EBP191"/>
    <mergeCell ref="EBR190:EBX191"/>
    <mergeCell ref="EBZ190:ECF191"/>
    <mergeCell ref="ECH190:ECN191"/>
    <mergeCell ref="ECP190:ECV191"/>
    <mergeCell ref="ECX190:EDD191"/>
    <mergeCell ref="DZN190:DZT191"/>
    <mergeCell ref="DZV190:EAB191"/>
    <mergeCell ref="EAD190:EAJ191"/>
    <mergeCell ref="EAL190:EAR191"/>
    <mergeCell ref="EAT190:EAZ191"/>
    <mergeCell ref="EBB190:EBH191"/>
    <mergeCell ref="EIT190:EIZ191"/>
    <mergeCell ref="EJB190:EJH191"/>
    <mergeCell ref="EJJ190:EJP191"/>
    <mergeCell ref="EJR190:EJX191"/>
    <mergeCell ref="EJZ190:EKF191"/>
    <mergeCell ref="EKH190:EKN191"/>
    <mergeCell ref="EGX190:EHD191"/>
    <mergeCell ref="EHF190:EHL191"/>
    <mergeCell ref="EHN190:EHT191"/>
    <mergeCell ref="EHV190:EIB191"/>
    <mergeCell ref="EID190:EIJ191"/>
    <mergeCell ref="EIL190:EIR191"/>
    <mergeCell ref="EFB190:EFH191"/>
    <mergeCell ref="EFJ190:EFP191"/>
    <mergeCell ref="EFR190:EFX191"/>
    <mergeCell ref="EFZ190:EGF191"/>
    <mergeCell ref="EGH190:EGN191"/>
    <mergeCell ref="EGP190:EGV191"/>
    <mergeCell ref="EOH190:EON191"/>
    <mergeCell ref="EOP190:EOV191"/>
    <mergeCell ref="EOX190:EPD191"/>
    <mergeCell ref="EPF190:EPL191"/>
    <mergeCell ref="EPN190:EPT191"/>
    <mergeCell ref="EPV190:EQB191"/>
    <mergeCell ref="EML190:EMR191"/>
    <mergeCell ref="EMT190:EMZ191"/>
    <mergeCell ref="ENB190:ENH191"/>
    <mergeCell ref="ENJ190:ENP191"/>
    <mergeCell ref="ENR190:ENX191"/>
    <mergeCell ref="ENZ190:EOF191"/>
    <mergeCell ref="EKP190:EKV191"/>
    <mergeCell ref="EKX190:ELD191"/>
    <mergeCell ref="ELF190:ELL191"/>
    <mergeCell ref="ELN190:ELT191"/>
    <mergeCell ref="ELV190:EMB191"/>
    <mergeCell ref="EMD190:EMJ191"/>
    <mergeCell ref="ETV190:EUB191"/>
    <mergeCell ref="EUD190:EUJ191"/>
    <mergeCell ref="EUL190:EUR191"/>
    <mergeCell ref="EUT190:EUZ191"/>
    <mergeCell ref="EVB190:EVH191"/>
    <mergeCell ref="EVJ190:EVP191"/>
    <mergeCell ref="ERZ190:ESF191"/>
    <mergeCell ref="ESH190:ESN191"/>
    <mergeCell ref="ESP190:ESV191"/>
    <mergeCell ref="ESX190:ETD191"/>
    <mergeCell ref="ETF190:ETL191"/>
    <mergeCell ref="ETN190:ETT191"/>
    <mergeCell ref="EQD190:EQJ191"/>
    <mergeCell ref="EQL190:EQR191"/>
    <mergeCell ref="EQT190:EQZ191"/>
    <mergeCell ref="ERB190:ERH191"/>
    <mergeCell ref="ERJ190:ERP191"/>
    <mergeCell ref="ERR190:ERX191"/>
    <mergeCell ref="EZJ190:EZP191"/>
    <mergeCell ref="EZR190:EZX191"/>
    <mergeCell ref="EZZ190:FAF191"/>
    <mergeCell ref="FAH190:FAN191"/>
    <mergeCell ref="FAP190:FAV191"/>
    <mergeCell ref="FAX190:FBD191"/>
    <mergeCell ref="EXN190:EXT191"/>
    <mergeCell ref="EXV190:EYB191"/>
    <mergeCell ref="EYD190:EYJ191"/>
    <mergeCell ref="EYL190:EYR191"/>
    <mergeCell ref="EYT190:EYZ191"/>
    <mergeCell ref="EZB190:EZH191"/>
    <mergeCell ref="EVR190:EVX191"/>
    <mergeCell ref="EVZ190:EWF191"/>
    <mergeCell ref="EWH190:EWN191"/>
    <mergeCell ref="EWP190:EWV191"/>
    <mergeCell ref="EWX190:EXD191"/>
    <mergeCell ref="EXF190:EXL191"/>
    <mergeCell ref="FEX190:FFD191"/>
    <mergeCell ref="FFF190:FFL191"/>
    <mergeCell ref="FFN190:FFT191"/>
    <mergeCell ref="FFV190:FGB191"/>
    <mergeCell ref="FGD190:FGJ191"/>
    <mergeCell ref="FGL190:FGR191"/>
    <mergeCell ref="FDB190:FDH191"/>
    <mergeCell ref="FDJ190:FDP191"/>
    <mergeCell ref="FDR190:FDX191"/>
    <mergeCell ref="FDZ190:FEF191"/>
    <mergeCell ref="FEH190:FEN191"/>
    <mergeCell ref="FEP190:FEV191"/>
    <mergeCell ref="FBF190:FBL191"/>
    <mergeCell ref="FBN190:FBT191"/>
    <mergeCell ref="FBV190:FCB191"/>
    <mergeCell ref="FCD190:FCJ191"/>
    <mergeCell ref="FCL190:FCR191"/>
    <mergeCell ref="FCT190:FCZ191"/>
    <mergeCell ref="FKL190:FKR191"/>
    <mergeCell ref="FKT190:FKZ191"/>
    <mergeCell ref="FLB190:FLH191"/>
    <mergeCell ref="FLJ190:FLP191"/>
    <mergeCell ref="FLR190:FLX191"/>
    <mergeCell ref="FLZ190:FMF191"/>
    <mergeCell ref="FIP190:FIV191"/>
    <mergeCell ref="FIX190:FJD191"/>
    <mergeCell ref="FJF190:FJL191"/>
    <mergeCell ref="FJN190:FJT191"/>
    <mergeCell ref="FJV190:FKB191"/>
    <mergeCell ref="FKD190:FKJ191"/>
    <mergeCell ref="FGT190:FGZ191"/>
    <mergeCell ref="FHB190:FHH191"/>
    <mergeCell ref="FHJ190:FHP191"/>
    <mergeCell ref="FHR190:FHX191"/>
    <mergeCell ref="FHZ190:FIF191"/>
    <mergeCell ref="FIH190:FIN191"/>
    <mergeCell ref="FPZ190:FQF191"/>
    <mergeCell ref="FQH190:FQN191"/>
    <mergeCell ref="FQP190:FQV191"/>
    <mergeCell ref="FQX190:FRD191"/>
    <mergeCell ref="FRF190:FRL191"/>
    <mergeCell ref="FRN190:FRT191"/>
    <mergeCell ref="FOD190:FOJ191"/>
    <mergeCell ref="FOL190:FOR191"/>
    <mergeCell ref="FOT190:FOZ191"/>
    <mergeCell ref="FPB190:FPH191"/>
    <mergeCell ref="FPJ190:FPP191"/>
    <mergeCell ref="FPR190:FPX191"/>
    <mergeCell ref="FMH190:FMN191"/>
    <mergeCell ref="FMP190:FMV191"/>
    <mergeCell ref="FMX190:FND191"/>
    <mergeCell ref="FNF190:FNL191"/>
    <mergeCell ref="FNN190:FNT191"/>
    <mergeCell ref="FNV190:FOB191"/>
    <mergeCell ref="FVN190:FVT191"/>
    <mergeCell ref="FVV190:FWB191"/>
    <mergeCell ref="FWD190:FWJ191"/>
    <mergeCell ref="FWL190:FWR191"/>
    <mergeCell ref="FWT190:FWZ191"/>
    <mergeCell ref="FXB190:FXH191"/>
    <mergeCell ref="FTR190:FTX191"/>
    <mergeCell ref="FTZ190:FUF191"/>
    <mergeCell ref="FUH190:FUN191"/>
    <mergeCell ref="FUP190:FUV191"/>
    <mergeCell ref="FUX190:FVD191"/>
    <mergeCell ref="FVF190:FVL191"/>
    <mergeCell ref="FRV190:FSB191"/>
    <mergeCell ref="FSD190:FSJ191"/>
    <mergeCell ref="FSL190:FSR191"/>
    <mergeCell ref="FST190:FSZ191"/>
    <mergeCell ref="FTB190:FTH191"/>
    <mergeCell ref="FTJ190:FTP191"/>
    <mergeCell ref="GBB190:GBH191"/>
    <mergeCell ref="GBJ190:GBP191"/>
    <mergeCell ref="GBR190:GBX191"/>
    <mergeCell ref="GBZ190:GCF191"/>
    <mergeCell ref="GCH190:GCN191"/>
    <mergeCell ref="GCP190:GCV191"/>
    <mergeCell ref="FZF190:FZL191"/>
    <mergeCell ref="FZN190:FZT191"/>
    <mergeCell ref="FZV190:GAB191"/>
    <mergeCell ref="GAD190:GAJ191"/>
    <mergeCell ref="GAL190:GAR191"/>
    <mergeCell ref="GAT190:GAZ191"/>
    <mergeCell ref="FXJ190:FXP191"/>
    <mergeCell ref="FXR190:FXX191"/>
    <mergeCell ref="FXZ190:FYF191"/>
    <mergeCell ref="FYH190:FYN191"/>
    <mergeCell ref="FYP190:FYV191"/>
    <mergeCell ref="FYX190:FZD191"/>
    <mergeCell ref="GGP190:GGV191"/>
    <mergeCell ref="GGX190:GHD191"/>
    <mergeCell ref="GHF190:GHL191"/>
    <mergeCell ref="GHN190:GHT191"/>
    <mergeCell ref="GHV190:GIB191"/>
    <mergeCell ref="GID190:GIJ191"/>
    <mergeCell ref="GET190:GEZ191"/>
    <mergeCell ref="GFB190:GFH191"/>
    <mergeCell ref="GFJ190:GFP191"/>
    <mergeCell ref="GFR190:GFX191"/>
    <mergeCell ref="GFZ190:GGF191"/>
    <mergeCell ref="GGH190:GGN191"/>
    <mergeCell ref="GCX190:GDD191"/>
    <mergeCell ref="GDF190:GDL191"/>
    <mergeCell ref="GDN190:GDT191"/>
    <mergeCell ref="GDV190:GEB191"/>
    <mergeCell ref="GED190:GEJ191"/>
    <mergeCell ref="GEL190:GER191"/>
    <mergeCell ref="GMD190:GMJ191"/>
    <mergeCell ref="GML190:GMR191"/>
    <mergeCell ref="GMT190:GMZ191"/>
    <mergeCell ref="GNB190:GNH191"/>
    <mergeCell ref="GNJ190:GNP191"/>
    <mergeCell ref="GNR190:GNX191"/>
    <mergeCell ref="GKH190:GKN191"/>
    <mergeCell ref="GKP190:GKV191"/>
    <mergeCell ref="GKX190:GLD191"/>
    <mergeCell ref="GLF190:GLL191"/>
    <mergeCell ref="GLN190:GLT191"/>
    <mergeCell ref="GLV190:GMB191"/>
    <mergeCell ref="GIL190:GIR191"/>
    <mergeCell ref="GIT190:GIZ191"/>
    <mergeCell ref="GJB190:GJH191"/>
    <mergeCell ref="GJJ190:GJP191"/>
    <mergeCell ref="GJR190:GJX191"/>
    <mergeCell ref="GJZ190:GKF191"/>
    <mergeCell ref="GRR190:GRX191"/>
    <mergeCell ref="GRZ190:GSF191"/>
    <mergeCell ref="GSH190:GSN191"/>
    <mergeCell ref="GSP190:GSV191"/>
    <mergeCell ref="GSX190:GTD191"/>
    <mergeCell ref="GTF190:GTL191"/>
    <mergeCell ref="GPV190:GQB191"/>
    <mergeCell ref="GQD190:GQJ191"/>
    <mergeCell ref="GQL190:GQR191"/>
    <mergeCell ref="GQT190:GQZ191"/>
    <mergeCell ref="GRB190:GRH191"/>
    <mergeCell ref="GRJ190:GRP191"/>
    <mergeCell ref="GNZ190:GOF191"/>
    <mergeCell ref="GOH190:GON191"/>
    <mergeCell ref="GOP190:GOV191"/>
    <mergeCell ref="GOX190:GPD191"/>
    <mergeCell ref="GPF190:GPL191"/>
    <mergeCell ref="GPN190:GPT191"/>
    <mergeCell ref="GXF190:GXL191"/>
    <mergeCell ref="GXN190:GXT191"/>
    <mergeCell ref="GXV190:GYB191"/>
    <mergeCell ref="GYD190:GYJ191"/>
    <mergeCell ref="GYL190:GYR191"/>
    <mergeCell ref="GYT190:GYZ191"/>
    <mergeCell ref="GVJ190:GVP191"/>
    <mergeCell ref="GVR190:GVX191"/>
    <mergeCell ref="GVZ190:GWF191"/>
    <mergeCell ref="GWH190:GWN191"/>
    <mergeCell ref="GWP190:GWV191"/>
    <mergeCell ref="GWX190:GXD191"/>
    <mergeCell ref="GTN190:GTT191"/>
    <mergeCell ref="GTV190:GUB191"/>
    <mergeCell ref="GUD190:GUJ191"/>
    <mergeCell ref="GUL190:GUR191"/>
    <mergeCell ref="GUT190:GUZ191"/>
    <mergeCell ref="GVB190:GVH191"/>
    <mergeCell ref="HCT190:HCZ191"/>
    <mergeCell ref="HDB190:HDH191"/>
    <mergeCell ref="HDJ190:HDP191"/>
    <mergeCell ref="HDR190:HDX191"/>
    <mergeCell ref="HDZ190:HEF191"/>
    <mergeCell ref="HEH190:HEN191"/>
    <mergeCell ref="HAX190:HBD191"/>
    <mergeCell ref="HBF190:HBL191"/>
    <mergeCell ref="HBN190:HBT191"/>
    <mergeCell ref="HBV190:HCB191"/>
    <mergeCell ref="HCD190:HCJ191"/>
    <mergeCell ref="HCL190:HCR191"/>
    <mergeCell ref="GZB190:GZH191"/>
    <mergeCell ref="GZJ190:GZP191"/>
    <mergeCell ref="GZR190:GZX191"/>
    <mergeCell ref="GZZ190:HAF191"/>
    <mergeCell ref="HAH190:HAN191"/>
    <mergeCell ref="HAP190:HAV191"/>
    <mergeCell ref="HIH190:HIN191"/>
    <mergeCell ref="HIP190:HIV191"/>
    <mergeCell ref="HIX190:HJD191"/>
    <mergeCell ref="HJF190:HJL191"/>
    <mergeCell ref="HJN190:HJT191"/>
    <mergeCell ref="HJV190:HKB191"/>
    <mergeCell ref="HGL190:HGR191"/>
    <mergeCell ref="HGT190:HGZ191"/>
    <mergeCell ref="HHB190:HHH191"/>
    <mergeCell ref="HHJ190:HHP191"/>
    <mergeCell ref="HHR190:HHX191"/>
    <mergeCell ref="HHZ190:HIF191"/>
    <mergeCell ref="HEP190:HEV191"/>
    <mergeCell ref="HEX190:HFD191"/>
    <mergeCell ref="HFF190:HFL191"/>
    <mergeCell ref="HFN190:HFT191"/>
    <mergeCell ref="HFV190:HGB191"/>
    <mergeCell ref="HGD190:HGJ191"/>
    <mergeCell ref="HNV190:HOB191"/>
    <mergeCell ref="HOD190:HOJ191"/>
    <mergeCell ref="HOL190:HOR191"/>
    <mergeCell ref="HOT190:HOZ191"/>
    <mergeCell ref="HPB190:HPH191"/>
    <mergeCell ref="HPJ190:HPP191"/>
    <mergeCell ref="HLZ190:HMF191"/>
    <mergeCell ref="HMH190:HMN191"/>
    <mergeCell ref="HMP190:HMV191"/>
    <mergeCell ref="HMX190:HND191"/>
    <mergeCell ref="HNF190:HNL191"/>
    <mergeCell ref="HNN190:HNT191"/>
    <mergeCell ref="HKD190:HKJ191"/>
    <mergeCell ref="HKL190:HKR191"/>
    <mergeCell ref="HKT190:HKZ191"/>
    <mergeCell ref="HLB190:HLH191"/>
    <mergeCell ref="HLJ190:HLP191"/>
    <mergeCell ref="HLR190:HLX191"/>
    <mergeCell ref="HTJ190:HTP191"/>
    <mergeCell ref="HTR190:HTX191"/>
    <mergeCell ref="HTZ190:HUF191"/>
    <mergeCell ref="HUH190:HUN191"/>
    <mergeCell ref="HUP190:HUV191"/>
    <mergeCell ref="HUX190:HVD191"/>
    <mergeCell ref="HRN190:HRT191"/>
    <mergeCell ref="HRV190:HSB191"/>
    <mergeCell ref="HSD190:HSJ191"/>
    <mergeCell ref="HSL190:HSR191"/>
    <mergeCell ref="HST190:HSZ191"/>
    <mergeCell ref="HTB190:HTH191"/>
    <mergeCell ref="HPR190:HPX191"/>
    <mergeCell ref="HPZ190:HQF191"/>
    <mergeCell ref="HQH190:HQN191"/>
    <mergeCell ref="HQP190:HQV191"/>
    <mergeCell ref="HQX190:HRD191"/>
    <mergeCell ref="HRF190:HRL191"/>
    <mergeCell ref="HYX190:HZD191"/>
    <mergeCell ref="HZF190:HZL191"/>
    <mergeCell ref="HZN190:HZT191"/>
    <mergeCell ref="HZV190:IAB191"/>
    <mergeCell ref="IAD190:IAJ191"/>
    <mergeCell ref="IAL190:IAR191"/>
    <mergeCell ref="HXB190:HXH191"/>
    <mergeCell ref="HXJ190:HXP191"/>
    <mergeCell ref="HXR190:HXX191"/>
    <mergeCell ref="HXZ190:HYF191"/>
    <mergeCell ref="HYH190:HYN191"/>
    <mergeCell ref="HYP190:HYV191"/>
    <mergeCell ref="HVF190:HVL191"/>
    <mergeCell ref="HVN190:HVT191"/>
    <mergeCell ref="HVV190:HWB191"/>
    <mergeCell ref="HWD190:HWJ191"/>
    <mergeCell ref="HWL190:HWR191"/>
    <mergeCell ref="HWT190:HWZ191"/>
    <mergeCell ref="IEL190:IER191"/>
    <mergeCell ref="IET190:IEZ191"/>
    <mergeCell ref="IFB190:IFH191"/>
    <mergeCell ref="IFJ190:IFP191"/>
    <mergeCell ref="IFR190:IFX191"/>
    <mergeCell ref="IFZ190:IGF191"/>
    <mergeCell ref="ICP190:ICV191"/>
    <mergeCell ref="ICX190:IDD191"/>
    <mergeCell ref="IDF190:IDL191"/>
    <mergeCell ref="IDN190:IDT191"/>
    <mergeCell ref="IDV190:IEB191"/>
    <mergeCell ref="IED190:IEJ191"/>
    <mergeCell ref="IAT190:IAZ191"/>
    <mergeCell ref="IBB190:IBH191"/>
    <mergeCell ref="IBJ190:IBP191"/>
    <mergeCell ref="IBR190:IBX191"/>
    <mergeCell ref="IBZ190:ICF191"/>
    <mergeCell ref="ICH190:ICN191"/>
    <mergeCell ref="IJZ190:IKF191"/>
    <mergeCell ref="IKH190:IKN191"/>
    <mergeCell ref="IKP190:IKV191"/>
    <mergeCell ref="IKX190:ILD191"/>
    <mergeCell ref="ILF190:ILL191"/>
    <mergeCell ref="ILN190:ILT191"/>
    <mergeCell ref="IID190:IIJ191"/>
    <mergeCell ref="IIL190:IIR191"/>
    <mergeCell ref="IIT190:IIZ191"/>
    <mergeCell ref="IJB190:IJH191"/>
    <mergeCell ref="IJJ190:IJP191"/>
    <mergeCell ref="IJR190:IJX191"/>
    <mergeCell ref="IGH190:IGN191"/>
    <mergeCell ref="IGP190:IGV191"/>
    <mergeCell ref="IGX190:IHD191"/>
    <mergeCell ref="IHF190:IHL191"/>
    <mergeCell ref="IHN190:IHT191"/>
    <mergeCell ref="IHV190:IIB191"/>
    <mergeCell ref="IPN190:IPT191"/>
    <mergeCell ref="IPV190:IQB191"/>
    <mergeCell ref="IQD190:IQJ191"/>
    <mergeCell ref="IQL190:IQR191"/>
    <mergeCell ref="IQT190:IQZ191"/>
    <mergeCell ref="IRB190:IRH191"/>
    <mergeCell ref="INR190:INX191"/>
    <mergeCell ref="INZ190:IOF191"/>
    <mergeCell ref="IOH190:ION191"/>
    <mergeCell ref="IOP190:IOV191"/>
    <mergeCell ref="IOX190:IPD191"/>
    <mergeCell ref="IPF190:IPL191"/>
    <mergeCell ref="ILV190:IMB191"/>
    <mergeCell ref="IMD190:IMJ191"/>
    <mergeCell ref="IML190:IMR191"/>
    <mergeCell ref="IMT190:IMZ191"/>
    <mergeCell ref="INB190:INH191"/>
    <mergeCell ref="INJ190:INP191"/>
    <mergeCell ref="IVB190:IVH191"/>
    <mergeCell ref="IVJ190:IVP191"/>
    <mergeCell ref="IVR190:IVX191"/>
    <mergeCell ref="IVZ190:IWF191"/>
    <mergeCell ref="IWH190:IWN191"/>
    <mergeCell ref="IWP190:IWV191"/>
    <mergeCell ref="ITF190:ITL191"/>
    <mergeCell ref="ITN190:ITT191"/>
    <mergeCell ref="ITV190:IUB191"/>
    <mergeCell ref="IUD190:IUJ191"/>
    <mergeCell ref="IUL190:IUR191"/>
    <mergeCell ref="IUT190:IUZ191"/>
    <mergeCell ref="IRJ190:IRP191"/>
    <mergeCell ref="IRR190:IRX191"/>
    <mergeCell ref="IRZ190:ISF191"/>
    <mergeCell ref="ISH190:ISN191"/>
    <mergeCell ref="ISP190:ISV191"/>
    <mergeCell ref="ISX190:ITD191"/>
    <mergeCell ref="JAP190:JAV191"/>
    <mergeCell ref="JAX190:JBD191"/>
    <mergeCell ref="JBF190:JBL191"/>
    <mergeCell ref="JBN190:JBT191"/>
    <mergeCell ref="JBV190:JCB191"/>
    <mergeCell ref="JCD190:JCJ191"/>
    <mergeCell ref="IYT190:IYZ191"/>
    <mergeCell ref="IZB190:IZH191"/>
    <mergeCell ref="IZJ190:IZP191"/>
    <mergeCell ref="IZR190:IZX191"/>
    <mergeCell ref="IZZ190:JAF191"/>
    <mergeCell ref="JAH190:JAN191"/>
    <mergeCell ref="IWX190:IXD191"/>
    <mergeCell ref="IXF190:IXL191"/>
    <mergeCell ref="IXN190:IXT191"/>
    <mergeCell ref="IXV190:IYB191"/>
    <mergeCell ref="IYD190:IYJ191"/>
    <mergeCell ref="IYL190:IYR191"/>
    <mergeCell ref="JGD190:JGJ191"/>
    <mergeCell ref="JGL190:JGR191"/>
    <mergeCell ref="JGT190:JGZ191"/>
    <mergeCell ref="JHB190:JHH191"/>
    <mergeCell ref="JHJ190:JHP191"/>
    <mergeCell ref="JHR190:JHX191"/>
    <mergeCell ref="JEH190:JEN191"/>
    <mergeCell ref="JEP190:JEV191"/>
    <mergeCell ref="JEX190:JFD191"/>
    <mergeCell ref="JFF190:JFL191"/>
    <mergeCell ref="JFN190:JFT191"/>
    <mergeCell ref="JFV190:JGB191"/>
    <mergeCell ref="JCL190:JCR191"/>
    <mergeCell ref="JCT190:JCZ191"/>
    <mergeCell ref="JDB190:JDH191"/>
    <mergeCell ref="JDJ190:JDP191"/>
    <mergeCell ref="JDR190:JDX191"/>
    <mergeCell ref="JDZ190:JEF191"/>
    <mergeCell ref="JLR190:JLX191"/>
    <mergeCell ref="JLZ190:JMF191"/>
    <mergeCell ref="JMH190:JMN191"/>
    <mergeCell ref="JMP190:JMV191"/>
    <mergeCell ref="JMX190:JND191"/>
    <mergeCell ref="JNF190:JNL191"/>
    <mergeCell ref="JJV190:JKB191"/>
    <mergeCell ref="JKD190:JKJ191"/>
    <mergeCell ref="JKL190:JKR191"/>
    <mergeCell ref="JKT190:JKZ191"/>
    <mergeCell ref="JLB190:JLH191"/>
    <mergeCell ref="JLJ190:JLP191"/>
    <mergeCell ref="JHZ190:JIF191"/>
    <mergeCell ref="JIH190:JIN191"/>
    <mergeCell ref="JIP190:JIV191"/>
    <mergeCell ref="JIX190:JJD191"/>
    <mergeCell ref="JJF190:JJL191"/>
    <mergeCell ref="JJN190:JJT191"/>
    <mergeCell ref="JRF190:JRL191"/>
    <mergeCell ref="JRN190:JRT191"/>
    <mergeCell ref="JRV190:JSB191"/>
    <mergeCell ref="JSD190:JSJ191"/>
    <mergeCell ref="JSL190:JSR191"/>
    <mergeCell ref="JST190:JSZ191"/>
    <mergeCell ref="JPJ190:JPP191"/>
    <mergeCell ref="JPR190:JPX191"/>
    <mergeCell ref="JPZ190:JQF191"/>
    <mergeCell ref="JQH190:JQN191"/>
    <mergeCell ref="JQP190:JQV191"/>
    <mergeCell ref="JQX190:JRD191"/>
    <mergeCell ref="JNN190:JNT191"/>
    <mergeCell ref="JNV190:JOB191"/>
    <mergeCell ref="JOD190:JOJ191"/>
    <mergeCell ref="JOL190:JOR191"/>
    <mergeCell ref="JOT190:JOZ191"/>
    <mergeCell ref="JPB190:JPH191"/>
    <mergeCell ref="JWT190:JWZ191"/>
    <mergeCell ref="JXB190:JXH191"/>
    <mergeCell ref="JXJ190:JXP191"/>
    <mergeCell ref="JXR190:JXX191"/>
    <mergeCell ref="JXZ190:JYF191"/>
    <mergeCell ref="JYH190:JYN191"/>
    <mergeCell ref="JUX190:JVD191"/>
    <mergeCell ref="JVF190:JVL191"/>
    <mergeCell ref="JVN190:JVT191"/>
    <mergeCell ref="JVV190:JWB191"/>
    <mergeCell ref="JWD190:JWJ191"/>
    <mergeCell ref="JWL190:JWR191"/>
    <mergeCell ref="JTB190:JTH191"/>
    <mergeCell ref="JTJ190:JTP191"/>
    <mergeCell ref="JTR190:JTX191"/>
    <mergeCell ref="JTZ190:JUF191"/>
    <mergeCell ref="JUH190:JUN191"/>
    <mergeCell ref="JUP190:JUV191"/>
    <mergeCell ref="KCH190:KCN191"/>
    <mergeCell ref="KCP190:KCV191"/>
    <mergeCell ref="KCX190:KDD191"/>
    <mergeCell ref="KDF190:KDL191"/>
    <mergeCell ref="KDN190:KDT191"/>
    <mergeCell ref="KDV190:KEB191"/>
    <mergeCell ref="KAL190:KAR191"/>
    <mergeCell ref="KAT190:KAZ191"/>
    <mergeCell ref="KBB190:KBH191"/>
    <mergeCell ref="KBJ190:KBP191"/>
    <mergeCell ref="KBR190:KBX191"/>
    <mergeCell ref="KBZ190:KCF191"/>
    <mergeCell ref="JYP190:JYV191"/>
    <mergeCell ref="JYX190:JZD191"/>
    <mergeCell ref="JZF190:JZL191"/>
    <mergeCell ref="JZN190:JZT191"/>
    <mergeCell ref="JZV190:KAB191"/>
    <mergeCell ref="KAD190:KAJ191"/>
    <mergeCell ref="KHV190:KIB191"/>
    <mergeCell ref="KID190:KIJ191"/>
    <mergeCell ref="KIL190:KIR191"/>
    <mergeCell ref="KIT190:KIZ191"/>
    <mergeCell ref="KJB190:KJH191"/>
    <mergeCell ref="KJJ190:KJP191"/>
    <mergeCell ref="KFZ190:KGF191"/>
    <mergeCell ref="KGH190:KGN191"/>
    <mergeCell ref="KGP190:KGV191"/>
    <mergeCell ref="KGX190:KHD191"/>
    <mergeCell ref="KHF190:KHL191"/>
    <mergeCell ref="KHN190:KHT191"/>
    <mergeCell ref="KED190:KEJ191"/>
    <mergeCell ref="KEL190:KER191"/>
    <mergeCell ref="KET190:KEZ191"/>
    <mergeCell ref="KFB190:KFH191"/>
    <mergeCell ref="KFJ190:KFP191"/>
    <mergeCell ref="KFR190:KFX191"/>
    <mergeCell ref="KNJ190:KNP191"/>
    <mergeCell ref="KNR190:KNX191"/>
    <mergeCell ref="KNZ190:KOF191"/>
    <mergeCell ref="KOH190:KON191"/>
    <mergeCell ref="KOP190:KOV191"/>
    <mergeCell ref="KOX190:KPD191"/>
    <mergeCell ref="KLN190:KLT191"/>
    <mergeCell ref="KLV190:KMB191"/>
    <mergeCell ref="KMD190:KMJ191"/>
    <mergeCell ref="KML190:KMR191"/>
    <mergeCell ref="KMT190:KMZ191"/>
    <mergeCell ref="KNB190:KNH191"/>
    <mergeCell ref="KJR190:KJX191"/>
    <mergeCell ref="KJZ190:KKF191"/>
    <mergeCell ref="KKH190:KKN191"/>
    <mergeCell ref="KKP190:KKV191"/>
    <mergeCell ref="KKX190:KLD191"/>
    <mergeCell ref="KLF190:KLL191"/>
    <mergeCell ref="KSX190:KTD191"/>
    <mergeCell ref="KTF190:KTL191"/>
    <mergeCell ref="KTN190:KTT191"/>
    <mergeCell ref="KTV190:KUB191"/>
    <mergeCell ref="KUD190:KUJ191"/>
    <mergeCell ref="KUL190:KUR191"/>
    <mergeCell ref="KRB190:KRH191"/>
    <mergeCell ref="KRJ190:KRP191"/>
    <mergeCell ref="KRR190:KRX191"/>
    <mergeCell ref="KRZ190:KSF191"/>
    <mergeCell ref="KSH190:KSN191"/>
    <mergeCell ref="KSP190:KSV191"/>
    <mergeCell ref="KPF190:KPL191"/>
    <mergeCell ref="KPN190:KPT191"/>
    <mergeCell ref="KPV190:KQB191"/>
    <mergeCell ref="KQD190:KQJ191"/>
    <mergeCell ref="KQL190:KQR191"/>
    <mergeCell ref="KQT190:KQZ191"/>
    <mergeCell ref="KYL190:KYR191"/>
    <mergeCell ref="KYT190:KYZ191"/>
    <mergeCell ref="KZB190:KZH191"/>
    <mergeCell ref="KZJ190:KZP191"/>
    <mergeCell ref="KZR190:KZX191"/>
    <mergeCell ref="KZZ190:LAF191"/>
    <mergeCell ref="KWP190:KWV191"/>
    <mergeCell ref="KWX190:KXD191"/>
    <mergeCell ref="KXF190:KXL191"/>
    <mergeCell ref="KXN190:KXT191"/>
    <mergeCell ref="KXV190:KYB191"/>
    <mergeCell ref="KYD190:KYJ191"/>
    <mergeCell ref="KUT190:KUZ191"/>
    <mergeCell ref="KVB190:KVH191"/>
    <mergeCell ref="KVJ190:KVP191"/>
    <mergeCell ref="KVR190:KVX191"/>
    <mergeCell ref="KVZ190:KWF191"/>
    <mergeCell ref="KWH190:KWN191"/>
    <mergeCell ref="LDZ190:LEF191"/>
    <mergeCell ref="LEH190:LEN191"/>
    <mergeCell ref="LEP190:LEV191"/>
    <mergeCell ref="LEX190:LFD191"/>
    <mergeCell ref="LFF190:LFL191"/>
    <mergeCell ref="LFN190:LFT191"/>
    <mergeCell ref="LCD190:LCJ191"/>
    <mergeCell ref="LCL190:LCR191"/>
    <mergeCell ref="LCT190:LCZ191"/>
    <mergeCell ref="LDB190:LDH191"/>
    <mergeCell ref="LDJ190:LDP191"/>
    <mergeCell ref="LDR190:LDX191"/>
    <mergeCell ref="LAH190:LAN191"/>
    <mergeCell ref="LAP190:LAV191"/>
    <mergeCell ref="LAX190:LBD191"/>
    <mergeCell ref="LBF190:LBL191"/>
    <mergeCell ref="LBN190:LBT191"/>
    <mergeCell ref="LBV190:LCB191"/>
    <mergeCell ref="LJN190:LJT191"/>
    <mergeCell ref="LJV190:LKB191"/>
    <mergeCell ref="LKD190:LKJ191"/>
    <mergeCell ref="LKL190:LKR191"/>
    <mergeCell ref="LKT190:LKZ191"/>
    <mergeCell ref="LLB190:LLH191"/>
    <mergeCell ref="LHR190:LHX191"/>
    <mergeCell ref="LHZ190:LIF191"/>
    <mergeCell ref="LIH190:LIN191"/>
    <mergeCell ref="LIP190:LIV191"/>
    <mergeCell ref="LIX190:LJD191"/>
    <mergeCell ref="LJF190:LJL191"/>
    <mergeCell ref="LFV190:LGB191"/>
    <mergeCell ref="LGD190:LGJ191"/>
    <mergeCell ref="LGL190:LGR191"/>
    <mergeCell ref="LGT190:LGZ191"/>
    <mergeCell ref="LHB190:LHH191"/>
    <mergeCell ref="LHJ190:LHP191"/>
    <mergeCell ref="LPB190:LPH191"/>
    <mergeCell ref="LPJ190:LPP191"/>
    <mergeCell ref="LPR190:LPX191"/>
    <mergeCell ref="LPZ190:LQF191"/>
    <mergeCell ref="LQH190:LQN191"/>
    <mergeCell ref="LQP190:LQV191"/>
    <mergeCell ref="LNF190:LNL191"/>
    <mergeCell ref="LNN190:LNT191"/>
    <mergeCell ref="LNV190:LOB191"/>
    <mergeCell ref="LOD190:LOJ191"/>
    <mergeCell ref="LOL190:LOR191"/>
    <mergeCell ref="LOT190:LOZ191"/>
    <mergeCell ref="LLJ190:LLP191"/>
    <mergeCell ref="LLR190:LLX191"/>
    <mergeCell ref="LLZ190:LMF191"/>
    <mergeCell ref="LMH190:LMN191"/>
    <mergeCell ref="LMP190:LMV191"/>
    <mergeCell ref="LMX190:LND191"/>
    <mergeCell ref="LUP190:LUV191"/>
    <mergeCell ref="LUX190:LVD191"/>
    <mergeCell ref="LVF190:LVL191"/>
    <mergeCell ref="LVN190:LVT191"/>
    <mergeCell ref="LVV190:LWB191"/>
    <mergeCell ref="LWD190:LWJ191"/>
    <mergeCell ref="LST190:LSZ191"/>
    <mergeCell ref="LTB190:LTH191"/>
    <mergeCell ref="LTJ190:LTP191"/>
    <mergeCell ref="LTR190:LTX191"/>
    <mergeCell ref="LTZ190:LUF191"/>
    <mergeCell ref="LUH190:LUN191"/>
    <mergeCell ref="LQX190:LRD191"/>
    <mergeCell ref="LRF190:LRL191"/>
    <mergeCell ref="LRN190:LRT191"/>
    <mergeCell ref="LRV190:LSB191"/>
    <mergeCell ref="LSD190:LSJ191"/>
    <mergeCell ref="LSL190:LSR191"/>
    <mergeCell ref="MAD190:MAJ191"/>
    <mergeCell ref="MAL190:MAR191"/>
    <mergeCell ref="MAT190:MAZ191"/>
    <mergeCell ref="MBB190:MBH191"/>
    <mergeCell ref="MBJ190:MBP191"/>
    <mergeCell ref="MBR190:MBX191"/>
    <mergeCell ref="LYH190:LYN191"/>
    <mergeCell ref="LYP190:LYV191"/>
    <mergeCell ref="LYX190:LZD191"/>
    <mergeCell ref="LZF190:LZL191"/>
    <mergeCell ref="LZN190:LZT191"/>
    <mergeCell ref="LZV190:MAB191"/>
    <mergeCell ref="LWL190:LWR191"/>
    <mergeCell ref="LWT190:LWZ191"/>
    <mergeCell ref="LXB190:LXH191"/>
    <mergeCell ref="LXJ190:LXP191"/>
    <mergeCell ref="LXR190:LXX191"/>
    <mergeCell ref="LXZ190:LYF191"/>
    <mergeCell ref="MFR190:MFX191"/>
    <mergeCell ref="MFZ190:MGF191"/>
    <mergeCell ref="MGH190:MGN191"/>
    <mergeCell ref="MGP190:MGV191"/>
    <mergeCell ref="MGX190:MHD191"/>
    <mergeCell ref="MHF190:MHL191"/>
    <mergeCell ref="MDV190:MEB191"/>
    <mergeCell ref="MED190:MEJ191"/>
    <mergeCell ref="MEL190:MER191"/>
    <mergeCell ref="MET190:MEZ191"/>
    <mergeCell ref="MFB190:MFH191"/>
    <mergeCell ref="MFJ190:MFP191"/>
    <mergeCell ref="MBZ190:MCF191"/>
    <mergeCell ref="MCH190:MCN191"/>
    <mergeCell ref="MCP190:MCV191"/>
    <mergeCell ref="MCX190:MDD191"/>
    <mergeCell ref="MDF190:MDL191"/>
    <mergeCell ref="MDN190:MDT191"/>
    <mergeCell ref="MLF190:MLL191"/>
    <mergeCell ref="MLN190:MLT191"/>
    <mergeCell ref="MLV190:MMB191"/>
    <mergeCell ref="MMD190:MMJ191"/>
    <mergeCell ref="MML190:MMR191"/>
    <mergeCell ref="MMT190:MMZ191"/>
    <mergeCell ref="MJJ190:MJP191"/>
    <mergeCell ref="MJR190:MJX191"/>
    <mergeCell ref="MJZ190:MKF191"/>
    <mergeCell ref="MKH190:MKN191"/>
    <mergeCell ref="MKP190:MKV191"/>
    <mergeCell ref="MKX190:MLD191"/>
    <mergeCell ref="MHN190:MHT191"/>
    <mergeCell ref="MHV190:MIB191"/>
    <mergeCell ref="MID190:MIJ191"/>
    <mergeCell ref="MIL190:MIR191"/>
    <mergeCell ref="MIT190:MIZ191"/>
    <mergeCell ref="MJB190:MJH191"/>
    <mergeCell ref="MQT190:MQZ191"/>
    <mergeCell ref="MRB190:MRH191"/>
    <mergeCell ref="MRJ190:MRP191"/>
    <mergeCell ref="MRR190:MRX191"/>
    <mergeCell ref="MRZ190:MSF191"/>
    <mergeCell ref="MSH190:MSN191"/>
    <mergeCell ref="MOX190:MPD191"/>
    <mergeCell ref="MPF190:MPL191"/>
    <mergeCell ref="MPN190:MPT191"/>
    <mergeCell ref="MPV190:MQB191"/>
    <mergeCell ref="MQD190:MQJ191"/>
    <mergeCell ref="MQL190:MQR191"/>
    <mergeCell ref="MNB190:MNH191"/>
    <mergeCell ref="MNJ190:MNP191"/>
    <mergeCell ref="MNR190:MNX191"/>
    <mergeCell ref="MNZ190:MOF191"/>
    <mergeCell ref="MOH190:MON191"/>
    <mergeCell ref="MOP190:MOV191"/>
    <mergeCell ref="MWH190:MWN191"/>
    <mergeCell ref="MWP190:MWV191"/>
    <mergeCell ref="MWX190:MXD191"/>
    <mergeCell ref="MXF190:MXL191"/>
    <mergeCell ref="MXN190:MXT191"/>
    <mergeCell ref="MXV190:MYB191"/>
    <mergeCell ref="MUL190:MUR191"/>
    <mergeCell ref="MUT190:MUZ191"/>
    <mergeCell ref="MVB190:MVH191"/>
    <mergeCell ref="MVJ190:MVP191"/>
    <mergeCell ref="MVR190:MVX191"/>
    <mergeCell ref="MVZ190:MWF191"/>
    <mergeCell ref="MSP190:MSV191"/>
    <mergeCell ref="MSX190:MTD191"/>
    <mergeCell ref="MTF190:MTL191"/>
    <mergeCell ref="MTN190:MTT191"/>
    <mergeCell ref="MTV190:MUB191"/>
    <mergeCell ref="MUD190:MUJ191"/>
    <mergeCell ref="NBV190:NCB191"/>
    <mergeCell ref="NCD190:NCJ191"/>
    <mergeCell ref="NCL190:NCR191"/>
    <mergeCell ref="NCT190:NCZ191"/>
    <mergeCell ref="NDB190:NDH191"/>
    <mergeCell ref="NDJ190:NDP191"/>
    <mergeCell ref="MZZ190:NAF191"/>
    <mergeCell ref="NAH190:NAN191"/>
    <mergeCell ref="NAP190:NAV191"/>
    <mergeCell ref="NAX190:NBD191"/>
    <mergeCell ref="NBF190:NBL191"/>
    <mergeCell ref="NBN190:NBT191"/>
    <mergeCell ref="MYD190:MYJ191"/>
    <mergeCell ref="MYL190:MYR191"/>
    <mergeCell ref="MYT190:MYZ191"/>
    <mergeCell ref="MZB190:MZH191"/>
    <mergeCell ref="MZJ190:MZP191"/>
    <mergeCell ref="MZR190:MZX191"/>
    <mergeCell ref="NHJ190:NHP191"/>
    <mergeCell ref="NHR190:NHX191"/>
    <mergeCell ref="NHZ190:NIF191"/>
    <mergeCell ref="NIH190:NIN191"/>
    <mergeCell ref="NIP190:NIV191"/>
    <mergeCell ref="NIX190:NJD191"/>
    <mergeCell ref="NFN190:NFT191"/>
    <mergeCell ref="NFV190:NGB191"/>
    <mergeCell ref="NGD190:NGJ191"/>
    <mergeCell ref="NGL190:NGR191"/>
    <mergeCell ref="NGT190:NGZ191"/>
    <mergeCell ref="NHB190:NHH191"/>
    <mergeCell ref="NDR190:NDX191"/>
    <mergeCell ref="NDZ190:NEF191"/>
    <mergeCell ref="NEH190:NEN191"/>
    <mergeCell ref="NEP190:NEV191"/>
    <mergeCell ref="NEX190:NFD191"/>
    <mergeCell ref="NFF190:NFL191"/>
    <mergeCell ref="NMX190:NND191"/>
    <mergeCell ref="NNF190:NNL191"/>
    <mergeCell ref="NNN190:NNT191"/>
    <mergeCell ref="NNV190:NOB191"/>
    <mergeCell ref="NOD190:NOJ191"/>
    <mergeCell ref="NOL190:NOR191"/>
    <mergeCell ref="NLB190:NLH191"/>
    <mergeCell ref="NLJ190:NLP191"/>
    <mergeCell ref="NLR190:NLX191"/>
    <mergeCell ref="NLZ190:NMF191"/>
    <mergeCell ref="NMH190:NMN191"/>
    <mergeCell ref="NMP190:NMV191"/>
    <mergeCell ref="NJF190:NJL191"/>
    <mergeCell ref="NJN190:NJT191"/>
    <mergeCell ref="NJV190:NKB191"/>
    <mergeCell ref="NKD190:NKJ191"/>
    <mergeCell ref="NKL190:NKR191"/>
    <mergeCell ref="NKT190:NKZ191"/>
    <mergeCell ref="NSL190:NSR191"/>
    <mergeCell ref="NST190:NSZ191"/>
    <mergeCell ref="NTB190:NTH191"/>
    <mergeCell ref="NTJ190:NTP191"/>
    <mergeCell ref="NTR190:NTX191"/>
    <mergeCell ref="NTZ190:NUF191"/>
    <mergeCell ref="NQP190:NQV191"/>
    <mergeCell ref="NQX190:NRD191"/>
    <mergeCell ref="NRF190:NRL191"/>
    <mergeCell ref="NRN190:NRT191"/>
    <mergeCell ref="NRV190:NSB191"/>
    <mergeCell ref="NSD190:NSJ191"/>
    <mergeCell ref="NOT190:NOZ191"/>
    <mergeCell ref="NPB190:NPH191"/>
    <mergeCell ref="NPJ190:NPP191"/>
    <mergeCell ref="NPR190:NPX191"/>
    <mergeCell ref="NPZ190:NQF191"/>
    <mergeCell ref="NQH190:NQN191"/>
    <mergeCell ref="NXZ190:NYF191"/>
    <mergeCell ref="NYH190:NYN191"/>
    <mergeCell ref="NYP190:NYV191"/>
    <mergeCell ref="NYX190:NZD191"/>
    <mergeCell ref="NZF190:NZL191"/>
    <mergeCell ref="NZN190:NZT191"/>
    <mergeCell ref="NWD190:NWJ191"/>
    <mergeCell ref="NWL190:NWR191"/>
    <mergeCell ref="NWT190:NWZ191"/>
    <mergeCell ref="NXB190:NXH191"/>
    <mergeCell ref="NXJ190:NXP191"/>
    <mergeCell ref="NXR190:NXX191"/>
    <mergeCell ref="NUH190:NUN191"/>
    <mergeCell ref="NUP190:NUV191"/>
    <mergeCell ref="NUX190:NVD191"/>
    <mergeCell ref="NVF190:NVL191"/>
    <mergeCell ref="NVN190:NVT191"/>
    <mergeCell ref="NVV190:NWB191"/>
    <mergeCell ref="ODN190:ODT191"/>
    <mergeCell ref="ODV190:OEB191"/>
    <mergeCell ref="OED190:OEJ191"/>
    <mergeCell ref="OEL190:OER191"/>
    <mergeCell ref="OET190:OEZ191"/>
    <mergeCell ref="OFB190:OFH191"/>
    <mergeCell ref="OBR190:OBX191"/>
    <mergeCell ref="OBZ190:OCF191"/>
    <mergeCell ref="OCH190:OCN191"/>
    <mergeCell ref="OCP190:OCV191"/>
    <mergeCell ref="OCX190:ODD191"/>
    <mergeCell ref="ODF190:ODL191"/>
    <mergeCell ref="NZV190:OAB191"/>
    <mergeCell ref="OAD190:OAJ191"/>
    <mergeCell ref="OAL190:OAR191"/>
    <mergeCell ref="OAT190:OAZ191"/>
    <mergeCell ref="OBB190:OBH191"/>
    <mergeCell ref="OBJ190:OBP191"/>
    <mergeCell ref="OJB190:OJH191"/>
    <mergeCell ref="OJJ190:OJP191"/>
    <mergeCell ref="OJR190:OJX191"/>
    <mergeCell ref="OJZ190:OKF191"/>
    <mergeCell ref="OKH190:OKN191"/>
    <mergeCell ref="OKP190:OKV191"/>
    <mergeCell ref="OHF190:OHL191"/>
    <mergeCell ref="OHN190:OHT191"/>
    <mergeCell ref="OHV190:OIB191"/>
    <mergeCell ref="OID190:OIJ191"/>
    <mergeCell ref="OIL190:OIR191"/>
    <mergeCell ref="OIT190:OIZ191"/>
    <mergeCell ref="OFJ190:OFP191"/>
    <mergeCell ref="OFR190:OFX191"/>
    <mergeCell ref="OFZ190:OGF191"/>
    <mergeCell ref="OGH190:OGN191"/>
    <mergeCell ref="OGP190:OGV191"/>
    <mergeCell ref="OGX190:OHD191"/>
    <mergeCell ref="OOP190:OOV191"/>
    <mergeCell ref="OOX190:OPD191"/>
    <mergeCell ref="OPF190:OPL191"/>
    <mergeCell ref="OPN190:OPT191"/>
    <mergeCell ref="OPV190:OQB191"/>
    <mergeCell ref="OQD190:OQJ191"/>
    <mergeCell ref="OMT190:OMZ191"/>
    <mergeCell ref="ONB190:ONH191"/>
    <mergeCell ref="ONJ190:ONP191"/>
    <mergeCell ref="ONR190:ONX191"/>
    <mergeCell ref="ONZ190:OOF191"/>
    <mergeCell ref="OOH190:OON191"/>
    <mergeCell ref="OKX190:OLD191"/>
    <mergeCell ref="OLF190:OLL191"/>
    <mergeCell ref="OLN190:OLT191"/>
    <mergeCell ref="OLV190:OMB191"/>
    <mergeCell ref="OMD190:OMJ191"/>
    <mergeCell ref="OML190:OMR191"/>
    <mergeCell ref="OUD190:OUJ191"/>
    <mergeCell ref="OUL190:OUR191"/>
    <mergeCell ref="OUT190:OUZ191"/>
    <mergeCell ref="OVB190:OVH191"/>
    <mergeCell ref="OVJ190:OVP191"/>
    <mergeCell ref="OVR190:OVX191"/>
    <mergeCell ref="OSH190:OSN191"/>
    <mergeCell ref="OSP190:OSV191"/>
    <mergeCell ref="OSX190:OTD191"/>
    <mergeCell ref="OTF190:OTL191"/>
    <mergeCell ref="OTN190:OTT191"/>
    <mergeCell ref="OTV190:OUB191"/>
    <mergeCell ref="OQL190:OQR191"/>
    <mergeCell ref="OQT190:OQZ191"/>
    <mergeCell ref="ORB190:ORH191"/>
    <mergeCell ref="ORJ190:ORP191"/>
    <mergeCell ref="ORR190:ORX191"/>
    <mergeCell ref="ORZ190:OSF191"/>
    <mergeCell ref="OZR190:OZX191"/>
    <mergeCell ref="OZZ190:PAF191"/>
    <mergeCell ref="PAH190:PAN191"/>
    <mergeCell ref="PAP190:PAV191"/>
    <mergeCell ref="PAX190:PBD191"/>
    <mergeCell ref="PBF190:PBL191"/>
    <mergeCell ref="OXV190:OYB191"/>
    <mergeCell ref="OYD190:OYJ191"/>
    <mergeCell ref="OYL190:OYR191"/>
    <mergeCell ref="OYT190:OYZ191"/>
    <mergeCell ref="OZB190:OZH191"/>
    <mergeCell ref="OZJ190:OZP191"/>
    <mergeCell ref="OVZ190:OWF191"/>
    <mergeCell ref="OWH190:OWN191"/>
    <mergeCell ref="OWP190:OWV191"/>
    <mergeCell ref="OWX190:OXD191"/>
    <mergeCell ref="OXF190:OXL191"/>
    <mergeCell ref="OXN190:OXT191"/>
    <mergeCell ref="PFF190:PFL191"/>
    <mergeCell ref="PFN190:PFT191"/>
    <mergeCell ref="PFV190:PGB191"/>
    <mergeCell ref="PGD190:PGJ191"/>
    <mergeCell ref="PGL190:PGR191"/>
    <mergeCell ref="PGT190:PGZ191"/>
    <mergeCell ref="PDJ190:PDP191"/>
    <mergeCell ref="PDR190:PDX191"/>
    <mergeCell ref="PDZ190:PEF191"/>
    <mergeCell ref="PEH190:PEN191"/>
    <mergeCell ref="PEP190:PEV191"/>
    <mergeCell ref="PEX190:PFD191"/>
    <mergeCell ref="PBN190:PBT191"/>
    <mergeCell ref="PBV190:PCB191"/>
    <mergeCell ref="PCD190:PCJ191"/>
    <mergeCell ref="PCL190:PCR191"/>
    <mergeCell ref="PCT190:PCZ191"/>
    <mergeCell ref="PDB190:PDH191"/>
    <mergeCell ref="PKT190:PKZ191"/>
    <mergeCell ref="PLB190:PLH191"/>
    <mergeCell ref="PLJ190:PLP191"/>
    <mergeCell ref="PLR190:PLX191"/>
    <mergeCell ref="PLZ190:PMF191"/>
    <mergeCell ref="PMH190:PMN191"/>
    <mergeCell ref="PIX190:PJD191"/>
    <mergeCell ref="PJF190:PJL191"/>
    <mergeCell ref="PJN190:PJT191"/>
    <mergeCell ref="PJV190:PKB191"/>
    <mergeCell ref="PKD190:PKJ191"/>
    <mergeCell ref="PKL190:PKR191"/>
    <mergeCell ref="PHB190:PHH191"/>
    <mergeCell ref="PHJ190:PHP191"/>
    <mergeCell ref="PHR190:PHX191"/>
    <mergeCell ref="PHZ190:PIF191"/>
    <mergeCell ref="PIH190:PIN191"/>
    <mergeCell ref="PIP190:PIV191"/>
    <mergeCell ref="PQH190:PQN191"/>
    <mergeCell ref="PQP190:PQV191"/>
    <mergeCell ref="PQX190:PRD191"/>
    <mergeCell ref="PRF190:PRL191"/>
    <mergeCell ref="PRN190:PRT191"/>
    <mergeCell ref="PRV190:PSB191"/>
    <mergeCell ref="POL190:POR191"/>
    <mergeCell ref="POT190:POZ191"/>
    <mergeCell ref="PPB190:PPH191"/>
    <mergeCell ref="PPJ190:PPP191"/>
    <mergeCell ref="PPR190:PPX191"/>
    <mergeCell ref="PPZ190:PQF191"/>
    <mergeCell ref="PMP190:PMV191"/>
    <mergeCell ref="PMX190:PND191"/>
    <mergeCell ref="PNF190:PNL191"/>
    <mergeCell ref="PNN190:PNT191"/>
    <mergeCell ref="PNV190:POB191"/>
    <mergeCell ref="POD190:POJ191"/>
    <mergeCell ref="PVV190:PWB191"/>
    <mergeCell ref="PWD190:PWJ191"/>
    <mergeCell ref="PWL190:PWR191"/>
    <mergeCell ref="PWT190:PWZ191"/>
    <mergeCell ref="PXB190:PXH191"/>
    <mergeCell ref="PXJ190:PXP191"/>
    <mergeCell ref="PTZ190:PUF191"/>
    <mergeCell ref="PUH190:PUN191"/>
    <mergeCell ref="PUP190:PUV191"/>
    <mergeCell ref="PUX190:PVD191"/>
    <mergeCell ref="PVF190:PVL191"/>
    <mergeCell ref="PVN190:PVT191"/>
    <mergeCell ref="PSD190:PSJ191"/>
    <mergeCell ref="PSL190:PSR191"/>
    <mergeCell ref="PST190:PSZ191"/>
    <mergeCell ref="PTB190:PTH191"/>
    <mergeCell ref="PTJ190:PTP191"/>
    <mergeCell ref="PTR190:PTX191"/>
    <mergeCell ref="QBJ190:QBP191"/>
    <mergeCell ref="QBR190:QBX191"/>
    <mergeCell ref="QBZ190:QCF191"/>
    <mergeCell ref="QCH190:QCN191"/>
    <mergeCell ref="QCP190:QCV191"/>
    <mergeCell ref="QCX190:QDD191"/>
    <mergeCell ref="PZN190:PZT191"/>
    <mergeCell ref="PZV190:QAB191"/>
    <mergeCell ref="QAD190:QAJ191"/>
    <mergeCell ref="QAL190:QAR191"/>
    <mergeCell ref="QAT190:QAZ191"/>
    <mergeCell ref="QBB190:QBH191"/>
    <mergeCell ref="PXR190:PXX191"/>
    <mergeCell ref="PXZ190:PYF191"/>
    <mergeCell ref="PYH190:PYN191"/>
    <mergeCell ref="PYP190:PYV191"/>
    <mergeCell ref="PYX190:PZD191"/>
    <mergeCell ref="PZF190:PZL191"/>
    <mergeCell ref="QGX190:QHD191"/>
    <mergeCell ref="QHF190:QHL191"/>
    <mergeCell ref="QHN190:QHT191"/>
    <mergeCell ref="QHV190:QIB191"/>
    <mergeCell ref="QID190:QIJ191"/>
    <mergeCell ref="QIL190:QIR191"/>
    <mergeCell ref="QFB190:QFH191"/>
    <mergeCell ref="QFJ190:QFP191"/>
    <mergeCell ref="QFR190:QFX191"/>
    <mergeCell ref="QFZ190:QGF191"/>
    <mergeCell ref="QGH190:QGN191"/>
    <mergeCell ref="QGP190:QGV191"/>
    <mergeCell ref="QDF190:QDL191"/>
    <mergeCell ref="QDN190:QDT191"/>
    <mergeCell ref="QDV190:QEB191"/>
    <mergeCell ref="QED190:QEJ191"/>
    <mergeCell ref="QEL190:QER191"/>
    <mergeCell ref="QET190:QEZ191"/>
    <mergeCell ref="QML190:QMR191"/>
    <mergeCell ref="QMT190:QMZ191"/>
    <mergeCell ref="QNB190:QNH191"/>
    <mergeCell ref="QNJ190:QNP191"/>
    <mergeCell ref="QNR190:QNX191"/>
    <mergeCell ref="QNZ190:QOF191"/>
    <mergeCell ref="QKP190:QKV191"/>
    <mergeCell ref="QKX190:QLD191"/>
    <mergeCell ref="QLF190:QLL191"/>
    <mergeCell ref="QLN190:QLT191"/>
    <mergeCell ref="QLV190:QMB191"/>
    <mergeCell ref="QMD190:QMJ191"/>
    <mergeCell ref="QIT190:QIZ191"/>
    <mergeCell ref="QJB190:QJH191"/>
    <mergeCell ref="QJJ190:QJP191"/>
    <mergeCell ref="QJR190:QJX191"/>
    <mergeCell ref="QJZ190:QKF191"/>
    <mergeCell ref="QKH190:QKN191"/>
    <mergeCell ref="QRZ190:QSF191"/>
    <mergeCell ref="QSH190:QSN191"/>
    <mergeCell ref="QSP190:QSV191"/>
    <mergeCell ref="QSX190:QTD191"/>
    <mergeCell ref="QTF190:QTL191"/>
    <mergeCell ref="QTN190:QTT191"/>
    <mergeCell ref="QQD190:QQJ191"/>
    <mergeCell ref="QQL190:QQR191"/>
    <mergeCell ref="QQT190:QQZ191"/>
    <mergeCell ref="QRB190:QRH191"/>
    <mergeCell ref="QRJ190:QRP191"/>
    <mergeCell ref="QRR190:QRX191"/>
    <mergeCell ref="QOH190:QON191"/>
    <mergeCell ref="QOP190:QOV191"/>
    <mergeCell ref="QOX190:QPD191"/>
    <mergeCell ref="QPF190:QPL191"/>
    <mergeCell ref="QPN190:QPT191"/>
    <mergeCell ref="QPV190:QQB191"/>
    <mergeCell ref="QXN190:QXT191"/>
    <mergeCell ref="QXV190:QYB191"/>
    <mergeCell ref="QYD190:QYJ191"/>
    <mergeCell ref="QYL190:QYR191"/>
    <mergeCell ref="QYT190:QYZ191"/>
    <mergeCell ref="QZB190:QZH191"/>
    <mergeCell ref="QVR190:QVX191"/>
    <mergeCell ref="QVZ190:QWF191"/>
    <mergeCell ref="QWH190:QWN191"/>
    <mergeCell ref="QWP190:QWV191"/>
    <mergeCell ref="QWX190:QXD191"/>
    <mergeCell ref="QXF190:QXL191"/>
    <mergeCell ref="QTV190:QUB191"/>
    <mergeCell ref="QUD190:QUJ191"/>
    <mergeCell ref="QUL190:QUR191"/>
    <mergeCell ref="QUT190:QUZ191"/>
    <mergeCell ref="QVB190:QVH191"/>
    <mergeCell ref="QVJ190:QVP191"/>
    <mergeCell ref="RDB190:RDH191"/>
    <mergeCell ref="RDJ190:RDP191"/>
    <mergeCell ref="RDR190:RDX191"/>
    <mergeCell ref="RDZ190:REF191"/>
    <mergeCell ref="REH190:REN191"/>
    <mergeCell ref="REP190:REV191"/>
    <mergeCell ref="RBF190:RBL191"/>
    <mergeCell ref="RBN190:RBT191"/>
    <mergeCell ref="RBV190:RCB191"/>
    <mergeCell ref="RCD190:RCJ191"/>
    <mergeCell ref="RCL190:RCR191"/>
    <mergeCell ref="RCT190:RCZ191"/>
    <mergeCell ref="QZJ190:QZP191"/>
    <mergeCell ref="QZR190:QZX191"/>
    <mergeCell ref="QZZ190:RAF191"/>
    <mergeCell ref="RAH190:RAN191"/>
    <mergeCell ref="RAP190:RAV191"/>
    <mergeCell ref="RAX190:RBD191"/>
    <mergeCell ref="RIP190:RIV191"/>
    <mergeCell ref="RIX190:RJD191"/>
    <mergeCell ref="RJF190:RJL191"/>
    <mergeCell ref="RJN190:RJT191"/>
    <mergeCell ref="RJV190:RKB191"/>
    <mergeCell ref="RKD190:RKJ191"/>
    <mergeCell ref="RGT190:RGZ191"/>
    <mergeCell ref="RHB190:RHH191"/>
    <mergeCell ref="RHJ190:RHP191"/>
    <mergeCell ref="RHR190:RHX191"/>
    <mergeCell ref="RHZ190:RIF191"/>
    <mergeCell ref="RIH190:RIN191"/>
    <mergeCell ref="REX190:RFD191"/>
    <mergeCell ref="RFF190:RFL191"/>
    <mergeCell ref="RFN190:RFT191"/>
    <mergeCell ref="RFV190:RGB191"/>
    <mergeCell ref="RGD190:RGJ191"/>
    <mergeCell ref="RGL190:RGR191"/>
    <mergeCell ref="ROD190:ROJ191"/>
    <mergeCell ref="ROL190:ROR191"/>
    <mergeCell ref="ROT190:ROZ191"/>
    <mergeCell ref="RPB190:RPH191"/>
    <mergeCell ref="RPJ190:RPP191"/>
    <mergeCell ref="RPR190:RPX191"/>
    <mergeCell ref="RMH190:RMN191"/>
    <mergeCell ref="RMP190:RMV191"/>
    <mergeCell ref="RMX190:RND191"/>
    <mergeCell ref="RNF190:RNL191"/>
    <mergeCell ref="RNN190:RNT191"/>
    <mergeCell ref="RNV190:ROB191"/>
    <mergeCell ref="RKL190:RKR191"/>
    <mergeCell ref="RKT190:RKZ191"/>
    <mergeCell ref="RLB190:RLH191"/>
    <mergeCell ref="RLJ190:RLP191"/>
    <mergeCell ref="RLR190:RLX191"/>
    <mergeCell ref="RLZ190:RMF191"/>
    <mergeCell ref="RTR190:RTX191"/>
    <mergeCell ref="RTZ190:RUF191"/>
    <mergeCell ref="RUH190:RUN191"/>
    <mergeCell ref="RUP190:RUV191"/>
    <mergeCell ref="RUX190:RVD191"/>
    <mergeCell ref="RVF190:RVL191"/>
    <mergeCell ref="RRV190:RSB191"/>
    <mergeCell ref="RSD190:RSJ191"/>
    <mergeCell ref="RSL190:RSR191"/>
    <mergeCell ref="RST190:RSZ191"/>
    <mergeCell ref="RTB190:RTH191"/>
    <mergeCell ref="RTJ190:RTP191"/>
    <mergeCell ref="RPZ190:RQF191"/>
    <mergeCell ref="RQH190:RQN191"/>
    <mergeCell ref="RQP190:RQV191"/>
    <mergeCell ref="RQX190:RRD191"/>
    <mergeCell ref="RRF190:RRL191"/>
    <mergeCell ref="RRN190:RRT191"/>
    <mergeCell ref="RZF190:RZL191"/>
    <mergeCell ref="RZN190:RZT191"/>
    <mergeCell ref="RZV190:SAB191"/>
    <mergeCell ref="SAD190:SAJ191"/>
    <mergeCell ref="SAL190:SAR191"/>
    <mergeCell ref="SAT190:SAZ191"/>
    <mergeCell ref="RXJ190:RXP191"/>
    <mergeCell ref="RXR190:RXX191"/>
    <mergeCell ref="RXZ190:RYF191"/>
    <mergeCell ref="RYH190:RYN191"/>
    <mergeCell ref="RYP190:RYV191"/>
    <mergeCell ref="RYX190:RZD191"/>
    <mergeCell ref="RVN190:RVT191"/>
    <mergeCell ref="RVV190:RWB191"/>
    <mergeCell ref="RWD190:RWJ191"/>
    <mergeCell ref="RWL190:RWR191"/>
    <mergeCell ref="RWT190:RWZ191"/>
    <mergeCell ref="RXB190:RXH191"/>
    <mergeCell ref="SET190:SEZ191"/>
    <mergeCell ref="SFB190:SFH191"/>
    <mergeCell ref="SFJ190:SFP191"/>
    <mergeCell ref="SFR190:SFX191"/>
    <mergeCell ref="SFZ190:SGF191"/>
    <mergeCell ref="SGH190:SGN191"/>
    <mergeCell ref="SCX190:SDD191"/>
    <mergeCell ref="SDF190:SDL191"/>
    <mergeCell ref="SDN190:SDT191"/>
    <mergeCell ref="SDV190:SEB191"/>
    <mergeCell ref="SED190:SEJ191"/>
    <mergeCell ref="SEL190:SER191"/>
    <mergeCell ref="SBB190:SBH191"/>
    <mergeCell ref="SBJ190:SBP191"/>
    <mergeCell ref="SBR190:SBX191"/>
    <mergeCell ref="SBZ190:SCF191"/>
    <mergeCell ref="SCH190:SCN191"/>
    <mergeCell ref="SCP190:SCV191"/>
    <mergeCell ref="SKH190:SKN191"/>
    <mergeCell ref="SKP190:SKV191"/>
    <mergeCell ref="SKX190:SLD191"/>
    <mergeCell ref="SLF190:SLL191"/>
    <mergeCell ref="SLN190:SLT191"/>
    <mergeCell ref="SLV190:SMB191"/>
    <mergeCell ref="SIL190:SIR191"/>
    <mergeCell ref="SIT190:SIZ191"/>
    <mergeCell ref="SJB190:SJH191"/>
    <mergeCell ref="SJJ190:SJP191"/>
    <mergeCell ref="SJR190:SJX191"/>
    <mergeCell ref="SJZ190:SKF191"/>
    <mergeCell ref="SGP190:SGV191"/>
    <mergeCell ref="SGX190:SHD191"/>
    <mergeCell ref="SHF190:SHL191"/>
    <mergeCell ref="SHN190:SHT191"/>
    <mergeCell ref="SHV190:SIB191"/>
    <mergeCell ref="SID190:SIJ191"/>
    <mergeCell ref="SPV190:SQB191"/>
    <mergeCell ref="SQD190:SQJ191"/>
    <mergeCell ref="SQL190:SQR191"/>
    <mergeCell ref="SQT190:SQZ191"/>
    <mergeCell ref="SRB190:SRH191"/>
    <mergeCell ref="SRJ190:SRP191"/>
    <mergeCell ref="SNZ190:SOF191"/>
    <mergeCell ref="SOH190:SON191"/>
    <mergeCell ref="SOP190:SOV191"/>
    <mergeCell ref="SOX190:SPD191"/>
    <mergeCell ref="SPF190:SPL191"/>
    <mergeCell ref="SPN190:SPT191"/>
    <mergeCell ref="SMD190:SMJ191"/>
    <mergeCell ref="SML190:SMR191"/>
    <mergeCell ref="SMT190:SMZ191"/>
    <mergeCell ref="SNB190:SNH191"/>
    <mergeCell ref="SNJ190:SNP191"/>
    <mergeCell ref="SNR190:SNX191"/>
    <mergeCell ref="SVJ190:SVP191"/>
    <mergeCell ref="SVR190:SVX191"/>
    <mergeCell ref="SVZ190:SWF191"/>
    <mergeCell ref="SWH190:SWN191"/>
    <mergeCell ref="SWP190:SWV191"/>
    <mergeCell ref="SWX190:SXD191"/>
    <mergeCell ref="STN190:STT191"/>
    <mergeCell ref="STV190:SUB191"/>
    <mergeCell ref="SUD190:SUJ191"/>
    <mergeCell ref="SUL190:SUR191"/>
    <mergeCell ref="SUT190:SUZ191"/>
    <mergeCell ref="SVB190:SVH191"/>
    <mergeCell ref="SRR190:SRX191"/>
    <mergeCell ref="SRZ190:SSF191"/>
    <mergeCell ref="SSH190:SSN191"/>
    <mergeCell ref="SSP190:SSV191"/>
    <mergeCell ref="SSX190:STD191"/>
    <mergeCell ref="STF190:STL191"/>
    <mergeCell ref="TAX190:TBD191"/>
    <mergeCell ref="TBF190:TBL191"/>
    <mergeCell ref="TBN190:TBT191"/>
    <mergeCell ref="TBV190:TCB191"/>
    <mergeCell ref="TCD190:TCJ191"/>
    <mergeCell ref="TCL190:TCR191"/>
    <mergeCell ref="SZB190:SZH191"/>
    <mergeCell ref="SZJ190:SZP191"/>
    <mergeCell ref="SZR190:SZX191"/>
    <mergeCell ref="SZZ190:TAF191"/>
    <mergeCell ref="TAH190:TAN191"/>
    <mergeCell ref="TAP190:TAV191"/>
    <mergeCell ref="SXF190:SXL191"/>
    <mergeCell ref="SXN190:SXT191"/>
    <mergeCell ref="SXV190:SYB191"/>
    <mergeCell ref="SYD190:SYJ191"/>
    <mergeCell ref="SYL190:SYR191"/>
    <mergeCell ref="SYT190:SYZ191"/>
    <mergeCell ref="TGL190:TGR191"/>
    <mergeCell ref="TGT190:TGZ191"/>
    <mergeCell ref="THB190:THH191"/>
    <mergeCell ref="THJ190:THP191"/>
    <mergeCell ref="THR190:THX191"/>
    <mergeCell ref="THZ190:TIF191"/>
    <mergeCell ref="TEP190:TEV191"/>
    <mergeCell ref="TEX190:TFD191"/>
    <mergeCell ref="TFF190:TFL191"/>
    <mergeCell ref="TFN190:TFT191"/>
    <mergeCell ref="TFV190:TGB191"/>
    <mergeCell ref="TGD190:TGJ191"/>
    <mergeCell ref="TCT190:TCZ191"/>
    <mergeCell ref="TDB190:TDH191"/>
    <mergeCell ref="TDJ190:TDP191"/>
    <mergeCell ref="TDR190:TDX191"/>
    <mergeCell ref="TDZ190:TEF191"/>
    <mergeCell ref="TEH190:TEN191"/>
    <mergeCell ref="TLZ190:TMF191"/>
    <mergeCell ref="TMH190:TMN191"/>
    <mergeCell ref="TMP190:TMV191"/>
    <mergeCell ref="TMX190:TND191"/>
    <mergeCell ref="TNF190:TNL191"/>
    <mergeCell ref="TNN190:TNT191"/>
    <mergeCell ref="TKD190:TKJ191"/>
    <mergeCell ref="TKL190:TKR191"/>
    <mergeCell ref="TKT190:TKZ191"/>
    <mergeCell ref="TLB190:TLH191"/>
    <mergeCell ref="TLJ190:TLP191"/>
    <mergeCell ref="TLR190:TLX191"/>
    <mergeCell ref="TIH190:TIN191"/>
    <mergeCell ref="TIP190:TIV191"/>
    <mergeCell ref="TIX190:TJD191"/>
    <mergeCell ref="TJF190:TJL191"/>
    <mergeCell ref="TJN190:TJT191"/>
    <mergeCell ref="TJV190:TKB191"/>
    <mergeCell ref="TRN190:TRT191"/>
    <mergeCell ref="TRV190:TSB191"/>
    <mergeCell ref="TSD190:TSJ191"/>
    <mergeCell ref="TSL190:TSR191"/>
    <mergeCell ref="TST190:TSZ191"/>
    <mergeCell ref="TTB190:TTH191"/>
    <mergeCell ref="TPR190:TPX191"/>
    <mergeCell ref="TPZ190:TQF191"/>
    <mergeCell ref="TQH190:TQN191"/>
    <mergeCell ref="TQP190:TQV191"/>
    <mergeCell ref="TQX190:TRD191"/>
    <mergeCell ref="TRF190:TRL191"/>
    <mergeCell ref="TNV190:TOB191"/>
    <mergeCell ref="TOD190:TOJ191"/>
    <mergeCell ref="TOL190:TOR191"/>
    <mergeCell ref="TOT190:TOZ191"/>
    <mergeCell ref="TPB190:TPH191"/>
    <mergeCell ref="TPJ190:TPP191"/>
    <mergeCell ref="TXB190:TXH191"/>
    <mergeCell ref="TXJ190:TXP191"/>
    <mergeCell ref="TXR190:TXX191"/>
    <mergeCell ref="TXZ190:TYF191"/>
    <mergeCell ref="TYH190:TYN191"/>
    <mergeCell ref="TYP190:TYV191"/>
    <mergeCell ref="TVF190:TVL191"/>
    <mergeCell ref="TVN190:TVT191"/>
    <mergeCell ref="TVV190:TWB191"/>
    <mergeCell ref="TWD190:TWJ191"/>
    <mergeCell ref="TWL190:TWR191"/>
    <mergeCell ref="TWT190:TWZ191"/>
    <mergeCell ref="TTJ190:TTP191"/>
    <mergeCell ref="TTR190:TTX191"/>
    <mergeCell ref="TTZ190:TUF191"/>
    <mergeCell ref="TUH190:TUN191"/>
    <mergeCell ref="TUP190:TUV191"/>
    <mergeCell ref="TUX190:TVD191"/>
    <mergeCell ref="UCP190:UCV191"/>
    <mergeCell ref="UCX190:UDD191"/>
    <mergeCell ref="UDF190:UDL191"/>
    <mergeCell ref="UDN190:UDT191"/>
    <mergeCell ref="UDV190:UEB191"/>
    <mergeCell ref="UED190:UEJ191"/>
    <mergeCell ref="UAT190:UAZ191"/>
    <mergeCell ref="UBB190:UBH191"/>
    <mergeCell ref="UBJ190:UBP191"/>
    <mergeCell ref="UBR190:UBX191"/>
    <mergeCell ref="UBZ190:UCF191"/>
    <mergeCell ref="UCH190:UCN191"/>
    <mergeCell ref="TYX190:TZD191"/>
    <mergeCell ref="TZF190:TZL191"/>
    <mergeCell ref="TZN190:TZT191"/>
    <mergeCell ref="TZV190:UAB191"/>
    <mergeCell ref="UAD190:UAJ191"/>
    <mergeCell ref="UAL190:UAR191"/>
    <mergeCell ref="UID190:UIJ191"/>
    <mergeCell ref="UIL190:UIR191"/>
    <mergeCell ref="UIT190:UIZ191"/>
    <mergeCell ref="UJB190:UJH191"/>
    <mergeCell ref="UJJ190:UJP191"/>
    <mergeCell ref="UJR190:UJX191"/>
    <mergeCell ref="UGH190:UGN191"/>
    <mergeCell ref="UGP190:UGV191"/>
    <mergeCell ref="UGX190:UHD191"/>
    <mergeCell ref="UHF190:UHL191"/>
    <mergeCell ref="UHN190:UHT191"/>
    <mergeCell ref="UHV190:UIB191"/>
    <mergeCell ref="UEL190:UER191"/>
    <mergeCell ref="UET190:UEZ191"/>
    <mergeCell ref="UFB190:UFH191"/>
    <mergeCell ref="UFJ190:UFP191"/>
    <mergeCell ref="UFR190:UFX191"/>
    <mergeCell ref="UFZ190:UGF191"/>
    <mergeCell ref="UNR190:UNX191"/>
    <mergeCell ref="UNZ190:UOF191"/>
    <mergeCell ref="UOH190:UON191"/>
    <mergeCell ref="UOP190:UOV191"/>
    <mergeCell ref="UOX190:UPD191"/>
    <mergeCell ref="UPF190:UPL191"/>
    <mergeCell ref="ULV190:UMB191"/>
    <mergeCell ref="UMD190:UMJ191"/>
    <mergeCell ref="UML190:UMR191"/>
    <mergeCell ref="UMT190:UMZ191"/>
    <mergeCell ref="UNB190:UNH191"/>
    <mergeCell ref="UNJ190:UNP191"/>
    <mergeCell ref="UJZ190:UKF191"/>
    <mergeCell ref="UKH190:UKN191"/>
    <mergeCell ref="UKP190:UKV191"/>
    <mergeCell ref="UKX190:ULD191"/>
    <mergeCell ref="ULF190:ULL191"/>
    <mergeCell ref="ULN190:ULT191"/>
    <mergeCell ref="UTF190:UTL191"/>
    <mergeCell ref="UTN190:UTT191"/>
    <mergeCell ref="UTV190:UUB191"/>
    <mergeCell ref="UUD190:UUJ191"/>
    <mergeCell ref="UUL190:UUR191"/>
    <mergeCell ref="UUT190:UUZ191"/>
    <mergeCell ref="URJ190:URP191"/>
    <mergeCell ref="URR190:URX191"/>
    <mergeCell ref="URZ190:USF191"/>
    <mergeCell ref="USH190:USN191"/>
    <mergeCell ref="USP190:USV191"/>
    <mergeCell ref="USX190:UTD191"/>
    <mergeCell ref="UPN190:UPT191"/>
    <mergeCell ref="UPV190:UQB191"/>
    <mergeCell ref="UQD190:UQJ191"/>
    <mergeCell ref="UQL190:UQR191"/>
    <mergeCell ref="UQT190:UQZ191"/>
    <mergeCell ref="URB190:URH191"/>
    <mergeCell ref="UYT190:UYZ191"/>
    <mergeCell ref="UZB190:UZH191"/>
    <mergeCell ref="UZJ190:UZP191"/>
    <mergeCell ref="UZR190:UZX191"/>
    <mergeCell ref="UZZ190:VAF191"/>
    <mergeCell ref="VAH190:VAN191"/>
    <mergeCell ref="UWX190:UXD191"/>
    <mergeCell ref="UXF190:UXL191"/>
    <mergeCell ref="UXN190:UXT191"/>
    <mergeCell ref="UXV190:UYB191"/>
    <mergeCell ref="UYD190:UYJ191"/>
    <mergeCell ref="UYL190:UYR191"/>
    <mergeCell ref="UVB190:UVH191"/>
    <mergeCell ref="UVJ190:UVP191"/>
    <mergeCell ref="UVR190:UVX191"/>
    <mergeCell ref="UVZ190:UWF191"/>
    <mergeCell ref="UWH190:UWN191"/>
    <mergeCell ref="UWP190:UWV191"/>
    <mergeCell ref="VEH190:VEN191"/>
    <mergeCell ref="VEP190:VEV191"/>
    <mergeCell ref="VEX190:VFD191"/>
    <mergeCell ref="VFF190:VFL191"/>
    <mergeCell ref="VFN190:VFT191"/>
    <mergeCell ref="VFV190:VGB191"/>
    <mergeCell ref="VCL190:VCR191"/>
    <mergeCell ref="VCT190:VCZ191"/>
    <mergeCell ref="VDB190:VDH191"/>
    <mergeCell ref="VDJ190:VDP191"/>
    <mergeCell ref="VDR190:VDX191"/>
    <mergeCell ref="VDZ190:VEF191"/>
    <mergeCell ref="VAP190:VAV191"/>
    <mergeCell ref="VAX190:VBD191"/>
    <mergeCell ref="VBF190:VBL191"/>
    <mergeCell ref="VBN190:VBT191"/>
    <mergeCell ref="VBV190:VCB191"/>
    <mergeCell ref="VCD190:VCJ191"/>
    <mergeCell ref="VJV190:VKB191"/>
    <mergeCell ref="VKD190:VKJ191"/>
    <mergeCell ref="VKL190:VKR191"/>
    <mergeCell ref="VKT190:VKZ191"/>
    <mergeCell ref="VLB190:VLH191"/>
    <mergeCell ref="VLJ190:VLP191"/>
    <mergeCell ref="VHZ190:VIF191"/>
    <mergeCell ref="VIH190:VIN191"/>
    <mergeCell ref="VIP190:VIV191"/>
    <mergeCell ref="VIX190:VJD191"/>
    <mergeCell ref="VJF190:VJL191"/>
    <mergeCell ref="VJN190:VJT191"/>
    <mergeCell ref="VGD190:VGJ191"/>
    <mergeCell ref="VGL190:VGR191"/>
    <mergeCell ref="VGT190:VGZ191"/>
    <mergeCell ref="VHB190:VHH191"/>
    <mergeCell ref="VHJ190:VHP191"/>
    <mergeCell ref="VHR190:VHX191"/>
    <mergeCell ref="VPJ190:VPP191"/>
    <mergeCell ref="VPR190:VPX191"/>
    <mergeCell ref="VPZ190:VQF191"/>
    <mergeCell ref="VQH190:VQN191"/>
    <mergeCell ref="VQP190:VQV191"/>
    <mergeCell ref="VQX190:VRD191"/>
    <mergeCell ref="VNN190:VNT191"/>
    <mergeCell ref="VNV190:VOB191"/>
    <mergeCell ref="VOD190:VOJ191"/>
    <mergeCell ref="VOL190:VOR191"/>
    <mergeCell ref="VOT190:VOZ191"/>
    <mergeCell ref="VPB190:VPH191"/>
    <mergeCell ref="VLR190:VLX191"/>
    <mergeCell ref="VLZ190:VMF191"/>
    <mergeCell ref="VMH190:VMN191"/>
    <mergeCell ref="VMP190:VMV191"/>
    <mergeCell ref="VMX190:VND191"/>
    <mergeCell ref="VNF190:VNL191"/>
    <mergeCell ref="VUX190:VVD191"/>
    <mergeCell ref="VVF190:VVL191"/>
    <mergeCell ref="VVN190:VVT191"/>
    <mergeCell ref="VVV190:VWB191"/>
    <mergeCell ref="VWD190:VWJ191"/>
    <mergeCell ref="VWL190:VWR191"/>
    <mergeCell ref="VTB190:VTH191"/>
    <mergeCell ref="VTJ190:VTP191"/>
    <mergeCell ref="VTR190:VTX191"/>
    <mergeCell ref="VTZ190:VUF191"/>
    <mergeCell ref="VUH190:VUN191"/>
    <mergeCell ref="VUP190:VUV191"/>
    <mergeCell ref="VRF190:VRL191"/>
    <mergeCell ref="VRN190:VRT191"/>
    <mergeCell ref="VRV190:VSB191"/>
    <mergeCell ref="VSD190:VSJ191"/>
    <mergeCell ref="VSL190:VSR191"/>
    <mergeCell ref="VST190:VSZ191"/>
    <mergeCell ref="WAL190:WAR191"/>
    <mergeCell ref="WAT190:WAZ191"/>
    <mergeCell ref="WBB190:WBH191"/>
    <mergeCell ref="WBJ190:WBP191"/>
    <mergeCell ref="WBR190:WBX191"/>
    <mergeCell ref="WBZ190:WCF191"/>
    <mergeCell ref="VYP190:VYV191"/>
    <mergeCell ref="VYX190:VZD191"/>
    <mergeCell ref="VZF190:VZL191"/>
    <mergeCell ref="VZN190:VZT191"/>
    <mergeCell ref="VZV190:WAB191"/>
    <mergeCell ref="WAD190:WAJ191"/>
    <mergeCell ref="VWT190:VWZ191"/>
    <mergeCell ref="VXB190:VXH191"/>
    <mergeCell ref="VXJ190:VXP191"/>
    <mergeCell ref="VXR190:VXX191"/>
    <mergeCell ref="VXZ190:VYF191"/>
    <mergeCell ref="VYH190:VYN191"/>
    <mergeCell ref="WFZ190:WGF191"/>
    <mergeCell ref="WGH190:WGN191"/>
    <mergeCell ref="WGP190:WGV191"/>
    <mergeCell ref="WGX190:WHD191"/>
    <mergeCell ref="WHF190:WHL191"/>
    <mergeCell ref="WHN190:WHT191"/>
    <mergeCell ref="WED190:WEJ191"/>
    <mergeCell ref="WEL190:WER191"/>
    <mergeCell ref="WET190:WEZ191"/>
    <mergeCell ref="WFB190:WFH191"/>
    <mergeCell ref="WFJ190:WFP191"/>
    <mergeCell ref="WFR190:WFX191"/>
    <mergeCell ref="WCH190:WCN191"/>
    <mergeCell ref="WCP190:WCV191"/>
    <mergeCell ref="WCX190:WDD191"/>
    <mergeCell ref="WDF190:WDL191"/>
    <mergeCell ref="WDN190:WDT191"/>
    <mergeCell ref="WDV190:WEB191"/>
    <mergeCell ref="WLN190:WLT191"/>
    <mergeCell ref="WLV190:WMB191"/>
    <mergeCell ref="WMD190:WMJ191"/>
    <mergeCell ref="WML190:WMR191"/>
    <mergeCell ref="WMT190:WMZ191"/>
    <mergeCell ref="WNB190:WNH191"/>
    <mergeCell ref="WJR190:WJX191"/>
    <mergeCell ref="WJZ190:WKF191"/>
    <mergeCell ref="WKH190:WKN191"/>
    <mergeCell ref="WKP190:WKV191"/>
    <mergeCell ref="WKX190:WLD191"/>
    <mergeCell ref="WLF190:WLL191"/>
    <mergeCell ref="WHV190:WIB191"/>
    <mergeCell ref="WID190:WIJ191"/>
    <mergeCell ref="WIL190:WIR191"/>
    <mergeCell ref="WIT190:WIZ191"/>
    <mergeCell ref="WJB190:WJH191"/>
    <mergeCell ref="WJJ190:WJP191"/>
    <mergeCell ref="WRB190:WRH191"/>
    <mergeCell ref="WRJ190:WRP191"/>
    <mergeCell ref="WRR190:WRX191"/>
    <mergeCell ref="WRZ190:WSF191"/>
    <mergeCell ref="WSH190:WSN191"/>
    <mergeCell ref="WSP190:WSV191"/>
    <mergeCell ref="WPF190:WPL191"/>
    <mergeCell ref="WPN190:WPT191"/>
    <mergeCell ref="WPV190:WQB191"/>
    <mergeCell ref="WQD190:WQJ191"/>
    <mergeCell ref="WQL190:WQR191"/>
    <mergeCell ref="WQT190:WQZ191"/>
    <mergeCell ref="WNJ190:WNP191"/>
    <mergeCell ref="WNR190:WNX191"/>
    <mergeCell ref="WNZ190:WOF191"/>
    <mergeCell ref="WOH190:WON191"/>
    <mergeCell ref="WOP190:WOV191"/>
    <mergeCell ref="WOX190:WPD191"/>
    <mergeCell ref="WZR190:WZX191"/>
    <mergeCell ref="WZZ190:XAF191"/>
    <mergeCell ref="WWP190:WWV191"/>
    <mergeCell ref="WWX190:WXD191"/>
    <mergeCell ref="WXF190:WXL191"/>
    <mergeCell ref="WXN190:WXT191"/>
    <mergeCell ref="WXV190:WYB191"/>
    <mergeCell ref="WYD190:WYJ191"/>
    <mergeCell ref="WUT190:WUZ191"/>
    <mergeCell ref="WVB190:WVH191"/>
    <mergeCell ref="WVJ190:WVP191"/>
    <mergeCell ref="WVR190:WVX191"/>
    <mergeCell ref="WVZ190:WWF191"/>
    <mergeCell ref="WWH190:WWN191"/>
    <mergeCell ref="WSX190:WTD191"/>
    <mergeCell ref="WTF190:WTL191"/>
    <mergeCell ref="WTN190:WTT191"/>
    <mergeCell ref="WTV190:WUB191"/>
    <mergeCell ref="WUD190:WUJ191"/>
    <mergeCell ref="WUL190:WUR191"/>
    <mergeCell ref="BE192:BL192"/>
    <mergeCell ref="BM192:BT192"/>
    <mergeCell ref="BU192:CB192"/>
    <mergeCell ref="CC192:CJ192"/>
    <mergeCell ref="CK192:CR192"/>
    <mergeCell ref="CS192:CZ192"/>
    <mergeCell ref="XDZ190:XEF191"/>
    <mergeCell ref="XEH190:XEN191"/>
    <mergeCell ref="XEP190:XEV191"/>
    <mergeCell ref="XEX190:XFD191"/>
    <mergeCell ref="I192:P192"/>
    <mergeCell ref="Q192:X192"/>
    <mergeCell ref="Y192:AF192"/>
    <mergeCell ref="AG192:AN192"/>
    <mergeCell ref="AO192:AV192"/>
    <mergeCell ref="AW192:BD192"/>
    <mergeCell ref="XCD190:XCJ191"/>
    <mergeCell ref="XCL190:XCR191"/>
    <mergeCell ref="XCT190:XCZ191"/>
    <mergeCell ref="XDB190:XDH191"/>
    <mergeCell ref="XDJ190:XDP191"/>
    <mergeCell ref="XDR190:XDX191"/>
    <mergeCell ref="XAH190:XAN191"/>
    <mergeCell ref="XAP190:XAV191"/>
    <mergeCell ref="XAX190:XBD191"/>
    <mergeCell ref="XBF190:XBL191"/>
    <mergeCell ref="XBN190:XBT191"/>
    <mergeCell ref="XBV190:XCB191"/>
    <mergeCell ref="WYL190:WYR191"/>
    <mergeCell ref="WYT190:WYZ191"/>
    <mergeCell ref="WZB190:WZH191"/>
    <mergeCell ref="WZJ190:WZP191"/>
    <mergeCell ref="GS192:GZ192"/>
    <mergeCell ref="HA192:HH192"/>
    <mergeCell ref="HI192:HP192"/>
    <mergeCell ref="HQ192:HX192"/>
    <mergeCell ref="HY192:IF192"/>
    <mergeCell ref="IG192:IN192"/>
    <mergeCell ref="EW192:FD192"/>
    <mergeCell ref="FE192:FL192"/>
    <mergeCell ref="FM192:FT192"/>
    <mergeCell ref="FU192:GB192"/>
    <mergeCell ref="GC192:GJ192"/>
    <mergeCell ref="GK192:GR192"/>
    <mergeCell ref="DA192:DH192"/>
    <mergeCell ref="DI192:DP192"/>
    <mergeCell ref="DQ192:DX192"/>
    <mergeCell ref="DY192:EF192"/>
    <mergeCell ref="EG192:EN192"/>
    <mergeCell ref="EO192:EV192"/>
    <mergeCell ref="MG192:MN192"/>
    <mergeCell ref="MO192:MV192"/>
    <mergeCell ref="MW192:ND192"/>
    <mergeCell ref="NE192:NL192"/>
    <mergeCell ref="NM192:NT192"/>
    <mergeCell ref="NU192:OB192"/>
    <mergeCell ref="KK192:KR192"/>
    <mergeCell ref="KS192:KZ192"/>
    <mergeCell ref="LA192:LH192"/>
    <mergeCell ref="LI192:LP192"/>
    <mergeCell ref="LQ192:LX192"/>
    <mergeCell ref="LY192:MF192"/>
    <mergeCell ref="IO192:IV192"/>
    <mergeCell ref="IW192:JD192"/>
    <mergeCell ref="JE192:JL192"/>
    <mergeCell ref="JM192:JT192"/>
    <mergeCell ref="JU192:KB192"/>
    <mergeCell ref="KC192:KJ192"/>
    <mergeCell ref="RU192:SB192"/>
    <mergeCell ref="SC192:SJ192"/>
    <mergeCell ref="SK192:SR192"/>
    <mergeCell ref="SS192:SZ192"/>
    <mergeCell ref="TA192:TH192"/>
    <mergeCell ref="TI192:TP192"/>
    <mergeCell ref="PY192:QF192"/>
    <mergeCell ref="QG192:QN192"/>
    <mergeCell ref="QO192:QV192"/>
    <mergeCell ref="QW192:RD192"/>
    <mergeCell ref="RE192:RL192"/>
    <mergeCell ref="RM192:RT192"/>
    <mergeCell ref="OC192:OJ192"/>
    <mergeCell ref="OK192:OR192"/>
    <mergeCell ref="OS192:OZ192"/>
    <mergeCell ref="PA192:PH192"/>
    <mergeCell ref="PI192:PP192"/>
    <mergeCell ref="PQ192:PX192"/>
    <mergeCell ref="XI192:XP192"/>
    <mergeCell ref="XQ192:XX192"/>
    <mergeCell ref="XY192:YF192"/>
    <mergeCell ref="YG192:YN192"/>
    <mergeCell ref="YO192:YV192"/>
    <mergeCell ref="YW192:ZD192"/>
    <mergeCell ref="VM192:VT192"/>
    <mergeCell ref="VU192:WB192"/>
    <mergeCell ref="WC192:WJ192"/>
    <mergeCell ref="WK192:WR192"/>
    <mergeCell ref="WS192:WZ192"/>
    <mergeCell ref="XA192:XH192"/>
    <mergeCell ref="TQ192:TX192"/>
    <mergeCell ref="TY192:UF192"/>
    <mergeCell ref="UG192:UN192"/>
    <mergeCell ref="UO192:UV192"/>
    <mergeCell ref="UW192:VD192"/>
    <mergeCell ref="VE192:VL192"/>
    <mergeCell ref="ACW192:ADD192"/>
    <mergeCell ref="ADE192:ADL192"/>
    <mergeCell ref="ADM192:ADT192"/>
    <mergeCell ref="ADU192:AEB192"/>
    <mergeCell ref="AEC192:AEJ192"/>
    <mergeCell ref="AEK192:AER192"/>
    <mergeCell ref="ABA192:ABH192"/>
    <mergeCell ref="ABI192:ABP192"/>
    <mergeCell ref="ABQ192:ABX192"/>
    <mergeCell ref="ABY192:ACF192"/>
    <mergeCell ref="ACG192:ACN192"/>
    <mergeCell ref="ACO192:ACV192"/>
    <mergeCell ref="ZE192:ZL192"/>
    <mergeCell ref="ZM192:ZT192"/>
    <mergeCell ref="ZU192:AAB192"/>
    <mergeCell ref="AAC192:AAJ192"/>
    <mergeCell ref="AAK192:AAR192"/>
    <mergeCell ref="AAS192:AAZ192"/>
    <mergeCell ref="AIK192:AIR192"/>
    <mergeCell ref="AIS192:AIZ192"/>
    <mergeCell ref="AJA192:AJH192"/>
    <mergeCell ref="AJI192:AJP192"/>
    <mergeCell ref="AJQ192:AJX192"/>
    <mergeCell ref="AJY192:AKF192"/>
    <mergeCell ref="AGO192:AGV192"/>
    <mergeCell ref="AGW192:AHD192"/>
    <mergeCell ref="AHE192:AHL192"/>
    <mergeCell ref="AHM192:AHT192"/>
    <mergeCell ref="AHU192:AIB192"/>
    <mergeCell ref="AIC192:AIJ192"/>
    <mergeCell ref="AES192:AEZ192"/>
    <mergeCell ref="AFA192:AFH192"/>
    <mergeCell ref="AFI192:AFP192"/>
    <mergeCell ref="AFQ192:AFX192"/>
    <mergeCell ref="AFY192:AGF192"/>
    <mergeCell ref="AGG192:AGN192"/>
    <mergeCell ref="ANY192:AOF192"/>
    <mergeCell ref="AOG192:AON192"/>
    <mergeCell ref="AOO192:AOV192"/>
    <mergeCell ref="AOW192:APD192"/>
    <mergeCell ref="APE192:APL192"/>
    <mergeCell ref="APM192:APT192"/>
    <mergeCell ref="AMC192:AMJ192"/>
    <mergeCell ref="AMK192:AMR192"/>
    <mergeCell ref="AMS192:AMZ192"/>
    <mergeCell ref="ANA192:ANH192"/>
    <mergeCell ref="ANI192:ANP192"/>
    <mergeCell ref="ANQ192:ANX192"/>
    <mergeCell ref="AKG192:AKN192"/>
    <mergeCell ref="AKO192:AKV192"/>
    <mergeCell ref="AKW192:ALD192"/>
    <mergeCell ref="ALE192:ALL192"/>
    <mergeCell ref="ALM192:ALT192"/>
    <mergeCell ref="ALU192:AMB192"/>
    <mergeCell ref="ATM192:ATT192"/>
    <mergeCell ref="ATU192:AUB192"/>
    <mergeCell ref="AUC192:AUJ192"/>
    <mergeCell ref="AUK192:AUR192"/>
    <mergeCell ref="AUS192:AUZ192"/>
    <mergeCell ref="AVA192:AVH192"/>
    <mergeCell ref="ARQ192:ARX192"/>
    <mergeCell ref="ARY192:ASF192"/>
    <mergeCell ref="ASG192:ASN192"/>
    <mergeCell ref="ASO192:ASV192"/>
    <mergeCell ref="ASW192:ATD192"/>
    <mergeCell ref="ATE192:ATL192"/>
    <mergeCell ref="APU192:AQB192"/>
    <mergeCell ref="AQC192:AQJ192"/>
    <mergeCell ref="AQK192:AQR192"/>
    <mergeCell ref="AQS192:AQZ192"/>
    <mergeCell ref="ARA192:ARH192"/>
    <mergeCell ref="ARI192:ARP192"/>
    <mergeCell ref="AZA192:AZH192"/>
    <mergeCell ref="AZI192:AZP192"/>
    <mergeCell ref="AZQ192:AZX192"/>
    <mergeCell ref="AZY192:BAF192"/>
    <mergeCell ref="BAG192:BAN192"/>
    <mergeCell ref="BAO192:BAV192"/>
    <mergeCell ref="AXE192:AXL192"/>
    <mergeCell ref="AXM192:AXT192"/>
    <mergeCell ref="AXU192:AYB192"/>
    <mergeCell ref="AYC192:AYJ192"/>
    <mergeCell ref="AYK192:AYR192"/>
    <mergeCell ref="AYS192:AYZ192"/>
    <mergeCell ref="AVI192:AVP192"/>
    <mergeCell ref="AVQ192:AVX192"/>
    <mergeCell ref="AVY192:AWF192"/>
    <mergeCell ref="AWG192:AWN192"/>
    <mergeCell ref="AWO192:AWV192"/>
    <mergeCell ref="AWW192:AXD192"/>
    <mergeCell ref="BEO192:BEV192"/>
    <mergeCell ref="BEW192:BFD192"/>
    <mergeCell ref="BFE192:BFL192"/>
    <mergeCell ref="BFM192:BFT192"/>
    <mergeCell ref="BFU192:BGB192"/>
    <mergeCell ref="BGC192:BGJ192"/>
    <mergeCell ref="BCS192:BCZ192"/>
    <mergeCell ref="BDA192:BDH192"/>
    <mergeCell ref="BDI192:BDP192"/>
    <mergeCell ref="BDQ192:BDX192"/>
    <mergeCell ref="BDY192:BEF192"/>
    <mergeCell ref="BEG192:BEN192"/>
    <mergeCell ref="BAW192:BBD192"/>
    <mergeCell ref="BBE192:BBL192"/>
    <mergeCell ref="BBM192:BBT192"/>
    <mergeCell ref="BBU192:BCB192"/>
    <mergeCell ref="BCC192:BCJ192"/>
    <mergeCell ref="BCK192:BCR192"/>
    <mergeCell ref="BKC192:BKJ192"/>
    <mergeCell ref="BKK192:BKR192"/>
    <mergeCell ref="BKS192:BKZ192"/>
    <mergeCell ref="BLA192:BLH192"/>
    <mergeCell ref="BLI192:BLP192"/>
    <mergeCell ref="BLQ192:BLX192"/>
    <mergeCell ref="BIG192:BIN192"/>
    <mergeCell ref="BIO192:BIV192"/>
    <mergeCell ref="BIW192:BJD192"/>
    <mergeCell ref="BJE192:BJL192"/>
    <mergeCell ref="BJM192:BJT192"/>
    <mergeCell ref="BJU192:BKB192"/>
    <mergeCell ref="BGK192:BGR192"/>
    <mergeCell ref="BGS192:BGZ192"/>
    <mergeCell ref="BHA192:BHH192"/>
    <mergeCell ref="BHI192:BHP192"/>
    <mergeCell ref="BHQ192:BHX192"/>
    <mergeCell ref="BHY192:BIF192"/>
    <mergeCell ref="BPQ192:BPX192"/>
    <mergeCell ref="BPY192:BQF192"/>
    <mergeCell ref="BQG192:BQN192"/>
    <mergeCell ref="BQO192:BQV192"/>
    <mergeCell ref="BQW192:BRD192"/>
    <mergeCell ref="BRE192:BRL192"/>
    <mergeCell ref="BNU192:BOB192"/>
    <mergeCell ref="BOC192:BOJ192"/>
    <mergeCell ref="BOK192:BOR192"/>
    <mergeCell ref="BOS192:BOZ192"/>
    <mergeCell ref="BPA192:BPH192"/>
    <mergeCell ref="BPI192:BPP192"/>
    <mergeCell ref="BLY192:BMF192"/>
    <mergeCell ref="BMG192:BMN192"/>
    <mergeCell ref="BMO192:BMV192"/>
    <mergeCell ref="BMW192:BND192"/>
    <mergeCell ref="BNE192:BNL192"/>
    <mergeCell ref="BNM192:BNT192"/>
    <mergeCell ref="BVE192:BVL192"/>
    <mergeCell ref="BVM192:BVT192"/>
    <mergeCell ref="BVU192:BWB192"/>
    <mergeCell ref="BWC192:BWJ192"/>
    <mergeCell ref="BWK192:BWR192"/>
    <mergeCell ref="BWS192:BWZ192"/>
    <mergeCell ref="BTI192:BTP192"/>
    <mergeCell ref="BTQ192:BTX192"/>
    <mergeCell ref="BTY192:BUF192"/>
    <mergeCell ref="BUG192:BUN192"/>
    <mergeCell ref="BUO192:BUV192"/>
    <mergeCell ref="BUW192:BVD192"/>
    <mergeCell ref="BRM192:BRT192"/>
    <mergeCell ref="BRU192:BSB192"/>
    <mergeCell ref="BSC192:BSJ192"/>
    <mergeCell ref="BSK192:BSR192"/>
    <mergeCell ref="BSS192:BSZ192"/>
    <mergeCell ref="BTA192:BTH192"/>
    <mergeCell ref="CAS192:CAZ192"/>
    <mergeCell ref="CBA192:CBH192"/>
    <mergeCell ref="CBI192:CBP192"/>
    <mergeCell ref="CBQ192:CBX192"/>
    <mergeCell ref="CBY192:CCF192"/>
    <mergeCell ref="CCG192:CCN192"/>
    <mergeCell ref="BYW192:BZD192"/>
    <mergeCell ref="BZE192:BZL192"/>
    <mergeCell ref="BZM192:BZT192"/>
    <mergeCell ref="BZU192:CAB192"/>
    <mergeCell ref="CAC192:CAJ192"/>
    <mergeCell ref="CAK192:CAR192"/>
    <mergeCell ref="BXA192:BXH192"/>
    <mergeCell ref="BXI192:BXP192"/>
    <mergeCell ref="BXQ192:BXX192"/>
    <mergeCell ref="BXY192:BYF192"/>
    <mergeCell ref="BYG192:BYN192"/>
    <mergeCell ref="BYO192:BYV192"/>
    <mergeCell ref="CGG192:CGN192"/>
    <mergeCell ref="CGO192:CGV192"/>
    <mergeCell ref="CGW192:CHD192"/>
    <mergeCell ref="CHE192:CHL192"/>
    <mergeCell ref="CHM192:CHT192"/>
    <mergeCell ref="CHU192:CIB192"/>
    <mergeCell ref="CEK192:CER192"/>
    <mergeCell ref="CES192:CEZ192"/>
    <mergeCell ref="CFA192:CFH192"/>
    <mergeCell ref="CFI192:CFP192"/>
    <mergeCell ref="CFQ192:CFX192"/>
    <mergeCell ref="CFY192:CGF192"/>
    <mergeCell ref="CCO192:CCV192"/>
    <mergeCell ref="CCW192:CDD192"/>
    <mergeCell ref="CDE192:CDL192"/>
    <mergeCell ref="CDM192:CDT192"/>
    <mergeCell ref="CDU192:CEB192"/>
    <mergeCell ref="CEC192:CEJ192"/>
    <mergeCell ref="CLU192:CMB192"/>
    <mergeCell ref="CMC192:CMJ192"/>
    <mergeCell ref="CMK192:CMR192"/>
    <mergeCell ref="CMS192:CMZ192"/>
    <mergeCell ref="CNA192:CNH192"/>
    <mergeCell ref="CNI192:CNP192"/>
    <mergeCell ref="CJY192:CKF192"/>
    <mergeCell ref="CKG192:CKN192"/>
    <mergeCell ref="CKO192:CKV192"/>
    <mergeCell ref="CKW192:CLD192"/>
    <mergeCell ref="CLE192:CLL192"/>
    <mergeCell ref="CLM192:CLT192"/>
    <mergeCell ref="CIC192:CIJ192"/>
    <mergeCell ref="CIK192:CIR192"/>
    <mergeCell ref="CIS192:CIZ192"/>
    <mergeCell ref="CJA192:CJH192"/>
    <mergeCell ref="CJI192:CJP192"/>
    <mergeCell ref="CJQ192:CJX192"/>
    <mergeCell ref="CRI192:CRP192"/>
    <mergeCell ref="CRQ192:CRX192"/>
    <mergeCell ref="CRY192:CSF192"/>
    <mergeCell ref="CSG192:CSN192"/>
    <mergeCell ref="CSO192:CSV192"/>
    <mergeCell ref="CSW192:CTD192"/>
    <mergeCell ref="CPM192:CPT192"/>
    <mergeCell ref="CPU192:CQB192"/>
    <mergeCell ref="CQC192:CQJ192"/>
    <mergeCell ref="CQK192:CQR192"/>
    <mergeCell ref="CQS192:CQZ192"/>
    <mergeCell ref="CRA192:CRH192"/>
    <mergeCell ref="CNQ192:CNX192"/>
    <mergeCell ref="CNY192:COF192"/>
    <mergeCell ref="COG192:CON192"/>
    <mergeCell ref="COO192:COV192"/>
    <mergeCell ref="COW192:CPD192"/>
    <mergeCell ref="CPE192:CPL192"/>
    <mergeCell ref="CWW192:CXD192"/>
    <mergeCell ref="CXE192:CXL192"/>
    <mergeCell ref="CXM192:CXT192"/>
    <mergeCell ref="CXU192:CYB192"/>
    <mergeCell ref="CYC192:CYJ192"/>
    <mergeCell ref="CYK192:CYR192"/>
    <mergeCell ref="CVA192:CVH192"/>
    <mergeCell ref="CVI192:CVP192"/>
    <mergeCell ref="CVQ192:CVX192"/>
    <mergeCell ref="CVY192:CWF192"/>
    <mergeCell ref="CWG192:CWN192"/>
    <mergeCell ref="CWO192:CWV192"/>
    <mergeCell ref="CTE192:CTL192"/>
    <mergeCell ref="CTM192:CTT192"/>
    <mergeCell ref="CTU192:CUB192"/>
    <mergeCell ref="CUC192:CUJ192"/>
    <mergeCell ref="CUK192:CUR192"/>
    <mergeCell ref="CUS192:CUZ192"/>
    <mergeCell ref="DCK192:DCR192"/>
    <mergeCell ref="DCS192:DCZ192"/>
    <mergeCell ref="DDA192:DDH192"/>
    <mergeCell ref="DDI192:DDP192"/>
    <mergeCell ref="DDQ192:DDX192"/>
    <mergeCell ref="DDY192:DEF192"/>
    <mergeCell ref="DAO192:DAV192"/>
    <mergeCell ref="DAW192:DBD192"/>
    <mergeCell ref="DBE192:DBL192"/>
    <mergeCell ref="DBM192:DBT192"/>
    <mergeCell ref="DBU192:DCB192"/>
    <mergeCell ref="DCC192:DCJ192"/>
    <mergeCell ref="CYS192:CYZ192"/>
    <mergeCell ref="CZA192:CZH192"/>
    <mergeCell ref="CZI192:CZP192"/>
    <mergeCell ref="CZQ192:CZX192"/>
    <mergeCell ref="CZY192:DAF192"/>
    <mergeCell ref="DAG192:DAN192"/>
    <mergeCell ref="DHY192:DIF192"/>
    <mergeCell ref="DIG192:DIN192"/>
    <mergeCell ref="DIO192:DIV192"/>
    <mergeCell ref="DIW192:DJD192"/>
    <mergeCell ref="DJE192:DJL192"/>
    <mergeCell ref="DJM192:DJT192"/>
    <mergeCell ref="DGC192:DGJ192"/>
    <mergeCell ref="DGK192:DGR192"/>
    <mergeCell ref="DGS192:DGZ192"/>
    <mergeCell ref="DHA192:DHH192"/>
    <mergeCell ref="DHI192:DHP192"/>
    <mergeCell ref="DHQ192:DHX192"/>
    <mergeCell ref="DEG192:DEN192"/>
    <mergeCell ref="DEO192:DEV192"/>
    <mergeCell ref="DEW192:DFD192"/>
    <mergeCell ref="DFE192:DFL192"/>
    <mergeCell ref="DFM192:DFT192"/>
    <mergeCell ref="DFU192:DGB192"/>
    <mergeCell ref="DNM192:DNT192"/>
    <mergeCell ref="DNU192:DOB192"/>
    <mergeCell ref="DOC192:DOJ192"/>
    <mergeCell ref="DOK192:DOR192"/>
    <mergeCell ref="DOS192:DOZ192"/>
    <mergeCell ref="DPA192:DPH192"/>
    <mergeCell ref="DLQ192:DLX192"/>
    <mergeCell ref="DLY192:DMF192"/>
    <mergeCell ref="DMG192:DMN192"/>
    <mergeCell ref="DMO192:DMV192"/>
    <mergeCell ref="DMW192:DND192"/>
    <mergeCell ref="DNE192:DNL192"/>
    <mergeCell ref="DJU192:DKB192"/>
    <mergeCell ref="DKC192:DKJ192"/>
    <mergeCell ref="DKK192:DKR192"/>
    <mergeCell ref="DKS192:DKZ192"/>
    <mergeCell ref="DLA192:DLH192"/>
    <mergeCell ref="DLI192:DLP192"/>
    <mergeCell ref="DTA192:DTH192"/>
    <mergeCell ref="DTI192:DTP192"/>
    <mergeCell ref="DTQ192:DTX192"/>
    <mergeCell ref="DTY192:DUF192"/>
    <mergeCell ref="DUG192:DUN192"/>
    <mergeCell ref="DUO192:DUV192"/>
    <mergeCell ref="DRE192:DRL192"/>
    <mergeCell ref="DRM192:DRT192"/>
    <mergeCell ref="DRU192:DSB192"/>
    <mergeCell ref="DSC192:DSJ192"/>
    <mergeCell ref="DSK192:DSR192"/>
    <mergeCell ref="DSS192:DSZ192"/>
    <mergeCell ref="DPI192:DPP192"/>
    <mergeCell ref="DPQ192:DPX192"/>
    <mergeCell ref="DPY192:DQF192"/>
    <mergeCell ref="DQG192:DQN192"/>
    <mergeCell ref="DQO192:DQV192"/>
    <mergeCell ref="DQW192:DRD192"/>
    <mergeCell ref="DYO192:DYV192"/>
    <mergeCell ref="DYW192:DZD192"/>
    <mergeCell ref="DZE192:DZL192"/>
    <mergeCell ref="DZM192:DZT192"/>
    <mergeCell ref="DZU192:EAB192"/>
    <mergeCell ref="EAC192:EAJ192"/>
    <mergeCell ref="DWS192:DWZ192"/>
    <mergeCell ref="DXA192:DXH192"/>
    <mergeCell ref="DXI192:DXP192"/>
    <mergeCell ref="DXQ192:DXX192"/>
    <mergeCell ref="DXY192:DYF192"/>
    <mergeCell ref="DYG192:DYN192"/>
    <mergeCell ref="DUW192:DVD192"/>
    <mergeCell ref="DVE192:DVL192"/>
    <mergeCell ref="DVM192:DVT192"/>
    <mergeCell ref="DVU192:DWB192"/>
    <mergeCell ref="DWC192:DWJ192"/>
    <mergeCell ref="DWK192:DWR192"/>
    <mergeCell ref="EEC192:EEJ192"/>
    <mergeCell ref="EEK192:EER192"/>
    <mergeCell ref="EES192:EEZ192"/>
    <mergeCell ref="EFA192:EFH192"/>
    <mergeCell ref="EFI192:EFP192"/>
    <mergeCell ref="EFQ192:EFX192"/>
    <mergeCell ref="ECG192:ECN192"/>
    <mergeCell ref="ECO192:ECV192"/>
    <mergeCell ref="ECW192:EDD192"/>
    <mergeCell ref="EDE192:EDL192"/>
    <mergeCell ref="EDM192:EDT192"/>
    <mergeCell ref="EDU192:EEB192"/>
    <mergeCell ref="EAK192:EAR192"/>
    <mergeCell ref="EAS192:EAZ192"/>
    <mergeCell ref="EBA192:EBH192"/>
    <mergeCell ref="EBI192:EBP192"/>
    <mergeCell ref="EBQ192:EBX192"/>
    <mergeCell ref="EBY192:ECF192"/>
    <mergeCell ref="EJQ192:EJX192"/>
    <mergeCell ref="EJY192:EKF192"/>
    <mergeCell ref="EKG192:EKN192"/>
    <mergeCell ref="EKO192:EKV192"/>
    <mergeCell ref="EKW192:ELD192"/>
    <mergeCell ref="ELE192:ELL192"/>
    <mergeCell ref="EHU192:EIB192"/>
    <mergeCell ref="EIC192:EIJ192"/>
    <mergeCell ref="EIK192:EIR192"/>
    <mergeCell ref="EIS192:EIZ192"/>
    <mergeCell ref="EJA192:EJH192"/>
    <mergeCell ref="EJI192:EJP192"/>
    <mergeCell ref="EFY192:EGF192"/>
    <mergeCell ref="EGG192:EGN192"/>
    <mergeCell ref="EGO192:EGV192"/>
    <mergeCell ref="EGW192:EHD192"/>
    <mergeCell ref="EHE192:EHL192"/>
    <mergeCell ref="EHM192:EHT192"/>
    <mergeCell ref="EPE192:EPL192"/>
    <mergeCell ref="EPM192:EPT192"/>
    <mergeCell ref="EPU192:EQB192"/>
    <mergeCell ref="EQC192:EQJ192"/>
    <mergeCell ref="EQK192:EQR192"/>
    <mergeCell ref="EQS192:EQZ192"/>
    <mergeCell ref="ENI192:ENP192"/>
    <mergeCell ref="ENQ192:ENX192"/>
    <mergeCell ref="ENY192:EOF192"/>
    <mergeCell ref="EOG192:EON192"/>
    <mergeCell ref="EOO192:EOV192"/>
    <mergeCell ref="EOW192:EPD192"/>
    <mergeCell ref="ELM192:ELT192"/>
    <mergeCell ref="ELU192:EMB192"/>
    <mergeCell ref="EMC192:EMJ192"/>
    <mergeCell ref="EMK192:EMR192"/>
    <mergeCell ref="EMS192:EMZ192"/>
    <mergeCell ref="ENA192:ENH192"/>
    <mergeCell ref="EUS192:EUZ192"/>
    <mergeCell ref="EVA192:EVH192"/>
    <mergeCell ref="EVI192:EVP192"/>
    <mergeCell ref="EVQ192:EVX192"/>
    <mergeCell ref="EVY192:EWF192"/>
    <mergeCell ref="EWG192:EWN192"/>
    <mergeCell ref="ESW192:ETD192"/>
    <mergeCell ref="ETE192:ETL192"/>
    <mergeCell ref="ETM192:ETT192"/>
    <mergeCell ref="ETU192:EUB192"/>
    <mergeCell ref="EUC192:EUJ192"/>
    <mergeCell ref="EUK192:EUR192"/>
    <mergeCell ref="ERA192:ERH192"/>
    <mergeCell ref="ERI192:ERP192"/>
    <mergeCell ref="ERQ192:ERX192"/>
    <mergeCell ref="ERY192:ESF192"/>
    <mergeCell ref="ESG192:ESN192"/>
    <mergeCell ref="ESO192:ESV192"/>
    <mergeCell ref="FAG192:FAN192"/>
    <mergeCell ref="FAO192:FAV192"/>
    <mergeCell ref="FAW192:FBD192"/>
    <mergeCell ref="FBE192:FBL192"/>
    <mergeCell ref="FBM192:FBT192"/>
    <mergeCell ref="FBU192:FCB192"/>
    <mergeCell ref="EYK192:EYR192"/>
    <mergeCell ref="EYS192:EYZ192"/>
    <mergeCell ref="EZA192:EZH192"/>
    <mergeCell ref="EZI192:EZP192"/>
    <mergeCell ref="EZQ192:EZX192"/>
    <mergeCell ref="EZY192:FAF192"/>
    <mergeCell ref="EWO192:EWV192"/>
    <mergeCell ref="EWW192:EXD192"/>
    <mergeCell ref="EXE192:EXL192"/>
    <mergeCell ref="EXM192:EXT192"/>
    <mergeCell ref="EXU192:EYB192"/>
    <mergeCell ref="EYC192:EYJ192"/>
    <mergeCell ref="FFU192:FGB192"/>
    <mergeCell ref="FGC192:FGJ192"/>
    <mergeCell ref="FGK192:FGR192"/>
    <mergeCell ref="FGS192:FGZ192"/>
    <mergeCell ref="FHA192:FHH192"/>
    <mergeCell ref="FHI192:FHP192"/>
    <mergeCell ref="FDY192:FEF192"/>
    <mergeCell ref="FEG192:FEN192"/>
    <mergeCell ref="FEO192:FEV192"/>
    <mergeCell ref="FEW192:FFD192"/>
    <mergeCell ref="FFE192:FFL192"/>
    <mergeCell ref="FFM192:FFT192"/>
    <mergeCell ref="FCC192:FCJ192"/>
    <mergeCell ref="FCK192:FCR192"/>
    <mergeCell ref="FCS192:FCZ192"/>
    <mergeCell ref="FDA192:FDH192"/>
    <mergeCell ref="FDI192:FDP192"/>
    <mergeCell ref="FDQ192:FDX192"/>
    <mergeCell ref="FLI192:FLP192"/>
    <mergeCell ref="FLQ192:FLX192"/>
    <mergeCell ref="FLY192:FMF192"/>
    <mergeCell ref="FMG192:FMN192"/>
    <mergeCell ref="FMO192:FMV192"/>
    <mergeCell ref="FMW192:FND192"/>
    <mergeCell ref="FJM192:FJT192"/>
    <mergeCell ref="FJU192:FKB192"/>
    <mergeCell ref="FKC192:FKJ192"/>
    <mergeCell ref="FKK192:FKR192"/>
    <mergeCell ref="FKS192:FKZ192"/>
    <mergeCell ref="FLA192:FLH192"/>
    <mergeCell ref="FHQ192:FHX192"/>
    <mergeCell ref="FHY192:FIF192"/>
    <mergeCell ref="FIG192:FIN192"/>
    <mergeCell ref="FIO192:FIV192"/>
    <mergeCell ref="FIW192:FJD192"/>
    <mergeCell ref="FJE192:FJL192"/>
    <mergeCell ref="FQW192:FRD192"/>
    <mergeCell ref="FRE192:FRL192"/>
    <mergeCell ref="FRM192:FRT192"/>
    <mergeCell ref="FRU192:FSB192"/>
    <mergeCell ref="FSC192:FSJ192"/>
    <mergeCell ref="FSK192:FSR192"/>
    <mergeCell ref="FPA192:FPH192"/>
    <mergeCell ref="FPI192:FPP192"/>
    <mergeCell ref="FPQ192:FPX192"/>
    <mergeCell ref="FPY192:FQF192"/>
    <mergeCell ref="FQG192:FQN192"/>
    <mergeCell ref="FQO192:FQV192"/>
    <mergeCell ref="FNE192:FNL192"/>
    <mergeCell ref="FNM192:FNT192"/>
    <mergeCell ref="FNU192:FOB192"/>
    <mergeCell ref="FOC192:FOJ192"/>
    <mergeCell ref="FOK192:FOR192"/>
    <mergeCell ref="FOS192:FOZ192"/>
    <mergeCell ref="FWK192:FWR192"/>
    <mergeCell ref="FWS192:FWZ192"/>
    <mergeCell ref="FXA192:FXH192"/>
    <mergeCell ref="FXI192:FXP192"/>
    <mergeCell ref="FXQ192:FXX192"/>
    <mergeCell ref="FXY192:FYF192"/>
    <mergeCell ref="FUO192:FUV192"/>
    <mergeCell ref="FUW192:FVD192"/>
    <mergeCell ref="FVE192:FVL192"/>
    <mergeCell ref="FVM192:FVT192"/>
    <mergeCell ref="FVU192:FWB192"/>
    <mergeCell ref="FWC192:FWJ192"/>
    <mergeCell ref="FSS192:FSZ192"/>
    <mergeCell ref="FTA192:FTH192"/>
    <mergeCell ref="FTI192:FTP192"/>
    <mergeCell ref="FTQ192:FTX192"/>
    <mergeCell ref="FTY192:FUF192"/>
    <mergeCell ref="FUG192:FUN192"/>
    <mergeCell ref="GBY192:GCF192"/>
    <mergeCell ref="GCG192:GCN192"/>
    <mergeCell ref="GCO192:GCV192"/>
    <mergeCell ref="GCW192:GDD192"/>
    <mergeCell ref="GDE192:GDL192"/>
    <mergeCell ref="GDM192:GDT192"/>
    <mergeCell ref="GAC192:GAJ192"/>
    <mergeCell ref="GAK192:GAR192"/>
    <mergeCell ref="GAS192:GAZ192"/>
    <mergeCell ref="GBA192:GBH192"/>
    <mergeCell ref="GBI192:GBP192"/>
    <mergeCell ref="GBQ192:GBX192"/>
    <mergeCell ref="FYG192:FYN192"/>
    <mergeCell ref="FYO192:FYV192"/>
    <mergeCell ref="FYW192:FZD192"/>
    <mergeCell ref="FZE192:FZL192"/>
    <mergeCell ref="FZM192:FZT192"/>
    <mergeCell ref="FZU192:GAB192"/>
    <mergeCell ref="GHM192:GHT192"/>
    <mergeCell ref="GHU192:GIB192"/>
    <mergeCell ref="GIC192:GIJ192"/>
    <mergeCell ref="GIK192:GIR192"/>
    <mergeCell ref="GIS192:GIZ192"/>
    <mergeCell ref="GJA192:GJH192"/>
    <mergeCell ref="GFQ192:GFX192"/>
    <mergeCell ref="GFY192:GGF192"/>
    <mergeCell ref="GGG192:GGN192"/>
    <mergeCell ref="GGO192:GGV192"/>
    <mergeCell ref="GGW192:GHD192"/>
    <mergeCell ref="GHE192:GHL192"/>
    <mergeCell ref="GDU192:GEB192"/>
    <mergeCell ref="GEC192:GEJ192"/>
    <mergeCell ref="GEK192:GER192"/>
    <mergeCell ref="GES192:GEZ192"/>
    <mergeCell ref="GFA192:GFH192"/>
    <mergeCell ref="GFI192:GFP192"/>
    <mergeCell ref="GNA192:GNH192"/>
    <mergeCell ref="GNI192:GNP192"/>
    <mergeCell ref="GNQ192:GNX192"/>
    <mergeCell ref="GNY192:GOF192"/>
    <mergeCell ref="GOG192:GON192"/>
    <mergeCell ref="GOO192:GOV192"/>
    <mergeCell ref="GLE192:GLL192"/>
    <mergeCell ref="GLM192:GLT192"/>
    <mergeCell ref="GLU192:GMB192"/>
    <mergeCell ref="GMC192:GMJ192"/>
    <mergeCell ref="GMK192:GMR192"/>
    <mergeCell ref="GMS192:GMZ192"/>
    <mergeCell ref="GJI192:GJP192"/>
    <mergeCell ref="GJQ192:GJX192"/>
    <mergeCell ref="GJY192:GKF192"/>
    <mergeCell ref="GKG192:GKN192"/>
    <mergeCell ref="GKO192:GKV192"/>
    <mergeCell ref="GKW192:GLD192"/>
    <mergeCell ref="GSO192:GSV192"/>
    <mergeCell ref="GSW192:GTD192"/>
    <mergeCell ref="GTE192:GTL192"/>
    <mergeCell ref="GTM192:GTT192"/>
    <mergeCell ref="GTU192:GUB192"/>
    <mergeCell ref="GUC192:GUJ192"/>
    <mergeCell ref="GQS192:GQZ192"/>
    <mergeCell ref="GRA192:GRH192"/>
    <mergeCell ref="GRI192:GRP192"/>
    <mergeCell ref="GRQ192:GRX192"/>
    <mergeCell ref="GRY192:GSF192"/>
    <mergeCell ref="GSG192:GSN192"/>
    <mergeCell ref="GOW192:GPD192"/>
    <mergeCell ref="GPE192:GPL192"/>
    <mergeCell ref="GPM192:GPT192"/>
    <mergeCell ref="GPU192:GQB192"/>
    <mergeCell ref="GQC192:GQJ192"/>
    <mergeCell ref="GQK192:GQR192"/>
    <mergeCell ref="GYC192:GYJ192"/>
    <mergeCell ref="GYK192:GYR192"/>
    <mergeCell ref="GYS192:GYZ192"/>
    <mergeCell ref="GZA192:GZH192"/>
    <mergeCell ref="GZI192:GZP192"/>
    <mergeCell ref="GZQ192:GZX192"/>
    <mergeCell ref="GWG192:GWN192"/>
    <mergeCell ref="GWO192:GWV192"/>
    <mergeCell ref="GWW192:GXD192"/>
    <mergeCell ref="GXE192:GXL192"/>
    <mergeCell ref="GXM192:GXT192"/>
    <mergeCell ref="GXU192:GYB192"/>
    <mergeCell ref="GUK192:GUR192"/>
    <mergeCell ref="GUS192:GUZ192"/>
    <mergeCell ref="GVA192:GVH192"/>
    <mergeCell ref="GVI192:GVP192"/>
    <mergeCell ref="GVQ192:GVX192"/>
    <mergeCell ref="GVY192:GWF192"/>
    <mergeCell ref="HDQ192:HDX192"/>
    <mergeCell ref="HDY192:HEF192"/>
    <mergeCell ref="HEG192:HEN192"/>
    <mergeCell ref="HEO192:HEV192"/>
    <mergeCell ref="HEW192:HFD192"/>
    <mergeCell ref="HFE192:HFL192"/>
    <mergeCell ref="HBU192:HCB192"/>
    <mergeCell ref="HCC192:HCJ192"/>
    <mergeCell ref="HCK192:HCR192"/>
    <mergeCell ref="HCS192:HCZ192"/>
    <mergeCell ref="HDA192:HDH192"/>
    <mergeCell ref="HDI192:HDP192"/>
    <mergeCell ref="GZY192:HAF192"/>
    <mergeCell ref="HAG192:HAN192"/>
    <mergeCell ref="HAO192:HAV192"/>
    <mergeCell ref="HAW192:HBD192"/>
    <mergeCell ref="HBE192:HBL192"/>
    <mergeCell ref="HBM192:HBT192"/>
    <mergeCell ref="HJE192:HJL192"/>
    <mergeCell ref="HJM192:HJT192"/>
    <mergeCell ref="HJU192:HKB192"/>
    <mergeCell ref="HKC192:HKJ192"/>
    <mergeCell ref="HKK192:HKR192"/>
    <mergeCell ref="HKS192:HKZ192"/>
    <mergeCell ref="HHI192:HHP192"/>
    <mergeCell ref="HHQ192:HHX192"/>
    <mergeCell ref="HHY192:HIF192"/>
    <mergeCell ref="HIG192:HIN192"/>
    <mergeCell ref="HIO192:HIV192"/>
    <mergeCell ref="HIW192:HJD192"/>
    <mergeCell ref="HFM192:HFT192"/>
    <mergeCell ref="HFU192:HGB192"/>
    <mergeCell ref="HGC192:HGJ192"/>
    <mergeCell ref="HGK192:HGR192"/>
    <mergeCell ref="HGS192:HGZ192"/>
    <mergeCell ref="HHA192:HHH192"/>
    <mergeCell ref="HOS192:HOZ192"/>
    <mergeCell ref="HPA192:HPH192"/>
    <mergeCell ref="HPI192:HPP192"/>
    <mergeCell ref="HPQ192:HPX192"/>
    <mergeCell ref="HPY192:HQF192"/>
    <mergeCell ref="HQG192:HQN192"/>
    <mergeCell ref="HMW192:HND192"/>
    <mergeCell ref="HNE192:HNL192"/>
    <mergeCell ref="HNM192:HNT192"/>
    <mergeCell ref="HNU192:HOB192"/>
    <mergeCell ref="HOC192:HOJ192"/>
    <mergeCell ref="HOK192:HOR192"/>
    <mergeCell ref="HLA192:HLH192"/>
    <mergeCell ref="HLI192:HLP192"/>
    <mergeCell ref="HLQ192:HLX192"/>
    <mergeCell ref="HLY192:HMF192"/>
    <mergeCell ref="HMG192:HMN192"/>
    <mergeCell ref="HMO192:HMV192"/>
    <mergeCell ref="HUG192:HUN192"/>
    <mergeCell ref="HUO192:HUV192"/>
    <mergeCell ref="HUW192:HVD192"/>
    <mergeCell ref="HVE192:HVL192"/>
    <mergeCell ref="HVM192:HVT192"/>
    <mergeCell ref="HVU192:HWB192"/>
    <mergeCell ref="HSK192:HSR192"/>
    <mergeCell ref="HSS192:HSZ192"/>
    <mergeCell ref="HTA192:HTH192"/>
    <mergeCell ref="HTI192:HTP192"/>
    <mergeCell ref="HTQ192:HTX192"/>
    <mergeCell ref="HTY192:HUF192"/>
    <mergeCell ref="HQO192:HQV192"/>
    <mergeCell ref="HQW192:HRD192"/>
    <mergeCell ref="HRE192:HRL192"/>
    <mergeCell ref="HRM192:HRT192"/>
    <mergeCell ref="HRU192:HSB192"/>
    <mergeCell ref="HSC192:HSJ192"/>
    <mergeCell ref="HZU192:IAB192"/>
    <mergeCell ref="IAC192:IAJ192"/>
    <mergeCell ref="IAK192:IAR192"/>
    <mergeCell ref="IAS192:IAZ192"/>
    <mergeCell ref="IBA192:IBH192"/>
    <mergeCell ref="IBI192:IBP192"/>
    <mergeCell ref="HXY192:HYF192"/>
    <mergeCell ref="HYG192:HYN192"/>
    <mergeCell ref="HYO192:HYV192"/>
    <mergeCell ref="HYW192:HZD192"/>
    <mergeCell ref="HZE192:HZL192"/>
    <mergeCell ref="HZM192:HZT192"/>
    <mergeCell ref="HWC192:HWJ192"/>
    <mergeCell ref="HWK192:HWR192"/>
    <mergeCell ref="HWS192:HWZ192"/>
    <mergeCell ref="HXA192:HXH192"/>
    <mergeCell ref="HXI192:HXP192"/>
    <mergeCell ref="HXQ192:HXX192"/>
    <mergeCell ref="IFI192:IFP192"/>
    <mergeCell ref="IFQ192:IFX192"/>
    <mergeCell ref="IFY192:IGF192"/>
    <mergeCell ref="IGG192:IGN192"/>
    <mergeCell ref="IGO192:IGV192"/>
    <mergeCell ref="IGW192:IHD192"/>
    <mergeCell ref="IDM192:IDT192"/>
    <mergeCell ref="IDU192:IEB192"/>
    <mergeCell ref="IEC192:IEJ192"/>
    <mergeCell ref="IEK192:IER192"/>
    <mergeCell ref="IES192:IEZ192"/>
    <mergeCell ref="IFA192:IFH192"/>
    <mergeCell ref="IBQ192:IBX192"/>
    <mergeCell ref="IBY192:ICF192"/>
    <mergeCell ref="ICG192:ICN192"/>
    <mergeCell ref="ICO192:ICV192"/>
    <mergeCell ref="ICW192:IDD192"/>
    <mergeCell ref="IDE192:IDL192"/>
    <mergeCell ref="IKW192:ILD192"/>
    <mergeCell ref="ILE192:ILL192"/>
    <mergeCell ref="ILM192:ILT192"/>
    <mergeCell ref="ILU192:IMB192"/>
    <mergeCell ref="IMC192:IMJ192"/>
    <mergeCell ref="IMK192:IMR192"/>
    <mergeCell ref="IJA192:IJH192"/>
    <mergeCell ref="IJI192:IJP192"/>
    <mergeCell ref="IJQ192:IJX192"/>
    <mergeCell ref="IJY192:IKF192"/>
    <mergeCell ref="IKG192:IKN192"/>
    <mergeCell ref="IKO192:IKV192"/>
    <mergeCell ref="IHE192:IHL192"/>
    <mergeCell ref="IHM192:IHT192"/>
    <mergeCell ref="IHU192:IIB192"/>
    <mergeCell ref="IIC192:IIJ192"/>
    <mergeCell ref="IIK192:IIR192"/>
    <mergeCell ref="IIS192:IIZ192"/>
    <mergeCell ref="IQK192:IQR192"/>
    <mergeCell ref="IQS192:IQZ192"/>
    <mergeCell ref="IRA192:IRH192"/>
    <mergeCell ref="IRI192:IRP192"/>
    <mergeCell ref="IRQ192:IRX192"/>
    <mergeCell ref="IRY192:ISF192"/>
    <mergeCell ref="IOO192:IOV192"/>
    <mergeCell ref="IOW192:IPD192"/>
    <mergeCell ref="IPE192:IPL192"/>
    <mergeCell ref="IPM192:IPT192"/>
    <mergeCell ref="IPU192:IQB192"/>
    <mergeCell ref="IQC192:IQJ192"/>
    <mergeCell ref="IMS192:IMZ192"/>
    <mergeCell ref="INA192:INH192"/>
    <mergeCell ref="INI192:INP192"/>
    <mergeCell ref="INQ192:INX192"/>
    <mergeCell ref="INY192:IOF192"/>
    <mergeCell ref="IOG192:ION192"/>
    <mergeCell ref="IVY192:IWF192"/>
    <mergeCell ref="IWG192:IWN192"/>
    <mergeCell ref="IWO192:IWV192"/>
    <mergeCell ref="IWW192:IXD192"/>
    <mergeCell ref="IXE192:IXL192"/>
    <mergeCell ref="IXM192:IXT192"/>
    <mergeCell ref="IUC192:IUJ192"/>
    <mergeCell ref="IUK192:IUR192"/>
    <mergeCell ref="IUS192:IUZ192"/>
    <mergeCell ref="IVA192:IVH192"/>
    <mergeCell ref="IVI192:IVP192"/>
    <mergeCell ref="IVQ192:IVX192"/>
    <mergeCell ref="ISG192:ISN192"/>
    <mergeCell ref="ISO192:ISV192"/>
    <mergeCell ref="ISW192:ITD192"/>
    <mergeCell ref="ITE192:ITL192"/>
    <mergeCell ref="ITM192:ITT192"/>
    <mergeCell ref="ITU192:IUB192"/>
    <mergeCell ref="JBM192:JBT192"/>
    <mergeCell ref="JBU192:JCB192"/>
    <mergeCell ref="JCC192:JCJ192"/>
    <mergeCell ref="JCK192:JCR192"/>
    <mergeCell ref="JCS192:JCZ192"/>
    <mergeCell ref="JDA192:JDH192"/>
    <mergeCell ref="IZQ192:IZX192"/>
    <mergeCell ref="IZY192:JAF192"/>
    <mergeCell ref="JAG192:JAN192"/>
    <mergeCell ref="JAO192:JAV192"/>
    <mergeCell ref="JAW192:JBD192"/>
    <mergeCell ref="JBE192:JBL192"/>
    <mergeCell ref="IXU192:IYB192"/>
    <mergeCell ref="IYC192:IYJ192"/>
    <mergeCell ref="IYK192:IYR192"/>
    <mergeCell ref="IYS192:IYZ192"/>
    <mergeCell ref="IZA192:IZH192"/>
    <mergeCell ref="IZI192:IZP192"/>
    <mergeCell ref="JHA192:JHH192"/>
    <mergeCell ref="JHI192:JHP192"/>
    <mergeCell ref="JHQ192:JHX192"/>
    <mergeCell ref="JHY192:JIF192"/>
    <mergeCell ref="JIG192:JIN192"/>
    <mergeCell ref="JIO192:JIV192"/>
    <mergeCell ref="JFE192:JFL192"/>
    <mergeCell ref="JFM192:JFT192"/>
    <mergeCell ref="JFU192:JGB192"/>
    <mergeCell ref="JGC192:JGJ192"/>
    <mergeCell ref="JGK192:JGR192"/>
    <mergeCell ref="JGS192:JGZ192"/>
    <mergeCell ref="JDI192:JDP192"/>
    <mergeCell ref="JDQ192:JDX192"/>
    <mergeCell ref="JDY192:JEF192"/>
    <mergeCell ref="JEG192:JEN192"/>
    <mergeCell ref="JEO192:JEV192"/>
    <mergeCell ref="JEW192:JFD192"/>
    <mergeCell ref="JMO192:JMV192"/>
    <mergeCell ref="JMW192:JND192"/>
    <mergeCell ref="JNE192:JNL192"/>
    <mergeCell ref="JNM192:JNT192"/>
    <mergeCell ref="JNU192:JOB192"/>
    <mergeCell ref="JOC192:JOJ192"/>
    <mergeCell ref="JKS192:JKZ192"/>
    <mergeCell ref="JLA192:JLH192"/>
    <mergeCell ref="JLI192:JLP192"/>
    <mergeCell ref="JLQ192:JLX192"/>
    <mergeCell ref="JLY192:JMF192"/>
    <mergeCell ref="JMG192:JMN192"/>
    <mergeCell ref="JIW192:JJD192"/>
    <mergeCell ref="JJE192:JJL192"/>
    <mergeCell ref="JJM192:JJT192"/>
    <mergeCell ref="JJU192:JKB192"/>
    <mergeCell ref="JKC192:JKJ192"/>
    <mergeCell ref="JKK192:JKR192"/>
    <mergeCell ref="JSC192:JSJ192"/>
    <mergeCell ref="JSK192:JSR192"/>
    <mergeCell ref="JSS192:JSZ192"/>
    <mergeCell ref="JTA192:JTH192"/>
    <mergeCell ref="JTI192:JTP192"/>
    <mergeCell ref="JTQ192:JTX192"/>
    <mergeCell ref="JQG192:JQN192"/>
    <mergeCell ref="JQO192:JQV192"/>
    <mergeCell ref="JQW192:JRD192"/>
    <mergeCell ref="JRE192:JRL192"/>
    <mergeCell ref="JRM192:JRT192"/>
    <mergeCell ref="JRU192:JSB192"/>
    <mergeCell ref="JOK192:JOR192"/>
    <mergeCell ref="JOS192:JOZ192"/>
    <mergeCell ref="JPA192:JPH192"/>
    <mergeCell ref="JPI192:JPP192"/>
    <mergeCell ref="JPQ192:JPX192"/>
    <mergeCell ref="JPY192:JQF192"/>
    <mergeCell ref="JXQ192:JXX192"/>
    <mergeCell ref="JXY192:JYF192"/>
    <mergeCell ref="JYG192:JYN192"/>
    <mergeCell ref="JYO192:JYV192"/>
    <mergeCell ref="JYW192:JZD192"/>
    <mergeCell ref="JZE192:JZL192"/>
    <mergeCell ref="JVU192:JWB192"/>
    <mergeCell ref="JWC192:JWJ192"/>
    <mergeCell ref="JWK192:JWR192"/>
    <mergeCell ref="JWS192:JWZ192"/>
    <mergeCell ref="JXA192:JXH192"/>
    <mergeCell ref="JXI192:JXP192"/>
    <mergeCell ref="JTY192:JUF192"/>
    <mergeCell ref="JUG192:JUN192"/>
    <mergeCell ref="JUO192:JUV192"/>
    <mergeCell ref="JUW192:JVD192"/>
    <mergeCell ref="JVE192:JVL192"/>
    <mergeCell ref="JVM192:JVT192"/>
    <mergeCell ref="KDE192:KDL192"/>
    <mergeCell ref="KDM192:KDT192"/>
    <mergeCell ref="KDU192:KEB192"/>
    <mergeCell ref="KEC192:KEJ192"/>
    <mergeCell ref="KEK192:KER192"/>
    <mergeCell ref="KES192:KEZ192"/>
    <mergeCell ref="KBI192:KBP192"/>
    <mergeCell ref="KBQ192:KBX192"/>
    <mergeCell ref="KBY192:KCF192"/>
    <mergeCell ref="KCG192:KCN192"/>
    <mergeCell ref="KCO192:KCV192"/>
    <mergeCell ref="KCW192:KDD192"/>
    <mergeCell ref="JZM192:JZT192"/>
    <mergeCell ref="JZU192:KAB192"/>
    <mergeCell ref="KAC192:KAJ192"/>
    <mergeCell ref="KAK192:KAR192"/>
    <mergeCell ref="KAS192:KAZ192"/>
    <mergeCell ref="KBA192:KBH192"/>
    <mergeCell ref="KIS192:KIZ192"/>
    <mergeCell ref="KJA192:KJH192"/>
    <mergeCell ref="KJI192:KJP192"/>
    <mergeCell ref="KJQ192:KJX192"/>
    <mergeCell ref="KJY192:KKF192"/>
    <mergeCell ref="KKG192:KKN192"/>
    <mergeCell ref="KGW192:KHD192"/>
    <mergeCell ref="KHE192:KHL192"/>
    <mergeCell ref="KHM192:KHT192"/>
    <mergeCell ref="KHU192:KIB192"/>
    <mergeCell ref="KIC192:KIJ192"/>
    <mergeCell ref="KIK192:KIR192"/>
    <mergeCell ref="KFA192:KFH192"/>
    <mergeCell ref="KFI192:KFP192"/>
    <mergeCell ref="KFQ192:KFX192"/>
    <mergeCell ref="KFY192:KGF192"/>
    <mergeCell ref="KGG192:KGN192"/>
    <mergeCell ref="KGO192:KGV192"/>
    <mergeCell ref="KOG192:KON192"/>
    <mergeCell ref="KOO192:KOV192"/>
    <mergeCell ref="KOW192:KPD192"/>
    <mergeCell ref="KPE192:KPL192"/>
    <mergeCell ref="KPM192:KPT192"/>
    <mergeCell ref="KPU192:KQB192"/>
    <mergeCell ref="KMK192:KMR192"/>
    <mergeCell ref="KMS192:KMZ192"/>
    <mergeCell ref="KNA192:KNH192"/>
    <mergeCell ref="KNI192:KNP192"/>
    <mergeCell ref="KNQ192:KNX192"/>
    <mergeCell ref="KNY192:KOF192"/>
    <mergeCell ref="KKO192:KKV192"/>
    <mergeCell ref="KKW192:KLD192"/>
    <mergeCell ref="KLE192:KLL192"/>
    <mergeCell ref="KLM192:KLT192"/>
    <mergeCell ref="KLU192:KMB192"/>
    <mergeCell ref="KMC192:KMJ192"/>
    <mergeCell ref="KTU192:KUB192"/>
    <mergeCell ref="KUC192:KUJ192"/>
    <mergeCell ref="KUK192:KUR192"/>
    <mergeCell ref="KUS192:KUZ192"/>
    <mergeCell ref="KVA192:KVH192"/>
    <mergeCell ref="KVI192:KVP192"/>
    <mergeCell ref="KRY192:KSF192"/>
    <mergeCell ref="KSG192:KSN192"/>
    <mergeCell ref="KSO192:KSV192"/>
    <mergeCell ref="KSW192:KTD192"/>
    <mergeCell ref="KTE192:KTL192"/>
    <mergeCell ref="KTM192:KTT192"/>
    <mergeCell ref="KQC192:KQJ192"/>
    <mergeCell ref="KQK192:KQR192"/>
    <mergeCell ref="KQS192:KQZ192"/>
    <mergeCell ref="KRA192:KRH192"/>
    <mergeCell ref="KRI192:KRP192"/>
    <mergeCell ref="KRQ192:KRX192"/>
    <mergeCell ref="KZI192:KZP192"/>
    <mergeCell ref="KZQ192:KZX192"/>
    <mergeCell ref="KZY192:LAF192"/>
    <mergeCell ref="LAG192:LAN192"/>
    <mergeCell ref="LAO192:LAV192"/>
    <mergeCell ref="LAW192:LBD192"/>
    <mergeCell ref="KXM192:KXT192"/>
    <mergeCell ref="KXU192:KYB192"/>
    <mergeCell ref="KYC192:KYJ192"/>
    <mergeCell ref="KYK192:KYR192"/>
    <mergeCell ref="KYS192:KYZ192"/>
    <mergeCell ref="KZA192:KZH192"/>
    <mergeCell ref="KVQ192:KVX192"/>
    <mergeCell ref="KVY192:KWF192"/>
    <mergeCell ref="KWG192:KWN192"/>
    <mergeCell ref="KWO192:KWV192"/>
    <mergeCell ref="KWW192:KXD192"/>
    <mergeCell ref="KXE192:KXL192"/>
    <mergeCell ref="LEW192:LFD192"/>
    <mergeCell ref="LFE192:LFL192"/>
    <mergeCell ref="LFM192:LFT192"/>
    <mergeCell ref="LFU192:LGB192"/>
    <mergeCell ref="LGC192:LGJ192"/>
    <mergeCell ref="LGK192:LGR192"/>
    <mergeCell ref="LDA192:LDH192"/>
    <mergeCell ref="LDI192:LDP192"/>
    <mergeCell ref="LDQ192:LDX192"/>
    <mergeCell ref="LDY192:LEF192"/>
    <mergeCell ref="LEG192:LEN192"/>
    <mergeCell ref="LEO192:LEV192"/>
    <mergeCell ref="LBE192:LBL192"/>
    <mergeCell ref="LBM192:LBT192"/>
    <mergeCell ref="LBU192:LCB192"/>
    <mergeCell ref="LCC192:LCJ192"/>
    <mergeCell ref="LCK192:LCR192"/>
    <mergeCell ref="LCS192:LCZ192"/>
    <mergeCell ref="LKK192:LKR192"/>
    <mergeCell ref="LKS192:LKZ192"/>
    <mergeCell ref="LLA192:LLH192"/>
    <mergeCell ref="LLI192:LLP192"/>
    <mergeCell ref="LLQ192:LLX192"/>
    <mergeCell ref="LLY192:LMF192"/>
    <mergeCell ref="LIO192:LIV192"/>
    <mergeCell ref="LIW192:LJD192"/>
    <mergeCell ref="LJE192:LJL192"/>
    <mergeCell ref="LJM192:LJT192"/>
    <mergeCell ref="LJU192:LKB192"/>
    <mergeCell ref="LKC192:LKJ192"/>
    <mergeCell ref="LGS192:LGZ192"/>
    <mergeCell ref="LHA192:LHH192"/>
    <mergeCell ref="LHI192:LHP192"/>
    <mergeCell ref="LHQ192:LHX192"/>
    <mergeCell ref="LHY192:LIF192"/>
    <mergeCell ref="LIG192:LIN192"/>
    <mergeCell ref="LPY192:LQF192"/>
    <mergeCell ref="LQG192:LQN192"/>
    <mergeCell ref="LQO192:LQV192"/>
    <mergeCell ref="LQW192:LRD192"/>
    <mergeCell ref="LRE192:LRL192"/>
    <mergeCell ref="LRM192:LRT192"/>
    <mergeCell ref="LOC192:LOJ192"/>
    <mergeCell ref="LOK192:LOR192"/>
    <mergeCell ref="LOS192:LOZ192"/>
    <mergeCell ref="LPA192:LPH192"/>
    <mergeCell ref="LPI192:LPP192"/>
    <mergeCell ref="LPQ192:LPX192"/>
    <mergeCell ref="LMG192:LMN192"/>
    <mergeCell ref="LMO192:LMV192"/>
    <mergeCell ref="LMW192:LND192"/>
    <mergeCell ref="LNE192:LNL192"/>
    <mergeCell ref="LNM192:LNT192"/>
    <mergeCell ref="LNU192:LOB192"/>
    <mergeCell ref="LVM192:LVT192"/>
    <mergeCell ref="LVU192:LWB192"/>
    <mergeCell ref="LWC192:LWJ192"/>
    <mergeCell ref="LWK192:LWR192"/>
    <mergeCell ref="LWS192:LWZ192"/>
    <mergeCell ref="LXA192:LXH192"/>
    <mergeCell ref="LTQ192:LTX192"/>
    <mergeCell ref="LTY192:LUF192"/>
    <mergeCell ref="LUG192:LUN192"/>
    <mergeCell ref="LUO192:LUV192"/>
    <mergeCell ref="LUW192:LVD192"/>
    <mergeCell ref="LVE192:LVL192"/>
    <mergeCell ref="LRU192:LSB192"/>
    <mergeCell ref="LSC192:LSJ192"/>
    <mergeCell ref="LSK192:LSR192"/>
    <mergeCell ref="LSS192:LSZ192"/>
    <mergeCell ref="LTA192:LTH192"/>
    <mergeCell ref="LTI192:LTP192"/>
    <mergeCell ref="MBA192:MBH192"/>
    <mergeCell ref="MBI192:MBP192"/>
    <mergeCell ref="MBQ192:MBX192"/>
    <mergeCell ref="MBY192:MCF192"/>
    <mergeCell ref="MCG192:MCN192"/>
    <mergeCell ref="MCO192:MCV192"/>
    <mergeCell ref="LZE192:LZL192"/>
    <mergeCell ref="LZM192:LZT192"/>
    <mergeCell ref="LZU192:MAB192"/>
    <mergeCell ref="MAC192:MAJ192"/>
    <mergeCell ref="MAK192:MAR192"/>
    <mergeCell ref="MAS192:MAZ192"/>
    <mergeCell ref="LXI192:LXP192"/>
    <mergeCell ref="LXQ192:LXX192"/>
    <mergeCell ref="LXY192:LYF192"/>
    <mergeCell ref="LYG192:LYN192"/>
    <mergeCell ref="LYO192:LYV192"/>
    <mergeCell ref="LYW192:LZD192"/>
    <mergeCell ref="MGO192:MGV192"/>
    <mergeCell ref="MGW192:MHD192"/>
    <mergeCell ref="MHE192:MHL192"/>
    <mergeCell ref="MHM192:MHT192"/>
    <mergeCell ref="MHU192:MIB192"/>
    <mergeCell ref="MIC192:MIJ192"/>
    <mergeCell ref="MES192:MEZ192"/>
    <mergeCell ref="MFA192:MFH192"/>
    <mergeCell ref="MFI192:MFP192"/>
    <mergeCell ref="MFQ192:MFX192"/>
    <mergeCell ref="MFY192:MGF192"/>
    <mergeCell ref="MGG192:MGN192"/>
    <mergeCell ref="MCW192:MDD192"/>
    <mergeCell ref="MDE192:MDL192"/>
    <mergeCell ref="MDM192:MDT192"/>
    <mergeCell ref="MDU192:MEB192"/>
    <mergeCell ref="MEC192:MEJ192"/>
    <mergeCell ref="MEK192:MER192"/>
    <mergeCell ref="MMC192:MMJ192"/>
    <mergeCell ref="MMK192:MMR192"/>
    <mergeCell ref="MMS192:MMZ192"/>
    <mergeCell ref="MNA192:MNH192"/>
    <mergeCell ref="MNI192:MNP192"/>
    <mergeCell ref="MNQ192:MNX192"/>
    <mergeCell ref="MKG192:MKN192"/>
    <mergeCell ref="MKO192:MKV192"/>
    <mergeCell ref="MKW192:MLD192"/>
    <mergeCell ref="MLE192:MLL192"/>
    <mergeCell ref="MLM192:MLT192"/>
    <mergeCell ref="MLU192:MMB192"/>
    <mergeCell ref="MIK192:MIR192"/>
    <mergeCell ref="MIS192:MIZ192"/>
    <mergeCell ref="MJA192:MJH192"/>
    <mergeCell ref="MJI192:MJP192"/>
    <mergeCell ref="MJQ192:MJX192"/>
    <mergeCell ref="MJY192:MKF192"/>
    <mergeCell ref="MRQ192:MRX192"/>
    <mergeCell ref="MRY192:MSF192"/>
    <mergeCell ref="MSG192:MSN192"/>
    <mergeCell ref="MSO192:MSV192"/>
    <mergeCell ref="MSW192:MTD192"/>
    <mergeCell ref="MTE192:MTL192"/>
    <mergeCell ref="MPU192:MQB192"/>
    <mergeCell ref="MQC192:MQJ192"/>
    <mergeCell ref="MQK192:MQR192"/>
    <mergeCell ref="MQS192:MQZ192"/>
    <mergeCell ref="MRA192:MRH192"/>
    <mergeCell ref="MRI192:MRP192"/>
    <mergeCell ref="MNY192:MOF192"/>
    <mergeCell ref="MOG192:MON192"/>
    <mergeCell ref="MOO192:MOV192"/>
    <mergeCell ref="MOW192:MPD192"/>
    <mergeCell ref="MPE192:MPL192"/>
    <mergeCell ref="MPM192:MPT192"/>
    <mergeCell ref="MXE192:MXL192"/>
    <mergeCell ref="MXM192:MXT192"/>
    <mergeCell ref="MXU192:MYB192"/>
    <mergeCell ref="MYC192:MYJ192"/>
    <mergeCell ref="MYK192:MYR192"/>
    <mergeCell ref="MYS192:MYZ192"/>
    <mergeCell ref="MVI192:MVP192"/>
    <mergeCell ref="MVQ192:MVX192"/>
    <mergeCell ref="MVY192:MWF192"/>
    <mergeCell ref="MWG192:MWN192"/>
    <mergeCell ref="MWO192:MWV192"/>
    <mergeCell ref="MWW192:MXD192"/>
    <mergeCell ref="MTM192:MTT192"/>
    <mergeCell ref="MTU192:MUB192"/>
    <mergeCell ref="MUC192:MUJ192"/>
    <mergeCell ref="MUK192:MUR192"/>
    <mergeCell ref="MUS192:MUZ192"/>
    <mergeCell ref="MVA192:MVH192"/>
    <mergeCell ref="NCS192:NCZ192"/>
    <mergeCell ref="NDA192:NDH192"/>
    <mergeCell ref="NDI192:NDP192"/>
    <mergeCell ref="NDQ192:NDX192"/>
    <mergeCell ref="NDY192:NEF192"/>
    <mergeCell ref="NEG192:NEN192"/>
    <mergeCell ref="NAW192:NBD192"/>
    <mergeCell ref="NBE192:NBL192"/>
    <mergeCell ref="NBM192:NBT192"/>
    <mergeCell ref="NBU192:NCB192"/>
    <mergeCell ref="NCC192:NCJ192"/>
    <mergeCell ref="NCK192:NCR192"/>
    <mergeCell ref="MZA192:MZH192"/>
    <mergeCell ref="MZI192:MZP192"/>
    <mergeCell ref="MZQ192:MZX192"/>
    <mergeCell ref="MZY192:NAF192"/>
    <mergeCell ref="NAG192:NAN192"/>
    <mergeCell ref="NAO192:NAV192"/>
    <mergeCell ref="NIG192:NIN192"/>
    <mergeCell ref="NIO192:NIV192"/>
    <mergeCell ref="NIW192:NJD192"/>
    <mergeCell ref="NJE192:NJL192"/>
    <mergeCell ref="NJM192:NJT192"/>
    <mergeCell ref="NJU192:NKB192"/>
    <mergeCell ref="NGK192:NGR192"/>
    <mergeCell ref="NGS192:NGZ192"/>
    <mergeCell ref="NHA192:NHH192"/>
    <mergeCell ref="NHI192:NHP192"/>
    <mergeCell ref="NHQ192:NHX192"/>
    <mergeCell ref="NHY192:NIF192"/>
    <mergeCell ref="NEO192:NEV192"/>
    <mergeCell ref="NEW192:NFD192"/>
    <mergeCell ref="NFE192:NFL192"/>
    <mergeCell ref="NFM192:NFT192"/>
    <mergeCell ref="NFU192:NGB192"/>
    <mergeCell ref="NGC192:NGJ192"/>
    <mergeCell ref="NNU192:NOB192"/>
    <mergeCell ref="NOC192:NOJ192"/>
    <mergeCell ref="NOK192:NOR192"/>
    <mergeCell ref="NOS192:NOZ192"/>
    <mergeCell ref="NPA192:NPH192"/>
    <mergeCell ref="NPI192:NPP192"/>
    <mergeCell ref="NLY192:NMF192"/>
    <mergeCell ref="NMG192:NMN192"/>
    <mergeCell ref="NMO192:NMV192"/>
    <mergeCell ref="NMW192:NND192"/>
    <mergeCell ref="NNE192:NNL192"/>
    <mergeCell ref="NNM192:NNT192"/>
    <mergeCell ref="NKC192:NKJ192"/>
    <mergeCell ref="NKK192:NKR192"/>
    <mergeCell ref="NKS192:NKZ192"/>
    <mergeCell ref="NLA192:NLH192"/>
    <mergeCell ref="NLI192:NLP192"/>
    <mergeCell ref="NLQ192:NLX192"/>
    <mergeCell ref="NTI192:NTP192"/>
    <mergeCell ref="NTQ192:NTX192"/>
    <mergeCell ref="NTY192:NUF192"/>
    <mergeCell ref="NUG192:NUN192"/>
    <mergeCell ref="NUO192:NUV192"/>
    <mergeCell ref="NUW192:NVD192"/>
    <mergeCell ref="NRM192:NRT192"/>
    <mergeCell ref="NRU192:NSB192"/>
    <mergeCell ref="NSC192:NSJ192"/>
    <mergeCell ref="NSK192:NSR192"/>
    <mergeCell ref="NSS192:NSZ192"/>
    <mergeCell ref="NTA192:NTH192"/>
    <mergeCell ref="NPQ192:NPX192"/>
    <mergeCell ref="NPY192:NQF192"/>
    <mergeCell ref="NQG192:NQN192"/>
    <mergeCell ref="NQO192:NQV192"/>
    <mergeCell ref="NQW192:NRD192"/>
    <mergeCell ref="NRE192:NRL192"/>
    <mergeCell ref="NYW192:NZD192"/>
    <mergeCell ref="NZE192:NZL192"/>
    <mergeCell ref="NZM192:NZT192"/>
    <mergeCell ref="NZU192:OAB192"/>
    <mergeCell ref="OAC192:OAJ192"/>
    <mergeCell ref="OAK192:OAR192"/>
    <mergeCell ref="NXA192:NXH192"/>
    <mergeCell ref="NXI192:NXP192"/>
    <mergeCell ref="NXQ192:NXX192"/>
    <mergeCell ref="NXY192:NYF192"/>
    <mergeCell ref="NYG192:NYN192"/>
    <mergeCell ref="NYO192:NYV192"/>
    <mergeCell ref="NVE192:NVL192"/>
    <mergeCell ref="NVM192:NVT192"/>
    <mergeCell ref="NVU192:NWB192"/>
    <mergeCell ref="NWC192:NWJ192"/>
    <mergeCell ref="NWK192:NWR192"/>
    <mergeCell ref="NWS192:NWZ192"/>
    <mergeCell ref="OEK192:OER192"/>
    <mergeCell ref="OES192:OEZ192"/>
    <mergeCell ref="OFA192:OFH192"/>
    <mergeCell ref="OFI192:OFP192"/>
    <mergeCell ref="OFQ192:OFX192"/>
    <mergeCell ref="OFY192:OGF192"/>
    <mergeCell ref="OCO192:OCV192"/>
    <mergeCell ref="OCW192:ODD192"/>
    <mergeCell ref="ODE192:ODL192"/>
    <mergeCell ref="ODM192:ODT192"/>
    <mergeCell ref="ODU192:OEB192"/>
    <mergeCell ref="OEC192:OEJ192"/>
    <mergeCell ref="OAS192:OAZ192"/>
    <mergeCell ref="OBA192:OBH192"/>
    <mergeCell ref="OBI192:OBP192"/>
    <mergeCell ref="OBQ192:OBX192"/>
    <mergeCell ref="OBY192:OCF192"/>
    <mergeCell ref="OCG192:OCN192"/>
    <mergeCell ref="OJY192:OKF192"/>
    <mergeCell ref="OKG192:OKN192"/>
    <mergeCell ref="OKO192:OKV192"/>
    <mergeCell ref="OKW192:OLD192"/>
    <mergeCell ref="OLE192:OLL192"/>
    <mergeCell ref="OLM192:OLT192"/>
    <mergeCell ref="OIC192:OIJ192"/>
    <mergeCell ref="OIK192:OIR192"/>
    <mergeCell ref="OIS192:OIZ192"/>
    <mergeCell ref="OJA192:OJH192"/>
    <mergeCell ref="OJI192:OJP192"/>
    <mergeCell ref="OJQ192:OJX192"/>
    <mergeCell ref="OGG192:OGN192"/>
    <mergeCell ref="OGO192:OGV192"/>
    <mergeCell ref="OGW192:OHD192"/>
    <mergeCell ref="OHE192:OHL192"/>
    <mergeCell ref="OHM192:OHT192"/>
    <mergeCell ref="OHU192:OIB192"/>
    <mergeCell ref="OPM192:OPT192"/>
    <mergeCell ref="OPU192:OQB192"/>
    <mergeCell ref="OQC192:OQJ192"/>
    <mergeCell ref="OQK192:OQR192"/>
    <mergeCell ref="OQS192:OQZ192"/>
    <mergeCell ref="ORA192:ORH192"/>
    <mergeCell ref="ONQ192:ONX192"/>
    <mergeCell ref="ONY192:OOF192"/>
    <mergeCell ref="OOG192:OON192"/>
    <mergeCell ref="OOO192:OOV192"/>
    <mergeCell ref="OOW192:OPD192"/>
    <mergeCell ref="OPE192:OPL192"/>
    <mergeCell ref="OLU192:OMB192"/>
    <mergeCell ref="OMC192:OMJ192"/>
    <mergeCell ref="OMK192:OMR192"/>
    <mergeCell ref="OMS192:OMZ192"/>
    <mergeCell ref="ONA192:ONH192"/>
    <mergeCell ref="ONI192:ONP192"/>
    <mergeCell ref="OVA192:OVH192"/>
    <mergeCell ref="OVI192:OVP192"/>
    <mergeCell ref="OVQ192:OVX192"/>
    <mergeCell ref="OVY192:OWF192"/>
    <mergeCell ref="OWG192:OWN192"/>
    <mergeCell ref="OWO192:OWV192"/>
    <mergeCell ref="OTE192:OTL192"/>
    <mergeCell ref="OTM192:OTT192"/>
    <mergeCell ref="OTU192:OUB192"/>
    <mergeCell ref="OUC192:OUJ192"/>
    <mergeCell ref="OUK192:OUR192"/>
    <mergeCell ref="OUS192:OUZ192"/>
    <mergeCell ref="ORI192:ORP192"/>
    <mergeCell ref="ORQ192:ORX192"/>
    <mergeCell ref="ORY192:OSF192"/>
    <mergeCell ref="OSG192:OSN192"/>
    <mergeCell ref="OSO192:OSV192"/>
    <mergeCell ref="OSW192:OTD192"/>
    <mergeCell ref="PAO192:PAV192"/>
    <mergeCell ref="PAW192:PBD192"/>
    <mergeCell ref="PBE192:PBL192"/>
    <mergeCell ref="PBM192:PBT192"/>
    <mergeCell ref="PBU192:PCB192"/>
    <mergeCell ref="PCC192:PCJ192"/>
    <mergeCell ref="OYS192:OYZ192"/>
    <mergeCell ref="OZA192:OZH192"/>
    <mergeCell ref="OZI192:OZP192"/>
    <mergeCell ref="OZQ192:OZX192"/>
    <mergeCell ref="OZY192:PAF192"/>
    <mergeCell ref="PAG192:PAN192"/>
    <mergeCell ref="OWW192:OXD192"/>
    <mergeCell ref="OXE192:OXL192"/>
    <mergeCell ref="OXM192:OXT192"/>
    <mergeCell ref="OXU192:OYB192"/>
    <mergeCell ref="OYC192:OYJ192"/>
    <mergeCell ref="OYK192:OYR192"/>
    <mergeCell ref="PGC192:PGJ192"/>
    <mergeCell ref="PGK192:PGR192"/>
    <mergeCell ref="PGS192:PGZ192"/>
    <mergeCell ref="PHA192:PHH192"/>
    <mergeCell ref="PHI192:PHP192"/>
    <mergeCell ref="PHQ192:PHX192"/>
    <mergeCell ref="PEG192:PEN192"/>
    <mergeCell ref="PEO192:PEV192"/>
    <mergeCell ref="PEW192:PFD192"/>
    <mergeCell ref="PFE192:PFL192"/>
    <mergeCell ref="PFM192:PFT192"/>
    <mergeCell ref="PFU192:PGB192"/>
    <mergeCell ref="PCK192:PCR192"/>
    <mergeCell ref="PCS192:PCZ192"/>
    <mergeCell ref="PDA192:PDH192"/>
    <mergeCell ref="PDI192:PDP192"/>
    <mergeCell ref="PDQ192:PDX192"/>
    <mergeCell ref="PDY192:PEF192"/>
    <mergeCell ref="PLQ192:PLX192"/>
    <mergeCell ref="PLY192:PMF192"/>
    <mergeCell ref="PMG192:PMN192"/>
    <mergeCell ref="PMO192:PMV192"/>
    <mergeCell ref="PMW192:PND192"/>
    <mergeCell ref="PNE192:PNL192"/>
    <mergeCell ref="PJU192:PKB192"/>
    <mergeCell ref="PKC192:PKJ192"/>
    <mergeCell ref="PKK192:PKR192"/>
    <mergeCell ref="PKS192:PKZ192"/>
    <mergeCell ref="PLA192:PLH192"/>
    <mergeCell ref="PLI192:PLP192"/>
    <mergeCell ref="PHY192:PIF192"/>
    <mergeCell ref="PIG192:PIN192"/>
    <mergeCell ref="PIO192:PIV192"/>
    <mergeCell ref="PIW192:PJD192"/>
    <mergeCell ref="PJE192:PJL192"/>
    <mergeCell ref="PJM192:PJT192"/>
    <mergeCell ref="PRE192:PRL192"/>
    <mergeCell ref="PRM192:PRT192"/>
    <mergeCell ref="PRU192:PSB192"/>
    <mergeCell ref="PSC192:PSJ192"/>
    <mergeCell ref="PSK192:PSR192"/>
    <mergeCell ref="PSS192:PSZ192"/>
    <mergeCell ref="PPI192:PPP192"/>
    <mergeCell ref="PPQ192:PPX192"/>
    <mergeCell ref="PPY192:PQF192"/>
    <mergeCell ref="PQG192:PQN192"/>
    <mergeCell ref="PQO192:PQV192"/>
    <mergeCell ref="PQW192:PRD192"/>
    <mergeCell ref="PNM192:PNT192"/>
    <mergeCell ref="PNU192:POB192"/>
    <mergeCell ref="POC192:POJ192"/>
    <mergeCell ref="POK192:POR192"/>
    <mergeCell ref="POS192:POZ192"/>
    <mergeCell ref="PPA192:PPH192"/>
    <mergeCell ref="PWS192:PWZ192"/>
    <mergeCell ref="PXA192:PXH192"/>
    <mergeCell ref="PXI192:PXP192"/>
    <mergeCell ref="PXQ192:PXX192"/>
    <mergeCell ref="PXY192:PYF192"/>
    <mergeCell ref="PYG192:PYN192"/>
    <mergeCell ref="PUW192:PVD192"/>
    <mergeCell ref="PVE192:PVL192"/>
    <mergeCell ref="PVM192:PVT192"/>
    <mergeCell ref="PVU192:PWB192"/>
    <mergeCell ref="PWC192:PWJ192"/>
    <mergeCell ref="PWK192:PWR192"/>
    <mergeCell ref="PTA192:PTH192"/>
    <mergeCell ref="PTI192:PTP192"/>
    <mergeCell ref="PTQ192:PTX192"/>
    <mergeCell ref="PTY192:PUF192"/>
    <mergeCell ref="PUG192:PUN192"/>
    <mergeCell ref="PUO192:PUV192"/>
    <mergeCell ref="QCG192:QCN192"/>
    <mergeCell ref="QCO192:QCV192"/>
    <mergeCell ref="QCW192:QDD192"/>
    <mergeCell ref="QDE192:QDL192"/>
    <mergeCell ref="QDM192:QDT192"/>
    <mergeCell ref="QDU192:QEB192"/>
    <mergeCell ref="QAK192:QAR192"/>
    <mergeCell ref="QAS192:QAZ192"/>
    <mergeCell ref="QBA192:QBH192"/>
    <mergeCell ref="QBI192:QBP192"/>
    <mergeCell ref="QBQ192:QBX192"/>
    <mergeCell ref="QBY192:QCF192"/>
    <mergeCell ref="PYO192:PYV192"/>
    <mergeCell ref="PYW192:PZD192"/>
    <mergeCell ref="PZE192:PZL192"/>
    <mergeCell ref="PZM192:PZT192"/>
    <mergeCell ref="PZU192:QAB192"/>
    <mergeCell ref="QAC192:QAJ192"/>
    <mergeCell ref="QHU192:QIB192"/>
    <mergeCell ref="QIC192:QIJ192"/>
    <mergeCell ref="QIK192:QIR192"/>
    <mergeCell ref="QIS192:QIZ192"/>
    <mergeCell ref="QJA192:QJH192"/>
    <mergeCell ref="QJI192:QJP192"/>
    <mergeCell ref="QFY192:QGF192"/>
    <mergeCell ref="QGG192:QGN192"/>
    <mergeCell ref="QGO192:QGV192"/>
    <mergeCell ref="QGW192:QHD192"/>
    <mergeCell ref="QHE192:QHL192"/>
    <mergeCell ref="QHM192:QHT192"/>
    <mergeCell ref="QEC192:QEJ192"/>
    <mergeCell ref="QEK192:QER192"/>
    <mergeCell ref="QES192:QEZ192"/>
    <mergeCell ref="QFA192:QFH192"/>
    <mergeCell ref="QFI192:QFP192"/>
    <mergeCell ref="QFQ192:QFX192"/>
    <mergeCell ref="QNI192:QNP192"/>
    <mergeCell ref="QNQ192:QNX192"/>
    <mergeCell ref="QNY192:QOF192"/>
    <mergeCell ref="QOG192:QON192"/>
    <mergeCell ref="QOO192:QOV192"/>
    <mergeCell ref="QOW192:QPD192"/>
    <mergeCell ref="QLM192:QLT192"/>
    <mergeCell ref="QLU192:QMB192"/>
    <mergeCell ref="QMC192:QMJ192"/>
    <mergeCell ref="QMK192:QMR192"/>
    <mergeCell ref="QMS192:QMZ192"/>
    <mergeCell ref="QNA192:QNH192"/>
    <mergeCell ref="QJQ192:QJX192"/>
    <mergeCell ref="QJY192:QKF192"/>
    <mergeCell ref="QKG192:QKN192"/>
    <mergeCell ref="QKO192:QKV192"/>
    <mergeCell ref="QKW192:QLD192"/>
    <mergeCell ref="QLE192:QLL192"/>
    <mergeCell ref="QSW192:QTD192"/>
    <mergeCell ref="QTE192:QTL192"/>
    <mergeCell ref="QTM192:QTT192"/>
    <mergeCell ref="QTU192:QUB192"/>
    <mergeCell ref="QUC192:QUJ192"/>
    <mergeCell ref="QUK192:QUR192"/>
    <mergeCell ref="QRA192:QRH192"/>
    <mergeCell ref="QRI192:QRP192"/>
    <mergeCell ref="QRQ192:QRX192"/>
    <mergeCell ref="QRY192:QSF192"/>
    <mergeCell ref="QSG192:QSN192"/>
    <mergeCell ref="QSO192:QSV192"/>
    <mergeCell ref="QPE192:QPL192"/>
    <mergeCell ref="QPM192:QPT192"/>
    <mergeCell ref="QPU192:QQB192"/>
    <mergeCell ref="QQC192:QQJ192"/>
    <mergeCell ref="QQK192:QQR192"/>
    <mergeCell ref="QQS192:QQZ192"/>
    <mergeCell ref="QYK192:QYR192"/>
    <mergeCell ref="QYS192:QYZ192"/>
    <mergeCell ref="QZA192:QZH192"/>
    <mergeCell ref="QZI192:QZP192"/>
    <mergeCell ref="QZQ192:QZX192"/>
    <mergeCell ref="QZY192:RAF192"/>
    <mergeCell ref="QWO192:QWV192"/>
    <mergeCell ref="QWW192:QXD192"/>
    <mergeCell ref="QXE192:QXL192"/>
    <mergeCell ref="QXM192:QXT192"/>
    <mergeCell ref="QXU192:QYB192"/>
    <mergeCell ref="QYC192:QYJ192"/>
    <mergeCell ref="QUS192:QUZ192"/>
    <mergeCell ref="QVA192:QVH192"/>
    <mergeCell ref="QVI192:QVP192"/>
    <mergeCell ref="QVQ192:QVX192"/>
    <mergeCell ref="QVY192:QWF192"/>
    <mergeCell ref="QWG192:QWN192"/>
    <mergeCell ref="RDY192:REF192"/>
    <mergeCell ref="REG192:REN192"/>
    <mergeCell ref="REO192:REV192"/>
    <mergeCell ref="REW192:RFD192"/>
    <mergeCell ref="RFE192:RFL192"/>
    <mergeCell ref="RFM192:RFT192"/>
    <mergeCell ref="RCC192:RCJ192"/>
    <mergeCell ref="RCK192:RCR192"/>
    <mergeCell ref="RCS192:RCZ192"/>
    <mergeCell ref="RDA192:RDH192"/>
    <mergeCell ref="RDI192:RDP192"/>
    <mergeCell ref="RDQ192:RDX192"/>
    <mergeCell ref="RAG192:RAN192"/>
    <mergeCell ref="RAO192:RAV192"/>
    <mergeCell ref="RAW192:RBD192"/>
    <mergeCell ref="RBE192:RBL192"/>
    <mergeCell ref="RBM192:RBT192"/>
    <mergeCell ref="RBU192:RCB192"/>
    <mergeCell ref="RJM192:RJT192"/>
    <mergeCell ref="RJU192:RKB192"/>
    <mergeCell ref="RKC192:RKJ192"/>
    <mergeCell ref="RKK192:RKR192"/>
    <mergeCell ref="RKS192:RKZ192"/>
    <mergeCell ref="RLA192:RLH192"/>
    <mergeCell ref="RHQ192:RHX192"/>
    <mergeCell ref="RHY192:RIF192"/>
    <mergeCell ref="RIG192:RIN192"/>
    <mergeCell ref="RIO192:RIV192"/>
    <mergeCell ref="RIW192:RJD192"/>
    <mergeCell ref="RJE192:RJL192"/>
    <mergeCell ref="RFU192:RGB192"/>
    <mergeCell ref="RGC192:RGJ192"/>
    <mergeCell ref="RGK192:RGR192"/>
    <mergeCell ref="RGS192:RGZ192"/>
    <mergeCell ref="RHA192:RHH192"/>
    <mergeCell ref="RHI192:RHP192"/>
    <mergeCell ref="RPA192:RPH192"/>
    <mergeCell ref="RPI192:RPP192"/>
    <mergeCell ref="RPQ192:RPX192"/>
    <mergeCell ref="RPY192:RQF192"/>
    <mergeCell ref="RQG192:RQN192"/>
    <mergeCell ref="RQO192:RQV192"/>
    <mergeCell ref="RNE192:RNL192"/>
    <mergeCell ref="RNM192:RNT192"/>
    <mergeCell ref="RNU192:ROB192"/>
    <mergeCell ref="ROC192:ROJ192"/>
    <mergeCell ref="ROK192:ROR192"/>
    <mergeCell ref="ROS192:ROZ192"/>
    <mergeCell ref="RLI192:RLP192"/>
    <mergeCell ref="RLQ192:RLX192"/>
    <mergeCell ref="RLY192:RMF192"/>
    <mergeCell ref="RMG192:RMN192"/>
    <mergeCell ref="RMO192:RMV192"/>
    <mergeCell ref="RMW192:RND192"/>
    <mergeCell ref="RUO192:RUV192"/>
    <mergeCell ref="RUW192:RVD192"/>
    <mergeCell ref="RVE192:RVL192"/>
    <mergeCell ref="RVM192:RVT192"/>
    <mergeCell ref="RVU192:RWB192"/>
    <mergeCell ref="RWC192:RWJ192"/>
    <mergeCell ref="RSS192:RSZ192"/>
    <mergeCell ref="RTA192:RTH192"/>
    <mergeCell ref="RTI192:RTP192"/>
    <mergeCell ref="RTQ192:RTX192"/>
    <mergeCell ref="RTY192:RUF192"/>
    <mergeCell ref="RUG192:RUN192"/>
    <mergeCell ref="RQW192:RRD192"/>
    <mergeCell ref="RRE192:RRL192"/>
    <mergeCell ref="RRM192:RRT192"/>
    <mergeCell ref="RRU192:RSB192"/>
    <mergeCell ref="RSC192:RSJ192"/>
    <mergeCell ref="RSK192:RSR192"/>
    <mergeCell ref="SAC192:SAJ192"/>
    <mergeCell ref="SAK192:SAR192"/>
    <mergeCell ref="SAS192:SAZ192"/>
    <mergeCell ref="SBA192:SBH192"/>
    <mergeCell ref="SBI192:SBP192"/>
    <mergeCell ref="SBQ192:SBX192"/>
    <mergeCell ref="RYG192:RYN192"/>
    <mergeCell ref="RYO192:RYV192"/>
    <mergeCell ref="RYW192:RZD192"/>
    <mergeCell ref="RZE192:RZL192"/>
    <mergeCell ref="RZM192:RZT192"/>
    <mergeCell ref="RZU192:SAB192"/>
    <mergeCell ref="RWK192:RWR192"/>
    <mergeCell ref="RWS192:RWZ192"/>
    <mergeCell ref="RXA192:RXH192"/>
    <mergeCell ref="RXI192:RXP192"/>
    <mergeCell ref="RXQ192:RXX192"/>
    <mergeCell ref="RXY192:RYF192"/>
    <mergeCell ref="SFQ192:SFX192"/>
    <mergeCell ref="SFY192:SGF192"/>
    <mergeCell ref="SGG192:SGN192"/>
    <mergeCell ref="SGO192:SGV192"/>
    <mergeCell ref="SGW192:SHD192"/>
    <mergeCell ref="SHE192:SHL192"/>
    <mergeCell ref="SDU192:SEB192"/>
    <mergeCell ref="SEC192:SEJ192"/>
    <mergeCell ref="SEK192:SER192"/>
    <mergeCell ref="SES192:SEZ192"/>
    <mergeCell ref="SFA192:SFH192"/>
    <mergeCell ref="SFI192:SFP192"/>
    <mergeCell ref="SBY192:SCF192"/>
    <mergeCell ref="SCG192:SCN192"/>
    <mergeCell ref="SCO192:SCV192"/>
    <mergeCell ref="SCW192:SDD192"/>
    <mergeCell ref="SDE192:SDL192"/>
    <mergeCell ref="SDM192:SDT192"/>
    <mergeCell ref="SLE192:SLL192"/>
    <mergeCell ref="SLM192:SLT192"/>
    <mergeCell ref="SLU192:SMB192"/>
    <mergeCell ref="SMC192:SMJ192"/>
    <mergeCell ref="SMK192:SMR192"/>
    <mergeCell ref="SMS192:SMZ192"/>
    <mergeCell ref="SJI192:SJP192"/>
    <mergeCell ref="SJQ192:SJX192"/>
    <mergeCell ref="SJY192:SKF192"/>
    <mergeCell ref="SKG192:SKN192"/>
    <mergeCell ref="SKO192:SKV192"/>
    <mergeCell ref="SKW192:SLD192"/>
    <mergeCell ref="SHM192:SHT192"/>
    <mergeCell ref="SHU192:SIB192"/>
    <mergeCell ref="SIC192:SIJ192"/>
    <mergeCell ref="SIK192:SIR192"/>
    <mergeCell ref="SIS192:SIZ192"/>
    <mergeCell ref="SJA192:SJH192"/>
    <mergeCell ref="SQS192:SQZ192"/>
    <mergeCell ref="SRA192:SRH192"/>
    <mergeCell ref="SRI192:SRP192"/>
    <mergeCell ref="SRQ192:SRX192"/>
    <mergeCell ref="SRY192:SSF192"/>
    <mergeCell ref="SSG192:SSN192"/>
    <mergeCell ref="SOW192:SPD192"/>
    <mergeCell ref="SPE192:SPL192"/>
    <mergeCell ref="SPM192:SPT192"/>
    <mergeCell ref="SPU192:SQB192"/>
    <mergeCell ref="SQC192:SQJ192"/>
    <mergeCell ref="SQK192:SQR192"/>
    <mergeCell ref="SNA192:SNH192"/>
    <mergeCell ref="SNI192:SNP192"/>
    <mergeCell ref="SNQ192:SNX192"/>
    <mergeCell ref="SNY192:SOF192"/>
    <mergeCell ref="SOG192:SON192"/>
    <mergeCell ref="SOO192:SOV192"/>
    <mergeCell ref="SWG192:SWN192"/>
    <mergeCell ref="SWO192:SWV192"/>
    <mergeCell ref="SWW192:SXD192"/>
    <mergeCell ref="SXE192:SXL192"/>
    <mergeCell ref="SXM192:SXT192"/>
    <mergeCell ref="SXU192:SYB192"/>
    <mergeCell ref="SUK192:SUR192"/>
    <mergeCell ref="SUS192:SUZ192"/>
    <mergeCell ref="SVA192:SVH192"/>
    <mergeCell ref="SVI192:SVP192"/>
    <mergeCell ref="SVQ192:SVX192"/>
    <mergeCell ref="SVY192:SWF192"/>
    <mergeCell ref="SSO192:SSV192"/>
    <mergeCell ref="SSW192:STD192"/>
    <mergeCell ref="STE192:STL192"/>
    <mergeCell ref="STM192:STT192"/>
    <mergeCell ref="STU192:SUB192"/>
    <mergeCell ref="SUC192:SUJ192"/>
    <mergeCell ref="TBU192:TCB192"/>
    <mergeCell ref="TCC192:TCJ192"/>
    <mergeCell ref="TCK192:TCR192"/>
    <mergeCell ref="TCS192:TCZ192"/>
    <mergeCell ref="TDA192:TDH192"/>
    <mergeCell ref="TDI192:TDP192"/>
    <mergeCell ref="SZY192:TAF192"/>
    <mergeCell ref="TAG192:TAN192"/>
    <mergeCell ref="TAO192:TAV192"/>
    <mergeCell ref="TAW192:TBD192"/>
    <mergeCell ref="TBE192:TBL192"/>
    <mergeCell ref="TBM192:TBT192"/>
    <mergeCell ref="SYC192:SYJ192"/>
    <mergeCell ref="SYK192:SYR192"/>
    <mergeCell ref="SYS192:SYZ192"/>
    <mergeCell ref="SZA192:SZH192"/>
    <mergeCell ref="SZI192:SZP192"/>
    <mergeCell ref="SZQ192:SZX192"/>
    <mergeCell ref="THI192:THP192"/>
    <mergeCell ref="THQ192:THX192"/>
    <mergeCell ref="THY192:TIF192"/>
    <mergeCell ref="TIG192:TIN192"/>
    <mergeCell ref="TIO192:TIV192"/>
    <mergeCell ref="TIW192:TJD192"/>
    <mergeCell ref="TFM192:TFT192"/>
    <mergeCell ref="TFU192:TGB192"/>
    <mergeCell ref="TGC192:TGJ192"/>
    <mergeCell ref="TGK192:TGR192"/>
    <mergeCell ref="TGS192:TGZ192"/>
    <mergeCell ref="THA192:THH192"/>
    <mergeCell ref="TDQ192:TDX192"/>
    <mergeCell ref="TDY192:TEF192"/>
    <mergeCell ref="TEG192:TEN192"/>
    <mergeCell ref="TEO192:TEV192"/>
    <mergeCell ref="TEW192:TFD192"/>
    <mergeCell ref="TFE192:TFL192"/>
    <mergeCell ref="TMW192:TND192"/>
    <mergeCell ref="TNE192:TNL192"/>
    <mergeCell ref="TNM192:TNT192"/>
    <mergeCell ref="TNU192:TOB192"/>
    <mergeCell ref="TOC192:TOJ192"/>
    <mergeCell ref="TOK192:TOR192"/>
    <mergeCell ref="TLA192:TLH192"/>
    <mergeCell ref="TLI192:TLP192"/>
    <mergeCell ref="TLQ192:TLX192"/>
    <mergeCell ref="TLY192:TMF192"/>
    <mergeCell ref="TMG192:TMN192"/>
    <mergeCell ref="TMO192:TMV192"/>
    <mergeCell ref="TJE192:TJL192"/>
    <mergeCell ref="TJM192:TJT192"/>
    <mergeCell ref="TJU192:TKB192"/>
    <mergeCell ref="TKC192:TKJ192"/>
    <mergeCell ref="TKK192:TKR192"/>
    <mergeCell ref="TKS192:TKZ192"/>
    <mergeCell ref="TSK192:TSR192"/>
    <mergeCell ref="TSS192:TSZ192"/>
    <mergeCell ref="TTA192:TTH192"/>
    <mergeCell ref="TTI192:TTP192"/>
    <mergeCell ref="TTQ192:TTX192"/>
    <mergeCell ref="TTY192:TUF192"/>
    <mergeCell ref="TQO192:TQV192"/>
    <mergeCell ref="TQW192:TRD192"/>
    <mergeCell ref="TRE192:TRL192"/>
    <mergeCell ref="TRM192:TRT192"/>
    <mergeCell ref="TRU192:TSB192"/>
    <mergeCell ref="TSC192:TSJ192"/>
    <mergeCell ref="TOS192:TOZ192"/>
    <mergeCell ref="TPA192:TPH192"/>
    <mergeCell ref="TPI192:TPP192"/>
    <mergeCell ref="TPQ192:TPX192"/>
    <mergeCell ref="TPY192:TQF192"/>
    <mergeCell ref="TQG192:TQN192"/>
    <mergeCell ref="TXY192:TYF192"/>
    <mergeCell ref="TYG192:TYN192"/>
    <mergeCell ref="TYO192:TYV192"/>
    <mergeCell ref="TYW192:TZD192"/>
    <mergeCell ref="TZE192:TZL192"/>
    <mergeCell ref="TZM192:TZT192"/>
    <mergeCell ref="TWC192:TWJ192"/>
    <mergeCell ref="TWK192:TWR192"/>
    <mergeCell ref="TWS192:TWZ192"/>
    <mergeCell ref="TXA192:TXH192"/>
    <mergeCell ref="TXI192:TXP192"/>
    <mergeCell ref="TXQ192:TXX192"/>
    <mergeCell ref="TUG192:TUN192"/>
    <mergeCell ref="TUO192:TUV192"/>
    <mergeCell ref="TUW192:TVD192"/>
    <mergeCell ref="TVE192:TVL192"/>
    <mergeCell ref="TVM192:TVT192"/>
    <mergeCell ref="TVU192:TWB192"/>
    <mergeCell ref="UDM192:UDT192"/>
    <mergeCell ref="UDU192:UEB192"/>
    <mergeCell ref="UEC192:UEJ192"/>
    <mergeCell ref="UEK192:UER192"/>
    <mergeCell ref="UES192:UEZ192"/>
    <mergeCell ref="UFA192:UFH192"/>
    <mergeCell ref="UBQ192:UBX192"/>
    <mergeCell ref="UBY192:UCF192"/>
    <mergeCell ref="UCG192:UCN192"/>
    <mergeCell ref="UCO192:UCV192"/>
    <mergeCell ref="UCW192:UDD192"/>
    <mergeCell ref="UDE192:UDL192"/>
    <mergeCell ref="TZU192:UAB192"/>
    <mergeCell ref="UAC192:UAJ192"/>
    <mergeCell ref="UAK192:UAR192"/>
    <mergeCell ref="UAS192:UAZ192"/>
    <mergeCell ref="UBA192:UBH192"/>
    <mergeCell ref="UBI192:UBP192"/>
    <mergeCell ref="UJA192:UJH192"/>
    <mergeCell ref="UJI192:UJP192"/>
    <mergeCell ref="UJQ192:UJX192"/>
    <mergeCell ref="UJY192:UKF192"/>
    <mergeCell ref="UKG192:UKN192"/>
    <mergeCell ref="UKO192:UKV192"/>
    <mergeCell ref="UHE192:UHL192"/>
    <mergeCell ref="UHM192:UHT192"/>
    <mergeCell ref="UHU192:UIB192"/>
    <mergeCell ref="UIC192:UIJ192"/>
    <mergeCell ref="UIK192:UIR192"/>
    <mergeCell ref="UIS192:UIZ192"/>
    <mergeCell ref="UFI192:UFP192"/>
    <mergeCell ref="UFQ192:UFX192"/>
    <mergeCell ref="UFY192:UGF192"/>
    <mergeCell ref="UGG192:UGN192"/>
    <mergeCell ref="UGO192:UGV192"/>
    <mergeCell ref="UGW192:UHD192"/>
    <mergeCell ref="UOO192:UOV192"/>
    <mergeCell ref="UOW192:UPD192"/>
    <mergeCell ref="UPE192:UPL192"/>
    <mergeCell ref="UPM192:UPT192"/>
    <mergeCell ref="UPU192:UQB192"/>
    <mergeCell ref="UQC192:UQJ192"/>
    <mergeCell ref="UMS192:UMZ192"/>
    <mergeCell ref="UNA192:UNH192"/>
    <mergeCell ref="UNI192:UNP192"/>
    <mergeCell ref="UNQ192:UNX192"/>
    <mergeCell ref="UNY192:UOF192"/>
    <mergeCell ref="UOG192:UON192"/>
    <mergeCell ref="UKW192:ULD192"/>
    <mergeCell ref="ULE192:ULL192"/>
    <mergeCell ref="ULM192:ULT192"/>
    <mergeCell ref="ULU192:UMB192"/>
    <mergeCell ref="UMC192:UMJ192"/>
    <mergeCell ref="UMK192:UMR192"/>
    <mergeCell ref="UUC192:UUJ192"/>
    <mergeCell ref="UUK192:UUR192"/>
    <mergeCell ref="UUS192:UUZ192"/>
    <mergeCell ref="UVA192:UVH192"/>
    <mergeCell ref="UVI192:UVP192"/>
    <mergeCell ref="UVQ192:UVX192"/>
    <mergeCell ref="USG192:USN192"/>
    <mergeCell ref="USO192:USV192"/>
    <mergeCell ref="USW192:UTD192"/>
    <mergeCell ref="UTE192:UTL192"/>
    <mergeCell ref="UTM192:UTT192"/>
    <mergeCell ref="UTU192:UUB192"/>
    <mergeCell ref="UQK192:UQR192"/>
    <mergeCell ref="UQS192:UQZ192"/>
    <mergeCell ref="URA192:URH192"/>
    <mergeCell ref="URI192:URP192"/>
    <mergeCell ref="URQ192:URX192"/>
    <mergeCell ref="URY192:USF192"/>
    <mergeCell ref="UZQ192:UZX192"/>
    <mergeCell ref="UZY192:VAF192"/>
    <mergeCell ref="VAG192:VAN192"/>
    <mergeCell ref="VAO192:VAV192"/>
    <mergeCell ref="VAW192:VBD192"/>
    <mergeCell ref="VBE192:VBL192"/>
    <mergeCell ref="UXU192:UYB192"/>
    <mergeCell ref="UYC192:UYJ192"/>
    <mergeCell ref="UYK192:UYR192"/>
    <mergeCell ref="UYS192:UYZ192"/>
    <mergeCell ref="UZA192:UZH192"/>
    <mergeCell ref="UZI192:UZP192"/>
    <mergeCell ref="UVY192:UWF192"/>
    <mergeCell ref="UWG192:UWN192"/>
    <mergeCell ref="UWO192:UWV192"/>
    <mergeCell ref="UWW192:UXD192"/>
    <mergeCell ref="UXE192:UXL192"/>
    <mergeCell ref="UXM192:UXT192"/>
    <mergeCell ref="VFE192:VFL192"/>
    <mergeCell ref="VFM192:VFT192"/>
    <mergeCell ref="VFU192:VGB192"/>
    <mergeCell ref="VGC192:VGJ192"/>
    <mergeCell ref="VGK192:VGR192"/>
    <mergeCell ref="VGS192:VGZ192"/>
    <mergeCell ref="VDI192:VDP192"/>
    <mergeCell ref="VDQ192:VDX192"/>
    <mergeCell ref="VDY192:VEF192"/>
    <mergeCell ref="VEG192:VEN192"/>
    <mergeCell ref="VEO192:VEV192"/>
    <mergeCell ref="VEW192:VFD192"/>
    <mergeCell ref="VBM192:VBT192"/>
    <mergeCell ref="VBU192:VCB192"/>
    <mergeCell ref="VCC192:VCJ192"/>
    <mergeCell ref="VCK192:VCR192"/>
    <mergeCell ref="VCS192:VCZ192"/>
    <mergeCell ref="VDA192:VDH192"/>
    <mergeCell ref="VKS192:VKZ192"/>
    <mergeCell ref="VLA192:VLH192"/>
    <mergeCell ref="VLI192:VLP192"/>
    <mergeCell ref="VLQ192:VLX192"/>
    <mergeCell ref="VLY192:VMF192"/>
    <mergeCell ref="VMG192:VMN192"/>
    <mergeCell ref="VIW192:VJD192"/>
    <mergeCell ref="VJE192:VJL192"/>
    <mergeCell ref="VJM192:VJT192"/>
    <mergeCell ref="VJU192:VKB192"/>
    <mergeCell ref="VKC192:VKJ192"/>
    <mergeCell ref="VKK192:VKR192"/>
    <mergeCell ref="VHA192:VHH192"/>
    <mergeCell ref="VHI192:VHP192"/>
    <mergeCell ref="VHQ192:VHX192"/>
    <mergeCell ref="VHY192:VIF192"/>
    <mergeCell ref="VIG192:VIN192"/>
    <mergeCell ref="VIO192:VIV192"/>
    <mergeCell ref="VQG192:VQN192"/>
    <mergeCell ref="VQO192:VQV192"/>
    <mergeCell ref="VQW192:VRD192"/>
    <mergeCell ref="VRE192:VRL192"/>
    <mergeCell ref="VRM192:VRT192"/>
    <mergeCell ref="VRU192:VSB192"/>
    <mergeCell ref="VOK192:VOR192"/>
    <mergeCell ref="VOS192:VOZ192"/>
    <mergeCell ref="VPA192:VPH192"/>
    <mergeCell ref="VPI192:VPP192"/>
    <mergeCell ref="VPQ192:VPX192"/>
    <mergeCell ref="VPY192:VQF192"/>
    <mergeCell ref="VMO192:VMV192"/>
    <mergeCell ref="VMW192:VND192"/>
    <mergeCell ref="VNE192:VNL192"/>
    <mergeCell ref="VNM192:VNT192"/>
    <mergeCell ref="VNU192:VOB192"/>
    <mergeCell ref="VOC192:VOJ192"/>
    <mergeCell ref="VVU192:VWB192"/>
    <mergeCell ref="VWC192:VWJ192"/>
    <mergeCell ref="VWK192:VWR192"/>
    <mergeCell ref="VWS192:VWZ192"/>
    <mergeCell ref="VXA192:VXH192"/>
    <mergeCell ref="VXI192:VXP192"/>
    <mergeCell ref="VTY192:VUF192"/>
    <mergeCell ref="VUG192:VUN192"/>
    <mergeCell ref="VUO192:VUV192"/>
    <mergeCell ref="VUW192:VVD192"/>
    <mergeCell ref="VVE192:VVL192"/>
    <mergeCell ref="VVM192:VVT192"/>
    <mergeCell ref="VSC192:VSJ192"/>
    <mergeCell ref="VSK192:VSR192"/>
    <mergeCell ref="VSS192:VSZ192"/>
    <mergeCell ref="VTA192:VTH192"/>
    <mergeCell ref="VTI192:VTP192"/>
    <mergeCell ref="VTQ192:VTX192"/>
    <mergeCell ref="WBI192:WBP192"/>
    <mergeCell ref="WBQ192:WBX192"/>
    <mergeCell ref="WBY192:WCF192"/>
    <mergeCell ref="WCG192:WCN192"/>
    <mergeCell ref="WCO192:WCV192"/>
    <mergeCell ref="WCW192:WDD192"/>
    <mergeCell ref="VZM192:VZT192"/>
    <mergeCell ref="VZU192:WAB192"/>
    <mergeCell ref="WAC192:WAJ192"/>
    <mergeCell ref="WAK192:WAR192"/>
    <mergeCell ref="WAS192:WAZ192"/>
    <mergeCell ref="WBA192:WBH192"/>
    <mergeCell ref="VXQ192:VXX192"/>
    <mergeCell ref="VXY192:VYF192"/>
    <mergeCell ref="VYG192:VYN192"/>
    <mergeCell ref="VYO192:VYV192"/>
    <mergeCell ref="VYW192:VZD192"/>
    <mergeCell ref="VZE192:VZL192"/>
    <mergeCell ref="WGW192:WHD192"/>
    <mergeCell ref="WHE192:WHL192"/>
    <mergeCell ref="WHM192:WHT192"/>
    <mergeCell ref="WHU192:WIB192"/>
    <mergeCell ref="WIC192:WIJ192"/>
    <mergeCell ref="WIK192:WIR192"/>
    <mergeCell ref="WFA192:WFH192"/>
    <mergeCell ref="WFI192:WFP192"/>
    <mergeCell ref="WFQ192:WFX192"/>
    <mergeCell ref="WFY192:WGF192"/>
    <mergeCell ref="WGG192:WGN192"/>
    <mergeCell ref="WGO192:WGV192"/>
    <mergeCell ref="WDE192:WDL192"/>
    <mergeCell ref="WDM192:WDT192"/>
    <mergeCell ref="WDU192:WEB192"/>
    <mergeCell ref="WEC192:WEJ192"/>
    <mergeCell ref="WEK192:WER192"/>
    <mergeCell ref="WES192:WEZ192"/>
    <mergeCell ref="WMK192:WMR192"/>
    <mergeCell ref="WMS192:WMZ192"/>
    <mergeCell ref="WNA192:WNH192"/>
    <mergeCell ref="WNI192:WNP192"/>
    <mergeCell ref="WNQ192:WNX192"/>
    <mergeCell ref="WNY192:WOF192"/>
    <mergeCell ref="WKO192:WKV192"/>
    <mergeCell ref="WKW192:WLD192"/>
    <mergeCell ref="WLE192:WLL192"/>
    <mergeCell ref="WLM192:WLT192"/>
    <mergeCell ref="WLU192:WMB192"/>
    <mergeCell ref="WMC192:WMJ192"/>
    <mergeCell ref="WIS192:WIZ192"/>
    <mergeCell ref="WJA192:WJH192"/>
    <mergeCell ref="WJI192:WJP192"/>
    <mergeCell ref="WJQ192:WJX192"/>
    <mergeCell ref="WJY192:WKF192"/>
    <mergeCell ref="WKG192:WKN192"/>
    <mergeCell ref="WRY192:WSF192"/>
    <mergeCell ref="WSG192:WSN192"/>
    <mergeCell ref="WSO192:WSV192"/>
    <mergeCell ref="WSW192:WTD192"/>
    <mergeCell ref="WTE192:WTL192"/>
    <mergeCell ref="WTM192:WTT192"/>
    <mergeCell ref="WQC192:WQJ192"/>
    <mergeCell ref="WQK192:WQR192"/>
    <mergeCell ref="WQS192:WQZ192"/>
    <mergeCell ref="WRA192:WRH192"/>
    <mergeCell ref="WRI192:WRP192"/>
    <mergeCell ref="WRQ192:WRX192"/>
    <mergeCell ref="WOG192:WON192"/>
    <mergeCell ref="WOO192:WOV192"/>
    <mergeCell ref="WOW192:WPD192"/>
    <mergeCell ref="WPE192:WPL192"/>
    <mergeCell ref="WPM192:WPT192"/>
    <mergeCell ref="WPU192:WQB192"/>
    <mergeCell ref="WXM192:WXT192"/>
    <mergeCell ref="WXU192:WYB192"/>
    <mergeCell ref="WYC192:WYJ192"/>
    <mergeCell ref="WYK192:WYR192"/>
    <mergeCell ref="WYS192:WYZ192"/>
    <mergeCell ref="WZA192:WZH192"/>
    <mergeCell ref="WVQ192:WVX192"/>
    <mergeCell ref="WVY192:WWF192"/>
    <mergeCell ref="WWG192:WWN192"/>
    <mergeCell ref="WWO192:WWV192"/>
    <mergeCell ref="WWW192:WXD192"/>
    <mergeCell ref="WXE192:WXL192"/>
    <mergeCell ref="WTU192:WUB192"/>
    <mergeCell ref="WUC192:WUJ192"/>
    <mergeCell ref="WUK192:WUR192"/>
    <mergeCell ref="WUS192:WUZ192"/>
    <mergeCell ref="WVA192:WVH192"/>
    <mergeCell ref="WVI192:WVP192"/>
    <mergeCell ref="XEW192:XFD192"/>
    <mergeCell ref="XDA192:XDH192"/>
    <mergeCell ref="XDI192:XDP192"/>
    <mergeCell ref="XDQ192:XDX192"/>
    <mergeCell ref="XDY192:XEF192"/>
    <mergeCell ref="XEG192:XEN192"/>
    <mergeCell ref="XEO192:XEV192"/>
    <mergeCell ref="XBE192:XBL192"/>
    <mergeCell ref="XBM192:XBT192"/>
    <mergeCell ref="XBU192:XCB192"/>
    <mergeCell ref="XCC192:XCJ192"/>
    <mergeCell ref="XCK192:XCR192"/>
    <mergeCell ref="XCS192:XCZ192"/>
    <mergeCell ref="WZI192:WZP192"/>
    <mergeCell ref="WZQ192:WZX192"/>
    <mergeCell ref="WZY192:XAF192"/>
    <mergeCell ref="XAG192:XAN192"/>
    <mergeCell ref="XAO192:XAV192"/>
    <mergeCell ref="XAW192:XBD192"/>
  </mergeCells>
  <hyperlinks>
    <hyperlink ref="J189" location="'SY2012-2013 REPORT'!A1" display="SY2012-2013 REPORT" xr:uid="{00000000-0004-0000-0000-000000000000}"/>
    <hyperlink ref="R189" location="'SY2012-2013 REPORT'!A1" display="SY2012-2013 REPORT" xr:uid="{00000000-0004-0000-0000-000001000000}"/>
    <hyperlink ref="Z189" location="'SY2012-2013 REPORT'!A1" display="SY2012-2013 REPORT" xr:uid="{00000000-0004-0000-0000-000002000000}"/>
    <hyperlink ref="AH189" location="'SY2012-2013 REPORT'!A1" display="SY2012-2013 REPORT" xr:uid="{00000000-0004-0000-0000-000003000000}"/>
    <hyperlink ref="AP189" location="'SY2012-2013 REPORT'!A1" display="SY2012-2013 REPORT" xr:uid="{00000000-0004-0000-0000-000004000000}"/>
    <hyperlink ref="AX189" location="'SY2012-2013 REPORT'!A1" display="SY2012-2013 REPORT" xr:uid="{00000000-0004-0000-0000-000005000000}"/>
    <hyperlink ref="BF189" location="'SY2012-2013 REPORT'!A1" display="SY2012-2013 REPORT" xr:uid="{00000000-0004-0000-0000-000006000000}"/>
    <hyperlink ref="BN189" location="'SY2012-2013 REPORT'!A1" display="SY2012-2013 REPORT" xr:uid="{00000000-0004-0000-0000-000007000000}"/>
    <hyperlink ref="BV189" location="'SY2012-2013 REPORT'!A1" display="SY2012-2013 REPORT" xr:uid="{00000000-0004-0000-0000-000008000000}"/>
    <hyperlink ref="CD189" location="'SY2012-2013 REPORT'!A1" display="SY2012-2013 REPORT" xr:uid="{00000000-0004-0000-0000-000009000000}"/>
    <hyperlink ref="CL189" location="'SY2012-2013 REPORT'!A1" display="SY2012-2013 REPORT" xr:uid="{00000000-0004-0000-0000-00000A000000}"/>
    <hyperlink ref="CT189" location="'SY2012-2013 REPORT'!A1" display="SY2012-2013 REPORT" xr:uid="{00000000-0004-0000-0000-00000B000000}"/>
    <hyperlink ref="DB189" location="'SY2012-2013 REPORT'!A1" display="SY2012-2013 REPORT" xr:uid="{00000000-0004-0000-0000-00000C000000}"/>
    <hyperlink ref="DJ189" location="'SY2012-2013 REPORT'!A1" display="SY2012-2013 REPORT" xr:uid="{00000000-0004-0000-0000-00000D000000}"/>
    <hyperlink ref="DR189" location="'SY2012-2013 REPORT'!A1" display="SY2012-2013 REPORT" xr:uid="{00000000-0004-0000-0000-00000E000000}"/>
    <hyperlink ref="DZ189" location="'SY2012-2013 REPORT'!A1" display="SY2012-2013 REPORT" xr:uid="{00000000-0004-0000-0000-00000F000000}"/>
    <hyperlink ref="EH189" location="'SY2012-2013 REPORT'!A1" display="SY2012-2013 REPORT" xr:uid="{00000000-0004-0000-0000-000010000000}"/>
    <hyperlink ref="EP189" location="'SY2012-2013 REPORT'!A1" display="SY2012-2013 REPORT" xr:uid="{00000000-0004-0000-0000-000011000000}"/>
    <hyperlink ref="EX189" location="'SY2012-2013 REPORT'!A1" display="SY2012-2013 REPORT" xr:uid="{00000000-0004-0000-0000-000012000000}"/>
    <hyperlink ref="FF189" location="'SY2012-2013 REPORT'!A1" display="SY2012-2013 REPORT" xr:uid="{00000000-0004-0000-0000-000013000000}"/>
    <hyperlink ref="FN189" location="'SY2012-2013 REPORT'!A1" display="SY2012-2013 REPORT" xr:uid="{00000000-0004-0000-0000-000014000000}"/>
    <hyperlink ref="FV189" location="'SY2012-2013 REPORT'!A1" display="SY2012-2013 REPORT" xr:uid="{00000000-0004-0000-0000-000015000000}"/>
    <hyperlink ref="GD189" location="'SY2012-2013 REPORT'!A1" display="SY2012-2013 REPORT" xr:uid="{00000000-0004-0000-0000-000016000000}"/>
    <hyperlink ref="GL189" location="'SY2012-2013 REPORT'!A1" display="SY2012-2013 REPORT" xr:uid="{00000000-0004-0000-0000-000017000000}"/>
    <hyperlink ref="GT189" location="'SY2012-2013 REPORT'!A1" display="SY2012-2013 REPORT" xr:uid="{00000000-0004-0000-0000-000018000000}"/>
    <hyperlink ref="HB189" location="'SY2012-2013 REPORT'!A1" display="SY2012-2013 REPORT" xr:uid="{00000000-0004-0000-0000-000019000000}"/>
    <hyperlink ref="HJ189" location="'SY2012-2013 REPORT'!A1" display="SY2012-2013 REPORT" xr:uid="{00000000-0004-0000-0000-00001A000000}"/>
    <hyperlink ref="HR189" location="'SY2012-2013 REPORT'!A1" display="SY2012-2013 REPORT" xr:uid="{00000000-0004-0000-0000-00001B000000}"/>
    <hyperlink ref="HZ189" location="'SY2012-2013 REPORT'!A1" display="SY2012-2013 REPORT" xr:uid="{00000000-0004-0000-0000-00001C000000}"/>
    <hyperlink ref="IH189" location="'SY2012-2013 REPORT'!A1" display="SY2012-2013 REPORT" xr:uid="{00000000-0004-0000-0000-00001D000000}"/>
    <hyperlink ref="IP189" location="'SY2012-2013 REPORT'!A1" display="SY2012-2013 REPORT" xr:uid="{00000000-0004-0000-0000-00001E000000}"/>
    <hyperlink ref="IX189" location="'SY2012-2013 REPORT'!A1" display="SY2012-2013 REPORT" xr:uid="{00000000-0004-0000-0000-00001F000000}"/>
    <hyperlink ref="JF189" location="'SY2012-2013 REPORT'!A1" display="SY2012-2013 REPORT" xr:uid="{00000000-0004-0000-0000-000020000000}"/>
    <hyperlink ref="JN189" location="'SY2012-2013 REPORT'!A1" display="SY2012-2013 REPORT" xr:uid="{00000000-0004-0000-0000-000021000000}"/>
    <hyperlink ref="JV189" location="'SY2012-2013 REPORT'!A1" display="SY2012-2013 REPORT" xr:uid="{00000000-0004-0000-0000-000022000000}"/>
    <hyperlink ref="KD189" location="'SY2012-2013 REPORT'!A1" display="SY2012-2013 REPORT" xr:uid="{00000000-0004-0000-0000-000023000000}"/>
    <hyperlink ref="KL189" location="'SY2012-2013 REPORT'!A1" display="SY2012-2013 REPORT" xr:uid="{00000000-0004-0000-0000-000024000000}"/>
    <hyperlink ref="KT189" location="'SY2012-2013 REPORT'!A1" display="SY2012-2013 REPORT" xr:uid="{00000000-0004-0000-0000-000025000000}"/>
    <hyperlink ref="LB189" location="'SY2012-2013 REPORT'!A1" display="SY2012-2013 REPORT" xr:uid="{00000000-0004-0000-0000-000026000000}"/>
    <hyperlink ref="LJ189" location="'SY2012-2013 REPORT'!A1" display="SY2012-2013 REPORT" xr:uid="{00000000-0004-0000-0000-000027000000}"/>
    <hyperlink ref="LR189" location="'SY2012-2013 REPORT'!A1" display="SY2012-2013 REPORT" xr:uid="{00000000-0004-0000-0000-000028000000}"/>
    <hyperlink ref="LZ189" location="'SY2012-2013 REPORT'!A1" display="SY2012-2013 REPORT" xr:uid="{00000000-0004-0000-0000-000029000000}"/>
    <hyperlink ref="MH189" location="'SY2012-2013 REPORT'!A1" display="SY2012-2013 REPORT" xr:uid="{00000000-0004-0000-0000-00002A000000}"/>
    <hyperlink ref="MP189" location="'SY2012-2013 REPORT'!A1" display="SY2012-2013 REPORT" xr:uid="{00000000-0004-0000-0000-00002B000000}"/>
    <hyperlink ref="MX189" location="'SY2012-2013 REPORT'!A1" display="SY2012-2013 REPORT" xr:uid="{00000000-0004-0000-0000-00002C000000}"/>
    <hyperlink ref="NF189" location="'SY2012-2013 REPORT'!A1" display="SY2012-2013 REPORT" xr:uid="{00000000-0004-0000-0000-00002D000000}"/>
    <hyperlink ref="NN189" location="'SY2012-2013 REPORT'!A1" display="SY2012-2013 REPORT" xr:uid="{00000000-0004-0000-0000-00002E000000}"/>
    <hyperlink ref="NV189" location="'SY2012-2013 REPORT'!A1" display="SY2012-2013 REPORT" xr:uid="{00000000-0004-0000-0000-00002F000000}"/>
    <hyperlink ref="OD189" location="'SY2012-2013 REPORT'!A1" display="SY2012-2013 REPORT" xr:uid="{00000000-0004-0000-0000-000030000000}"/>
    <hyperlink ref="OL189" location="'SY2012-2013 REPORT'!A1" display="SY2012-2013 REPORT" xr:uid="{00000000-0004-0000-0000-000031000000}"/>
    <hyperlink ref="OT189" location="'SY2012-2013 REPORT'!A1" display="SY2012-2013 REPORT" xr:uid="{00000000-0004-0000-0000-000032000000}"/>
    <hyperlink ref="PB189" location="'SY2012-2013 REPORT'!A1" display="SY2012-2013 REPORT" xr:uid="{00000000-0004-0000-0000-000033000000}"/>
    <hyperlink ref="PJ189" location="'SY2012-2013 REPORT'!A1" display="SY2012-2013 REPORT" xr:uid="{00000000-0004-0000-0000-000034000000}"/>
    <hyperlink ref="PR189" location="'SY2012-2013 REPORT'!A1" display="SY2012-2013 REPORT" xr:uid="{00000000-0004-0000-0000-000035000000}"/>
    <hyperlink ref="PZ189" location="'SY2012-2013 REPORT'!A1" display="SY2012-2013 REPORT" xr:uid="{00000000-0004-0000-0000-000036000000}"/>
    <hyperlink ref="QH189" location="'SY2012-2013 REPORT'!A1" display="SY2012-2013 REPORT" xr:uid="{00000000-0004-0000-0000-000037000000}"/>
    <hyperlink ref="QP189" location="'SY2012-2013 REPORT'!A1" display="SY2012-2013 REPORT" xr:uid="{00000000-0004-0000-0000-000038000000}"/>
    <hyperlink ref="QX189" location="'SY2012-2013 REPORT'!A1" display="SY2012-2013 REPORT" xr:uid="{00000000-0004-0000-0000-000039000000}"/>
    <hyperlink ref="RF189" location="'SY2012-2013 REPORT'!A1" display="SY2012-2013 REPORT" xr:uid="{00000000-0004-0000-0000-00003A000000}"/>
    <hyperlink ref="RN189" location="'SY2012-2013 REPORT'!A1" display="SY2012-2013 REPORT" xr:uid="{00000000-0004-0000-0000-00003B000000}"/>
    <hyperlink ref="RV189" location="'SY2012-2013 REPORT'!A1" display="SY2012-2013 REPORT" xr:uid="{00000000-0004-0000-0000-00003C000000}"/>
    <hyperlink ref="SD189" location="'SY2012-2013 REPORT'!A1" display="SY2012-2013 REPORT" xr:uid="{00000000-0004-0000-0000-00003D000000}"/>
    <hyperlink ref="SL189" location="'SY2012-2013 REPORT'!A1" display="SY2012-2013 REPORT" xr:uid="{00000000-0004-0000-0000-00003E000000}"/>
    <hyperlink ref="ST189" location="'SY2012-2013 REPORT'!A1" display="SY2012-2013 REPORT" xr:uid="{00000000-0004-0000-0000-00003F000000}"/>
    <hyperlink ref="TB189" location="'SY2012-2013 REPORT'!A1" display="SY2012-2013 REPORT" xr:uid="{00000000-0004-0000-0000-000040000000}"/>
    <hyperlink ref="TJ189" location="'SY2012-2013 REPORT'!A1" display="SY2012-2013 REPORT" xr:uid="{00000000-0004-0000-0000-000041000000}"/>
    <hyperlink ref="TR189" location="'SY2012-2013 REPORT'!A1" display="SY2012-2013 REPORT" xr:uid="{00000000-0004-0000-0000-000042000000}"/>
    <hyperlink ref="TZ189" location="'SY2012-2013 REPORT'!A1" display="SY2012-2013 REPORT" xr:uid="{00000000-0004-0000-0000-000043000000}"/>
    <hyperlink ref="UH189" location="'SY2012-2013 REPORT'!A1" display="SY2012-2013 REPORT" xr:uid="{00000000-0004-0000-0000-000044000000}"/>
    <hyperlink ref="UP189" location="'SY2012-2013 REPORT'!A1" display="SY2012-2013 REPORT" xr:uid="{00000000-0004-0000-0000-000045000000}"/>
    <hyperlink ref="UX189" location="'SY2012-2013 REPORT'!A1" display="SY2012-2013 REPORT" xr:uid="{00000000-0004-0000-0000-000046000000}"/>
    <hyperlink ref="VF189" location="'SY2012-2013 REPORT'!A1" display="SY2012-2013 REPORT" xr:uid="{00000000-0004-0000-0000-000047000000}"/>
    <hyperlink ref="VN189" location="'SY2012-2013 REPORT'!A1" display="SY2012-2013 REPORT" xr:uid="{00000000-0004-0000-0000-000048000000}"/>
    <hyperlink ref="VV189" location="'SY2012-2013 REPORT'!A1" display="SY2012-2013 REPORT" xr:uid="{00000000-0004-0000-0000-000049000000}"/>
    <hyperlink ref="WD189" location="'SY2012-2013 REPORT'!A1" display="SY2012-2013 REPORT" xr:uid="{00000000-0004-0000-0000-00004A000000}"/>
    <hyperlink ref="WL189" location="'SY2012-2013 REPORT'!A1" display="SY2012-2013 REPORT" xr:uid="{00000000-0004-0000-0000-00004B000000}"/>
    <hyperlink ref="WT189" location="'SY2012-2013 REPORT'!A1" display="SY2012-2013 REPORT" xr:uid="{00000000-0004-0000-0000-00004C000000}"/>
    <hyperlink ref="XB189" location="'SY2012-2013 REPORT'!A1" display="SY2012-2013 REPORT" xr:uid="{00000000-0004-0000-0000-00004D000000}"/>
    <hyperlink ref="XJ189" location="'SY2012-2013 REPORT'!A1" display="SY2012-2013 REPORT" xr:uid="{00000000-0004-0000-0000-00004E000000}"/>
    <hyperlink ref="XR189" location="'SY2012-2013 REPORT'!A1" display="SY2012-2013 REPORT" xr:uid="{00000000-0004-0000-0000-00004F000000}"/>
    <hyperlink ref="XZ189" location="'SY2012-2013 REPORT'!A1" display="SY2012-2013 REPORT" xr:uid="{00000000-0004-0000-0000-000050000000}"/>
    <hyperlink ref="YH189" location="'SY2012-2013 REPORT'!A1" display="SY2012-2013 REPORT" xr:uid="{00000000-0004-0000-0000-000051000000}"/>
    <hyperlink ref="YP189" location="'SY2012-2013 REPORT'!A1" display="SY2012-2013 REPORT" xr:uid="{00000000-0004-0000-0000-000052000000}"/>
    <hyperlink ref="YX189" location="'SY2012-2013 REPORT'!A1" display="SY2012-2013 REPORT" xr:uid="{00000000-0004-0000-0000-000053000000}"/>
    <hyperlink ref="ZF189" location="'SY2012-2013 REPORT'!A1" display="SY2012-2013 REPORT" xr:uid="{00000000-0004-0000-0000-000054000000}"/>
    <hyperlink ref="ZN189" location="'SY2012-2013 REPORT'!A1" display="SY2012-2013 REPORT" xr:uid="{00000000-0004-0000-0000-000055000000}"/>
    <hyperlink ref="ZV189" location="'SY2012-2013 REPORT'!A1" display="SY2012-2013 REPORT" xr:uid="{00000000-0004-0000-0000-000056000000}"/>
    <hyperlink ref="AAD189" location="'SY2012-2013 REPORT'!A1" display="SY2012-2013 REPORT" xr:uid="{00000000-0004-0000-0000-000057000000}"/>
    <hyperlink ref="AAL189" location="'SY2012-2013 REPORT'!A1" display="SY2012-2013 REPORT" xr:uid="{00000000-0004-0000-0000-000058000000}"/>
    <hyperlink ref="AAT189" location="'SY2012-2013 REPORT'!A1" display="SY2012-2013 REPORT" xr:uid="{00000000-0004-0000-0000-000059000000}"/>
    <hyperlink ref="ABB189" location="'SY2012-2013 REPORT'!A1" display="SY2012-2013 REPORT" xr:uid="{00000000-0004-0000-0000-00005A000000}"/>
    <hyperlink ref="ABJ189" location="'SY2012-2013 REPORT'!A1" display="SY2012-2013 REPORT" xr:uid="{00000000-0004-0000-0000-00005B000000}"/>
    <hyperlink ref="ABR189" location="'SY2012-2013 REPORT'!A1" display="SY2012-2013 REPORT" xr:uid="{00000000-0004-0000-0000-00005C000000}"/>
    <hyperlink ref="ABZ189" location="'SY2012-2013 REPORT'!A1" display="SY2012-2013 REPORT" xr:uid="{00000000-0004-0000-0000-00005D000000}"/>
    <hyperlink ref="ACH189" location="'SY2012-2013 REPORT'!A1" display="SY2012-2013 REPORT" xr:uid="{00000000-0004-0000-0000-00005E000000}"/>
    <hyperlink ref="ACP189" location="'SY2012-2013 REPORT'!A1" display="SY2012-2013 REPORT" xr:uid="{00000000-0004-0000-0000-00005F000000}"/>
    <hyperlink ref="ACX189" location="'SY2012-2013 REPORT'!A1" display="SY2012-2013 REPORT" xr:uid="{00000000-0004-0000-0000-000060000000}"/>
    <hyperlink ref="ADF189" location="'SY2012-2013 REPORT'!A1" display="SY2012-2013 REPORT" xr:uid="{00000000-0004-0000-0000-000061000000}"/>
    <hyperlink ref="ADN189" location="'SY2012-2013 REPORT'!A1" display="SY2012-2013 REPORT" xr:uid="{00000000-0004-0000-0000-000062000000}"/>
    <hyperlink ref="ADV189" location="'SY2012-2013 REPORT'!A1" display="SY2012-2013 REPORT" xr:uid="{00000000-0004-0000-0000-000063000000}"/>
    <hyperlink ref="AED189" location="'SY2012-2013 REPORT'!A1" display="SY2012-2013 REPORT" xr:uid="{00000000-0004-0000-0000-000064000000}"/>
    <hyperlink ref="AEL189" location="'SY2012-2013 REPORT'!A1" display="SY2012-2013 REPORT" xr:uid="{00000000-0004-0000-0000-000065000000}"/>
    <hyperlink ref="AET189" location="'SY2012-2013 REPORT'!A1" display="SY2012-2013 REPORT" xr:uid="{00000000-0004-0000-0000-000066000000}"/>
    <hyperlink ref="AFB189" location="'SY2012-2013 REPORT'!A1" display="SY2012-2013 REPORT" xr:uid="{00000000-0004-0000-0000-000067000000}"/>
    <hyperlink ref="AFJ189" location="'SY2012-2013 REPORT'!A1" display="SY2012-2013 REPORT" xr:uid="{00000000-0004-0000-0000-000068000000}"/>
    <hyperlink ref="AFR189" location="'SY2012-2013 REPORT'!A1" display="SY2012-2013 REPORT" xr:uid="{00000000-0004-0000-0000-000069000000}"/>
    <hyperlink ref="AFZ189" location="'SY2012-2013 REPORT'!A1" display="SY2012-2013 REPORT" xr:uid="{00000000-0004-0000-0000-00006A000000}"/>
    <hyperlink ref="AGH189" location="'SY2012-2013 REPORT'!A1" display="SY2012-2013 REPORT" xr:uid="{00000000-0004-0000-0000-00006B000000}"/>
    <hyperlink ref="AGP189" location="'SY2012-2013 REPORT'!A1" display="SY2012-2013 REPORT" xr:uid="{00000000-0004-0000-0000-00006C000000}"/>
    <hyperlink ref="AGX189" location="'SY2012-2013 REPORT'!A1" display="SY2012-2013 REPORT" xr:uid="{00000000-0004-0000-0000-00006D000000}"/>
    <hyperlink ref="AHF189" location="'SY2012-2013 REPORT'!A1" display="SY2012-2013 REPORT" xr:uid="{00000000-0004-0000-0000-00006E000000}"/>
    <hyperlink ref="AHN189" location="'SY2012-2013 REPORT'!A1" display="SY2012-2013 REPORT" xr:uid="{00000000-0004-0000-0000-00006F000000}"/>
    <hyperlink ref="AHV189" location="'SY2012-2013 REPORT'!A1" display="SY2012-2013 REPORT" xr:uid="{00000000-0004-0000-0000-000070000000}"/>
    <hyperlink ref="AID189" location="'SY2012-2013 REPORT'!A1" display="SY2012-2013 REPORT" xr:uid="{00000000-0004-0000-0000-000071000000}"/>
    <hyperlink ref="AIL189" location="'SY2012-2013 REPORT'!A1" display="SY2012-2013 REPORT" xr:uid="{00000000-0004-0000-0000-000072000000}"/>
    <hyperlink ref="AIT189" location="'SY2012-2013 REPORT'!A1" display="SY2012-2013 REPORT" xr:uid="{00000000-0004-0000-0000-000073000000}"/>
    <hyperlink ref="AJB189" location="'SY2012-2013 REPORT'!A1" display="SY2012-2013 REPORT" xr:uid="{00000000-0004-0000-0000-000074000000}"/>
    <hyperlink ref="AJJ189" location="'SY2012-2013 REPORT'!A1" display="SY2012-2013 REPORT" xr:uid="{00000000-0004-0000-0000-000075000000}"/>
    <hyperlink ref="AJR189" location="'SY2012-2013 REPORT'!A1" display="SY2012-2013 REPORT" xr:uid="{00000000-0004-0000-0000-000076000000}"/>
    <hyperlink ref="AJZ189" location="'SY2012-2013 REPORT'!A1" display="SY2012-2013 REPORT" xr:uid="{00000000-0004-0000-0000-000077000000}"/>
    <hyperlink ref="AKH189" location="'SY2012-2013 REPORT'!A1" display="SY2012-2013 REPORT" xr:uid="{00000000-0004-0000-0000-000078000000}"/>
    <hyperlink ref="AKP189" location="'SY2012-2013 REPORT'!A1" display="SY2012-2013 REPORT" xr:uid="{00000000-0004-0000-0000-000079000000}"/>
    <hyperlink ref="AKX189" location="'SY2012-2013 REPORT'!A1" display="SY2012-2013 REPORT" xr:uid="{00000000-0004-0000-0000-00007A000000}"/>
    <hyperlink ref="ALF189" location="'SY2012-2013 REPORT'!A1" display="SY2012-2013 REPORT" xr:uid="{00000000-0004-0000-0000-00007B000000}"/>
    <hyperlink ref="ALN189" location="'SY2012-2013 REPORT'!A1" display="SY2012-2013 REPORT" xr:uid="{00000000-0004-0000-0000-00007C000000}"/>
    <hyperlink ref="ALV189" location="'SY2012-2013 REPORT'!A1" display="SY2012-2013 REPORT" xr:uid="{00000000-0004-0000-0000-00007D000000}"/>
    <hyperlink ref="AMD189" location="'SY2012-2013 REPORT'!A1" display="SY2012-2013 REPORT" xr:uid="{00000000-0004-0000-0000-00007E000000}"/>
    <hyperlink ref="AML189" location="'SY2012-2013 REPORT'!A1" display="SY2012-2013 REPORT" xr:uid="{00000000-0004-0000-0000-00007F000000}"/>
    <hyperlink ref="AMT189" location="'SY2012-2013 REPORT'!A1" display="SY2012-2013 REPORT" xr:uid="{00000000-0004-0000-0000-000080000000}"/>
    <hyperlink ref="ANB189" location="'SY2012-2013 REPORT'!A1" display="SY2012-2013 REPORT" xr:uid="{00000000-0004-0000-0000-000081000000}"/>
    <hyperlink ref="ANJ189" location="'SY2012-2013 REPORT'!A1" display="SY2012-2013 REPORT" xr:uid="{00000000-0004-0000-0000-000082000000}"/>
    <hyperlink ref="ANR189" location="'SY2012-2013 REPORT'!A1" display="SY2012-2013 REPORT" xr:uid="{00000000-0004-0000-0000-000083000000}"/>
    <hyperlink ref="ANZ189" location="'SY2012-2013 REPORT'!A1" display="SY2012-2013 REPORT" xr:uid="{00000000-0004-0000-0000-000084000000}"/>
    <hyperlink ref="AOH189" location="'SY2012-2013 REPORT'!A1" display="SY2012-2013 REPORT" xr:uid="{00000000-0004-0000-0000-000085000000}"/>
    <hyperlink ref="AOP189" location="'SY2012-2013 REPORT'!A1" display="SY2012-2013 REPORT" xr:uid="{00000000-0004-0000-0000-000086000000}"/>
    <hyperlink ref="AOX189" location="'SY2012-2013 REPORT'!A1" display="SY2012-2013 REPORT" xr:uid="{00000000-0004-0000-0000-000087000000}"/>
    <hyperlink ref="APF189" location="'SY2012-2013 REPORT'!A1" display="SY2012-2013 REPORT" xr:uid="{00000000-0004-0000-0000-000088000000}"/>
    <hyperlink ref="APN189" location="'SY2012-2013 REPORT'!A1" display="SY2012-2013 REPORT" xr:uid="{00000000-0004-0000-0000-000089000000}"/>
    <hyperlink ref="APV189" location="'SY2012-2013 REPORT'!A1" display="SY2012-2013 REPORT" xr:uid="{00000000-0004-0000-0000-00008A000000}"/>
    <hyperlink ref="AQD189" location="'SY2012-2013 REPORT'!A1" display="SY2012-2013 REPORT" xr:uid="{00000000-0004-0000-0000-00008B000000}"/>
    <hyperlink ref="AQL189" location="'SY2012-2013 REPORT'!A1" display="SY2012-2013 REPORT" xr:uid="{00000000-0004-0000-0000-00008C000000}"/>
    <hyperlink ref="AQT189" location="'SY2012-2013 REPORT'!A1" display="SY2012-2013 REPORT" xr:uid="{00000000-0004-0000-0000-00008D000000}"/>
    <hyperlink ref="ARB189" location="'SY2012-2013 REPORT'!A1" display="SY2012-2013 REPORT" xr:uid="{00000000-0004-0000-0000-00008E000000}"/>
    <hyperlink ref="ARJ189" location="'SY2012-2013 REPORT'!A1" display="SY2012-2013 REPORT" xr:uid="{00000000-0004-0000-0000-00008F000000}"/>
    <hyperlink ref="ARR189" location="'SY2012-2013 REPORT'!A1" display="SY2012-2013 REPORT" xr:uid="{00000000-0004-0000-0000-000090000000}"/>
    <hyperlink ref="ARZ189" location="'SY2012-2013 REPORT'!A1" display="SY2012-2013 REPORT" xr:uid="{00000000-0004-0000-0000-000091000000}"/>
    <hyperlink ref="ASH189" location="'SY2012-2013 REPORT'!A1" display="SY2012-2013 REPORT" xr:uid="{00000000-0004-0000-0000-000092000000}"/>
    <hyperlink ref="ASP189" location="'SY2012-2013 REPORT'!A1" display="SY2012-2013 REPORT" xr:uid="{00000000-0004-0000-0000-000093000000}"/>
    <hyperlink ref="ASX189" location="'SY2012-2013 REPORT'!A1" display="SY2012-2013 REPORT" xr:uid="{00000000-0004-0000-0000-000094000000}"/>
    <hyperlink ref="ATF189" location="'SY2012-2013 REPORT'!A1" display="SY2012-2013 REPORT" xr:uid="{00000000-0004-0000-0000-000095000000}"/>
    <hyperlink ref="ATN189" location="'SY2012-2013 REPORT'!A1" display="SY2012-2013 REPORT" xr:uid="{00000000-0004-0000-0000-000096000000}"/>
    <hyperlink ref="ATV189" location="'SY2012-2013 REPORT'!A1" display="SY2012-2013 REPORT" xr:uid="{00000000-0004-0000-0000-000097000000}"/>
    <hyperlink ref="AUD189" location="'SY2012-2013 REPORT'!A1" display="SY2012-2013 REPORT" xr:uid="{00000000-0004-0000-0000-000098000000}"/>
    <hyperlink ref="AUL189" location="'SY2012-2013 REPORT'!A1" display="SY2012-2013 REPORT" xr:uid="{00000000-0004-0000-0000-000099000000}"/>
    <hyperlink ref="AUT189" location="'SY2012-2013 REPORT'!A1" display="SY2012-2013 REPORT" xr:uid="{00000000-0004-0000-0000-00009A000000}"/>
    <hyperlink ref="AVB189" location="'SY2012-2013 REPORT'!A1" display="SY2012-2013 REPORT" xr:uid="{00000000-0004-0000-0000-00009B000000}"/>
    <hyperlink ref="AVJ189" location="'SY2012-2013 REPORT'!A1" display="SY2012-2013 REPORT" xr:uid="{00000000-0004-0000-0000-00009C000000}"/>
    <hyperlink ref="AVR189" location="'SY2012-2013 REPORT'!A1" display="SY2012-2013 REPORT" xr:uid="{00000000-0004-0000-0000-00009D000000}"/>
    <hyperlink ref="AVZ189" location="'SY2012-2013 REPORT'!A1" display="SY2012-2013 REPORT" xr:uid="{00000000-0004-0000-0000-00009E000000}"/>
    <hyperlink ref="AWH189" location="'SY2012-2013 REPORT'!A1" display="SY2012-2013 REPORT" xr:uid="{00000000-0004-0000-0000-00009F000000}"/>
    <hyperlink ref="AWP189" location="'SY2012-2013 REPORT'!A1" display="SY2012-2013 REPORT" xr:uid="{00000000-0004-0000-0000-0000A0000000}"/>
    <hyperlink ref="AWX189" location="'SY2012-2013 REPORT'!A1" display="SY2012-2013 REPORT" xr:uid="{00000000-0004-0000-0000-0000A1000000}"/>
    <hyperlink ref="AXF189" location="'SY2012-2013 REPORT'!A1" display="SY2012-2013 REPORT" xr:uid="{00000000-0004-0000-0000-0000A2000000}"/>
    <hyperlink ref="AXN189" location="'SY2012-2013 REPORT'!A1" display="SY2012-2013 REPORT" xr:uid="{00000000-0004-0000-0000-0000A3000000}"/>
    <hyperlink ref="AXV189" location="'SY2012-2013 REPORT'!A1" display="SY2012-2013 REPORT" xr:uid="{00000000-0004-0000-0000-0000A4000000}"/>
    <hyperlink ref="AYD189" location="'SY2012-2013 REPORT'!A1" display="SY2012-2013 REPORT" xr:uid="{00000000-0004-0000-0000-0000A5000000}"/>
    <hyperlink ref="AYL189" location="'SY2012-2013 REPORT'!A1" display="SY2012-2013 REPORT" xr:uid="{00000000-0004-0000-0000-0000A6000000}"/>
    <hyperlink ref="AYT189" location="'SY2012-2013 REPORT'!A1" display="SY2012-2013 REPORT" xr:uid="{00000000-0004-0000-0000-0000A7000000}"/>
    <hyperlink ref="AZB189" location="'SY2012-2013 REPORT'!A1" display="SY2012-2013 REPORT" xr:uid="{00000000-0004-0000-0000-0000A8000000}"/>
    <hyperlink ref="AZJ189" location="'SY2012-2013 REPORT'!A1" display="SY2012-2013 REPORT" xr:uid="{00000000-0004-0000-0000-0000A9000000}"/>
    <hyperlink ref="AZR189" location="'SY2012-2013 REPORT'!A1" display="SY2012-2013 REPORT" xr:uid="{00000000-0004-0000-0000-0000AA000000}"/>
    <hyperlink ref="AZZ189" location="'SY2012-2013 REPORT'!A1" display="SY2012-2013 REPORT" xr:uid="{00000000-0004-0000-0000-0000AB000000}"/>
    <hyperlink ref="BAH189" location="'SY2012-2013 REPORT'!A1" display="SY2012-2013 REPORT" xr:uid="{00000000-0004-0000-0000-0000AC000000}"/>
    <hyperlink ref="BAP189" location="'SY2012-2013 REPORT'!A1" display="SY2012-2013 REPORT" xr:uid="{00000000-0004-0000-0000-0000AD000000}"/>
    <hyperlink ref="BAX189" location="'SY2012-2013 REPORT'!A1" display="SY2012-2013 REPORT" xr:uid="{00000000-0004-0000-0000-0000AE000000}"/>
    <hyperlink ref="BBF189" location="'SY2012-2013 REPORT'!A1" display="SY2012-2013 REPORT" xr:uid="{00000000-0004-0000-0000-0000AF000000}"/>
    <hyperlink ref="BBN189" location="'SY2012-2013 REPORT'!A1" display="SY2012-2013 REPORT" xr:uid="{00000000-0004-0000-0000-0000B0000000}"/>
    <hyperlink ref="BBV189" location="'SY2012-2013 REPORT'!A1" display="SY2012-2013 REPORT" xr:uid="{00000000-0004-0000-0000-0000B1000000}"/>
    <hyperlink ref="BCD189" location="'SY2012-2013 REPORT'!A1" display="SY2012-2013 REPORT" xr:uid="{00000000-0004-0000-0000-0000B2000000}"/>
    <hyperlink ref="BCL189" location="'SY2012-2013 REPORT'!A1" display="SY2012-2013 REPORT" xr:uid="{00000000-0004-0000-0000-0000B3000000}"/>
    <hyperlink ref="BCT189" location="'SY2012-2013 REPORT'!A1" display="SY2012-2013 REPORT" xr:uid="{00000000-0004-0000-0000-0000B4000000}"/>
    <hyperlink ref="BDB189" location="'SY2012-2013 REPORT'!A1" display="SY2012-2013 REPORT" xr:uid="{00000000-0004-0000-0000-0000B5000000}"/>
    <hyperlink ref="BDJ189" location="'SY2012-2013 REPORT'!A1" display="SY2012-2013 REPORT" xr:uid="{00000000-0004-0000-0000-0000B6000000}"/>
    <hyperlink ref="BDR189" location="'SY2012-2013 REPORT'!A1" display="SY2012-2013 REPORT" xr:uid="{00000000-0004-0000-0000-0000B7000000}"/>
    <hyperlink ref="BDZ189" location="'SY2012-2013 REPORT'!A1" display="SY2012-2013 REPORT" xr:uid="{00000000-0004-0000-0000-0000B8000000}"/>
    <hyperlink ref="BEH189" location="'SY2012-2013 REPORT'!A1" display="SY2012-2013 REPORT" xr:uid="{00000000-0004-0000-0000-0000B9000000}"/>
    <hyperlink ref="BEP189" location="'SY2012-2013 REPORT'!A1" display="SY2012-2013 REPORT" xr:uid="{00000000-0004-0000-0000-0000BA000000}"/>
    <hyperlink ref="BEX189" location="'SY2012-2013 REPORT'!A1" display="SY2012-2013 REPORT" xr:uid="{00000000-0004-0000-0000-0000BB000000}"/>
    <hyperlink ref="BFF189" location="'SY2012-2013 REPORT'!A1" display="SY2012-2013 REPORT" xr:uid="{00000000-0004-0000-0000-0000BC000000}"/>
    <hyperlink ref="BFN189" location="'SY2012-2013 REPORT'!A1" display="SY2012-2013 REPORT" xr:uid="{00000000-0004-0000-0000-0000BD000000}"/>
    <hyperlink ref="BFV189" location="'SY2012-2013 REPORT'!A1" display="SY2012-2013 REPORT" xr:uid="{00000000-0004-0000-0000-0000BE000000}"/>
    <hyperlink ref="BGD189" location="'SY2012-2013 REPORT'!A1" display="SY2012-2013 REPORT" xr:uid="{00000000-0004-0000-0000-0000BF000000}"/>
    <hyperlink ref="BGL189" location="'SY2012-2013 REPORT'!A1" display="SY2012-2013 REPORT" xr:uid="{00000000-0004-0000-0000-0000C0000000}"/>
    <hyperlink ref="BGT189" location="'SY2012-2013 REPORT'!A1" display="SY2012-2013 REPORT" xr:uid="{00000000-0004-0000-0000-0000C1000000}"/>
    <hyperlink ref="BHB189" location="'SY2012-2013 REPORT'!A1" display="SY2012-2013 REPORT" xr:uid="{00000000-0004-0000-0000-0000C2000000}"/>
    <hyperlink ref="BHJ189" location="'SY2012-2013 REPORT'!A1" display="SY2012-2013 REPORT" xr:uid="{00000000-0004-0000-0000-0000C3000000}"/>
    <hyperlink ref="BHR189" location="'SY2012-2013 REPORT'!A1" display="SY2012-2013 REPORT" xr:uid="{00000000-0004-0000-0000-0000C4000000}"/>
    <hyperlink ref="BHZ189" location="'SY2012-2013 REPORT'!A1" display="SY2012-2013 REPORT" xr:uid="{00000000-0004-0000-0000-0000C5000000}"/>
    <hyperlink ref="BIH189" location="'SY2012-2013 REPORT'!A1" display="SY2012-2013 REPORT" xr:uid="{00000000-0004-0000-0000-0000C6000000}"/>
    <hyperlink ref="BIP189" location="'SY2012-2013 REPORT'!A1" display="SY2012-2013 REPORT" xr:uid="{00000000-0004-0000-0000-0000C7000000}"/>
    <hyperlink ref="BIX189" location="'SY2012-2013 REPORT'!A1" display="SY2012-2013 REPORT" xr:uid="{00000000-0004-0000-0000-0000C8000000}"/>
    <hyperlink ref="BJF189" location="'SY2012-2013 REPORT'!A1" display="SY2012-2013 REPORT" xr:uid="{00000000-0004-0000-0000-0000C9000000}"/>
    <hyperlink ref="BJN189" location="'SY2012-2013 REPORT'!A1" display="SY2012-2013 REPORT" xr:uid="{00000000-0004-0000-0000-0000CA000000}"/>
    <hyperlink ref="BJV189" location="'SY2012-2013 REPORT'!A1" display="SY2012-2013 REPORT" xr:uid="{00000000-0004-0000-0000-0000CB000000}"/>
    <hyperlink ref="BKD189" location="'SY2012-2013 REPORT'!A1" display="SY2012-2013 REPORT" xr:uid="{00000000-0004-0000-0000-0000CC000000}"/>
    <hyperlink ref="BKL189" location="'SY2012-2013 REPORT'!A1" display="SY2012-2013 REPORT" xr:uid="{00000000-0004-0000-0000-0000CD000000}"/>
    <hyperlink ref="BKT189" location="'SY2012-2013 REPORT'!A1" display="SY2012-2013 REPORT" xr:uid="{00000000-0004-0000-0000-0000CE000000}"/>
    <hyperlink ref="BLB189" location="'SY2012-2013 REPORT'!A1" display="SY2012-2013 REPORT" xr:uid="{00000000-0004-0000-0000-0000CF000000}"/>
    <hyperlink ref="BLJ189" location="'SY2012-2013 REPORT'!A1" display="SY2012-2013 REPORT" xr:uid="{00000000-0004-0000-0000-0000D0000000}"/>
    <hyperlink ref="BLR189" location="'SY2012-2013 REPORT'!A1" display="SY2012-2013 REPORT" xr:uid="{00000000-0004-0000-0000-0000D1000000}"/>
    <hyperlink ref="BLZ189" location="'SY2012-2013 REPORT'!A1" display="SY2012-2013 REPORT" xr:uid="{00000000-0004-0000-0000-0000D2000000}"/>
    <hyperlink ref="BMH189" location="'SY2012-2013 REPORT'!A1" display="SY2012-2013 REPORT" xr:uid="{00000000-0004-0000-0000-0000D3000000}"/>
    <hyperlink ref="BMP189" location="'SY2012-2013 REPORT'!A1" display="SY2012-2013 REPORT" xr:uid="{00000000-0004-0000-0000-0000D4000000}"/>
    <hyperlink ref="BMX189" location="'SY2012-2013 REPORT'!A1" display="SY2012-2013 REPORT" xr:uid="{00000000-0004-0000-0000-0000D5000000}"/>
    <hyperlink ref="BNF189" location="'SY2012-2013 REPORT'!A1" display="SY2012-2013 REPORT" xr:uid="{00000000-0004-0000-0000-0000D6000000}"/>
    <hyperlink ref="BNN189" location="'SY2012-2013 REPORT'!A1" display="SY2012-2013 REPORT" xr:uid="{00000000-0004-0000-0000-0000D7000000}"/>
    <hyperlink ref="BNV189" location="'SY2012-2013 REPORT'!A1" display="SY2012-2013 REPORT" xr:uid="{00000000-0004-0000-0000-0000D8000000}"/>
    <hyperlink ref="BOD189" location="'SY2012-2013 REPORT'!A1" display="SY2012-2013 REPORT" xr:uid="{00000000-0004-0000-0000-0000D9000000}"/>
    <hyperlink ref="BOL189" location="'SY2012-2013 REPORT'!A1" display="SY2012-2013 REPORT" xr:uid="{00000000-0004-0000-0000-0000DA000000}"/>
    <hyperlink ref="BOT189" location="'SY2012-2013 REPORT'!A1" display="SY2012-2013 REPORT" xr:uid="{00000000-0004-0000-0000-0000DB000000}"/>
    <hyperlink ref="BPB189" location="'SY2012-2013 REPORT'!A1" display="SY2012-2013 REPORT" xr:uid="{00000000-0004-0000-0000-0000DC000000}"/>
    <hyperlink ref="BPJ189" location="'SY2012-2013 REPORT'!A1" display="SY2012-2013 REPORT" xr:uid="{00000000-0004-0000-0000-0000DD000000}"/>
    <hyperlink ref="BPR189" location="'SY2012-2013 REPORT'!A1" display="SY2012-2013 REPORT" xr:uid="{00000000-0004-0000-0000-0000DE000000}"/>
    <hyperlink ref="BPZ189" location="'SY2012-2013 REPORT'!A1" display="SY2012-2013 REPORT" xr:uid="{00000000-0004-0000-0000-0000DF000000}"/>
    <hyperlink ref="BQH189" location="'SY2012-2013 REPORT'!A1" display="SY2012-2013 REPORT" xr:uid="{00000000-0004-0000-0000-0000E0000000}"/>
    <hyperlink ref="BQP189" location="'SY2012-2013 REPORT'!A1" display="SY2012-2013 REPORT" xr:uid="{00000000-0004-0000-0000-0000E1000000}"/>
    <hyperlink ref="BQX189" location="'SY2012-2013 REPORT'!A1" display="SY2012-2013 REPORT" xr:uid="{00000000-0004-0000-0000-0000E2000000}"/>
    <hyperlink ref="BRF189" location="'SY2012-2013 REPORT'!A1" display="SY2012-2013 REPORT" xr:uid="{00000000-0004-0000-0000-0000E3000000}"/>
    <hyperlink ref="BRN189" location="'SY2012-2013 REPORT'!A1" display="SY2012-2013 REPORT" xr:uid="{00000000-0004-0000-0000-0000E4000000}"/>
    <hyperlink ref="BRV189" location="'SY2012-2013 REPORT'!A1" display="SY2012-2013 REPORT" xr:uid="{00000000-0004-0000-0000-0000E5000000}"/>
    <hyperlink ref="BSD189" location="'SY2012-2013 REPORT'!A1" display="SY2012-2013 REPORT" xr:uid="{00000000-0004-0000-0000-0000E6000000}"/>
    <hyperlink ref="BSL189" location="'SY2012-2013 REPORT'!A1" display="SY2012-2013 REPORT" xr:uid="{00000000-0004-0000-0000-0000E7000000}"/>
    <hyperlink ref="BST189" location="'SY2012-2013 REPORT'!A1" display="SY2012-2013 REPORT" xr:uid="{00000000-0004-0000-0000-0000E8000000}"/>
    <hyperlink ref="BTB189" location="'SY2012-2013 REPORT'!A1" display="SY2012-2013 REPORT" xr:uid="{00000000-0004-0000-0000-0000E9000000}"/>
    <hyperlink ref="BTJ189" location="'SY2012-2013 REPORT'!A1" display="SY2012-2013 REPORT" xr:uid="{00000000-0004-0000-0000-0000EA000000}"/>
    <hyperlink ref="BTR189" location="'SY2012-2013 REPORT'!A1" display="SY2012-2013 REPORT" xr:uid="{00000000-0004-0000-0000-0000EB000000}"/>
    <hyperlink ref="BTZ189" location="'SY2012-2013 REPORT'!A1" display="SY2012-2013 REPORT" xr:uid="{00000000-0004-0000-0000-0000EC000000}"/>
    <hyperlink ref="BUH189" location="'SY2012-2013 REPORT'!A1" display="SY2012-2013 REPORT" xr:uid="{00000000-0004-0000-0000-0000ED000000}"/>
    <hyperlink ref="BUP189" location="'SY2012-2013 REPORT'!A1" display="SY2012-2013 REPORT" xr:uid="{00000000-0004-0000-0000-0000EE000000}"/>
    <hyperlink ref="BUX189" location="'SY2012-2013 REPORT'!A1" display="SY2012-2013 REPORT" xr:uid="{00000000-0004-0000-0000-0000EF000000}"/>
    <hyperlink ref="BVF189" location="'SY2012-2013 REPORT'!A1" display="SY2012-2013 REPORT" xr:uid="{00000000-0004-0000-0000-0000F0000000}"/>
    <hyperlink ref="BVN189" location="'SY2012-2013 REPORT'!A1" display="SY2012-2013 REPORT" xr:uid="{00000000-0004-0000-0000-0000F1000000}"/>
    <hyperlink ref="BVV189" location="'SY2012-2013 REPORT'!A1" display="SY2012-2013 REPORT" xr:uid="{00000000-0004-0000-0000-0000F2000000}"/>
    <hyperlink ref="BWD189" location="'SY2012-2013 REPORT'!A1" display="SY2012-2013 REPORT" xr:uid="{00000000-0004-0000-0000-0000F3000000}"/>
    <hyperlink ref="BWL189" location="'SY2012-2013 REPORT'!A1" display="SY2012-2013 REPORT" xr:uid="{00000000-0004-0000-0000-0000F4000000}"/>
    <hyperlink ref="BWT189" location="'SY2012-2013 REPORT'!A1" display="SY2012-2013 REPORT" xr:uid="{00000000-0004-0000-0000-0000F5000000}"/>
    <hyperlink ref="BXB189" location="'SY2012-2013 REPORT'!A1" display="SY2012-2013 REPORT" xr:uid="{00000000-0004-0000-0000-0000F6000000}"/>
    <hyperlink ref="BXJ189" location="'SY2012-2013 REPORT'!A1" display="SY2012-2013 REPORT" xr:uid="{00000000-0004-0000-0000-0000F7000000}"/>
    <hyperlink ref="BXR189" location="'SY2012-2013 REPORT'!A1" display="SY2012-2013 REPORT" xr:uid="{00000000-0004-0000-0000-0000F8000000}"/>
    <hyperlink ref="BXZ189" location="'SY2012-2013 REPORT'!A1" display="SY2012-2013 REPORT" xr:uid="{00000000-0004-0000-0000-0000F9000000}"/>
    <hyperlink ref="BYH189" location="'SY2012-2013 REPORT'!A1" display="SY2012-2013 REPORT" xr:uid="{00000000-0004-0000-0000-0000FA000000}"/>
    <hyperlink ref="BYP189" location="'SY2012-2013 REPORT'!A1" display="SY2012-2013 REPORT" xr:uid="{00000000-0004-0000-0000-0000FB000000}"/>
    <hyperlink ref="BYX189" location="'SY2012-2013 REPORT'!A1" display="SY2012-2013 REPORT" xr:uid="{00000000-0004-0000-0000-0000FC000000}"/>
    <hyperlink ref="BZF189" location="'SY2012-2013 REPORT'!A1" display="SY2012-2013 REPORT" xr:uid="{00000000-0004-0000-0000-0000FD000000}"/>
    <hyperlink ref="BZN189" location="'SY2012-2013 REPORT'!A1" display="SY2012-2013 REPORT" xr:uid="{00000000-0004-0000-0000-0000FE000000}"/>
    <hyperlink ref="BZV189" location="'SY2012-2013 REPORT'!A1" display="SY2012-2013 REPORT" xr:uid="{00000000-0004-0000-0000-0000FF000000}"/>
    <hyperlink ref="CAD189" location="'SY2012-2013 REPORT'!A1" display="SY2012-2013 REPORT" xr:uid="{00000000-0004-0000-0000-000000010000}"/>
    <hyperlink ref="CAL189" location="'SY2012-2013 REPORT'!A1" display="SY2012-2013 REPORT" xr:uid="{00000000-0004-0000-0000-000001010000}"/>
    <hyperlink ref="CAT189" location="'SY2012-2013 REPORT'!A1" display="SY2012-2013 REPORT" xr:uid="{00000000-0004-0000-0000-000002010000}"/>
    <hyperlink ref="CBB189" location="'SY2012-2013 REPORT'!A1" display="SY2012-2013 REPORT" xr:uid="{00000000-0004-0000-0000-000003010000}"/>
    <hyperlink ref="CBJ189" location="'SY2012-2013 REPORT'!A1" display="SY2012-2013 REPORT" xr:uid="{00000000-0004-0000-0000-000004010000}"/>
    <hyperlink ref="CBR189" location="'SY2012-2013 REPORT'!A1" display="SY2012-2013 REPORT" xr:uid="{00000000-0004-0000-0000-000005010000}"/>
    <hyperlink ref="CBZ189" location="'SY2012-2013 REPORT'!A1" display="SY2012-2013 REPORT" xr:uid="{00000000-0004-0000-0000-000006010000}"/>
    <hyperlink ref="CCH189" location="'SY2012-2013 REPORT'!A1" display="SY2012-2013 REPORT" xr:uid="{00000000-0004-0000-0000-000007010000}"/>
    <hyperlink ref="CCP189" location="'SY2012-2013 REPORT'!A1" display="SY2012-2013 REPORT" xr:uid="{00000000-0004-0000-0000-000008010000}"/>
    <hyperlink ref="CCX189" location="'SY2012-2013 REPORT'!A1" display="SY2012-2013 REPORT" xr:uid="{00000000-0004-0000-0000-000009010000}"/>
    <hyperlink ref="CDF189" location="'SY2012-2013 REPORT'!A1" display="SY2012-2013 REPORT" xr:uid="{00000000-0004-0000-0000-00000A010000}"/>
    <hyperlink ref="CDN189" location="'SY2012-2013 REPORT'!A1" display="SY2012-2013 REPORT" xr:uid="{00000000-0004-0000-0000-00000B010000}"/>
    <hyperlink ref="CDV189" location="'SY2012-2013 REPORT'!A1" display="SY2012-2013 REPORT" xr:uid="{00000000-0004-0000-0000-00000C010000}"/>
    <hyperlink ref="CED189" location="'SY2012-2013 REPORT'!A1" display="SY2012-2013 REPORT" xr:uid="{00000000-0004-0000-0000-00000D010000}"/>
    <hyperlink ref="CEL189" location="'SY2012-2013 REPORT'!A1" display="SY2012-2013 REPORT" xr:uid="{00000000-0004-0000-0000-00000E010000}"/>
    <hyperlink ref="CET189" location="'SY2012-2013 REPORT'!A1" display="SY2012-2013 REPORT" xr:uid="{00000000-0004-0000-0000-00000F010000}"/>
    <hyperlink ref="CFB189" location="'SY2012-2013 REPORT'!A1" display="SY2012-2013 REPORT" xr:uid="{00000000-0004-0000-0000-000010010000}"/>
    <hyperlink ref="CFJ189" location="'SY2012-2013 REPORT'!A1" display="SY2012-2013 REPORT" xr:uid="{00000000-0004-0000-0000-000011010000}"/>
    <hyperlink ref="CFR189" location="'SY2012-2013 REPORT'!A1" display="SY2012-2013 REPORT" xr:uid="{00000000-0004-0000-0000-000012010000}"/>
    <hyperlink ref="CFZ189" location="'SY2012-2013 REPORT'!A1" display="SY2012-2013 REPORT" xr:uid="{00000000-0004-0000-0000-000013010000}"/>
    <hyperlink ref="CGH189" location="'SY2012-2013 REPORT'!A1" display="SY2012-2013 REPORT" xr:uid="{00000000-0004-0000-0000-000014010000}"/>
    <hyperlink ref="CGP189" location="'SY2012-2013 REPORT'!A1" display="SY2012-2013 REPORT" xr:uid="{00000000-0004-0000-0000-000015010000}"/>
    <hyperlink ref="CGX189" location="'SY2012-2013 REPORT'!A1" display="SY2012-2013 REPORT" xr:uid="{00000000-0004-0000-0000-000016010000}"/>
    <hyperlink ref="CHF189" location="'SY2012-2013 REPORT'!A1" display="SY2012-2013 REPORT" xr:uid="{00000000-0004-0000-0000-000017010000}"/>
    <hyperlink ref="CHN189" location="'SY2012-2013 REPORT'!A1" display="SY2012-2013 REPORT" xr:uid="{00000000-0004-0000-0000-000018010000}"/>
    <hyperlink ref="CHV189" location="'SY2012-2013 REPORT'!A1" display="SY2012-2013 REPORT" xr:uid="{00000000-0004-0000-0000-000019010000}"/>
    <hyperlink ref="CID189" location="'SY2012-2013 REPORT'!A1" display="SY2012-2013 REPORT" xr:uid="{00000000-0004-0000-0000-00001A010000}"/>
    <hyperlink ref="CIL189" location="'SY2012-2013 REPORT'!A1" display="SY2012-2013 REPORT" xr:uid="{00000000-0004-0000-0000-00001B010000}"/>
    <hyperlink ref="CIT189" location="'SY2012-2013 REPORT'!A1" display="SY2012-2013 REPORT" xr:uid="{00000000-0004-0000-0000-00001C010000}"/>
    <hyperlink ref="CJB189" location="'SY2012-2013 REPORT'!A1" display="SY2012-2013 REPORT" xr:uid="{00000000-0004-0000-0000-00001D010000}"/>
    <hyperlink ref="CJJ189" location="'SY2012-2013 REPORT'!A1" display="SY2012-2013 REPORT" xr:uid="{00000000-0004-0000-0000-00001E010000}"/>
    <hyperlink ref="CJR189" location="'SY2012-2013 REPORT'!A1" display="SY2012-2013 REPORT" xr:uid="{00000000-0004-0000-0000-00001F010000}"/>
    <hyperlink ref="CJZ189" location="'SY2012-2013 REPORT'!A1" display="SY2012-2013 REPORT" xr:uid="{00000000-0004-0000-0000-000020010000}"/>
    <hyperlink ref="CKH189" location="'SY2012-2013 REPORT'!A1" display="SY2012-2013 REPORT" xr:uid="{00000000-0004-0000-0000-000021010000}"/>
    <hyperlink ref="CKP189" location="'SY2012-2013 REPORT'!A1" display="SY2012-2013 REPORT" xr:uid="{00000000-0004-0000-0000-000022010000}"/>
    <hyperlink ref="CKX189" location="'SY2012-2013 REPORT'!A1" display="SY2012-2013 REPORT" xr:uid="{00000000-0004-0000-0000-000023010000}"/>
    <hyperlink ref="CLF189" location="'SY2012-2013 REPORT'!A1" display="SY2012-2013 REPORT" xr:uid="{00000000-0004-0000-0000-000024010000}"/>
    <hyperlink ref="CLN189" location="'SY2012-2013 REPORT'!A1" display="SY2012-2013 REPORT" xr:uid="{00000000-0004-0000-0000-000025010000}"/>
    <hyperlink ref="CLV189" location="'SY2012-2013 REPORT'!A1" display="SY2012-2013 REPORT" xr:uid="{00000000-0004-0000-0000-000026010000}"/>
    <hyperlink ref="CMD189" location="'SY2012-2013 REPORT'!A1" display="SY2012-2013 REPORT" xr:uid="{00000000-0004-0000-0000-000027010000}"/>
    <hyperlink ref="CML189" location="'SY2012-2013 REPORT'!A1" display="SY2012-2013 REPORT" xr:uid="{00000000-0004-0000-0000-000028010000}"/>
    <hyperlink ref="CMT189" location="'SY2012-2013 REPORT'!A1" display="SY2012-2013 REPORT" xr:uid="{00000000-0004-0000-0000-000029010000}"/>
    <hyperlink ref="CNB189" location="'SY2012-2013 REPORT'!A1" display="SY2012-2013 REPORT" xr:uid="{00000000-0004-0000-0000-00002A010000}"/>
    <hyperlink ref="CNJ189" location="'SY2012-2013 REPORT'!A1" display="SY2012-2013 REPORT" xr:uid="{00000000-0004-0000-0000-00002B010000}"/>
    <hyperlink ref="CNR189" location="'SY2012-2013 REPORT'!A1" display="SY2012-2013 REPORT" xr:uid="{00000000-0004-0000-0000-00002C010000}"/>
    <hyperlink ref="CNZ189" location="'SY2012-2013 REPORT'!A1" display="SY2012-2013 REPORT" xr:uid="{00000000-0004-0000-0000-00002D010000}"/>
    <hyperlink ref="COH189" location="'SY2012-2013 REPORT'!A1" display="SY2012-2013 REPORT" xr:uid="{00000000-0004-0000-0000-00002E010000}"/>
    <hyperlink ref="COP189" location="'SY2012-2013 REPORT'!A1" display="SY2012-2013 REPORT" xr:uid="{00000000-0004-0000-0000-00002F010000}"/>
    <hyperlink ref="COX189" location="'SY2012-2013 REPORT'!A1" display="SY2012-2013 REPORT" xr:uid="{00000000-0004-0000-0000-000030010000}"/>
    <hyperlink ref="CPF189" location="'SY2012-2013 REPORT'!A1" display="SY2012-2013 REPORT" xr:uid="{00000000-0004-0000-0000-000031010000}"/>
    <hyperlink ref="CPN189" location="'SY2012-2013 REPORT'!A1" display="SY2012-2013 REPORT" xr:uid="{00000000-0004-0000-0000-000032010000}"/>
    <hyperlink ref="CPV189" location="'SY2012-2013 REPORT'!A1" display="SY2012-2013 REPORT" xr:uid="{00000000-0004-0000-0000-000033010000}"/>
    <hyperlink ref="CQD189" location="'SY2012-2013 REPORT'!A1" display="SY2012-2013 REPORT" xr:uid="{00000000-0004-0000-0000-000034010000}"/>
    <hyperlink ref="CQL189" location="'SY2012-2013 REPORT'!A1" display="SY2012-2013 REPORT" xr:uid="{00000000-0004-0000-0000-000035010000}"/>
    <hyperlink ref="CQT189" location="'SY2012-2013 REPORT'!A1" display="SY2012-2013 REPORT" xr:uid="{00000000-0004-0000-0000-000036010000}"/>
    <hyperlink ref="CRB189" location="'SY2012-2013 REPORT'!A1" display="SY2012-2013 REPORT" xr:uid="{00000000-0004-0000-0000-000037010000}"/>
    <hyperlink ref="CRJ189" location="'SY2012-2013 REPORT'!A1" display="SY2012-2013 REPORT" xr:uid="{00000000-0004-0000-0000-000038010000}"/>
    <hyperlink ref="CRR189" location="'SY2012-2013 REPORT'!A1" display="SY2012-2013 REPORT" xr:uid="{00000000-0004-0000-0000-000039010000}"/>
    <hyperlink ref="CRZ189" location="'SY2012-2013 REPORT'!A1" display="SY2012-2013 REPORT" xr:uid="{00000000-0004-0000-0000-00003A010000}"/>
    <hyperlink ref="CSH189" location="'SY2012-2013 REPORT'!A1" display="SY2012-2013 REPORT" xr:uid="{00000000-0004-0000-0000-00003B010000}"/>
    <hyperlink ref="CSP189" location="'SY2012-2013 REPORT'!A1" display="SY2012-2013 REPORT" xr:uid="{00000000-0004-0000-0000-00003C010000}"/>
    <hyperlink ref="CSX189" location="'SY2012-2013 REPORT'!A1" display="SY2012-2013 REPORT" xr:uid="{00000000-0004-0000-0000-00003D010000}"/>
    <hyperlink ref="CTF189" location="'SY2012-2013 REPORT'!A1" display="SY2012-2013 REPORT" xr:uid="{00000000-0004-0000-0000-00003E010000}"/>
    <hyperlink ref="CTN189" location="'SY2012-2013 REPORT'!A1" display="SY2012-2013 REPORT" xr:uid="{00000000-0004-0000-0000-00003F010000}"/>
    <hyperlink ref="CTV189" location="'SY2012-2013 REPORT'!A1" display="SY2012-2013 REPORT" xr:uid="{00000000-0004-0000-0000-000040010000}"/>
    <hyperlink ref="CUD189" location="'SY2012-2013 REPORT'!A1" display="SY2012-2013 REPORT" xr:uid="{00000000-0004-0000-0000-000041010000}"/>
    <hyperlink ref="CUL189" location="'SY2012-2013 REPORT'!A1" display="SY2012-2013 REPORT" xr:uid="{00000000-0004-0000-0000-000042010000}"/>
    <hyperlink ref="CUT189" location="'SY2012-2013 REPORT'!A1" display="SY2012-2013 REPORT" xr:uid="{00000000-0004-0000-0000-000043010000}"/>
    <hyperlink ref="CVB189" location="'SY2012-2013 REPORT'!A1" display="SY2012-2013 REPORT" xr:uid="{00000000-0004-0000-0000-000044010000}"/>
    <hyperlink ref="CVJ189" location="'SY2012-2013 REPORT'!A1" display="SY2012-2013 REPORT" xr:uid="{00000000-0004-0000-0000-000045010000}"/>
    <hyperlink ref="CVR189" location="'SY2012-2013 REPORT'!A1" display="SY2012-2013 REPORT" xr:uid="{00000000-0004-0000-0000-000046010000}"/>
    <hyperlink ref="CVZ189" location="'SY2012-2013 REPORT'!A1" display="SY2012-2013 REPORT" xr:uid="{00000000-0004-0000-0000-000047010000}"/>
    <hyperlink ref="CWH189" location="'SY2012-2013 REPORT'!A1" display="SY2012-2013 REPORT" xr:uid="{00000000-0004-0000-0000-000048010000}"/>
    <hyperlink ref="CWP189" location="'SY2012-2013 REPORT'!A1" display="SY2012-2013 REPORT" xr:uid="{00000000-0004-0000-0000-000049010000}"/>
    <hyperlink ref="CWX189" location="'SY2012-2013 REPORT'!A1" display="SY2012-2013 REPORT" xr:uid="{00000000-0004-0000-0000-00004A010000}"/>
    <hyperlink ref="CXF189" location="'SY2012-2013 REPORT'!A1" display="SY2012-2013 REPORT" xr:uid="{00000000-0004-0000-0000-00004B010000}"/>
    <hyperlink ref="CXN189" location="'SY2012-2013 REPORT'!A1" display="SY2012-2013 REPORT" xr:uid="{00000000-0004-0000-0000-00004C010000}"/>
    <hyperlink ref="CXV189" location="'SY2012-2013 REPORT'!A1" display="SY2012-2013 REPORT" xr:uid="{00000000-0004-0000-0000-00004D010000}"/>
    <hyperlink ref="CYD189" location="'SY2012-2013 REPORT'!A1" display="SY2012-2013 REPORT" xr:uid="{00000000-0004-0000-0000-00004E010000}"/>
    <hyperlink ref="CYL189" location="'SY2012-2013 REPORT'!A1" display="SY2012-2013 REPORT" xr:uid="{00000000-0004-0000-0000-00004F010000}"/>
    <hyperlink ref="CYT189" location="'SY2012-2013 REPORT'!A1" display="SY2012-2013 REPORT" xr:uid="{00000000-0004-0000-0000-000050010000}"/>
    <hyperlink ref="CZB189" location="'SY2012-2013 REPORT'!A1" display="SY2012-2013 REPORT" xr:uid="{00000000-0004-0000-0000-000051010000}"/>
    <hyperlink ref="CZJ189" location="'SY2012-2013 REPORT'!A1" display="SY2012-2013 REPORT" xr:uid="{00000000-0004-0000-0000-000052010000}"/>
    <hyperlink ref="CZR189" location="'SY2012-2013 REPORT'!A1" display="SY2012-2013 REPORT" xr:uid="{00000000-0004-0000-0000-000053010000}"/>
    <hyperlink ref="CZZ189" location="'SY2012-2013 REPORT'!A1" display="SY2012-2013 REPORT" xr:uid="{00000000-0004-0000-0000-000054010000}"/>
    <hyperlink ref="DAH189" location="'SY2012-2013 REPORT'!A1" display="SY2012-2013 REPORT" xr:uid="{00000000-0004-0000-0000-000055010000}"/>
    <hyperlink ref="DAP189" location="'SY2012-2013 REPORT'!A1" display="SY2012-2013 REPORT" xr:uid="{00000000-0004-0000-0000-000056010000}"/>
    <hyperlink ref="DAX189" location="'SY2012-2013 REPORT'!A1" display="SY2012-2013 REPORT" xr:uid="{00000000-0004-0000-0000-000057010000}"/>
    <hyperlink ref="DBF189" location="'SY2012-2013 REPORT'!A1" display="SY2012-2013 REPORT" xr:uid="{00000000-0004-0000-0000-000058010000}"/>
    <hyperlink ref="DBN189" location="'SY2012-2013 REPORT'!A1" display="SY2012-2013 REPORT" xr:uid="{00000000-0004-0000-0000-000059010000}"/>
    <hyperlink ref="DBV189" location="'SY2012-2013 REPORT'!A1" display="SY2012-2013 REPORT" xr:uid="{00000000-0004-0000-0000-00005A010000}"/>
    <hyperlink ref="DCD189" location="'SY2012-2013 REPORT'!A1" display="SY2012-2013 REPORT" xr:uid="{00000000-0004-0000-0000-00005B010000}"/>
    <hyperlink ref="DCL189" location="'SY2012-2013 REPORT'!A1" display="SY2012-2013 REPORT" xr:uid="{00000000-0004-0000-0000-00005C010000}"/>
    <hyperlink ref="DCT189" location="'SY2012-2013 REPORT'!A1" display="SY2012-2013 REPORT" xr:uid="{00000000-0004-0000-0000-00005D010000}"/>
    <hyperlink ref="DDB189" location="'SY2012-2013 REPORT'!A1" display="SY2012-2013 REPORT" xr:uid="{00000000-0004-0000-0000-00005E010000}"/>
    <hyperlink ref="DDJ189" location="'SY2012-2013 REPORT'!A1" display="SY2012-2013 REPORT" xr:uid="{00000000-0004-0000-0000-00005F010000}"/>
    <hyperlink ref="DDR189" location="'SY2012-2013 REPORT'!A1" display="SY2012-2013 REPORT" xr:uid="{00000000-0004-0000-0000-000060010000}"/>
    <hyperlink ref="DDZ189" location="'SY2012-2013 REPORT'!A1" display="SY2012-2013 REPORT" xr:uid="{00000000-0004-0000-0000-000061010000}"/>
    <hyperlink ref="DEH189" location="'SY2012-2013 REPORT'!A1" display="SY2012-2013 REPORT" xr:uid="{00000000-0004-0000-0000-000062010000}"/>
    <hyperlink ref="DEP189" location="'SY2012-2013 REPORT'!A1" display="SY2012-2013 REPORT" xr:uid="{00000000-0004-0000-0000-000063010000}"/>
    <hyperlink ref="DEX189" location="'SY2012-2013 REPORT'!A1" display="SY2012-2013 REPORT" xr:uid="{00000000-0004-0000-0000-000064010000}"/>
    <hyperlink ref="DFF189" location="'SY2012-2013 REPORT'!A1" display="SY2012-2013 REPORT" xr:uid="{00000000-0004-0000-0000-000065010000}"/>
    <hyperlink ref="DFN189" location="'SY2012-2013 REPORT'!A1" display="SY2012-2013 REPORT" xr:uid="{00000000-0004-0000-0000-000066010000}"/>
    <hyperlink ref="DFV189" location="'SY2012-2013 REPORT'!A1" display="SY2012-2013 REPORT" xr:uid="{00000000-0004-0000-0000-000067010000}"/>
    <hyperlink ref="DGD189" location="'SY2012-2013 REPORT'!A1" display="SY2012-2013 REPORT" xr:uid="{00000000-0004-0000-0000-000068010000}"/>
    <hyperlink ref="DGL189" location="'SY2012-2013 REPORT'!A1" display="SY2012-2013 REPORT" xr:uid="{00000000-0004-0000-0000-000069010000}"/>
    <hyperlink ref="DGT189" location="'SY2012-2013 REPORT'!A1" display="SY2012-2013 REPORT" xr:uid="{00000000-0004-0000-0000-00006A010000}"/>
    <hyperlink ref="DHB189" location="'SY2012-2013 REPORT'!A1" display="SY2012-2013 REPORT" xr:uid="{00000000-0004-0000-0000-00006B010000}"/>
    <hyperlink ref="DHJ189" location="'SY2012-2013 REPORT'!A1" display="SY2012-2013 REPORT" xr:uid="{00000000-0004-0000-0000-00006C010000}"/>
    <hyperlink ref="DHR189" location="'SY2012-2013 REPORT'!A1" display="SY2012-2013 REPORT" xr:uid="{00000000-0004-0000-0000-00006D010000}"/>
    <hyperlink ref="DHZ189" location="'SY2012-2013 REPORT'!A1" display="SY2012-2013 REPORT" xr:uid="{00000000-0004-0000-0000-00006E010000}"/>
    <hyperlink ref="DIH189" location="'SY2012-2013 REPORT'!A1" display="SY2012-2013 REPORT" xr:uid="{00000000-0004-0000-0000-00006F010000}"/>
    <hyperlink ref="DIP189" location="'SY2012-2013 REPORT'!A1" display="SY2012-2013 REPORT" xr:uid="{00000000-0004-0000-0000-000070010000}"/>
    <hyperlink ref="DIX189" location="'SY2012-2013 REPORT'!A1" display="SY2012-2013 REPORT" xr:uid="{00000000-0004-0000-0000-000071010000}"/>
    <hyperlink ref="DJF189" location="'SY2012-2013 REPORT'!A1" display="SY2012-2013 REPORT" xr:uid="{00000000-0004-0000-0000-000072010000}"/>
    <hyperlink ref="DJN189" location="'SY2012-2013 REPORT'!A1" display="SY2012-2013 REPORT" xr:uid="{00000000-0004-0000-0000-000073010000}"/>
    <hyperlink ref="DJV189" location="'SY2012-2013 REPORT'!A1" display="SY2012-2013 REPORT" xr:uid="{00000000-0004-0000-0000-000074010000}"/>
    <hyperlink ref="DKD189" location="'SY2012-2013 REPORT'!A1" display="SY2012-2013 REPORT" xr:uid="{00000000-0004-0000-0000-000075010000}"/>
    <hyperlink ref="DKL189" location="'SY2012-2013 REPORT'!A1" display="SY2012-2013 REPORT" xr:uid="{00000000-0004-0000-0000-000076010000}"/>
    <hyperlink ref="DKT189" location="'SY2012-2013 REPORT'!A1" display="SY2012-2013 REPORT" xr:uid="{00000000-0004-0000-0000-000077010000}"/>
    <hyperlink ref="DLB189" location="'SY2012-2013 REPORT'!A1" display="SY2012-2013 REPORT" xr:uid="{00000000-0004-0000-0000-000078010000}"/>
    <hyperlink ref="DLJ189" location="'SY2012-2013 REPORT'!A1" display="SY2012-2013 REPORT" xr:uid="{00000000-0004-0000-0000-000079010000}"/>
    <hyperlink ref="DLR189" location="'SY2012-2013 REPORT'!A1" display="SY2012-2013 REPORT" xr:uid="{00000000-0004-0000-0000-00007A010000}"/>
    <hyperlink ref="DLZ189" location="'SY2012-2013 REPORT'!A1" display="SY2012-2013 REPORT" xr:uid="{00000000-0004-0000-0000-00007B010000}"/>
    <hyperlink ref="DMH189" location="'SY2012-2013 REPORT'!A1" display="SY2012-2013 REPORT" xr:uid="{00000000-0004-0000-0000-00007C010000}"/>
    <hyperlink ref="DMP189" location="'SY2012-2013 REPORT'!A1" display="SY2012-2013 REPORT" xr:uid="{00000000-0004-0000-0000-00007D010000}"/>
    <hyperlink ref="DMX189" location="'SY2012-2013 REPORT'!A1" display="SY2012-2013 REPORT" xr:uid="{00000000-0004-0000-0000-00007E010000}"/>
    <hyperlink ref="DNF189" location="'SY2012-2013 REPORT'!A1" display="SY2012-2013 REPORT" xr:uid="{00000000-0004-0000-0000-00007F010000}"/>
    <hyperlink ref="DNN189" location="'SY2012-2013 REPORT'!A1" display="SY2012-2013 REPORT" xr:uid="{00000000-0004-0000-0000-000080010000}"/>
    <hyperlink ref="DNV189" location="'SY2012-2013 REPORT'!A1" display="SY2012-2013 REPORT" xr:uid="{00000000-0004-0000-0000-000081010000}"/>
    <hyperlink ref="DOD189" location="'SY2012-2013 REPORT'!A1" display="SY2012-2013 REPORT" xr:uid="{00000000-0004-0000-0000-000082010000}"/>
    <hyperlink ref="DOL189" location="'SY2012-2013 REPORT'!A1" display="SY2012-2013 REPORT" xr:uid="{00000000-0004-0000-0000-000083010000}"/>
    <hyperlink ref="DOT189" location="'SY2012-2013 REPORT'!A1" display="SY2012-2013 REPORT" xr:uid="{00000000-0004-0000-0000-000084010000}"/>
    <hyperlink ref="DPB189" location="'SY2012-2013 REPORT'!A1" display="SY2012-2013 REPORT" xr:uid="{00000000-0004-0000-0000-000085010000}"/>
    <hyperlink ref="DPJ189" location="'SY2012-2013 REPORT'!A1" display="SY2012-2013 REPORT" xr:uid="{00000000-0004-0000-0000-000086010000}"/>
    <hyperlink ref="DPR189" location="'SY2012-2013 REPORT'!A1" display="SY2012-2013 REPORT" xr:uid="{00000000-0004-0000-0000-000087010000}"/>
    <hyperlink ref="DPZ189" location="'SY2012-2013 REPORT'!A1" display="SY2012-2013 REPORT" xr:uid="{00000000-0004-0000-0000-000088010000}"/>
    <hyperlink ref="DQH189" location="'SY2012-2013 REPORT'!A1" display="SY2012-2013 REPORT" xr:uid="{00000000-0004-0000-0000-000089010000}"/>
    <hyperlink ref="DQP189" location="'SY2012-2013 REPORT'!A1" display="SY2012-2013 REPORT" xr:uid="{00000000-0004-0000-0000-00008A010000}"/>
    <hyperlink ref="DQX189" location="'SY2012-2013 REPORT'!A1" display="SY2012-2013 REPORT" xr:uid="{00000000-0004-0000-0000-00008B010000}"/>
    <hyperlink ref="DRF189" location="'SY2012-2013 REPORT'!A1" display="SY2012-2013 REPORT" xr:uid="{00000000-0004-0000-0000-00008C010000}"/>
    <hyperlink ref="DRN189" location="'SY2012-2013 REPORT'!A1" display="SY2012-2013 REPORT" xr:uid="{00000000-0004-0000-0000-00008D010000}"/>
    <hyperlink ref="DRV189" location="'SY2012-2013 REPORT'!A1" display="SY2012-2013 REPORT" xr:uid="{00000000-0004-0000-0000-00008E010000}"/>
    <hyperlink ref="DSD189" location="'SY2012-2013 REPORT'!A1" display="SY2012-2013 REPORT" xr:uid="{00000000-0004-0000-0000-00008F010000}"/>
    <hyperlink ref="DSL189" location="'SY2012-2013 REPORT'!A1" display="SY2012-2013 REPORT" xr:uid="{00000000-0004-0000-0000-000090010000}"/>
    <hyperlink ref="DST189" location="'SY2012-2013 REPORT'!A1" display="SY2012-2013 REPORT" xr:uid="{00000000-0004-0000-0000-000091010000}"/>
    <hyperlink ref="DTB189" location="'SY2012-2013 REPORT'!A1" display="SY2012-2013 REPORT" xr:uid="{00000000-0004-0000-0000-000092010000}"/>
    <hyperlink ref="DTJ189" location="'SY2012-2013 REPORT'!A1" display="SY2012-2013 REPORT" xr:uid="{00000000-0004-0000-0000-000093010000}"/>
    <hyperlink ref="DTR189" location="'SY2012-2013 REPORT'!A1" display="SY2012-2013 REPORT" xr:uid="{00000000-0004-0000-0000-000094010000}"/>
    <hyperlink ref="DTZ189" location="'SY2012-2013 REPORT'!A1" display="SY2012-2013 REPORT" xr:uid="{00000000-0004-0000-0000-000095010000}"/>
    <hyperlink ref="DUH189" location="'SY2012-2013 REPORT'!A1" display="SY2012-2013 REPORT" xr:uid="{00000000-0004-0000-0000-000096010000}"/>
    <hyperlink ref="DUP189" location="'SY2012-2013 REPORT'!A1" display="SY2012-2013 REPORT" xr:uid="{00000000-0004-0000-0000-000097010000}"/>
    <hyperlink ref="DUX189" location="'SY2012-2013 REPORT'!A1" display="SY2012-2013 REPORT" xr:uid="{00000000-0004-0000-0000-000098010000}"/>
    <hyperlink ref="DVF189" location="'SY2012-2013 REPORT'!A1" display="SY2012-2013 REPORT" xr:uid="{00000000-0004-0000-0000-000099010000}"/>
    <hyperlink ref="DVN189" location="'SY2012-2013 REPORT'!A1" display="SY2012-2013 REPORT" xr:uid="{00000000-0004-0000-0000-00009A010000}"/>
    <hyperlink ref="DVV189" location="'SY2012-2013 REPORT'!A1" display="SY2012-2013 REPORT" xr:uid="{00000000-0004-0000-0000-00009B010000}"/>
    <hyperlink ref="DWD189" location="'SY2012-2013 REPORT'!A1" display="SY2012-2013 REPORT" xr:uid="{00000000-0004-0000-0000-00009C010000}"/>
    <hyperlink ref="DWL189" location="'SY2012-2013 REPORT'!A1" display="SY2012-2013 REPORT" xr:uid="{00000000-0004-0000-0000-00009D010000}"/>
    <hyperlink ref="DWT189" location="'SY2012-2013 REPORT'!A1" display="SY2012-2013 REPORT" xr:uid="{00000000-0004-0000-0000-00009E010000}"/>
    <hyperlink ref="DXB189" location="'SY2012-2013 REPORT'!A1" display="SY2012-2013 REPORT" xr:uid="{00000000-0004-0000-0000-00009F010000}"/>
    <hyperlink ref="DXJ189" location="'SY2012-2013 REPORT'!A1" display="SY2012-2013 REPORT" xr:uid="{00000000-0004-0000-0000-0000A0010000}"/>
    <hyperlink ref="DXR189" location="'SY2012-2013 REPORT'!A1" display="SY2012-2013 REPORT" xr:uid="{00000000-0004-0000-0000-0000A1010000}"/>
    <hyperlink ref="DXZ189" location="'SY2012-2013 REPORT'!A1" display="SY2012-2013 REPORT" xr:uid="{00000000-0004-0000-0000-0000A2010000}"/>
    <hyperlink ref="DYH189" location="'SY2012-2013 REPORT'!A1" display="SY2012-2013 REPORT" xr:uid="{00000000-0004-0000-0000-0000A3010000}"/>
    <hyperlink ref="DYP189" location="'SY2012-2013 REPORT'!A1" display="SY2012-2013 REPORT" xr:uid="{00000000-0004-0000-0000-0000A4010000}"/>
    <hyperlink ref="DYX189" location="'SY2012-2013 REPORT'!A1" display="SY2012-2013 REPORT" xr:uid="{00000000-0004-0000-0000-0000A5010000}"/>
    <hyperlink ref="DZF189" location="'SY2012-2013 REPORT'!A1" display="SY2012-2013 REPORT" xr:uid="{00000000-0004-0000-0000-0000A6010000}"/>
    <hyperlink ref="DZN189" location="'SY2012-2013 REPORT'!A1" display="SY2012-2013 REPORT" xr:uid="{00000000-0004-0000-0000-0000A7010000}"/>
    <hyperlink ref="DZV189" location="'SY2012-2013 REPORT'!A1" display="SY2012-2013 REPORT" xr:uid="{00000000-0004-0000-0000-0000A8010000}"/>
    <hyperlink ref="EAD189" location="'SY2012-2013 REPORT'!A1" display="SY2012-2013 REPORT" xr:uid="{00000000-0004-0000-0000-0000A9010000}"/>
    <hyperlink ref="EAL189" location="'SY2012-2013 REPORT'!A1" display="SY2012-2013 REPORT" xr:uid="{00000000-0004-0000-0000-0000AA010000}"/>
    <hyperlink ref="EAT189" location="'SY2012-2013 REPORT'!A1" display="SY2012-2013 REPORT" xr:uid="{00000000-0004-0000-0000-0000AB010000}"/>
    <hyperlink ref="EBB189" location="'SY2012-2013 REPORT'!A1" display="SY2012-2013 REPORT" xr:uid="{00000000-0004-0000-0000-0000AC010000}"/>
    <hyperlink ref="EBJ189" location="'SY2012-2013 REPORT'!A1" display="SY2012-2013 REPORT" xr:uid="{00000000-0004-0000-0000-0000AD010000}"/>
    <hyperlink ref="EBR189" location="'SY2012-2013 REPORT'!A1" display="SY2012-2013 REPORT" xr:uid="{00000000-0004-0000-0000-0000AE010000}"/>
    <hyperlink ref="EBZ189" location="'SY2012-2013 REPORT'!A1" display="SY2012-2013 REPORT" xr:uid="{00000000-0004-0000-0000-0000AF010000}"/>
    <hyperlink ref="ECH189" location="'SY2012-2013 REPORT'!A1" display="SY2012-2013 REPORT" xr:uid="{00000000-0004-0000-0000-0000B0010000}"/>
    <hyperlink ref="ECP189" location="'SY2012-2013 REPORT'!A1" display="SY2012-2013 REPORT" xr:uid="{00000000-0004-0000-0000-0000B1010000}"/>
    <hyperlink ref="ECX189" location="'SY2012-2013 REPORT'!A1" display="SY2012-2013 REPORT" xr:uid="{00000000-0004-0000-0000-0000B2010000}"/>
    <hyperlink ref="EDF189" location="'SY2012-2013 REPORT'!A1" display="SY2012-2013 REPORT" xr:uid="{00000000-0004-0000-0000-0000B3010000}"/>
    <hyperlink ref="EDN189" location="'SY2012-2013 REPORT'!A1" display="SY2012-2013 REPORT" xr:uid="{00000000-0004-0000-0000-0000B4010000}"/>
    <hyperlink ref="EDV189" location="'SY2012-2013 REPORT'!A1" display="SY2012-2013 REPORT" xr:uid="{00000000-0004-0000-0000-0000B5010000}"/>
    <hyperlink ref="EED189" location="'SY2012-2013 REPORT'!A1" display="SY2012-2013 REPORT" xr:uid="{00000000-0004-0000-0000-0000B6010000}"/>
    <hyperlink ref="EEL189" location="'SY2012-2013 REPORT'!A1" display="SY2012-2013 REPORT" xr:uid="{00000000-0004-0000-0000-0000B7010000}"/>
    <hyperlink ref="EET189" location="'SY2012-2013 REPORT'!A1" display="SY2012-2013 REPORT" xr:uid="{00000000-0004-0000-0000-0000B8010000}"/>
    <hyperlink ref="EFB189" location="'SY2012-2013 REPORT'!A1" display="SY2012-2013 REPORT" xr:uid="{00000000-0004-0000-0000-0000B9010000}"/>
    <hyperlink ref="EFJ189" location="'SY2012-2013 REPORT'!A1" display="SY2012-2013 REPORT" xr:uid="{00000000-0004-0000-0000-0000BA010000}"/>
    <hyperlink ref="EFR189" location="'SY2012-2013 REPORT'!A1" display="SY2012-2013 REPORT" xr:uid="{00000000-0004-0000-0000-0000BB010000}"/>
    <hyperlink ref="EFZ189" location="'SY2012-2013 REPORT'!A1" display="SY2012-2013 REPORT" xr:uid="{00000000-0004-0000-0000-0000BC010000}"/>
    <hyperlink ref="EGH189" location="'SY2012-2013 REPORT'!A1" display="SY2012-2013 REPORT" xr:uid="{00000000-0004-0000-0000-0000BD010000}"/>
    <hyperlink ref="EGP189" location="'SY2012-2013 REPORT'!A1" display="SY2012-2013 REPORT" xr:uid="{00000000-0004-0000-0000-0000BE010000}"/>
    <hyperlink ref="EGX189" location="'SY2012-2013 REPORT'!A1" display="SY2012-2013 REPORT" xr:uid="{00000000-0004-0000-0000-0000BF010000}"/>
    <hyperlink ref="EHF189" location="'SY2012-2013 REPORT'!A1" display="SY2012-2013 REPORT" xr:uid="{00000000-0004-0000-0000-0000C0010000}"/>
    <hyperlink ref="EHN189" location="'SY2012-2013 REPORT'!A1" display="SY2012-2013 REPORT" xr:uid="{00000000-0004-0000-0000-0000C1010000}"/>
    <hyperlink ref="EHV189" location="'SY2012-2013 REPORT'!A1" display="SY2012-2013 REPORT" xr:uid="{00000000-0004-0000-0000-0000C2010000}"/>
    <hyperlink ref="EID189" location="'SY2012-2013 REPORT'!A1" display="SY2012-2013 REPORT" xr:uid="{00000000-0004-0000-0000-0000C3010000}"/>
    <hyperlink ref="EIL189" location="'SY2012-2013 REPORT'!A1" display="SY2012-2013 REPORT" xr:uid="{00000000-0004-0000-0000-0000C4010000}"/>
    <hyperlink ref="EIT189" location="'SY2012-2013 REPORT'!A1" display="SY2012-2013 REPORT" xr:uid="{00000000-0004-0000-0000-0000C5010000}"/>
    <hyperlink ref="EJB189" location="'SY2012-2013 REPORT'!A1" display="SY2012-2013 REPORT" xr:uid="{00000000-0004-0000-0000-0000C6010000}"/>
    <hyperlink ref="EJJ189" location="'SY2012-2013 REPORT'!A1" display="SY2012-2013 REPORT" xr:uid="{00000000-0004-0000-0000-0000C7010000}"/>
    <hyperlink ref="EJR189" location="'SY2012-2013 REPORT'!A1" display="SY2012-2013 REPORT" xr:uid="{00000000-0004-0000-0000-0000C8010000}"/>
    <hyperlink ref="EJZ189" location="'SY2012-2013 REPORT'!A1" display="SY2012-2013 REPORT" xr:uid="{00000000-0004-0000-0000-0000C9010000}"/>
    <hyperlink ref="EKH189" location="'SY2012-2013 REPORT'!A1" display="SY2012-2013 REPORT" xr:uid="{00000000-0004-0000-0000-0000CA010000}"/>
    <hyperlink ref="EKP189" location="'SY2012-2013 REPORT'!A1" display="SY2012-2013 REPORT" xr:uid="{00000000-0004-0000-0000-0000CB010000}"/>
    <hyperlink ref="EKX189" location="'SY2012-2013 REPORT'!A1" display="SY2012-2013 REPORT" xr:uid="{00000000-0004-0000-0000-0000CC010000}"/>
    <hyperlink ref="ELF189" location="'SY2012-2013 REPORT'!A1" display="SY2012-2013 REPORT" xr:uid="{00000000-0004-0000-0000-0000CD010000}"/>
    <hyperlink ref="ELN189" location="'SY2012-2013 REPORT'!A1" display="SY2012-2013 REPORT" xr:uid="{00000000-0004-0000-0000-0000CE010000}"/>
    <hyperlink ref="ELV189" location="'SY2012-2013 REPORT'!A1" display="SY2012-2013 REPORT" xr:uid="{00000000-0004-0000-0000-0000CF010000}"/>
    <hyperlink ref="EMD189" location="'SY2012-2013 REPORT'!A1" display="SY2012-2013 REPORT" xr:uid="{00000000-0004-0000-0000-0000D0010000}"/>
    <hyperlink ref="EML189" location="'SY2012-2013 REPORT'!A1" display="SY2012-2013 REPORT" xr:uid="{00000000-0004-0000-0000-0000D1010000}"/>
    <hyperlink ref="EMT189" location="'SY2012-2013 REPORT'!A1" display="SY2012-2013 REPORT" xr:uid="{00000000-0004-0000-0000-0000D2010000}"/>
    <hyperlink ref="ENB189" location="'SY2012-2013 REPORT'!A1" display="SY2012-2013 REPORT" xr:uid="{00000000-0004-0000-0000-0000D3010000}"/>
    <hyperlink ref="ENJ189" location="'SY2012-2013 REPORT'!A1" display="SY2012-2013 REPORT" xr:uid="{00000000-0004-0000-0000-0000D4010000}"/>
    <hyperlink ref="ENR189" location="'SY2012-2013 REPORT'!A1" display="SY2012-2013 REPORT" xr:uid="{00000000-0004-0000-0000-0000D5010000}"/>
    <hyperlink ref="ENZ189" location="'SY2012-2013 REPORT'!A1" display="SY2012-2013 REPORT" xr:uid="{00000000-0004-0000-0000-0000D6010000}"/>
    <hyperlink ref="EOH189" location="'SY2012-2013 REPORT'!A1" display="SY2012-2013 REPORT" xr:uid="{00000000-0004-0000-0000-0000D7010000}"/>
    <hyperlink ref="EOP189" location="'SY2012-2013 REPORT'!A1" display="SY2012-2013 REPORT" xr:uid="{00000000-0004-0000-0000-0000D8010000}"/>
    <hyperlink ref="EOX189" location="'SY2012-2013 REPORT'!A1" display="SY2012-2013 REPORT" xr:uid="{00000000-0004-0000-0000-0000D9010000}"/>
    <hyperlink ref="EPF189" location="'SY2012-2013 REPORT'!A1" display="SY2012-2013 REPORT" xr:uid="{00000000-0004-0000-0000-0000DA010000}"/>
    <hyperlink ref="EPN189" location="'SY2012-2013 REPORT'!A1" display="SY2012-2013 REPORT" xr:uid="{00000000-0004-0000-0000-0000DB010000}"/>
    <hyperlink ref="EPV189" location="'SY2012-2013 REPORT'!A1" display="SY2012-2013 REPORT" xr:uid="{00000000-0004-0000-0000-0000DC010000}"/>
    <hyperlink ref="EQD189" location="'SY2012-2013 REPORT'!A1" display="SY2012-2013 REPORT" xr:uid="{00000000-0004-0000-0000-0000DD010000}"/>
    <hyperlink ref="EQL189" location="'SY2012-2013 REPORT'!A1" display="SY2012-2013 REPORT" xr:uid="{00000000-0004-0000-0000-0000DE010000}"/>
    <hyperlink ref="EQT189" location="'SY2012-2013 REPORT'!A1" display="SY2012-2013 REPORT" xr:uid="{00000000-0004-0000-0000-0000DF010000}"/>
    <hyperlink ref="ERB189" location="'SY2012-2013 REPORT'!A1" display="SY2012-2013 REPORT" xr:uid="{00000000-0004-0000-0000-0000E0010000}"/>
    <hyperlink ref="ERJ189" location="'SY2012-2013 REPORT'!A1" display="SY2012-2013 REPORT" xr:uid="{00000000-0004-0000-0000-0000E1010000}"/>
    <hyperlink ref="ERR189" location="'SY2012-2013 REPORT'!A1" display="SY2012-2013 REPORT" xr:uid="{00000000-0004-0000-0000-0000E2010000}"/>
    <hyperlink ref="ERZ189" location="'SY2012-2013 REPORT'!A1" display="SY2012-2013 REPORT" xr:uid="{00000000-0004-0000-0000-0000E3010000}"/>
    <hyperlink ref="ESH189" location="'SY2012-2013 REPORT'!A1" display="SY2012-2013 REPORT" xr:uid="{00000000-0004-0000-0000-0000E4010000}"/>
    <hyperlink ref="ESP189" location="'SY2012-2013 REPORT'!A1" display="SY2012-2013 REPORT" xr:uid="{00000000-0004-0000-0000-0000E5010000}"/>
    <hyperlink ref="ESX189" location="'SY2012-2013 REPORT'!A1" display="SY2012-2013 REPORT" xr:uid="{00000000-0004-0000-0000-0000E6010000}"/>
    <hyperlink ref="ETF189" location="'SY2012-2013 REPORT'!A1" display="SY2012-2013 REPORT" xr:uid="{00000000-0004-0000-0000-0000E7010000}"/>
    <hyperlink ref="ETN189" location="'SY2012-2013 REPORT'!A1" display="SY2012-2013 REPORT" xr:uid="{00000000-0004-0000-0000-0000E8010000}"/>
    <hyperlink ref="ETV189" location="'SY2012-2013 REPORT'!A1" display="SY2012-2013 REPORT" xr:uid="{00000000-0004-0000-0000-0000E9010000}"/>
    <hyperlink ref="EUD189" location="'SY2012-2013 REPORT'!A1" display="SY2012-2013 REPORT" xr:uid="{00000000-0004-0000-0000-0000EA010000}"/>
    <hyperlink ref="EUL189" location="'SY2012-2013 REPORT'!A1" display="SY2012-2013 REPORT" xr:uid="{00000000-0004-0000-0000-0000EB010000}"/>
    <hyperlink ref="EUT189" location="'SY2012-2013 REPORT'!A1" display="SY2012-2013 REPORT" xr:uid="{00000000-0004-0000-0000-0000EC010000}"/>
    <hyperlink ref="EVB189" location="'SY2012-2013 REPORT'!A1" display="SY2012-2013 REPORT" xr:uid="{00000000-0004-0000-0000-0000ED010000}"/>
    <hyperlink ref="EVJ189" location="'SY2012-2013 REPORT'!A1" display="SY2012-2013 REPORT" xr:uid="{00000000-0004-0000-0000-0000EE010000}"/>
    <hyperlink ref="EVR189" location="'SY2012-2013 REPORT'!A1" display="SY2012-2013 REPORT" xr:uid="{00000000-0004-0000-0000-0000EF010000}"/>
    <hyperlink ref="EVZ189" location="'SY2012-2013 REPORT'!A1" display="SY2012-2013 REPORT" xr:uid="{00000000-0004-0000-0000-0000F0010000}"/>
    <hyperlink ref="EWH189" location="'SY2012-2013 REPORT'!A1" display="SY2012-2013 REPORT" xr:uid="{00000000-0004-0000-0000-0000F1010000}"/>
    <hyperlink ref="EWP189" location="'SY2012-2013 REPORT'!A1" display="SY2012-2013 REPORT" xr:uid="{00000000-0004-0000-0000-0000F2010000}"/>
    <hyperlink ref="EWX189" location="'SY2012-2013 REPORT'!A1" display="SY2012-2013 REPORT" xr:uid="{00000000-0004-0000-0000-0000F3010000}"/>
    <hyperlink ref="EXF189" location="'SY2012-2013 REPORT'!A1" display="SY2012-2013 REPORT" xr:uid="{00000000-0004-0000-0000-0000F4010000}"/>
    <hyperlink ref="EXN189" location="'SY2012-2013 REPORT'!A1" display="SY2012-2013 REPORT" xr:uid="{00000000-0004-0000-0000-0000F5010000}"/>
    <hyperlink ref="EXV189" location="'SY2012-2013 REPORT'!A1" display="SY2012-2013 REPORT" xr:uid="{00000000-0004-0000-0000-0000F6010000}"/>
    <hyperlink ref="EYD189" location="'SY2012-2013 REPORT'!A1" display="SY2012-2013 REPORT" xr:uid="{00000000-0004-0000-0000-0000F7010000}"/>
    <hyperlink ref="EYL189" location="'SY2012-2013 REPORT'!A1" display="SY2012-2013 REPORT" xr:uid="{00000000-0004-0000-0000-0000F8010000}"/>
    <hyperlink ref="EYT189" location="'SY2012-2013 REPORT'!A1" display="SY2012-2013 REPORT" xr:uid="{00000000-0004-0000-0000-0000F9010000}"/>
    <hyperlink ref="EZB189" location="'SY2012-2013 REPORT'!A1" display="SY2012-2013 REPORT" xr:uid="{00000000-0004-0000-0000-0000FA010000}"/>
    <hyperlink ref="EZJ189" location="'SY2012-2013 REPORT'!A1" display="SY2012-2013 REPORT" xr:uid="{00000000-0004-0000-0000-0000FB010000}"/>
    <hyperlink ref="EZR189" location="'SY2012-2013 REPORT'!A1" display="SY2012-2013 REPORT" xr:uid="{00000000-0004-0000-0000-0000FC010000}"/>
    <hyperlink ref="EZZ189" location="'SY2012-2013 REPORT'!A1" display="SY2012-2013 REPORT" xr:uid="{00000000-0004-0000-0000-0000FD010000}"/>
    <hyperlink ref="FAH189" location="'SY2012-2013 REPORT'!A1" display="SY2012-2013 REPORT" xr:uid="{00000000-0004-0000-0000-0000FE010000}"/>
    <hyperlink ref="FAP189" location="'SY2012-2013 REPORT'!A1" display="SY2012-2013 REPORT" xr:uid="{00000000-0004-0000-0000-0000FF010000}"/>
    <hyperlink ref="FAX189" location="'SY2012-2013 REPORT'!A1" display="SY2012-2013 REPORT" xr:uid="{00000000-0004-0000-0000-000000020000}"/>
    <hyperlink ref="FBF189" location="'SY2012-2013 REPORT'!A1" display="SY2012-2013 REPORT" xr:uid="{00000000-0004-0000-0000-000001020000}"/>
    <hyperlink ref="FBN189" location="'SY2012-2013 REPORT'!A1" display="SY2012-2013 REPORT" xr:uid="{00000000-0004-0000-0000-000002020000}"/>
    <hyperlink ref="FBV189" location="'SY2012-2013 REPORT'!A1" display="SY2012-2013 REPORT" xr:uid="{00000000-0004-0000-0000-000003020000}"/>
    <hyperlink ref="FCD189" location="'SY2012-2013 REPORT'!A1" display="SY2012-2013 REPORT" xr:uid="{00000000-0004-0000-0000-000004020000}"/>
    <hyperlink ref="FCL189" location="'SY2012-2013 REPORT'!A1" display="SY2012-2013 REPORT" xr:uid="{00000000-0004-0000-0000-000005020000}"/>
    <hyperlink ref="FCT189" location="'SY2012-2013 REPORT'!A1" display="SY2012-2013 REPORT" xr:uid="{00000000-0004-0000-0000-000006020000}"/>
    <hyperlink ref="FDB189" location="'SY2012-2013 REPORT'!A1" display="SY2012-2013 REPORT" xr:uid="{00000000-0004-0000-0000-000007020000}"/>
    <hyperlink ref="FDJ189" location="'SY2012-2013 REPORT'!A1" display="SY2012-2013 REPORT" xr:uid="{00000000-0004-0000-0000-000008020000}"/>
    <hyperlink ref="FDR189" location="'SY2012-2013 REPORT'!A1" display="SY2012-2013 REPORT" xr:uid="{00000000-0004-0000-0000-000009020000}"/>
    <hyperlink ref="FDZ189" location="'SY2012-2013 REPORT'!A1" display="SY2012-2013 REPORT" xr:uid="{00000000-0004-0000-0000-00000A020000}"/>
    <hyperlink ref="FEH189" location="'SY2012-2013 REPORT'!A1" display="SY2012-2013 REPORT" xr:uid="{00000000-0004-0000-0000-00000B020000}"/>
    <hyperlink ref="FEP189" location="'SY2012-2013 REPORT'!A1" display="SY2012-2013 REPORT" xr:uid="{00000000-0004-0000-0000-00000C020000}"/>
    <hyperlink ref="FEX189" location="'SY2012-2013 REPORT'!A1" display="SY2012-2013 REPORT" xr:uid="{00000000-0004-0000-0000-00000D020000}"/>
    <hyperlink ref="FFF189" location="'SY2012-2013 REPORT'!A1" display="SY2012-2013 REPORT" xr:uid="{00000000-0004-0000-0000-00000E020000}"/>
    <hyperlink ref="FFN189" location="'SY2012-2013 REPORT'!A1" display="SY2012-2013 REPORT" xr:uid="{00000000-0004-0000-0000-00000F020000}"/>
    <hyperlink ref="FFV189" location="'SY2012-2013 REPORT'!A1" display="SY2012-2013 REPORT" xr:uid="{00000000-0004-0000-0000-000010020000}"/>
    <hyperlink ref="FGD189" location="'SY2012-2013 REPORT'!A1" display="SY2012-2013 REPORT" xr:uid="{00000000-0004-0000-0000-000011020000}"/>
    <hyperlink ref="FGL189" location="'SY2012-2013 REPORT'!A1" display="SY2012-2013 REPORT" xr:uid="{00000000-0004-0000-0000-000012020000}"/>
    <hyperlink ref="FGT189" location="'SY2012-2013 REPORT'!A1" display="SY2012-2013 REPORT" xr:uid="{00000000-0004-0000-0000-000013020000}"/>
    <hyperlink ref="FHB189" location="'SY2012-2013 REPORT'!A1" display="SY2012-2013 REPORT" xr:uid="{00000000-0004-0000-0000-000014020000}"/>
    <hyperlink ref="FHJ189" location="'SY2012-2013 REPORT'!A1" display="SY2012-2013 REPORT" xr:uid="{00000000-0004-0000-0000-000015020000}"/>
    <hyperlink ref="FHR189" location="'SY2012-2013 REPORT'!A1" display="SY2012-2013 REPORT" xr:uid="{00000000-0004-0000-0000-000016020000}"/>
    <hyperlink ref="FHZ189" location="'SY2012-2013 REPORT'!A1" display="SY2012-2013 REPORT" xr:uid="{00000000-0004-0000-0000-000017020000}"/>
    <hyperlink ref="FIH189" location="'SY2012-2013 REPORT'!A1" display="SY2012-2013 REPORT" xr:uid="{00000000-0004-0000-0000-000018020000}"/>
    <hyperlink ref="FIP189" location="'SY2012-2013 REPORT'!A1" display="SY2012-2013 REPORT" xr:uid="{00000000-0004-0000-0000-000019020000}"/>
    <hyperlink ref="FIX189" location="'SY2012-2013 REPORT'!A1" display="SY2012-2013 REPORT" xr:uid="{00000000-0004-0000-0000-00001A020000}"/>
    <hyperlink ref="FJF189" location="'SY2012-2013 REPORT'!A1" display="SY2012-2013 REPORT" xr:uid="{00000000-0004-0000-0000-00001B020000}"/>
    <hyperlink ref="FJN189" location="'SY2012-2013 REPORT'!A1" display="SY2012-2013 REPORT" xr:uid="{00000000-0004-0000-0000-00001C020000}"/>
    <hyperlink ref="FJV189" location="'SY2012-2013 REPORT'!A1" display="SY2012-2013 REPORT" xr:uid="{00000000-0004-0000-0000-00001D020000}"/>
    <hyperlink ref="FKD189" location="'SY2012-2013 REPORT'!A1" display="SY2012-2013 REPORT" xr:uid="{00000000-0004-0000-0000-00001E020000}"/>
    <hyperlink ref="FKL189" location="'SY2012-2013 REPORT'!A1" display="SY2012-2013 REPORT" xr:uid="{00000000-0004-0000-0000-00001F020000}"/>
    <hyperlink ref="FKT189" location="'SY2012-2013 REPORT'!A1" display="SY2012-2013 REPORT" xr:uid="{00000000-0004-0000-0000-000020020000}"/>
    <hyperlink ref="FLB189" location="'SY2012-2013 REPORT'!A1" display="SY2012-2013 REPORT" xr:uid="{00000000-0004-0000-0000-000021020000}"/>
    <hyperlink ref="FLJ189" location="'SY2012-2013 REPORT'!A1" display="SY2012-2013 REPORT" xr:uid="{00000000-0004-0000-0000-000022020000}"/>
    <hyperlink ref="FLR189" location="'SY2012-2013 REPORT'!A1" display="SY2012-2013 REPORT" xr:uid="{00000000-0004-0000-0000-000023020000}"/>
    <hyperlink ref="FLZ189" location="'SY2012-2013 REPORT'!A1" display="SY2012-2013 REPORT" xr:uid="{00000000-0004-0000-0000-000024020000}"/>
    <hyperlink ref="FMH189" location="'SY2012-2013 REPORT'!A1" display="SY2012-2013 REPORT" xr:uid="{00000000-0004-0000-0000-000025020000}"/>
    <hyperlink ref="FMP189" location="'SY2012-2013 REPORT'!A1" display="SY2012-2013 REPORT" xr:uid="{00000000-0004-0000-0000-000026020000}"/>
    <hyperlink ref="FMX189" location="'SY2012-2013 REPORT'!A1" display="SY2012-2013 REPORT" xr:uid="{00000000-0004-0000-0000-000027020000}"/>
    <hyperlink ref="FNF189" location="'SY2012-2013 REPORT'!A1" display="SY2012-2013 REPORT" xr:uid="{00000000-0004-0000-0000-000028020000}"/>
    <hyperlink ref="FNN189" location="'SY2012-2013 REPORT'!A1" display="SY2012-2013 REPORT" xr:uid="{00000000-0004-0000-0000-000029020000}"/>
    <hyperlink ref="FNV189" location="'SY2012-2013 REPORT'!A1" display="SY2012-2013 REPORT" xr:uid="{00000000-0004-0000-0000-00002A020000}"/>
    <hyperlink ref="FOD189" location="'SY2012-2013 REPORT'!A1" display="SY2012-2013 REPORT" xr:uid="{00000000-0004-0000-0000-00002B020000}"/>
    <hyperlink ref="FOL189" location="'SY2012-2013 REPORT'!A1" display="SY2012-2013 REPORT" xr:uid="{00000000-0004-0000-0000-00002C020000}"/>
    <hyperlink ref="FOT189" location="'SY2012-2013 REPORT'!A1" display="SY2012-2013 REPORT" xr:uid="{00000000-0004-0000-0000-00002D020000}"/>
    <hyperlink ref="FPB189" location="'SY2012-2013 REPORT'!A1" display="SY2012-2013 REPORT" xr:uid="{00000000-0004-0000-0000-00002E020000}"/>
    <hyperlink ref="FPJ189" location="'SY2012-2013 REPORT'!A1" display="SY2012-2013 REPORT" xr:uid="{00000000-0004-0000-0000-00002F020000}"/>
    <hyperlink ref="FPR189" location="'SY2012-2013 REPORT'!A1" display="SY2012-2013 REPORT" xr:uid="{00000000-0004-0000-0000-000030020000}"/>
    <hyperlink ref="FPZ189" location="'SY2012-2013 REPORT'!A1" display="SY2012-2013 REPORT" xr:uid="{00000000-0004-0000-0000-000031020000}"/>
    <hyperlink ref="FQH189" location="'SY2012-2013 REPORT'!A1" display="SY2012-2013 REPORT" xr:uid="{00000000-0004-0000-0000-000032020000}"/>
    <hyperlink ref="FQP189" location="'SY2012-2013 REPORT'!A1" display="SY2012-2013 REPORT" xr:uid="{00000000-0004-0000-0000-000033020000}"/>
    <hyperlink ref="FQX189" location="'SY2012-2013 REPORT'!A1" display="SY2012-2013 REPORT" xr:uid="{00000000-0004-0000-0000-000034020000}"/>
    <hyperlink ref="FRF189" location="'SY2012-2013 REPORT'!A1" display="SY2012-2013 REPORT" xr:uid="{00000000-0004-0000-0000-000035020000}"/>
    <hyperlink ref="FRN189" location="'SY2012-2013 REPORT'!A1" display="SY2012-2013 REPORT" xr:uid="{00000000-0004-0000-0000-000036020000}"/>
    <hyperlink ref="FRV189" location="'SY2012-2013 REPORT'!A1" display="SY2012-2013 REPORT" xr:uid="{00000000-0004-0000-0000-000037020000}"/>
    <hyperlink ref="FSD189" location="'SY2012-2013 REPORT'!A1" display="SY2012-2013 REPORT" xr:uid="{00000000-0004-0000-0000-000038020000}"/>
    <hyperlink ref="FSL189" location="'SY2012-2013 REPORT'!A1" display="SY2012-2013 REPORT" xr:uid="{00000000-0004-0000-0000-000039020000}"/>
    <hyperlink ref="FST189" location="'SY2012-2013 REPORT'!A1" display="SY2012-2013 REPORT" xr:uid="{00000000-0004-0000-0000-00003A020000}"/>
    <hyperlink ref="FTB189" location="'SY2012-2013 REPORT'!A1" display="SY2012-2013 REPORT" xr:uid="{00000000-0004-0000-0000-00003B020000}"/>
    <hyperlink ref="FTJ189" location="'SY2012-2013 REPORT'!A1" display="SY2012-2013 REPORT" xr:uid="{00000000-0004-0000-0000-00003C020000}"/>
    <hyperlink ref="FTR189" location="'SY2012-2013 REPORT'!A1" display="SY2012-2013 REPORT" xr:uid="{00000000-0004-0000-0000-00003D020000}"/>
    <hyperlink ref="FTZ189" location="'SY2012-2013 REPORT'!A1" display="SY2012-2013 REPORT" xr:uid="{00000000-0004-0000-0000-00003E020000}"/>
    <hyperlink ref="FUH189" location="'SY2012-2013 REPORT'!A1" display="SY2012-2013 REPORT" xr:uid="{00000000-0004-0000-0000-00003F020000}"/>
    <hyperlink ref="FUP189" location="'SY2012-2013 REPORT'!A1" display="SY2012-2013 REPORT" xr:uid="{00000000-0004-0000-0000-000040020000}"/>
    <hyperlink ref="FUX189" location="'SY2012-2013 REPORT'!A1" display="SY2012-2013 REPORT" xr:uid="{00000000-0004-0000-0000-000041020000}"/>
    <hyperlink ref="FVF189" location="'SY2012-2013 REPORT'!A1" display="SY2012-2013 REPORT" xr:uid="{00000000-0004-0000-0000-000042020000}"/>
    <hyperlink ref="FVN189" location="'SY2012-2013 REPORT'!A1" display="SY2012-2013 REPORT" xr:uid="{00000000-0004-0000-0000-000043020000}"/>
    <hyperlink ref="FVV189" location="'SY2012-2013 REPORT'!A1" display="SY2012-2013 REPORT" xr:uid="{00000000-0004-0000-0000-000044020000}"/>
    <hyperlink ref="FWD189" location="'SY2012-2013 REPORT'!A1" display="SY2012-2013 REPORT" xr:uid="{00000000-0004-0000-0000-000045020000}"/>
    <hyperlink ref="FWL189" location="'SY2012-2013 REPORT'!A1" display="SY2012-2013 REPORT" xr:uid="{00000000-0004-0000-0000-000046020000}"/>
    <hyperlink ref="FWT189" location="'SY2012-2013 REPORT'!A1" display="SY2012-2013 REPORT" xr:uid="{00000000-0004-0000-0000-000047020000}"/>
    <hyperlink ref="FXB189" location="'SY2012-2013 REPORT'!A1" display="SY2012-2013 REPORT" xr:uid="{00000000-0004-0000-0000-000048020000}"/>
    <hyperlink ref="FXJ189" location="'SY2012-2013 REPORT'!A1" display="SY2012-2013 REPORT" xr:uid="{00000000-0004-0000-0000-000049020000}"/>
    <hyperlink ref="FXR189" location="'SY2012-2013 REPORT'!A1" display="SY2012-2013 REPORT" xr:uid="{00000000-0004-0000-0000-00004A020000}"/>
    <hyperlink ref="FXZ189" location="'SY2012-2013 REPORT'!A1" display="SY2012-2013 REPORT" xr:uid="{00000000-0004-0000-0000-00004B020000}"/>
    <hyperlink ref="FYH189" location="'SY2012-2013 REPORT'!A1" display="SY2012-2013 REPORT" xr:uid="{00000000-0004-0000-0000-00004C020000}"/>
    <hyperlink ref="FYP189" location="'SY2012-2013 REPORT'!A1" display="SY2012-2013 REPORT" xr:uid="{00000000-0004-0000-0000-00004D020000}"/>
    <hyperlink ref="FYX189" location="'SY2012-2013 REPORT'!A1" display="SY2012-2013 REPORT" xr:uid="{00000000-0004-0000-0000-00004E020000}"/>
    <hyperlink ref="FZF189" location="'SY2012-2013 REPORT'!A1" display="SY2012-2013 REPORT" xr:uid="{00000000-0004-0000-0000-00004F020000}"/>
    <hyperlink ref="FZN189" location="'SY2012-2013 REPORT'!A1" display="SY2012-2013 REPORT" xr:uid="{00000000-0004-0000-0000-000050020000}"/>
    <hyperlink ref="FZV189" location="'SY2012-2013 REPORT'!A1" display="SY2012-2013 REPORT" xr:uid="{00000000-0004-0000-0000-000051020000}"/>
    <hyperlink ref="GAD189" location="'SY2012-2013 REPORT'!A1" display="SY2012-2013 REPORT" xr:uid="{00000000-0004-0000-0000-000052020000}"/>
    <hyperlink ref="GAL189" location="'SY2012-2013 REPORT'!A1" display="SY2012-2013 REPORT" xr:uid="{00000000-0004-0000-0000-000053020000}"/>
    <hyperlink ref="GAT189" location="'SY2012-2013 REPORT'!A1" display="SY2012-2013 REPORT" xr:uid="{00000000-0004-0000-0000-000054020000}"/>
    <hyperlink ref="GBB189" location="'SY2012-2013 REPORT'!A1" display="SY2012-2013 REPORT" xr:uid="{00000000-0004-0000-0000-000055020000}"/>
    <hyperlink ref="GBJ189" location="'SY2012-2013 REPORT'!A1" display="SY2012-2013 REPORT" xr:uid="{00000000-0004-0000-0000-000056020000}"/>
    <hyperlink ref="GBR189" location="'SY2012-2013 REPORT'!A1" display="SY2012-2013 REPORT" xr:uid="{00000000-0004-0000-0000-000057020000}"/>
    <hyperlink ref="GBZ189" location="'SY2012-2013 REPORT'!A1" display="SY2012-2013 REPORT" xr:uid="{00000000-0004-0000-0000-000058020000}"/>
    <hyperlink ref="GCH189" location="'SY2012-2013 REPORT'!A1" display="SY2012-2013 REPORT" xr:uid="{00000000-0004-0000-0000-000059020000}"/>
    <hyperlink ref="GCP189" location="'SY2012-2013 REPORT'!A1" display="SY2012-2013 REPORT" xr:uid="{00000000-0004-0000-0000-00005A020000}"/>
    <hyperlink ref="GCX189" location="'SY2012-2013 REPORT'!A1" display="SY2012-2013 REPORT" xr:uid="{00000000-0004-0000-0000-00005B020000}"/>
    <hyperlink ref="GDF189" location="'SY2012-2013 REPORT'!A1" display="SY2012-2013 REPORT" xr:uid="{00000000-0004-0000-0000-00005C020000}"/>
    <hyperlink ref="GDN189" location="'SY2012-2013 REPORT'!A1" display="SY2012-2013 REPORT" xr:uid="{00000000-0004-0000-0000-00005D020000}"/>
    <hyperlink ref="GDV189" location="'SY2012-2013 REPORT'!A1" display="SY2012-2013 REPORT" xr:uid="{00000000-0004-0000-0000-00005E020000}"/>
    <hyperlink ref="GED189" location="'SY2012-2013 REPORT'!A1" display="SY2012-2013 REPORT" xr:uid="{00000000-0004-0000-0000-00005F020000}"/>
    <hyperlink ref="GEL189" location="'SY2012-2013 REPORT'!A1" display="SY2012-2013 REPORT" xr:uid="{00000000-0004-0000-0000-000060020000}"/>
    <hyperlink ref="GET189" location="'SY2012-2013 REPORT'!A1" display="SY2012-2013 REPORT" xr:uid="{00000000-0004-0000-0000-000061020000}"/>
    <hyperlink ref="GFB189" location="'SY2012-2013 REPORT'!A1" display="SY2012-2013 REPORT" xr:uid="{00000000-0004-0000-0000-000062020000}"/>
    <hyperlink ref="GFJ189" location="'SY2012-2013 REPORT'!A1" display="SY2012-2013 REPORT" xr:uid="{00000000-0004-0000-0000-000063020000}"/>
    <hyperlink ref="GFR189" location="'SY2012-2013 REPORT'!A1" display="SY2012-2013 REPORT" xr:uid="{00000000-0004-0000-0000-000064020000}"/>
    <hyperlink ref="GFZ189" location="'SY2012-2013 REPORT'!A1" display="SY2012-2013 REPORT" xr:uid="{00000000-0004-0000-0000-000065020000}"/>
    <hyperlink ref="GGH189" location="'SY2012-2013 REPORT'!A1" display="SY2012-2013 REPORT" xr:uid="{00000000-0004-0000-0000-000066020000}"/>
    <hyperlink ref="GGP189" location="'SY2012-2013 REPORT'!A1" display="SY2012-2013 REPORT" xr:uid="{00000000-0004-0000-0000-000067020000}"/>
    <hyperlink ref="GGX189" location="'SY2012-2013 REPORT'!A1" display="SY2012-2013 REPORT" xr:uid="{00000000-0004-0000-0000-000068020000}"/>
    <hyperlink ref="GHF189" location="'SY2012-2013 REPORT'!A1" display="SY2012-2013 REPORT" xr:uid="{00000000-0004-0000-0000-000069020000}"/>
    <hyperlink ref="GHN189" location="'SY2012-2013 REPORT'!A1" display="SY2012-2013 REPORT" xr:uid="{00000000-0004-0000-0000-00006A020000}"/>
    <hyperlink ref="GHV189" location="'SY2012-2013 REPORT'!A1" display="SY2012-2013 REPORT" xr:uid="{00000000-0004-0000-0000-00006B020000}"/>
    <hyperlink ref="GID189" location="'SY2012-2013 REPORT'!A1" display="SY2012-2013 REPORT" xr:uid="{00000000-0004-0000-0000-00006C020000}"/>
    <hyperlink ref="GIL189" location="'SY2012-2013 REPORT'!A1" display="SY2012-2013 REPORT" xr:uid="{00000000-0004-0000-0000-00006D020000}"/>
    <hyperlink ref="GIT189" location="'SY2012-2013 REPORT'!A1" display="SY2012-2013 REPORT" xr:uid="{00000000-0004-0000-0000-00006E020000}"/>
    <hyperlink ref="GJB189" location="'SY2012-2013 REPORT'!A1" display="SY2012-2013 REPORT" xr:uid="{00000000-0004-0000-0000-00006F020000}"/>
    <hyperlink ref="GJJ189" location="'SY2012-2013 REPORT'!A1" display="SY2012-2013 REPORT" xr:uid="{00000000-0004-0000-0000-000070020000}"/>
    <hyperlink ref="GJR189" location="'SY2012-2013 REPORT'!A1" display="SY2012-2013 REPORT" xr:uid="{00000000-0004-0000-0000-000071020000}"/>
    <hyperlink ref="GJZ189" location="'SY2012-2013 REPORT'!A1" display="SY2012-2013 REPORT" xr:uid="{00000000-0004-0000-0000-000072020000}"/>
    <hyperlink ref="GKH189" location="'SY2012-2013 REPORT'!A1" display="SY2012-2013 REPORT" xr:uid="{00000000-0004-0000-0000-000073020000}"/>
    <hyperlink ref="GKP189" location="'SY2012-2013 REPORT'!A1" display="SY2012-2013 REPORT" xr:uid="{00000000-0004-0000-0000-000074020000}"/>
    <hyperlink ref="GKX189" location="'SY2012-2013 REPORT'!A1" display="SY2012-2013 REPORT" xr:uid="{00000000-0004-0000-0000-000075020000}"/>
    <hyperlink ref="GLF189" location="'SY2012-2013 REPORT'!A1" display="SY2012-2013 REPORT" xr:uid="{00000000-0004-0000-0000-000076020000}"/>
    <hyperlink ref="GLN189" location="'SY2012-2013 REPORT'!A1" display="SY2012-2013 REPORT" xr:uid="{00000000-0004-0000-0000-000077020000}"/>
    <hyperlink ref="GLV189" location="'SY2012-2013 REPORT'!A1" display="SY2012-2013 REPORT" xr:uid="{00000000-0004-0000-0000-000078020000}"/>
    <hyperlink ref="GMD189" location="'SY2012-2013 REPORT'!A1" display="SY2012-2013 REPORT" xr:uid="{00000000-0004-0000-0000-000079020000}"/>
    <hyperlink ref="GML189" location="'SY2012-2013 REPORT'!A1" display="SY2012-2013 REPORT" xr:uid="{00000000-0004-0000-0000-00007A020000}"/>
    <hyperlink ref="GMT189" location="'SY2012-2013 REPORT'!A1" display="SY2012-2013 REPORT" xr:uid="{00000000-0004-0000-0000-00007B020000}"/>
    <hyperlink ref="GNB189" location="'SY2012-2013 REPORT'!A1" display="SY2012-2013 REPORT" xr:uid="{00000000-0004-0000-0000-00007C020000}"/>
    <hyperlink ref="GNJ189" location="'SY2012-2013 REPORT'!A1" display="SY2012-2013 REPORT" xr:uid="{00000000-0004-0000-0000-00007D020000}"/>
    <hyperlink ref="GNR189" location="'SY2012-2013 REPORT'!A1" display="SY2012-2013 REPORT" xr:uid="{00000000-0004-0000-0000-00007E020000}"/>
    <hyperlink ref="GNZ189" location="'SY2012-2013 REPORT'!A1" display="SY2012-2013 REPORT" xr:uid="{00000000-0004-0000-0000-00007F020000}"/>
    <hyperlink ref="GOH189" location="'SY2012-2013 REPORT'!A1" display="SY2012-2013 REPORT" xr:uid="{00000000-0004-0000-0000-000080020000}"/>
    <hyperlink ref="GOP189" location="'SY2012-2013 REPORT'!A1" display="SY2012-2013 REPORT" xr:uid="{00000000-0004-0000-0000-000081020000}"/>
    <hyperlink ref="GOX189" location="'SY2012-2013 REPORT'!A1" display="SY2012-2013 REPORT" xr:uid="{00000000-0004-0000-0000-000082020000}"/>
    <hyperlink ref="GPF189" location="'SY2012-2013 REPORT'!A1" display="SY2012-2013 REPORT" xr:uid="{00000000-0004-0000-0000-000083020000}"/>
    <hyperlink ref="GPN189" location="'SY2012-2013 REPORT'!A1" display="SY2012-2013 REPORT" xr:uid="{00000000-0004-0000-0000-000084020000}"/>
    <hyperlink ref="GPV189" location="'SY2012-2013 REPORT'!A1" display="SY2012-2013 REPORT" xr:uid="{00000000-0004-0000-0000-000085020000}"/>
    <hyperlink ref="GQD189" location="'SY2012-2013 REPORT'!A1" display="SY2012-2013 REPORT" xr:uid="{00000000-0004-0000-0000-000086020000}"/>
    <hyperlink ref="GQL189" location="'SY2012-2013 REPORT'!A1" display="SY2012-2013 REPORT" xr:uid="{00000000-0004-0000-0000-000087020000}"/>
    <hyperlink ref="GQT189" location="'SY2012-2013 REPORT'!A1" display="SY2012-2013 REPORT" xr:uid="{00000000-0004-0000-0000-000088020000}"/>
    <hyperlink ref="GRB189" location="'SY2012-2013 REPORT'!A1" display="SY2012-2013 REPORT" xr:uid="{00000000-0004-0000-0000-000089020000}"/>
    <hyperlink ref="GRJ189" location="'SY2012-2013 REPORT'!A1" display="SY2012-2013 REPORT" xr:uid="{00000000-0004-0000-0000-00008A020000}"/>
    <hyperlink ref="GRR189" location="'SY2012-2013 REPORT'!A1" display="SY2012-2013 REPORT" xr:uid="{00000000-0004-0000-0000-00008B020000}"/>
    <hyperlink ref="GRZ189" location="'SY2012-2013 REPORT'!A1" display="SY2012-2013 REPORT" xr:uid="{00000000-0004-0000-0000-00008C020000}"/>
    <hyperlink ref="GSH189" location="'SY2012-2013 REPORT'!A1" display="SY2012-2013 REPORT" xr:uid="{00000000-0004-0000-0000-00008D020000}"/>
    <hyperlink ref="GSP189" location="'SY2012-2013 REPORT'!A1" display="SY2012-2013 REPORT" xr:uid="{00000000-0004-0000-0000-00008E020000}"/>
    <hyperlink ref="GSX189" location="'SY2012-2013 REPORT'!A1" display="SY2012-2013 REPORT" xr:uid="{00000000-0004-0000-0000-00008F020000}"/>
    <hyperlink ref="GTF189" location="'SY2012-2013 REPORT'!A1" display="SY2012-2013 REPORT" xr:uid="{00000000-0004-0000-0000-000090020000}"/>
    <hyperlink ref="GTN189" location="'SY2012-2013 REPORT'!A1" display="SY2012-2013 REPORT" xr:uid="{00000000-0004-0000-0000-000091020000}"/>
    <hyperlink ref="GTV189" location="'SY2012-2013 REPORT'!A1" display="SY2012-2013 REPORT" xr:uid="{00000000-0004-0000-0000-000092020000}"/>
    <hyperlink ref="GUD189" location="'SY2012-2013 REPORT'!A1" display="SY2012-2013 REPORT" xr:uid="{00000000-0004-0000-0000-000093020000}"/>
    <hyperlink ref="GUL189" location="'SY2012-2013 REPORT'!A1" display="SY2012-2013 REPORT" xr:uid="{00000000-0004-0000-0000-000094020000}"/>
    <hyperlink ref="GUT189" location="'SY2012-2013 REPORT'!A1" display="SY2012-2013 REPORT" xr:uid="{00000000-0004-0000-0000-000095020000}"/>
    <hyperlink ref="GVB189" location="'SY2012-2013 REPORT'!A1" display="SY2012-2013 REPORT" xr:uid="{00000000-0004-0000-0000-000096020000}"/>
    <hyperlink ref="GVJ189" location="'SY2012-2013 REPORT'!A1" display="SY2012-2013 REPORT" xr:uid="{00000000-0004-0000-0000-000097020000}"/>
    <hyperlink ref="GVR189" location="'SY2012-2013 REPORT'!A1" display="SY2012-2013 REPORT" xr:uid="{00000000-0004-0000-0000-000098020000}"/>
    <hyperlink ref="GVZ189" location="'SY2012-2013 REPORT'!A1" display="SY2012-2013 REPORT" xr:uid="{00000000-0004-0000-0000-000099020000}"/>
    <hyperlink ref="GWH189" location="'SY2012-2013 REPORT'!A1" display="SY2012-2013 REPORT" xr:uid="{00000000-0004-0000-0000-00009A020000}"/>
    <hyperlink ref="GWP189" location="'SY2012-2013 REPORT'!A1" display="SY2012-2013 REPORT" xr:uid="{00000000-0004-0000-0000-00009B020000}"/>
    <hyperlink ref="GWX189" location="'SY2012-2013 REPORT'!A1" display="SY2012-2013 REPORT" xr:uid="{00000000-0004-0000-0000-00009C020000}"/>
    <hyperlink ref="GXF189" location="'SY2012-2013 REPORT'!A1" display="SY2012-2013 REPORT" xr:uid="{00000000-0004-0000-0000-00009D020000}"/>
    <hyperlink ref="GXN189" location="'SY2012-2013 REPORT'!A1" display="SY2012-2013 REPORT" xr:uid="{00000000-0004-0000-0000-00009E020000}"/>
    <hyperlink ref="GXV189" location="'SY2012-2013 REPORT'!A1" display="SY2012-2013 REPORT" xr:uid="{00000000-0004-0000-0000-00009F020000}"/>
    <hyperlink ref="GYD189" location="'SY2012-2013 REPORT'!A1" display="SY2012-2013 REPORT" xr:uid="{00000000-0004-0000-0000-0000A0020000}"/>
    <hyperlink ref="GYL189" location="'SY2012-2013 REPORT'!A1" display="SY2012-2013 REPORT" xr:uid="{00000000-0004-0000-0000-0000A1020000}"/>
    <hyperlink ref="GYT189" location="'SY2012-2013 REPORT'!A1" display="SY2012-2013 REPORT" xr:uid="{00000000-0004-0000-0000-0000A2020000}"/>
    <hyperlink ref="GZB189" location="'SY2012-2013 REPORT'!A1" display="SY2012-2013 REPORT" xr:uid="{00000000-0004-0000-0000-0000A3020000}"/>
    <hyperlink ref="GZJ189" location="'SY2012-2013 REPORT'!A1" display="SY2012-2013 REPORT" xr:uid="{00000000-0004-0000-0000-0000A4020000}"/>
    <hyperlink ref="GZR189" location="'SY2012-2013 REPORT'!A1" display="SY2012-2013 REPORT" xr:uid="{00000000-0004-0000-0000-0000A5020000}"/>
    <hyperlink ref="GZZ189" location="'SY2012-2013 REPORT'!A1" display="SY2012-2013 REPORT" xr:uid="{00000000-0004-0000-0000-0000A6020000}"/>
    <hyperlink ref="HAH189" location="'SY2012-2013 REPORT'!A1" display="SY2012-2013 REPORT" xr:uid="{00000000-0004-0000-0000-0000A7020000}"/>
    <hyperlink ref="HAP189" location="'SY2012-2013 REPORT'!A1" display="SY2012-2013 REPORT" xr:uid="{00000000-0004-0000-0000-0000A8020000}"/>
    <hyperlink ref="HAX189" location="'SY2012-2013 REPORT'!A1" display="SY2012-2013 REPORT" xr:uid="{00000000-0004-0000-0000-0000A9020000}"/>
    <hyperlink ref="HBF189" location="'SY2012-2013 REPORT'!A1" display="SY2012-2013 REPORT" xr:uid="{00000000-0004-0000-0000-0000AA020000}"/>
    <hyperlink ref="HBN189" location="'SY2012-2013 REPORT'!A1" display="SY2012-2013 REPORT" xr:uid="{00000000-0004-0000-0000-0000AB020000}"/>
    <hyperlink ref="HBV189" location="'SY2012-2013 REPORT'!A1" display="SY2012-2013 REPORT" xr:uid="{00000000-0004-0000-0000-0000AC020000}"/>
    <hyperlink ref="HCD189" location="'SY2012-2013 REPORT'!A1" display="SY2012-2013 REPORT" xr:uid="{00000000-0004-0000-0000-0000AD020000}"/>
    <hyperlink ref="HCL189" location="'SY2012-2013 REPORT'!A1" display="SY2012-2013 REPORT" xr:uid="{00000000-0004-0000-0000-0000AE020000}"/>
    <hyperlink ref="HCT189" location="'SY2012-2013 REPORT'!A1" display="SY2012-2013 REPORT" xr:uid="{00000000-0004-0000-0000-0000AF020000}"/>
    <hyperlink ref="HDB189" location="'SY2012-2013 REPORT'!A1" display="SY2012-2013 REPORT" xr:uid="{00000000-0004-0000-0000-0000B0020000}"/>
    <hyperlink ref="HDJ189" location="'SY2012-2013 REPORT'!A1" display="SY2012-2013 REPORT" xr:uid="{00000000-0004-0000-0000-0000B1020000}"/>
    <hyperlink ref="HDR189" location="'SY2012-2013 REPORT'!A1" display="SY2012-2013 REPORT" xr:uid="{00000000-0004-0000-0000-0000B2020000}"/>
    <hyperlink ref="HDZ189" location="'SY2012-2013 REPORT'!A1" display="SY2012-2013 REPORT" xr:uid="{00000000-0004-0000-0000-0000B3020000}"/>
    <hyperlink ref="HEH189" location="'SY2012-2013 REPORT'!A1" display="SY2012-2013 REPORT" xr:uid="{00000000-0004-0000-0000-0000B4020000}"/>
    <hyperlink ref="HEP189" location="'SY2012-2013 REPORT'!A1" display="SY2012-2013 REPORT" xr:uid="{00000000-0004-0000-0000-0000B5020000}"/>
    <hyperlink ref="HEX189" location="'SY2012-2013 REPORT'!A1" display="SY2012-2013 REPORT" xr:uid="{00000000-0004-0000-0000-0000B6020000}"/>
    <hyperlink ref="HFF189" location="'SY2012-2013 REPORT'!A1" display="SY2012-2013 REPORT" xr:uid="{00000000-0004-0000-0000-0000B7020000}"/>
    <hyperlink ref="HFN189" location="'SY2012-2013 REPORT'!A1" display="SY2012-2013 REPORT" xr:uid="{00000000-0004-0000-0000-0000B8020000}"/>
    <hyperlink ref="HFV189" location="'SY2012-2013 REPORT'!A1" display="SY2012-2013 REPORT" xr:uid="{00000000-0004-0000-0000-0000B9020000}"/>
    <hyperlink ref="HGD189" location="'SY2012-2013 REPORT'!A1" display="SY2012-2013 REPORT" xr:uid="{00000000-0004-0000-0000-0000BA020000}"/>
    <hyperlink ref="HGL189" location="'SY2012-2013 REPORT'!A1" display="SY2012-2013 REPORT" xr:uid="{00000000-0004-0000-0000-0000BB020000}"/>
    <hyperlink ref="HGT189" location="'SY2012-2013 REPORT'!A1" display="SY2012-2013 REPORT" xr:uid="{00000000-0004-0000-0000-0000BC020000}"/>
    <hyperlink ref="HHB189" location="'SY2012-2013 REPORT'!A1" display="SY2012-2013 REPORT" xr:uid="{00000000-0004-0000-0000-0000BD020000}"/>
    <hyperlink ref="HHJ189" location="'SY2012-2013 REPORT'!A1" display="SY2012-2013 REPORT" xr:uid="{00000000-0004-0000-0000-0000BE020000}"/>
    <hyperlink ref="HHR189" location="'SY2012-2013 REPORT'!A1" display="SY2012-2013 REPORT" xr:uid="{00000000-0004-0000-0000-0000BF020000}"/>
    <hyperlink ref="HHZ189" location="'SY2012-2013 REPORT'!A1" display="SY2012-2013 REPORT" xr:uid="{00000000-0004-0000-0000-0000C0020000}"/>
    <hyperlink ref="HIH189" location="'SY2012-2013 REPORT'!A1" display="SY2012-2013 REPORT" xr:uid="{00000000-0004-0000-0000-0000C1020000}"/>
    <hyperlink ref="HIP189" location="'SY2012-2013 REPORT'!A1" display="SY2012-2013 REPORT" xr:uid="{00000000-0004-0000-0000-0000C2020000}"/>
    <hyperlink ref="HIX189" location="'SY2012-2013 REPORT'!A1" display="SY2012-2013 REPORT" xr:uid="{00000000-0004-0000-0000-0000C3020000}"/>
    <hyperlink ref="HJF189" location="'SY2012-2013 REPORT'!A1" display="SY2012-2013 REPORT" xr:uid="{00000000-0004-0000-0000-0000C4020000}"/>
    <hyperlink ref="HJN189" location="'SY2012-2013 REPORT'!A1" display="SY2012-2013 REPORT" xr:uid="{00000000-0004-0000-0000-0000C5020000}"/>
    <hyperlink ref="HJV189" location="'SY2012-2013 REPORT'!A1" display="SY2012-2013 REPORT" xr:uid="{00000000-0004-0000-0000-0000C6020000}"/>
    <hyperlink ref="HKD189" location="'SY2012-2013 REPORT'!A1" display="SY2012-2013 REPORT" xr:uid="{00000000-0004-0000-0000-0000C7020000}"/>
    <hyperlink ref="HKL189" location="'SY2012-2013 REPORT'!A1" display="SY2012-2013 REPORT" xr:uid="{00000000-0004-0000-0000-0000C8020000}"/>
    <hyperlink ref="HKT189" location="'SY2012-2013 REPORT'!A1" display="SY2012-2013 REPORT" xr:uid="{00000000-0004-0000-0000-0000C9020000}"/>
    <hyperlink ref="HLB189" location="'SY2012-2013 REPORT'!A1" display="SY2012-2013 REPORT" xr:uid="{00000000-0004-0000-0000-0000CA020000}"/>
    <hyperlink ref="HLJ189" location="'SY2012-2013 REPORT'!A1" display="SY2012-2013 REPORT" xr:uid="{00000000-0004-0000-0000-0000CB020000}"/>
    <hyperlink ref="HLR189" location="'SY2012-2013 REPORT'!A1" display="SY2012-2013 REPORT" xr:uid="{00000000-0004-0000-0000-0000CC020000}"/>
    <hyperlink ref="HLZ189" location="'SY2012-2013 REPORT'!A1" display="SY2012-2013 REPORT" xr:uid="{00000000-0004-0000-0000-0000CD020000}"/>
    <hyperlink ref="HMH189" location="'SY2012-2013 REPORT'!A1" display="SY2012-2013 REPORT" xr:uid="{00000000-0004-0000-0000-0000CE020000}"/>
    <hyperlink ref="HMP189" location="'SY2012-2013 REPORT'!A1" display="SY2012-2013 REPORT" xr:uid="{00000000-0004-0000-0000-0000CF020000}"/>
    <hyperlink ref="HMX189" location="'SY2012-2013 REPORT'!A1" display="SY2012-2013 REPORT" xr:uid="{00000000-0004-0000-0000-0000D0020000}"/>
    <hyperlink ref="HNF189" location="'SY2012-2013 REPORT'!A1" display="SY2012-2013 REPORT" xr:uid="{00000000-0004-0000-0000-0000D1020000}"/>
    <hyperlink ref="HNN189" location="'SY2012-2013 REPORT'!A1" display="SY2012-2013 REPORT" xr:uid="{00000000-0004-0000-0000-0000D2020000}"/>
    <hyperlink ref="HNV189" location="'SY2012-2013 REPORT'!A1" display="SY2012-2013 REPORT" xr:uid="{00000000-0004-0000-0000-0000D3020000}"/>
    <hyperlink ref="HOD189" location="'SY2012-2013 REPORT'!A1" display="SY2012-2013 REPORT" xr:uid="{00000000-0004-0000-0000-0000D4020000}"/>
    <hyperlink ref="HOL189" location="'SY2012-2013 REPORT'!A1" display="SY2012-2013 REPORT" xr:uid="{00000000-0004-0000-0000-0000D5020000}"/>
    <hyperlink ref="HOT189" location="'SY2012-2013 REPORT'!A1" display="SY2012-2013 REPORT" xr:uid="{00000000-0004-0000-0000-0000D6020000}"/>
    <hyperlink ref="HPB189" location="'SY2012-2013 REPORT'!A1" display="SY2012-2013 REPORT" xr:uid="{00000000-0004-0000-0000-0000D7020000}"/>
    <hyperlink ref="HPJ189" location="'SY2012-2013 REPORT'!A1" display="SY2012-2013 REPORT" xr:uid="{00000000-0004-0000-0000-0000D8020000}"/>
    <hyperlink ref="HPR189" location="'SY2012-2013 REPORT'!A1" display="SY2012-2013 REPORT" xr:uid="{00000000-0004-0000-0000-0000D9020000}"/>
    <hyperlink ref="HPZ189" location="'SY2012-2013 REPORT'!A1" display="SY2012-2013 REPORT" xr:uid="{00000000-0004-0000-0000-0000DA020000}"/>
    <hyperlink ref="HQH189" location="'SY2012-2013 REPORT'!A1" display="SY2012-2013 REPORT" xr:uid="{00000000-0004-0000-0000-0000DB020000}"/>
    <hyperlink ref="HQP189" location="'SY2012-2013 REPORT'!A1" display="SY2012-2013 REPORT" xr:uid="{00000000-0004-0000-0000-0000DC020000}"/>
    <hyperlink ref="HQX189" location="'SY2012-2013 REPORT'!A1" display="SY2012-2013 REPORT" xr:uid="{00000000-0004-0000-0000-0000DD020000}"/>
    <hyperlink ref="HRF189" location="'SY2012-2013 REPORT'!A1" display="SY2012-2013 REPORT" xr:uid="{00000000-0004-0000-0000-0000DE020000}"/>
    <hyperlink ref="HRN189" location="'SY2012-2013 REPORT'!A1" display="SY2012-2013 REPORT" xr:uid="{00000000-0004-0000-0000-0000DF020000}"/>
    <hyperlink ref="HRV189" location="'SY2012-2013 REPORT'!A1" display="SY2012-2013 REPORT" xr:uid="{00000000-0004-0000-0000-0000E0020000}"/>
    <hyperlink ref="HSD189" location="'SY2012-2013 REPORT'!A1" display="SY2012-2013 REPORT" xr:uid="{00000000-0004-0000-0000-0000E1020000}"/>
    <hyperlink ref="HSL189" location="'SY2012-2013 REPORT'!A1" display="SY2012-2013 REPORT" xr:uid="{00000000-0004-0000-0000-0000E2020000}"/>
    <hyperlink ref="HST189" location="'SY2012-2013 REPORT'!A1" display="SY2012-2013 REPORT" xr:uid="{00000000-0004-0000-0000-0000E3020000}"/>
    <hyperlink ref="HTB189" location="'SY2012-2013 REPORT'!A1" display="SY2012-2013 REPORT" xr:uid="{00000000-0004-0000-0000-0000E4020000}"/>
    <hyperlink ref="HTJ189" location="'SY2012-2013 REPORT'!A1" display="SY2012-2013 REPORT" xr:uid="{00000000-0004-0000-0000-0000E5020000}"/>
    <hyperlink ref="HTR189" location="'SY2012-2013 REPORT'!A1" display="SY2012-2013 REPORT" xr:uid="{00000000-0004-0000-0000-0000E6020000}"/>
    <hyperlink ref="HTZ189" location="'SY2012-2013 REPORT'!A1" display="SY2012-2013 REPORT" xr:uid="{00000000-0004-0000-0000-0000E7020000}"/>
    <hyperlink ref="HUH189" location="'SY2012-2013 REPORT'!A1" display="SY2012-2013 REPORT" xr:uid="{00000000-0004-0000-0000-0000E8020000}"/>
    <hyperlink ref="HUP189" location="'SY2012-2013 REPORT'!A1" display="SY2012-2013 REPORT" xr:uid="{00000000-0004-0000-0000-0000E9020000}"/>
    <hyperlink ref="HUX189" location="'SY2012-2013 REPORT'!A1" display="SY2012-2013 REPORT" xr:uid="{00000000-0004-0000-0000-0000EA020000}"/>
    <hyperlink ref="HVF189" location="'SY2012-2013 REPORT'!A1" display="SY2012-2013 REPORT" xr:uid="{00000000-0004-0000-0000-0000EB020000}"/>
    <hyperlink ref="HVN189" location="'SY2012-2013 REPORT'!A1" display="SY2012-2013 REPORT" xr:uid="{00000000-0004-0000-0000-0000EC020000}"/>
    <hyperlink ref="HVV189" location="'SY2012-2013 REPORT'!A1" display="SY2012-2013 REPORT" xr:uid="{00000000-0004-0000-0000-0000ED020000}"/>
    <hyperlink ref="HWD189" location="'SY2012-2013 REPORT'!A1" display="SY2012-2013 REPORT" xr:uid="{00000000-0004-0000-0000-0000EE020000}"/>
    <hyperlink ref="HWL189" location="'SY2012-2013 REPORT'!A1" display="SY2012-2013 REPORT" xr:uid="{00000000-0004-0000-0000-0000EF020000}"/>
    <hyperlink ref="HWT189" location="'SY2012-2013 REPORT'!A1" display="SY2012-2013 REPORT" xr:uid="{00000000-0004-0000-0000-0000F0020000}"/>
    <hyperlink ref="HXB189" location="'SY2012-2013 REPORT'!A1" display="SY2012-2013 REPORT" xr:uid="{00000000-0004-0000-0000-0000F1020000}"/>
    <hyperlink ref="HXJ189" location="'SY2012-2013 REPORT'!A1" display="SY2012-2013 REPORT" xr:uid="{00000000-0004-0000-0000-0000F2020000}"/>
    <hyperlink ref="HXR189" location="'SY2012-2013 REPORT'!A1" display="SY2012-2013 REPORT" xr:uid="{00000000-0004-0000-0000-0000F3020000}"/>
    <hyperlink ref="HXZ189" location="'SY2012-2013 REPORT'!A1" display="SY2012-2013 REPORT" xr:uid="{00000000-0004-0000-0000-0000F4020000}"/>
    <hyperlink ref="HYH189" location="'SY2012-2013 REPORT'!A1" display="SY2012-2013 REPORT" xr:uid="{00000000-0004-0000-0000-0000F5020000}"/>
    <hyperlink ref="HYP189" location="'SY2012-2013 REPORT'!A1" display="SY2012-2013 REPORT" xr:uid="{00000000-0004-0000-0000-0000F6020000}"/>
    <hyperlink ref="HYX189" location="'SY2012-2013 REPORT'!A1" display="SY2012-2013 REPORT" xr:uid="{00000000-0004-0000-0000-0000F7020000}"/>
    <hyperlink ref="HZF189" location="'SY2012-2013 REPORT'!A1" display="SY2012-2013 REPORT" xr:uid="{00000000-0004-0000-0000-0000F8020000}"/>
    <hyperlink ref="HZN189" location="'SY2012-2013 REPORT'!A1" display="SY2012-2013 REPORT" xr:uid="{00000000-0004-0000-0000-0000F9020000}"/>
    <hyperlink ref="HZV189" location="'SY2012-2013 REPORT'!A1" display="SY2012-2013 REPORT" xr:uid="{00000000-0004-0000-0000-0000FA020000}"/>
    <hyperlink ref="IAD189" location="'SY2012-2013 REPORT'!A1" display="SY2012-2013 REPORT" xr:uid="{00000000-0004-0000-0000-0000FB020000}"/>
    <hyperlink ref="IAL189" location="'SY2012-2013 REPORT'!A1" display="SY2012-2013 REPORT" xr:uid="{00000000-0004-0000-0000-0000FC020000}"/>
    <hyperlink ref="IAT189" location="'SY2012-2013 REPORT'!A1" display="SY2012-2013 REPORT" xr:uid="{00000000-0004-0000-0000-0000FD020000}"/>
    <hyperlink ref="IBB189" location="'SY2012-2013 REPORT'!A1" display="SY2012-2013 REPORT" xr:uid="{00000000-0004-0000-0000-0000FE020000}"/>
    <hyperlink ref="IBJ189" location="'SY2012-2013 REPORT'!A1" display="SY2012-2013 REPORT" xr:uid="{00000000-0004-0000-0000-0000FF020000}"/>
    <hyperlink ref="IBR189" location="'SY2012-2013 REPORT'!A1" display="SY2012-2013 REPORT" xr:uid="{00000000-0004-0000-0000-000000030000}"/>
    <hyperlink ref="IBZ189" location="'SY2012-2013 REPORT'!A1" display="SY2012-2013 REPORT" xr:uid="{00000000-0004-0000-0000-000001030000}"/>
    <hyperlink ref="ICH189" location="'SY2012-2013 REPORT'!A1" display="SY2012-2013 REPORT" xr:uid="{00000000-0004-0000-0000-000002030000}"/>
    <hyperlink ref="ICP189" location="'SY2012-2013 REPORT'!A1" display="SY2012-2013 REPORT" xr:uid="{00000000-0004-0000-0000-000003030000}"/>
    <hyperlink ref="ICX189" location="'SY2012-2013 REPORT'!A1" display="SY2012-2013 REPORT" xr:uid="{00000000-0004-0000-0000-000004030000}"/>
    <hyperlink ref="IDF189" location="'SY2012-2013 REPORT'!A1" display="SY2012-2013 REPORT" xr:uid="{00000000-0004-0000-0000-000005030000}"/>
    <hyperlink ref="IDN189" location="'SY2012-2013 REPORT'!A1" display="SY2012-2013 REPORT" xr:uid="{00000000-0004-0000-0000-000006030000}"/>
    <hyperlink ref="IDV189" location="'SY2012-2013 REPORT'!A1" display="SY2012-2013 REPORT" xr:uid="{00000000-0004-0000-0000-000007030000}"/>
    <hyperlink ref="IED189" location="'SY2012-2013 REPORT'!A1" display="SY2012-2013 REPORT" xr:uid="{00000000-0004-0000-0000-000008030000}"/>
    <hyperlink ref="IEL189" location="'SY2012-2013 REPORT'!A1" display="SY2012-2013 REPORT" xr:uid="{00000000-0004-0000-0000-000009030000}"/>
    <hyperlink ref="IET189" location="'SY2012-2013 REPORT'!A1" display="SY2012-2013 REPORT" xr:uid="{00000000-0004-0000-0000-00000A030000}"/>
    <hyperlink ref="IFB189" location="'SY2012-2013 REPORT'!A1" display="SY2012-2013 REPORT" xr:uid="{00000000-0004-0000-0000-00000B030000}"/>
    <hyperlink ref="IFJ189" location="'SY2012-2013 REPORT'!A1" display="SY2012-2013 REPORT" xr:uid="{00000000-0004-0000-0000-00000C030000}"/>
    <hyperlink ref="IFR189" location="'SY2012-2013 REPORT'!A1" display="SY2012-2013 REPORT" xr:uid="{00000000-0004-0000-0000-00000D030000}"/>
    <hyperlink ref="IFZ189" location="'SY2012-2013 REPORT'!A1" display="SY2012-2013 REPORT" xr:uid="{00000000-0004-0000-0000-00000E030000}"/>
    <hyperlink ref="IGH189" location="'SY2012-2013 REPORT'!A1" display="SY2012-2013 REPORT" xr:uid="{00000000-0004-0000-0000-00000F030000}"/>
    <hyperlink ref="IGP189" location="'SY2012-2013 REPORT'!A1" display="SY2012-2013 REPORT" xr:uid="{00000000-0004-0000-0000-000010030000}"/>
    <hyperlink ref="IGX189" location="'SY2012-2013 REPORT'!A1" display="SY2012-2013 REPORT" xr:uid="{00000000-0004-0000-0000-000011030000}"/>
    <hyperlink ref="IHF189" location="'SY2012-2013 REPORT'!A1" display="SY2012-2013 REPORT" xr:uid="{00000000-0004-0000-0000-000012030000}"/>
    <hyperlink ref="IHN189" location="'SY2012-2013 REPORT'!A1" display="SY2012-2013 REPORT" xr:uid="{00000000-0004-0000-0000-000013030000}"/>
    <hyperlink ref="IHV189" location="'SY2012-2013 REPORT'!A1" display="SY2012-2013 REPORT" xr:uid="{00000000-0004-0000-0000-000014030000}"/>
    <hyperlink ref="IID189" location="'SY2012-2013 REPORT'!A1" display="SY2012-2013 REPORT" xr:uid="{00000000-0004-0000-0000-000015030000}"/>
    <hyperlink ref="IIL189" location="'SY2012-2013 REPORT'!A1" display="SY2012-2013 REPORT" xr:uid="{00000000-0004-0000-0000-000016030000}"/>
    <hyperlink ref="IIT189" location="'SY2012-2013 REPORT'!A1" display="SY2012-2013 REPORT" xr:uid="{00000000-0004-0000-0000-000017030000}"/>
    <hyperlink ref="IJB189" location="'SY2012-2013 REPORT'!A1" display="SY2012-2013 REPORT" xr:uid="{00000000-0004-0000-0000-000018030000}"/>
    <hyperlink ref="IJJ189" location="'SY2012-2013 REPORT'!A1" display="SY2012-2013 REPORT" xr:uid="{00000000-0004-0000-0000-000019030000}"/>
    <hyperlink ref="IJR189" location="'SY2012-2013 REPORT'!A1" display="SY2012-2013 REPORT" xr:uid="{00000000-0004-0000-0000-00001A030000}"/>
    <hyperlink ref="IJZ189" location="'SY2012-2013 REPORT'!A1" display="SY2012-2013 REPORT" xr:uid="{00000000-0004-0000-0000-00001B030000}"/>
    <hyperlink ref="IKH189" location="'SY2012-2013 REPORT'!A1" display="SY2012-2013 REPORT" xr:uid="{00000000-0004-0000-0000-00001C030000}"/>
    <hyperlink ref="IKP189" location="'SY2012-2013 REPORT'!A1" display="SY2012-2013 REPORT" xr:uid="{00000000-0004-0000-0000-00001D030000}"/>
    <hyperlink ref="IKX189" location="'SY2012-2013 REPORT'!A1" display="SY2012-2013 REPORT" xr:uid="{00000000-0004-0000-0000-00001E030000}"/>
    <hyperlink ref="ILF189" location="'SY2012-2013 REPORT'!A1" display="SY2012-2013 REPORT" xr:uid="{00000000-0004-0000-0000-00001F030000}"/>
    <hyperlink ref="ILN189" location="'SY2012-2013 REPORT'!A1" display="SY2012-2013 REPORT" xr:uid="{00000000-0004-0000-0000-000020030000}"/>
    <hyperlink ref="ILV189" location="'SY2012-2013 REPORT'!A1" display="SY2012-2013 REPORT" xr:uid="{00000000-0004-0000-0000-000021030000}"/>
    <hyperlink ref="IMD189" location="'SY2012-2013 REPORT'!A1" display="SY2012-2013 REPORT" xr:uid="{00000000-0004-0000-0000-000022030000}"/>
    <hyperlink ref="IML189" location="'SY2012-2013 REPORT'!A1" display="SY2012-2013 REPORT" xr:uid="{00000000-0004-0000-0000-000023030000}"/>
    <hyperlink ref="IMT189" location="'SY2012-2013 REPORT'!A1" display="SY2012-2013 REPORT" xr:uid="{00000000-0004-0000-0000-000024030000}"/>
    <hyperlink ref="INB189" location="'SY2012-2013 REPORT'!A1" display="SY2012-2013 REPORT" xr:uid="{00000000-0004-0000-0000-000025030000}"/>
    <hyperlink ref="INJ189" location="'SY2012-2013 REPORT'!A1" display="SY2012-2013 REPORT" xr:uid="{00000000-0004-0000-0000-000026030000}"/>
    <hyperlink ref="INR189" location="'SY2012-2013 REPORT'!A1" display="SY2012-2013 REPORT" xr:uid="{00000000-0004-0000-0000-000027030000}"/>
    <hyperlink ref="INZ189" location="'SY2012-2013 REPORT'!A1" display="SY2012-2013 REPORT" xr:uid="{00000000-0004-0000-0000-000028030000}"/>
    <hyperlink ref="IOH189" location="'SY2012-2013 REPORT'!A1" display="SY2012-2013 REPORT" xr:uid="{00000000-0004-0000-0000-000029030000}"/>
    <hyperlink ref="IOP189" location="'SY2012-2013 REPORT'!A1" display="SY2012-2013 REPORT" xr:uid="{00000000-0004-0000-0000-00002A030000}"/>
    <hyperlink ref="IOX189" location="'SY2012-2013 REPORT'!A1" display="SY2012-2013 REPORT" xr:uid="{00000000-0004-0000-0000-00002B030000}"/>
    <hyperlink ref="IPF189" location="'SY2012-2013 REPORT'!A1" display="SY2012-2013 REPORT" xr:uid="{00000000-0004-0000-0000-00002C030000}"/>
    <hyperlink ref="IPN189" location="'SY2012-2013 REPORT'!A1" display="SY2012-2013 REPORT" xr:uid="{00000000-0004-0000-0000-00002D030000}"/>
    <hyperlink ref="IPV189" location="'SY2012-2013 REPORT'!A1" display="SY2012-2013 REPORT" xr:uid="{00000000-0004-0000-0000-00002E030000}"/>
    <hyperlink ref="IQD189" location="'SY2012-2013 REPORT'!A1" display="SY2012-2013 REPORT" xr:uid="{00000000-0004-0000-0000-00002F030000}"/>
    <hyperlink ref="IQL189" location="'SY2012-2013 REPORT'!A1" display="SY2012-2013 REPORT" xr:uid="{00000000-0004-0000-0000-000030030000}"/>
    <hyperlink ref="IQT189" location="'SY2012-2013 REPORT'!A1" display="SY2012-2013 REPORT" xr:uid="{00000000-0004-0000-0000-000031030000}"/>
    <hyperlink ref="IRB189" location="'SY2012-2013 REPORT'!A1" display="SY2012-2013 REPORT" xr:uid="{00000000-0004-0000-0000-000032030000}"/>
    <hyperlink ref="IRJ189" location="'SY2012-2013 REPORT'!A1" display="SY2012-2013 REPORT" xr:uid="{00000000-0004-0000-0000-000033030000}"/>
    <hyperlink ref="IRR189" location="'SY2012-2013 REPORT'!A1" display="SY2012-2013 REPORT" xr:uid="{00000000-0004-0000-0000-000034030000}"/>
    <hyperlink ref="IRZ189" location="'SY2012-2013 REPORT'!A1" display="SY2012-2013 REPORT" xr:uid="{00000000-0004-0000-0000-000035030000}"/>
    <hyperlink ref="ISH189" location="'SY2012-2013 REPORT'!A1" display="SY2012-2013 REPORT" xr:uid="{00000000-0004-0000-0000-000036030000}"/>
    <hyperlink ref="ISP189" location="'SY2012-2013 REPORT'!A1" display="SY2012-2013 REPORT" xr:uid="{00000000-0004-0000-0000-000037030000}"/>
    <hyperlink ref="ISX189" location="'SY2012-2013 REPORT'!A1" display="SY2012-2013 REPORT" xr:uid="{00000000-0004-0000-0000-000038030000}"/>
    <hyperlink ref="ITF189" location="'SY2012-2013 REPORT'!A1" display="SY2012-2013 REPORT" xr:uid="{00000000-0004-0000-0000-000039030000}"/>
    <hyperlink ref="ITN189" location="'SY2012-2013 REPORT'!A1" display="SY2012-2013 REPORT" xr:uid="{00000000-0004-0000-0000-00003A030000}"/>
    <hyperlink ref="ITV189" location="'SY2012-2013 REPORT'!A1" display="SY2012-2013 REPORT" xr:uid="{00000000-0004-0000-0000-00003B030000}"/>
    <hyperlink ref="IUD189" location="'SY2012-2013 REPORT'!A1" display="SY2012-2013 REPORT" xr:uid="{00000000-0004-0000-0000-00003C030000}"/>
    <hyperlink ref="IUL189" location="'SY2012-2013 REPORT'!A1" display="SY2012-2013 REPORT" xr:uid="{00000000-0004-0000-0000-00003D030000}"/>
    <hyperlink ref="IUT189" location="'SY2012-2013 REPORT'!A1" display="SY2012-2013 REPORT" xr:uid="{00000000-0004-0000-0000-00003E030000}"/>
    <hyperlink ref="IVB189" location="'SY2012-2013 REPORT'!A1" display="SY2012-2013 REPORT" xr:uid="{00000000-0004-0000-0000-00003F030000}"/>
    <hyperlink ref="IVJ189" location="'SY2012-2013 REPORT'!A1" display="SY2012-2013 REPORT" xr:uid="{00000000-0004-0000-0000-000040030000}"/>
    <hyperlink ref="IVR189" location="'SY2012-2013 REPORT'!A1" display="SY2012-2013 REPORT" xr:uid="{00000000-0004-0000-0000-000041030000}"/>
    <hyperlink ref="IVZ189" location="'SY2012-2013 REPORT'!A1" display="SY2012-2013 REPORT" xr:uid="{00000000-0004-0000-0000-000042030000}"/>
    <hyperlink ref="IWH189" location="'SY2012-2013 REPORT'!A1" display="SY2012-2013 REPORT" xr:uid="{00000000-0004-0000-0000-000043030000}"/>
    <hyperlink ref="IWP189" location="'SY2012-2013 REPORT'!A1" display="SY2012-2013 REPORT" xr:uid="{00000000-0004-0000-0000-000044030000}"/>
    <hyperlink ref="IWX189" location="'SY2012-2013 REPORT'!A1" display="SY2012-2013 REPORT" xr:uid="{00000000-0004-0000-0000-000045030000}"/>
    <hyperlink ref="IXF189" location="'SY2012-2013 REPORT'!A1" display="SY2012-2013 REPORT" xr:uid="{00000000-0004-0000-0000-000046030000}"/>
    <hyperlink ref="IXN189" location="'SY2012-2013 REPORT'!A1" display="SY2012-2013 REPORT" xr:uid="{00000000-0004-0000-0000-000047030000}"/>
    <hyperlink ref="IXV189" location="'SY2012-2013 REPORT'!A1" display="SY2012-2013 REPORT" xr:uid="{00000000-0004-0000-0000-000048030000}"/>
    <hyperlink ref="IYD189" location="'SY2012-2013 REPORT'!A1" display="SY2012-2013 REPORT" xr:uid="{00000000-0004-0000-0000-000049030000}"/>
    <hyperlink ref="IYL189" location="'SY2012-2013 REPORT'!A1" display="SY2012-2013 REPORT" xr:uid="{00000000-0004-0000-0000-00004A030000}"/>
    <hyperlink ref="IYT189" location="'SY2012-2013 REPORT'!A1" display="SY2012-2013 REPORT" xr:uid="{00000000-0004-0000-0000-00004B030000}"/>
    <hyperlink ref="IZB189" location="'SY2012-2013 REPORT'!A1" display="SY2012-2013 REPORT" xr:uid="{00000000-0004-0000-0000-00004C030000}"/>
    <hyperlink ref="IZJ189" location="'SY2012-2013 REPORT'!A1" display="SY2012-2013 REPORT" xr:uid="{00000000-0004-0000-0000-00004D030000}"/>
    <hyperlink ref="IZR189" location="'SY2012-2013 REPORT'!A1" display="SY2012-2013 REPORT" xr:uid="{00000000-0004-0000-0000-00004E030000}"/>
    <hyperlink ref="IZZ189" location="'SY2012-2013 REPORT'!A1" display="SY2012-2013 REPORT" xr:uid="{00000000-0004-0000-0000-00004F030000}"/>
    <hyperlink ref="JAH189" location="'SY2012-2013 REPORT'!A1" display="SY2012-2013 REPORT" xr:uid="{00000000-0004-0000-0000-000050030000}"/>
    <hyperlink ref="JAP189" location="'SY2012-2013 REPORT'!A1" display="SY2012-2013 REPORT" xr:uid="{00000000-0004-0000-0000-000051030000}"/>
    <hyperlink ref="JAX189" location="'SY2012-2013 REPORT'!A1" display="SY2012-2013 REPORT" xr:uid="{00000000-0004-0000-0000-000052030000}"/>
    <hyperlink ref="JBF189" location="'SY2012-2013 REPORT'!A1" display="SY2012-2013 REPORT" xr:uid="{00000000-0004-0000-0000-000053030000}"/>
    <hyperlink ref="JBN189" location="'SY2012-2013 REPORT'!A1" display="SY2012-2013 REPORT" xr:uid="{00000000-0004-0000-0000-000054030000}"/>
    <hyperlink ref="JBV189" location="'SY2012-2013 REPORT'!A1" display="SY2012-2013 REPORT" xr:uid="{00000000-0004-0000-0000-000055030000}"/>
    <hyperlink ref="JCD189" location="'SY2012-2013 REPORT'!A1" display="SY2012-2013 REPORT" xr:uid="{00000000-0004-0000-0000-000056030000}"/>
    <hyperlink ref="JCL189" location="'SY2012-2013 REPORT'!A1" display="SY2012-2013 REPORT" xr:uid="{00000000-0004-0000-0000-000057030000}"/>
    <hyperlink ref="JCT189" location="'SY2012-2013 REPORT'!A1" display="SY2012-2013 REPORT" xr:uid="{00000000-0004-0000-0000-000058030000}"/>
    <hyperlink ref="JDB189" location="'SY2012-2013 REPORT'!A1" display="SY2012-2013 REPORT" xr:uid="{00000000-0004-0000-0000-000059030000}"/>
    <hyperlink ref="JDJ189" location="'SY2012-2013 REPORT'!A1" display="SY2012-2013 REPORT" xr:uid="{00000000-0004-0000-0000-00005A030000}"/>
    <hyperlink ref="JDR189" location="'SY2012-2013 REPORT'!A1" display="SY2012-2013 REPORT" xr:uid="{00000000-0004-0000-0000-00005B030000}"/>
    <hyperlink ref="JDZ189" location="'SY2012-2013 REPORT'!A1" display="SY2012-2013 REPORT" xr:uid="{00000000-0004-0000-0000-00005C030000}"/>
    <hyperlink ref="JEH189" location="'SY2012-2013 REPORT'!A1" display="SY2012-2013 REPORT" xr:uid="{00000000-0004-0000-0000-00005D030000}"/>
    <hyperlink ref="JEP189" location="'SY2012-2013 REPORT'!A1" display="SY2012-2013 REPORT" xr:uid="{00000000-0004-0000-0000-00005E030000}"/>
    <hyperlink ref="JEX189" location="'SY2012-2013 REPORT'!A1" display="SY2012-2013 REPORT" xr:uid="{00000000-0004-0000-0000-00005F030000}"/>
    <hyperlink ref="JFF189" location="'SY2012-2013 REPORT'!A1" display="SY2012-2013 REPORT" xr:uid="{00000000-0004-0000-0000-000060030000}"/>
    <hyperlink ref="JFN189" location="'SY2012-2013 REPORT'!A1" display="SY2012-2013 REPORT" xr:uid="{00000000-0004-0000-0000-000061030000}"/>
    <hyperlink ref="JFV189" location="'SY2012-2013 REPORT'!A1" display="SY2012-2013 REPORT" xr:uid="{00000000-0004-0000-0000-000062030000}"/>
    <hyperlink ref="JGD189" location="'SY2012-2013 REPORT'!A1" display="SY2012-2013 REPORT" xr:uid="{00000000-0004-0000-0000-000063030000}"/>
    <hyperlink ref="JGL189" location="'SY2012-2013 REPORT'!A1" display="SY2012-2013 REPORT" xr:uid="{00000000-0004-0000-0000-000064030000}"/>
    <hyperlink ref="JGT189" location="'SY2012-2013 REPORT'!A1" display="SY2012-2013 REPORT" xr:uid="{00000000-0004-0000-0000-000065030000}"/>
    <hyperlink ref="JHB189" location="'SY2012-2013 REPORT'!A1" display="SY2012-2013 REPORT" xr:uid="{00000000-0004-0000-0000-000066030000}"/>
    <hyperlink ref="JHJ189" location="'SY2012-2013 REPORT'!A1" display="SY2012-2013 REPORT" xr:uid="{00000000-0004-0000-0000-000067030000}"/>
    <hyperlink ref="JHR189" location="'SY2012-2013 REPORT'!A1" display="SY2012-2013 REPORT" xr:uid="{00000000-0004-0000-0000-000068030000}"/>
    <hyperlink ref="JHZ189" location="'SY2012-2013 REPORT'!A1" display="SY2012-2013 REPORT" xr:uid="{00000000-0004-0000-0000-000069030000}"/>
    <hyperlink ref="JIH189" location="'SY2012-2013 REPORT'!A1" display="SY2012-2013 REPORT" xr:uid="{00000000-0004-0000-0000-00006A030000}"/>
    <hyperlink ref="JIP189" location="'SY2012-2013 REPORT'!A1" display="SY2012-2013 REPORT" xr:uid="{00000000-0004-0000-0000-00006B030000}"/>
    <hyperlink ref="JIX189" location="'SY2012-2013 REPORT'!A1" display="SY2012-2013 REPORT" xr:uid="{00000000-0004-0000-0000-00006C030000}"/>
    <hyperlink ref="JJF189" location="'SY2012-2013 REPORT'!A1" display="SY2012-2013 REPORT" xr:uid="{00000000-0004-0000-0000-00006D030000}"/>
    <hyperlink ref="JJN189" location="'SY2012-2013 REPORT'!A1" display="SY2012-2013 REPORT" xr:uid="{00000000-0004-0000-0000-00006E030000}"/>
    <hyperlink ref="JJV189" location="'SY2012-2013 REPORT'!A1" display="SY2012-2013 REPORT" xr:uid="{00000000-0004-0000-0000-00006F030000}"/>
    <hyperlink ref="JKD189" location="'SY2012-2013 REPORT'!A1" display="SY2012-2013 REPORT" xr:uid="{00000000-0004-0000-0000-000070030000}"/>
    <hyperlink ref="JKL189" location="'SY2012-2013 REPORT'!A1" display="SY2012-2013 REPORT" xr:uid="{00000000-0004-0000-0000-000071030000}"/>
    <hyperlink ref="JKT189" location="'SY2012-2013 REPORT'!A1" display="SY2012-2013 REPORT" xr:uid="{00000000-0004-0000-0000-000072030000}"/>
    <hyperlink ref="JLB189" location="'SY2012-2013 REPORT'!A1" display="SY2012-2013 REPORT" xr:uid="{00000000-0004-0000-0000-000073030000}"/>
    <hyperlink ref="JLJ189" location="'SY2012-2013 REPORT'!A1" display="SY2012-2013 REPORT" xr:uid="{00000000-0004-0000-0000-000074030000}"/>
    <hyperlink ref="JLR189" location="'SY2012-2013 REPORT'!A1" display="SY2012-2013 REPORT" xr:uid="{00000000-0004-0000-0000-000075030000}"/>
    <hyperlink ref="JLZ189" location="'SY2012-2013 REPORT'!A1" display="SY2012-2013 REPORT" xr:uid="{00000000-0004-0000-0000-000076030000}"/>
    <hyperlink ref="JMH189" location="'SY2012-2013 REPORT'!A1" display="SY2012-2013 REPORT" xr:uid="{00000000-0004-0000-0000-000077030000}"/>
    <hyperlink ref="JMP189" location="'SY2012-2013 REPORT'!A1" display="SY2012-2013 REPORT" xr:uid="{00000000-0004-0000-0000-000078030000}"/>
    <hyperlink ref="JMX189" location="'SY2012-2013 REPORT'!A1" display="SY2012-2013 REPORT" xr:uid="{00000000-0004-0000-0000-000079030000}"/>
    <hyperlink ref="JNF189" location="'SY2012-2013 REPORT'!A1" display="SY2012-2013 REPORT" xr:uid="{00000000-0004-0000-0000-00007A030000}"/>
    <hyperlink ref="JNN189" location="'SY2012-2013 REPORT'!A1" display="SY2012-2013 REPORT" xr:uid="{00000000-0004-0000-0000-00007B030000}"/>
    <hyperlink ref="JNV189" location="'SY2012-2013 REPORT'!A1" display="SY2012-2013 REPORT" xr:uid="{00000000-0004-0000-0000-00007C030000}"/>
    <hyperlink ref="JOD189" location="'SY2012-2013 REPORT'!A1" display="SY2012-2013 REPORT" xr:uid="{00000000-0004-0000-0000-00007D030000}"/>
    <hyperlink ref="JOL189" location="'SY2012-2013 REPORT'!A1" display="SY2012-2013 REPORT" xr:uid="{00000000-0004-0000-0000-00007E030000}"/>
    <hyperlink ref="JOT189" location="'SY2012-2013 REPORT'!A1" display="SY2012-2013 REPORT" xr:uid="{00000000-0004-0000-0000-00007F030000}"/>
    <hyperlink ref="JPB189" location="'SY2012-2013 REPORT'!A1" display="SY2012-2013 REPORT" xr:uid="{00000000-0004-0000-0000-000080030000}"/>
    <hyperlink ref="JPJ189" location="'SY2012-2013 REPORT'!A1" display="SY2012-2013 REPORT" xr:uid="{00000000-0004-0000-0000-000081030000}"/>
    <hyperlink ref="JPR189" location="'SY2012-2013 REPORT'!A1" display="SY2012-2013 REPORT" xr:uid="{00000000-0004-0000-0000-000082030000}"/>
    <hyperlink ref="JPZ189" location="'SY2012-2013 REPORT'!A1" display="SY2012-2013 REPORT" xr:uid="{00000000-0004-0000-0000-000083030000}"/>
    <hyperlink ref="JQH189" location="'SY2012-2013 REPORT'!A1" display="SY2012-2013 REPORT" xr:uid="{00000000-0004-0000-0000-000084030000}"/>
    <hyperlink ref="JQP189" location="'SY2012-2013 REPORT'!A1" display="SY2012-2013 REPORT" xr:uid="{00000000-0004-0000-0000-000085030000}"/>
    <hyperlink ref="JQX189" location="'SY2012-2013 REPORT'!A1" display="SY2012-2013 REPORT" xr:uid="{00000000-0004-0000-0000-000086030000}"/>
    <hyperlink ref="JRF189" location="'SY2012-2013 REPORT'!A1" display="SY2012-2013 REPORT" xr:uid="{00000000-0004-0000-0000-000087030000}"/>
    <hyperlink ref="JRN189" location="'SY2012-2013 REPORT'!A1" display="SY2012-2013 REPORT" xr:uid="{00000000-0004-0000-0000-000088030000}"/>
    <hyperlink ref="JRV189" location="'SY2012-2013 REPORT'!A1" display="SY2012-2013 REPORT" xr:uid="{00000000-0004-0000-0000-000089030000}"/>
    <hyperlink ref="JSD189" location="'SY2012-2013 REPORT'!A1" display="SY2012-2013 REPORT" xr:uid="{00000000-0004-0000-0000-00008A030000}"/>
    <hyperlink ref="JSL189" location="'SY2012-2013 REPORT'!A1" display="SY2012-2013 REPORT" xr:uid="{00000000-0004-0000-0000-00008B030000}"/>
    <hyperlink ref="JST189" location="'SY2012-2013 REPORT'!A1" display="SY2012-2013 REPORT" xr:uid="{00000000-0004-0000-0000-00008C030000}"/>
    <hyperlink ref="JTB189" location="'SY2012-2013 REPORT'!A1" display="SY2012-2013 REPORT" xr:uid="{00000000-0004-0000-0000-00008D030000}"/>
    <hyperlink ref="JTJ189" location="'SY2012-2013 REPORT'!A1" display="SY2012-2013 REPORT" xr:uid="{00000000-0004-0000-0000-00008E030000}"/>
    <hyperlink ref="JTR189" location="'SY2012-2013 REPORT'!A1" display="SY2012-2013 REPORT" xr:uid="{00000000-0004-0000-0000-00008F030000}"/>
    <hyperlink ref="JTZ189" location="'SY2012-2013 REPORT'!A1" display="SY2012-2013 REPORT" xr:uid="{00000000-0004-0000-0000-000090030000}"/>
    <hyperlink ref="JUH189" location="'SY2012-2013 REPORT'!A1" display="SY2012-2013 REPORT" xr:uid="{00000000-0004-0000-0000-000091030000}"/>
    <hyperlink ref="JUP189" location="'SY2012-2013 REPORT'!A1" display="SY2012-2013 REPORT" xr:uid="{00000000-0004-0000-0000-000092030000}"/>
    <hyperlink ref="JUX189" location="'SY2012-2013 REPORT'!A1" display="SY2012-2013 REPORT" xr:uid="{00000000-0004-0000-0000-000093030000}"/>
    <hyperlink ref="JVF189" location="'SY2012-2013 REPORT'!A1" display="SY2012-2013 REPORT" xr:uid="{00000000-0004-0000-0000-000094030000}"/>
    <hyperlink ref="JVN189" location="'SY2012-2013 REPORT'!A1" display="SY2012-2013 REPORT" xr:uid="{00000000-0004-0000-0000-000095030000}"/>
    <hyperlink ref="JVV189" location="'SY2012-2013 REPORT'!A1" display="SY2012-2013 REPORT" xr:uid="{00000000-0004-0000-0000-000096030000}"/>
    <hyperlink ref="JWD189" location="'SY2012-2013 REPORT'!A1" display="SY2012-2013 REPORT" xr:uid="{00000000-0004-0000-0000-000097030000}"/>
    <hyperlink ref="JWL189" location="'SY2012-2013 REPORT'!A1" display="SY2012-2013 REPORT" xr:uid="{00000000-0004-0000-0000-000098030000}"/>
    <hyperlink ref="JWT189" location="'SY2012-2013 REPORT'!A1" display="SY2012-2013 REPORT" xr:uid="{00000000-0004-0000-0000-000099030000}"/>
    <hyperlink ref="JXB189" location="'SY2012-2013 REPORT'!A1" display="SY2012-2013 REPORT" xr:uid="{00000000-0004-0000-0000-00009A030000}"/>
    <hyperlink ref="JXJ189" location="'SY2012-2013 REPORT'!A1" display="SY2012-2013 REPORT" xr:uid="{00000000-0004-0000-0000-00009B030000}"/>
    <hyperlink ref="JXR189" location="'SY2012-2013 REPORT'!A1" display="SY2012-2013 REPORT" xr:uid="{00000000-0004-0000-0000-00009C030000}"/>
    <hyperlink ref="JXZ189" location="'SY2012-2013 REPORT'!A1" display="SY2012-2013 REPORT" xr:uid="{00000000-0004-0000-0000-00009D030000}"/>
    <hyperlink ref="JYH189" location="'SY2012-2013 REPORT'!A1" display="SY2012-2013 REPORT" xr:uid="{00000000-0004-0000-0000-00009E030000}"/>
    <hyperlink ref="JYP189" location="'SY2012-2013 REPORT'!A1" display="SY2012-2013 REPORT" xr:uid="{00000000-0004-0000-0000-00009F030000}"/>
    <hyperlink ref="JYX189" location="'SY2012-2013 REPORT'!A1" display="SY2012-2013 REPORT" xr:uid="{00000000-0004-0000-0000-0000A0030000}"/>
    <hyperlink ref="JZF189" location="'SY2012-2013 REPORT'!A1" display="SY2012-2013 REPORT" xr:uid="{00000000-0004-0000-0000-0000A1030000}"/>
    <hyperlink ref="JZN189" location="'SY2012-2013 REPORT'!A1" display="SY2012-2013 REPORT" xr:uid="{00000000-0004-0000-0000-0000A2030000}"/>
    <hyperlink ref="JZV189" location="'SY2012-2013 REPORT'!A1" display="SY2012-2013 REPORT" xr:uid="{00000000-0004-0000-0000-0000A3030000}"/>
    <hyperlink ref="KAD189" location="'SY2012-2013 REPORT'!A1" display="SY2012-2013 REPORT" xr:uid="{00000000-0004-0000-0000-0000A4030000}"/>
    <hyperlink ref="KAL189" location="'SY2012-2013 REPORT'!A1" display="SY2012-2013 REPORT" xr:uid="{00000000-0004-0000-0000-0000A5030000}"/>
    <hyperlink ref="KAT189" location="'SY2012-2013 REPORT'!A1" display="SY2012-2013 REPORT" xr:uid="{00000000-0004-0000-0000-0000A6030000}"/>
    <hyperlink ref="KBB189" location="'SY2012-2013 REPORT'!A1" display="SY2012-2013 REPORT" xr:uid="{00000000-0004-0000-0000-0000A7030000}"/>
    <hyperlink ref="KBJ189" location="'SY2012-2013 REPORT'!A1" display="SY2012-2013 REPORT" xr:uid="{00000000-0004-0000-0000-0000A8030000}"/>
    <hyperlink ref="KBR189" location="'SY2012-2013 REPORT'!A1" display="SY2012-2013 REPORT" xr:uid="{00000000-0004-0000-0000-0000A9030000}"/>
    <hyperlink ref="KBZ189" location="'SY2012-2013 REPORT'!A1" display="SY2012-2013 REPORT" xr:uid="{00000000-0004-0000-0000-0000AA030000}"/>
    <hyperlink ref="KCH189" location="'SY2012-2013 REPORT'!A1" display="SY2012-2013 REPORT" xr:uid="{00000000-0004-0000-0000-0000AB030000}"/>
    <hyperlink ref="KCP189" location="'SY2012-2013 REPORT'!A1" display="SY2012-2013 REPORT" xr:uid="{00000000-0004-0000-0000-0000AC030000}"/>
    <hyperlink ref="KCX189" location="'SY2012-2013 REPORT'!A1" display="SY2012-2013 REPORT" xr:uid="{00000000-0004-0000-0000-0000AD030000}"/>
    <hyperlink ref="KDF189" location="'SY2012-2013 REPORT'!A1" display="SY2012-2013 REPORT" xr:uid="{00000000-0004-0000-0000-0000AE030000}"/>
    <hyperlink ref="KDN189" location="'SY2012-2013 REPORT'!A1" display="SY2012-2013 REPORT" xr:uid="{00000000-0004-0000-0000-0000AF030000}"/>
    <hyperlink ref="KDV189" location="'SY2012-2013 REPORT'!A1" display="SY2012-2013 REPORT" xr:uid="{00000000-0004-0000-0000-0000B0030000}"/>
    <hyperlink ref="KED189" location="'SY2012-2013 REPORT'!A1" display="SY2012-2013 REPORT" xr:uid="{00000000-0004-0000-0000-0000B1030000}"/>
    <hyperlink ref="KEL189" location="'SY2012-2013 REPORT'!A1" display="SY2012-2013 REPORT" xr:uid="{00000000-0004-0000-0000-0000B2030000}"/>
    <hyperlink ref="KET189" location="'SY2012-2013 REPORT'!A1" display="SY2012-2013 REPORT" xr:uid="{00000000-0004-0000-0000-0000B3030000}"/>
    <hyperlink ref="KFB189" location="'SY2012-2013 REPORT'!A1" display="SY2012-2013 REPORT" xr:uid="{00000000-0004-0000-0000-0000B4030000}"/>
    <hyperlink ref="KFJ189" location="'SY2012-2013 REPORT'!A1" display="SY2012-2013 REPORT" xr:uid="{00000000-0004-0000-0000-0000B5030000}"/>
    <hyperlink ref="KFR189" location="'SY2012-2013 REPORT'!A1" display="SY2012-2013 REPORT" xr:uid="{00000000-0004-0000-0000-0000B6030000}"/>
    <hyperlink ref="KFZ189" location="'SY2012-2013 REPORT'!A1" display="SY2012-2013 REPORT" xr:uid="{00000000-0004-0000-0000-0000B7030000}"/>
    <hyperlink ref="KGH189" location="'SY2012-2013 REPORT'!A1" display="SY2012-2013 REPORT" xr:uid="{00000000-0004-0000-0000-0000B8030000}"/>
    <hyperlink ref="KGP189" location="'SY2012-2013 REPORT'!A1" display="SY2012-2013 REPORT" xr:uid="{00000000-0004-0000-0000-0000B9030000}"/>
    <hyperlink ref="KGX189" location="'SY2012-2013 REPORT'!A1" display="SY2012-2013 REPORT" xr:uid="{00000000-0004-0000-0000-0000BA030000}"/>
    <hyperlink ref="KHF189" location="'SY2012-2013 REPORT'!A1" display="SY2012-2013 REPORT" xr:uid="{00000000-0004-0000-0000-0000BB030000}"/>
    <hyperlink ref="KHN189" location="'SY2012-2013 REPORT'!A1" display="SY2012-2013 REPORT" xr:uid="{00000000-0004-0000-0000-0000BC030000}"/>
    <hyperlink ref="KHV189" location="'SY2012-2013 REPORT'!A1" display="SY2012-2013 REPORT" xr:uid="{00000000-0004-0000-0000-0000BD030000}"/>
    <hyperlink ref="KID189" location="'SY2012-2013 REPORT'!A1" display="SY2012-2013 REPORT" xr:uid="{00000000-0004-0000-0000-0000BE030000}"/>
    <hyperlink ref="KIL189" location="'SY2012-2013 REPORT'!A1" display="SY2012-2013 REPORT" xr:uid="{00000000-0004-0000-0000-0000BF030000}"/>
    <hyperlink ref="KIT189" location="'SY2012-2013 REPORT'!A1" display="SY2012-2013 REPORT" xr:uid="{00000000-0004-0000-0000-0000C0030000}"/>
    <hyperlink ref="KJB189" location="'SY2012-2013 REPORT'!A1" display="SY2012-2013 REPORT" xr:uid="{00000000-0004-0000-0000-0000C1030000}"/>
    <hyperlink ref="KJJ189" location="'SY2012-2013 REPORT'!A1" display="SY2012-2013 REPORT" xr:uid="{00000000-0004-0000-0000-0000C2030000}"/>
    <hyperlink ref="KJR189" location="'SY2012-2013 REPORT'!A1" display="SY2012-2013 REPORT" xr:uid="{00000000-0004-0000-0000-0000C3030000}"/>
    <hyperlink ref="KJZ189" location="'SY2012-2013 REPORT'!A1" display="SY2012-2013 REPORT" xr:uid="{00000000-0004-0000-0000-0000C4030000}"/>
    <hyperlink ref="KKH189" location="'SY2012-2013 REPORT'!A1" display="SY2012-2013 REPORT" xr:uid="{00000000-0004-0000-0000-0000C5030000}"/>
    <hyperlink ref="KKP189" location="'SY2012-2013 REPORT'!A1" display="SY2012-2013 REPORT" xr:uid="{00000000-0004-0000-0000-0000C6030000}"/>
    <hyperlink ref="KKX189" location="'SY2012-2013 REPORT'!A1" display="SY2012-2013 REPORT" xr:uid="{00000000-0004-0000-0000-0000C7030000}"/>
    <hyperlink ref="KLF189" location="'SY2012-2013 REPORT'!A1" display="SY2012-2013 REPORT" xr:uid="{00000000-0004-0000-0000-0000C8030000}"/>
    <hyperlink ref="KLN189" location="'SY2012-2013 REPORT'!A1" display="SY2012-2013 REPORT" xr:uid="{00000000-0004-0000-0000-0000C9030000}"/>
    <hyperlink ref="KLV189" location="'SY2012-2013 REPORT'!A1" display="SY2012-2013 REPORT" xr:uid="{00000000-0004-0000-0000-0000CA030000}"/>
    <hyperlink ref="KMD189" location="'SY2012-2013 REPORT'!A1" display="SY2012-2013 REPORT" xr:uid="{00000000-0004-0000-0000-0000CB030000}"/>
    <hyperlink ref="KML189" location="'SY2012-2013 REPORT'!A1" display="SY2012-2013 REPORT" xr:uid="{00000000-0004-0000-0000-0000CC030000}"/>
    <hyperlink ref="KMT189" location="'SY2012-2013 REPORT'!A1" display="SY2012-2013 REPORT" xr:uid="{00000000-0004-0000-0000-0000CD030000}"/>
    <hyperlink ref="KNB189" location="'SY2012-2013 REPORT'!A1" display="SY2012-2013 REPORT" xr:uid="{00000000-0004-0000-0000-0000CE030000}"/>
    <hyperlink ref="KNJ189" location="'SY2012-2013 REPORT'!A1" display="SY2012-2013 REPORT" xr:uid="{00000000-0004-0000-0000-0000CF030000}"/>
    <hyperlink ref="KNR189" location="'SY2012-2013 REPORT'!A1" display="SY2012-2013 REPORT" xr:uid="{00000000-0004-0000-0000-0000D0030000}"/>
    <hyperlink ref="KNZ189" location="'SY2012-2013 REPORT'!A1" display="SY2012-2013 REPORT" xr:uid="{00000000-0004-0000-0000-0000D1030000}"/>
    <hyperlink ref="KOH189" location="'SY2012-2013 REPORT'!A1" display="SY2012-2013 REPORT" xr:uid="{00000000-0004-0000-0000-0000D2030000}"/>
    <hyperlink ref="KOP189" location="'SY2012-2013 REPORT'!A1" display="SY2012-2013 REPORT" xr:uid="{00000000-0004-0000-0000-0000D3030000}"/>
    <hyperlink ref="KOX189" location="'SY2012-2013 REPORT'!A1" display="SY2012-2013 REPORT" xr:uid="{00000000-0004-0000-0000-0000D4030000}"/>
    <hyperlink ref="KPF189" location="'SY2012-2013 REPORT'!A1" display="SY2012-2013 REPORT" xr:uid="{00000000-0004-0000-0000-0000D5030000}"/>
    <hyperlink ref="KPN189" location="'SY2012-2013 REPORT'!A1" display="SY2012-2013 REPORT" xr:uid="{00000000-0004-0000-0000-0000D6030000}"/>
    <hyperlink ref="KPV189" location="'SY2012-2013 REPORT'!A1" display="SY2012-2013 REPORT" xr:uid="{00000000-0004-0000-0000-0000D7030000}"/>
    <hyperlink ref="KQD189" location="'SY2012-2013 REPORT'!A1" display="SY2012-2013 REPORT" xr:uid="{00000000-0004-0000-0000-0000D8030000}"/>
    <hyperlink ref="KQL189" location="'SY2012-2013 REPORT'!A1" display="SY2012-2013 REPORT" xr:uid="{00000000-0004-0000-0000-0000D9030000}"/>
    <hyperlink ref="KQT189" location="'SY2012-2013 REPORT'!A1" display="SY2012-2013 REPORT" xr:uid="{00000000-0004-0000-0000-0000DA030000}"/>
    <hyperlink ref="KRB189" location="'SY2012-2013 REPORT'!A1" display="SY2012-2013 REPORT" xr:uid="{00000000-0004-0000-0000-0000DB030000}"/>
    <hyperlink ref="KRJ189" location="'SY2012-2013 REPORT'!A1" display="SY2012-2013 REPORT" xr:uid="{00000000-0004-0000-0000-0000DC030000}"/>
    <hyperlink ref="KRR189" location="'SY2012-2013 REPORT'!A1" display="SY2012-2013 REPORT" xr:uid="{00000000-0004-0000-0000-0000DD030000}"/>
    <hyperlink ref="KRZ189" location="'SY2012-2013 REPORT'!A1" display="SY2012-2013 REPORT" xr:uid="{00000000-0004-0000-0000-0000DE030000}"/>
    <hyperlink ref="KSH189" location="'SY2012-2013 REPORT'!A1" display="SY2012-2013 REPORT" xr:uid="{00000000-0004-0000-0000-0000DF030000}"/>
    <hyperlink ref="KSP189" location="'SY2012-2013 REPORT'!A1" display="SY2012-2013 REPORT" xr:uid="{00000000-0004-0000-0000-0000E0030000}"/>
    <hyperlink ref="KSX189" location="'SY2012-2013 REPORT'!A1" display="SY2012-2013 REPORT" xr:uid="{00000000-0004-0000-0000-0000E1030000}"/>
    <hyperlink ref="KTF189" location="'SY2012-2013 REPORT'!A1" display="SY2012-2013 REPORT" xr:uid="{00000000-0004-0000-0000-0000E2030000}"/>
    <hyperlink ref="KTN189" location="'SY2012-2013 REPORT'!A1" display="SY2012-2013 REPORT" xr:uid="{00000000-0004-0000-0000-0000E3030000}"/>
    <hyperlink ref="KTV189" location="'SY2012-2013 REPORT'!A1" display="SY2012-2013 REPORT" xr:uid="{00000000-0004-0000-0000-0000E4030000}"/>
    <hyperlink ref="KUD189" location="'SY2012-2013 REPORT'!A1" display="SY2012-2013 REPORT" xr:uid="{00000000-0004-0000-0000-0000E5030000}"/>
    <hyperlink ref="KUL189" location="'SY2012-2013 REPORT'!A1" display="SY2012-2013 REPORT" xr:uid="{00000000-0004-0000-0000-0000E6030000}"/>
    <hyperlink ref="KUT189" location="'SY2012-2013 REPORT'!A1" display="SY2012-2013 REPORT" xr:uid="{00000000-0004-0000-0000-0000E7030000}"/>
    <hyperlink ref="KVB189" location="'SY2012-2013 REPORT'!A1" display="SY2012-2013 REPORT" xr:uid="{00000000-0004-0000-0000-0000E8030000}"/>
    <hyperlink ref="KVJ189" location="'SY2012-2013 REPORT'!A1" display="SY2012-2013 REPORT" xr:uid="{00000000-0004-0000-0000-0000E9030000}"/>
    <hyperlink ref="KVR189" location="'SY2012-2013 REPORT'!A1" display="SY2012-2013 REPORT" xr:uid="{00000000-0004-0000-0000-0000EA030000}"/>
    <hyperlink ref="KVZ189" location="'SY2012-2013 REPORT'!A1" display="SY2012-2013 REPORT" xr:uid="{00000000-0004-0000-0000-0000EB030000}"/>
    <hyperlink ref="KWH189" location="'SY2012-2013 REPORT'!A1" display="SY2012-2013 REPORT" xr:uid="{00000000-0004-0000-0000-0000EC030000}"/>
    <hyperlink ref="KWP189" location="'SY2012-2013 REPORT'!A1" display="SY2012-2013 REPORT" xr:uid="{00000000-0004-0000-0000-0000ED030000}"/>
    <hyperlink ref="KWX189" location="'SY2012-2013 REPORT'!A1" display="SY2012-2013 REPORT" xr:uid="{00000000-0004-0000-0000-0000EE030000}"/>
    <hyperlink ref="KXF189" location="'SY2012-2013 REPORT'!A1" display="SY2012-2013 REPORT" xr:uid="{00000000-0004-0000-0000-0000EF030000}"/>
    <hyperlink ref="KXN189" location="'SY2012-2013 REPORT'!A1" display="SY2012-2013 REPORT" xr:uid="{00000000-0004-0000-0000-0000F0030000}"/>
    <hyperlink ref="KXV189" location="'SY2012-2013 REPORT'!A1" display="SY2012-2013 REPORT" xr:uid="{00000000-0004-0000-0000-0000F1030000}"/>
    <hyperlink ref="KYD189" location="'SY2012-2013 REPORT'!A1" display="SY2012-2013 REPORT" xr:uid="{00000000-0004-0000-0000-0000F2030000}"/>
    <hyperlink ref="KYL189" location="'SY2012-2013 REPORT'!A1" display="SY2012-2013 REPORT" xr:uid="{00000000-0004-0000-0000-0000F3030000}"/>
    <hyperlink ref="KYT189" location="'SY2012-2013 REPORT'!A1" display="SY2012-2013 REPORT" xr:uid="{00000000-0004-0000-0000-0000F4030000}"/>
    <hyperlink ref="KZB189" location="'SY2012-2013 REPORT'!A1" display="SY2012-2013 REPORT" xr:uid="{00000000-0004-0000-0000-0000F5030000}"/>
    <hyperlink ref="KZJ189" location="'SY2012-2013 REPORT'!A1" display="SY2012-2013 REPORT" xr:uid="{00000000-0004-0000-0000-0000F6030000}"/>
    <hyperlink ref="KZR189" location="'SY2012-2013 REPORT'!A1" display="SY2012-2013 REPORT" xr:uid="{00000000-0004-0000-0000-0000F7030000}"/>
    <hyperlink ref="KZZ189" location="'SY2012-2013 REPORT'!A1" display="SY2012-2013 REPORT" xr:uid="{00000000-0004-0000-0000-0000F8030000}"/>
    <hyperlink ref="LAH189" location="'SY2012-2013 REPORT'!A1" display="SY2012-2013 REPORT" xr:uid="{00000000-0004-0000-0000-0000F9030000}"/>
    <hyperlink ref="LAP189" location="'SY2012-2013 REPORT'!A1" display="SY2012-2013 REPORT" xr:uid="{00000000-0004-0000-0000-0000FA030000}"/>
    <hyperlink ref="LAX189" location="'SY2012-2013 REPORT'!A1" display="SY2012-2013 REPORT" xr:uid="{00000000-0004-0000-0000-0000FB030000}"/>
    <hyperlink ref="LBF189" location="'SY2012-2013 REPORT'!A1" display="SY2012-2013 REPORT" xr:uid="{00000000-0004-0000-0000-0000FC030000}"/>
    <hyperlink ref="LBN189" location="'SY2012-2013 REPORT'!A1" display="SY2012-2013 REPORT" xr:uid="{00000000-0004-0000-0000-0000FD030000}"/>
    <hyperlink ref="LBV189" location="'SY2012-2013 REPORT'!A1" display="SY2012-2013 REPORT" xr:uid="{00000000-0004-0000-0000-0000FE030000}"/>
    <hyperlink ref="LCD189" location="'SY2012-2013 REPORT'!A1" display="SY2012-2013 REPORT" xr:uid="{00000000-0004-0000-0000-0000FF030000}"/>
    <hyperlink ref="LCL189" location="'SY2012-2013 REPORT'!A1" display="SY2012-2013 REPORT" xr:uid="{00000000-0004-0000-0000-000000040000}"/>
    <hyperlink ref="LCT189" location="'SY2012-2013 REPORT'!A1" display="SY2012-2013 REPORT" xr:uid="{00000000-0004-0000-0000-000001040000}"/>
    <hyperlink ref="LDB189" location="'SY2012-2013 REPORT'!A1" display="SY2012-2013 REPORT" xr:uid="{00000000-0004-0000-0000-000002040000}"/>
    <hyperlink ref="LDJ189" location="'SY2012-2013 REPORT'!A1" display="SY2012-2013 REPORT" xr:uid="{00000000-0004-0000-0000-000003040000}"/>
    <hyperlink ref="LDR189" location="'SY2012-2013 REPORT'!A1" display="SY2012-2013 REPORT" xr:uid="{00000000-0004-0000-0000-000004040000}"/>
    <hyperlink ref="LDZ189" location="'SY2012-2013 REPORT'!A1" display="SY2012-2013 REPORT" xr:uid="{00000000-0004-0000-0000-000005040000}"/>
    <hyperlink ref="LEH189" location="'SY2012-2013 REPORT'!A1" display="SY2012-2013 REPORT" xr:uid="{00000000-0004-0000-0000-000006040000}"/>
    <hyperlink ref="LEP189" location="'SY2012-2013 REPORT'!A1" display="SY2012-2013 REPORT" xr:uid="{00000000-0004-0000-0000-000007040000}"/>
    <hyperlink ref="LEX189" location="'SY2012-2013 REPORT'!A1" display="SY2012-2013 REPORT" xr:uid="{00000000-0004-0000-0000-000008040000}"/>
    <hyperlink ref="LFF189" location="'SY2012-2013 REPORT'!A1" display="SY2012-2013 REPORT" xr:uid="{00000000-0004-0000-0000-000009040000}"/>
    <hyperlink ref="LFN189" location="'SY2012-2013 REPORT'!A1" display="SY2012-2013 REPORT" xr:uid="{00000000-0004-0000-0000-00000A040000}"/>
    <hyperlink ref="LFV189" location="'SY2012-2013 REPORT'!A1" display="SY2012-2013 REPORT" xr:uid="{00000000-0004-0000-0000-00000B040000}"/>
    <hyperlink ref="LGD189" location="'SY2012-2013 REPORT'!A1" display="SY2012-2013 REPORT" xr:uid="{00000000-0004-0000-0000-00000C040000}"/>
    <hyperlink ref="LGL189" location="'SY2012-2013 REPORT'!A1" display="SY2012-2013 REPORT" xr:uid="{00000000-0004-0000-0000-00000D040000}"/>
    <hyperlink ref="LGT189" location="'SY2012-2013 REPORT'!A1" display="SY2012-2013 REPORT" xr:uid="{00000000-0004-0000-0000-00000E040000}"/>
    <hyperlink ref="LHB189" location="'SY2012-2013 REPORT'!A1" display="SY2012-2013 REPORT" xr:uid="{00000000-0004-0000-0000-00000F040000}"/>
    <hyperlink ref="LHJ189" location="'SY2012-2013 REPORT'!A1" display="SY2012-2013 REPORT" xr:uid="{00000000-0004-0000-0000-000010040000}"/>
    <hyperlink ref="LHR189" location="'SY2012-2013 REPORT'!A1" display="SY2012-2013 REPORT" xr:uid="{00000000-0004-0000-0000-000011040000}"/>
    <hyperlink ref="LHZ189" location="'SY2012-2013 REPORT'!A1" display="SY2012-2013 REPORT" xr:uid="{00000000-0004-0000-0000-000012040000}"/>
    <hyperlink ref="LIH189" location="'SY2012-2013 REPORT'!A1" display="SY2012-2013 REPORT" xr:uid="{00000000-0004-0000-0000-000013040000}"/>
    <hyperlink ref="LIP189" location="'SY2012-2013 REPORT'!A1" display="SY2012-2013 REPORT" xr:uid="{00000000-0004-0000-0000-000014040000}"/>
    <hyperlink ref="LIX189" location="'SY2012-2013 REPORT'!A1" display="SY2012-2013 REPORT" xr:uid="{00000000-0004-0000-0000-000015040000}"/>
    <hyperlink ref="LJF189" location="'SY2012-2013 REPORT'!A1" display="SY2012-2013 REPORT" xr:uid="{00000000-0004-0000-0000-000016040000}"/>
    <hyperlink ref="LJN189" location="'SY2012-2013 REPORT'!A1" display="SY2012-2013 REPORT" xr:uid="{00000000-0004-0000-0000-000017040000}"/>
    <hyperlink ref="LJV189" location="'SY2012-2013 REPORT'!A1" display="SY2012-2013 REPORT" xr:uid="{00000000-0004-0000-0000-000018040000}"/>
    <hyperlink ref="LKD189" location="'SY2012-2013 REPORT'!A1" display="SY2012-2013 REPORT" xr:uid="{00000000-0004-0000-0000-000019040000}"/>
    <hyperlink ref="LKL189" location="'SY2012-2013 REPORT'!A1" display="SY2012-2013 REPORT" xr:uid="{00000000-0004-0000-0000-00001A040000}"/>
    <hyperlink ref="LKT189" location="'SY2012-2013 REPORT'!A1" display="SY2012-2013 REPORT" xr:uid="{00000000-0004-0000-0000-00001B040000}"/>
    <hyperlink ref="LLB189" location="'SY2012-2013 REPORT'!A1" display="SY2012-2013 REPORT" xr:uid="{00000000-0004-0000-0000-00001C040000}"/>
    <hyperlink ref="LLJ189" location="'SY2012-2013 REPORT'!A1" display="SY2012-2013 REPORT" xr:uid="{00000000-0004-0000-0000-00001D040000}"/>
    <hyperlink ref="LLR189" location="'SY2012-2013 REPORT'!A1" display="SY2012-2013 REPORT" xr:uid="{00000000-0004-0000-0000-00001E040000}"/>
    <hyperlink ref="LLZ189" location="'SY2012-2013 REPORT'!A1" display="SY2012-2013 REPORT" xr:uid="{00000000-0004-0000-0000-00001F040000}"/>
    <hyperlink ref="LMH189" location="'SY2012-2013 REPORT'!A1" display="SY2012-2013 REPORT" xr:uid="{00000000-0004-0000-0000-000020040000}"/>
    <hyperlink ref="LMP189" location="'SY2012-2013 REPORT'!A1" display="SY2012-2013 REPORT" xr:uid="{00000000-0004-0000-0000-000021040000}"/>
    <hyperlink ref="LMX189" location="'SY2012-2013 REPORT'!A1" display="SY2012-2013 REPORT" xr:uid="{00000000-0004-0000-0000-000022040000}"/>
    <hyperlink ref="LNF189" location="'SY2012-2013 REPORT'!A1" display="SY2012-2013 REPORT" xr:uid="{00000000-0004-0000-0000-000023040000}"/>
    <hyperlink ref="LNN189" location="'SY2012-2013 REPORT'!A1" display="SY2012-2013 REPORT" xr:uid="{00000000-0004-0000-0000-000024040000}"/>
    <hyperlink ref="LNV189" location="'SY2012-2013 REPORT'!A1" display="SY2012-2013 REPORT" xr:uid="{00000000-0004-0000-0000-000025040000}"/>
    <hyperlink ref="LOD189" location="'SY2012-2013 REPORT'!A1" display="SY2012-2013 REPORT" xr:uid="{00000000-0004-0000-0000-000026040000}"/>
    <hyperlink ref="LOL189" location="'SY2012-2013 REPORT'!A1" display="SY2012-2013 REPORT" xr:uid="{00000000-0004-0000-0000-000027040000}"/>
    <hyperlink ref="LOT189" location="'SY2012-2013 REPORT'!A1" display="SY2012-2013 REPORT" xr:uid="{00000000-0004-0000-0000-000028040000}"/>
    <hyperlink ref="LPB189" location="'SY2012-2013 REPORT'!A1" display="SY2012-2013 REPORT" xr:uid="{00000000-0004-0000-0000-000029040000}"/>
    <hyperlink ref="LPJ189" location="'SY2012-2013 REPORT'!A1" display="SY2012-2013 REPORT" xr:uid="{00000000-0004-0000-0000-00002A040000}"/>
    <hyperlink ref="LPR189" location="'SY2012-2013 REPORT'!A1" display="SY2012-2013 REPORT" xr:uid="{00000000-0004-0000-0000-00002B040000}"/>
    <hyperlink ref="LPZ189" location="'SY2012-2013 REPORT'!A1" display="SY2012-2013 REPORT" xr:uid="{00000000-0004-0000-0000-00002C040000}"/>
    <hyperlink ref="LQH189" location="'SY2012-2013 REPORT'!A1" display="SY2012-2013 REPORT" xr:uid="{00000000-0004-0000-0000-00002D040000}"/>
    <hyperlink ref="LQP189" location="'SY2012-2013 REPORT'!A1" display="SY2012-2013 REPORT" xr:uid="{00000000-0004-0000-0000-00002E040000}"/>
    <hyperlink ref="LQX189" location="'SY2012-2013 REPORT'!A1" display="SY2012-2013 REPORT" xr:uid="{00000000-0004-0000-0000-00002F040000}"/>
    <hyperlink ref="LRF189" location="'SY2012-2013 REPORT'!A1" display="SY2012-2013 REPORT" xr:uid="{00000000-0004-0000-0000-000030040000}"/>
    <hyperlink ref="LRN189" location="'SY2012-2013 REPORT'!A1" display="SY2012-2013 REPORT" xr:uid="{00000000-0004-0000-0000-000031040000}"/>
    <hyperlink ref="LRV189" location="'SY2012-2013 REPORT'!A1" display="SY2012-2013 REPORT" xr:uid="{00000000-0004-0000-0000-000032040000}"/>
    <hyperlink ref="LSD189" location="'SY2012-2013 REPORT'!A1" display="SY2012-2013 REPORT" xr:uid="{00000000-0004-0000-0000-000033040000}"/>
    <hyperlink ref="LSL189" location="'SY2012-2013 REPORT'!A1" display="SY2012-2013 REPORT" xr:uid="{00000000-0004-0000-0000-000034040000}"/>
    <hyperlink ref="LST189" location="'SY2012-2013 REPORT'!A1" display="SY2012-2013 REPORT" xr:uid="{00000000-0004-0000-0000-000035040000}"/>
    <hyperlink ref="LTB189" location="'SY2012-2013 REPORT'!A1" display="SY2012-2013 REPORT" xr:uid="{00000000-0004-0000-0000-000036040000}"/>
    <hyperlink ref="LTJ189" location="'SY2012-2013 REPORT'!A1" display="SY2012-2013 REPORT" xr:uid="{00000000-0004-0000-0000-000037040000}"/>
    <hyperlink ref="LTR189" location="'SY2012-2013 REPORT'!A1" display="SY2012-2013 REPORT" xr:uid="{00000000-0004-0000-0000-000038040000}"/>
    <hyperlink ref="LTZ189" location="'SY2012-2013 REPORT'!A1" display="SY2012-2013 REPORT" xr:uid="{00000000-0004-0000-0000-000039040000}"/>
    <hyperlink ref="LUH189" location="'SY2012-2013 REPORT'!A1" display="SY2012-2013 REPORT" xr:uid="{00000000-0004-0000-0000-00003A040000}"/>
    <hyperlink ref="LUP189" location="'SY2012-2013 REPORT'!A1" display="SY2012-2013 REPORT" xr:uid="{00000000-0004-0000-0000-00003B040000}"/>
    <hyperlink ref="LUX189" location="'SY2012-2013 REPORT'!A1" display="SY2012-2013 REPORT" xr:uid="{00000000-0004-0000-0000-00003C040000}"/>
    <hyperlink ref="LVF189" location="'SY2012-2013 REPORT'!A1" display="SY2012-2013 REPORT" xr:uid="{00000000-0004-0000-0000-00003D040000}"/>
    <hyperlink ref="LVN189" location="'SY2012-2013 REPORT'!A1" display="SY2012-2013 REPORT" xr:uid="{00000000-0004-0000-0000-00003E040000}"/>
    <hyperlink ref="LVV189" location="'SY2012-2013 REPORT'!A1" display="SY2012-2013 REPORT" xr:uid="{00000000-0004-0000-0000-00003F040000}"/>
    <hyperlink ref="LWD189" location="'SY2012-2013 REPORT'!A1" display="SY2012-2013 REPORT" xr:uid="{00000000-0004-0000-0000-000040040000}"/>
    <hyperlink ref="LWL189" location="'SY2012-2013 REPORT'!A1" display="SY2012-2013 REPORT" xr:uid="{00000000-0004-0000-0000-000041040000}"/>
    <hyperlink ref="LWT189" location="'SY2012-2013 REPORT'!A1" display="SY2012-2013 REPORT" xr:uid="{00000000-0004-0000-0000-000042040000}"/>
    <hyperlink ref="LXB189" location="'SY2012-2013 REPORT'!A1" display="SY2012-2013 REPORT" xr:uid="{00000000-0004-0000-0000-000043040000}"/>
    <hyperlink ref="LXJ189" location="'SY2012-2013 REPORT'!A1" display="SY2012-2013 REPORT" xr:uid="{00000000-0004-0000-0000-000044040000}"/>
    <hyperlink ref="LXR189" location="'SY2012-2013 REPORT'!A1" display="SY2012-2013 REPORT" xr:uid="{00000000-0004-0000-0000-000045040000}"/>
    <hyperlink ref="LXZ189" location="'SY2012-2013 REPORT'!A1" display="SY2012-2013 REPORT" xr:uid="{00000000-0004-0000-0000-000046040000}"/>
    <hyperlink ref="LYH189" location="'SY2012-2013 REPORT'!A1" display="SY2012-2013 REPORT" xr:uid="{00000000-0004-0000-0000-000047040000}"/>
    <hyperlink ref="LYP189" location="'SY2012-2013 REPORT'!A1" display="SY2012-2013 REPORT" xr:uid="{00000000-0004-0000-0000-000048040000}"/>
    <hyperlink ref="LYX189" location="'SY2012-2013 REPORT'!A1" display="SY2012-2013 REPORT" xr:uid="{00000000-0004-0000-0000-000049040000}"/>
    <hyperlink ref="LZF189" location="'SY2012-2013 REPORT'!A1" display="SY2012-2013 REPORT" xr:uid="{00000000-0004-0000-0000-00004A040000}"/>
    <hyperlink ref="LZN189" location="'SY2012-2013 REPORT'!A1" display="SY2012-2013 REPORT" xr:uid="{00000000-0004-0000-0000-00004B040000}"/>
    <hyperlink ref="LZV189" location="'SY2012-2013 REPORT'!A1" display="SY2012-2013 REPORT" xr:uid="{00000000-0004-0000-0000-00004C040000}"/>
    <hyperlink ref="MAD189" location="'SY2012-2013 REPORT'!A1" display="SY2012-2013 REPORT" xr:uid="{00000000-0004-0000-0000-00004D040000}"/>
    <hyperlink ref="MAL189" location="'SY2012-2013 REPORT'!A1" display="SY2012-2013 REPORT" xr:uid="{00000000-0004-0000-0000-00004E040000}"/>
    <hyperlink ref="MAT189" location="'SY2012-2013 REPORT'!A1" display="SY2012-2013 REPORT" xr:uid="{00000000-0004-0000-0000-00004F040000}"/>
    <hyperlink ref="MBB189" location="'SY2012-2013 REPORT'!A1" display="SY2012-2013 REPORT" xr:uid="{00000000-0004-0000-0000-000050040000}"/>
    <hyperlink ref="MBJ189" location="'SY2012-2013 REPORT'!A1" display="SY2012-2013 REPORT" xr:uid="{00000000-0004-0000-0000-000051040000}"/>
    <hyperlink ref="MBR189" location="'SY2012-2013 REPORT'!A1" display="SY2012-2013 REPORT" xr:uid="{00000000-0004-0000-0000-000052040000}"/>
    <hyperlink ref="MBZ189" location="'SY2012-2013 REPORT'!A1" display="SY2012-2013 REPORT" xr:uid="{00000000-0004-0000-0000-000053040000}"/>
    <hyperlink ref="MCH189" location="'SY2012-2013 REPORT'!A1" display="SY2012-2013 REPORT" xr:uid="{00000000-0004-0000-0000-000054040000}"/>
    <hyperlink ref="MCP189" location="'SY2012-2013 REPORT'!A1" display="SY2012-2013 REPORT" xr:uid="{00000000-0004-0000-0000-000055040000}"/>
    <hyperlink ref="MCX189" location="'SY2012-2013 REPORT'!A1" display="SY2012-2013 REPORT" xr:uid="{00000000-0004-0000-0000-000056040000}"/>
    <hyperlink ref="MDF189" location="'SY2012-2013 REPORT'!A1" display="SY2012-2013 REPORT" xr:uid="{00000000-0004-0000-0000-000057040000}"/>
    <hyperlink ref="MDN189" location="'SY2012-2013 REPORT'!A1" display="SY2012-2013 REPORT" xr:uid="{00000000-0004-0000-0000-000058040000}"/>
    <hyperlink ref="MDV189" location="'SY2012-2013 REPORT'!A1" display="SY2012-2013 REPORT" xr:uid="{00000000-0004-0000-0000-000059040000}"/>
    <hyperlink ref="MED189" location="'SY2012-2013 REPORT'!A1" display="SY2012-2013 REPORT" xr:uid="{00000000-0004-0000-0000-00005A040000}"/>
    <hyperlink ref="MEL189" location="'SY2012-2013 REPORT'!A1" display="SY2012-2013 REPORT" xr:uid="{00000000-0004-0000-0000-00005B040000}"/>
    <hyperlink ref="MET189" location="'SY2012-2013 REPORT'!A1" display="SY2012-2013 REPORT" xr:uid="{00000000-0004-0000-0000-00005C040000}"/>
    <hyperlink ref="MFB189" location="'SY2012-2013 REPORT'!A1" display="SY2012-2013 REPORT" xr:uid="{00000000-0004-0000-0000-00005D040000}"/>
    <hyperlink ref="MFJ189" location="'SY2012-2013 REPORT'!A1" display="SY2012-2013 REPORT" xr:uid="{00000000-0004-0000-0000-00005E040000}"/>
    <hyperlink ref="MFR189" location="'SY2012-2013 REPORT'!A1" display="SY2012-2013 REPORT" xr:uid="{00000000-0004-0000-0000-00005F040000}"/>
    <hyperlink ref="MFZ189" location="'SY2012-2013 REPORT'!A1" display="SY2012-2013 REPORT" xr:uid="{00000000-0004-0000-0000-000060040000}"/>
    <hyperlink ref="MGH189" location="'SY2012-2013 REPORT'!A1" display="SY2012-2013 REPORT" xr:uid="{00000000-0004-0000-0000-000061040000}"/>
    <hyperlink ref="MGP189" location="'SY2012-2013 REPORT'!A1" display="SY2012-2013 REPORT" xr:uid="{00000000-0004-0000-0000-000062040000}"/>
    <hyperlink ref="MGX189" location="'SY2012-2013 REPORT'!A1" display="SY2012-2013 REPORT" xr:uid="{00000000-0004-0000-0000-000063040000}"/>
    <hyperlink ref="MHF189" location="'SY2012-2013 REPORT'!A1" display="SY2012-2013 REPORT" xr:uid="{00000000-0004-0000-0000-000064040000}"/>
    <hyperlink ref="MHN189" location="'SY2012-2013 REPORT'!A1" display="SY2012-2013 REPORT" xr:uid="{00000000-0004-0000-0000-000065040000}"/>
    <hyperlink ref="MHV189" location="'SY2012-2013 REPORT'!A1" display="SY2012-2013 REPORT" xr:uid="{00000000-0004-0000-0000-000066040000}"/>
    <hyperlink ref="MID189" location="'SY2012-2013 REPORT'!A1" display="SY2012-2013 REPORT" xr:uid="{00000000-0004-0000-0000-000067040000}"/>
    <hyperlink ref="MIL189" location="'SY2012-2013 REPORT'!A1" display="SY2012-2013 REPORT" xr:uid="{00000000-0004-0000-0000-000068040000}"/>
    <hyperlink ref="MIT189" location="'SY2012-2013 REPORT'!A1" display="SY2012-2013 REPORT" xr:uid="{00000000-0004-0000-0000-000069040000}"/>
    <hyperlink ref="MJB189" location="'SY2012-2013 REPORT'!A1" display="SY2012-2013 REPORT" xr:uid="{00000000-0004-0000-0000-00006A040000}"/>
    <hyperlink ref="MJJ189" location="'SY2012-2013 REPORT'!A1" display="SY2012-2013 REPORT" xr:uid="{00000000-0004-0000-0000-00006B040000}"/>
    <hyperlink ref="MJR189" location="'SY2012-2013 REPORT'!A1" display="SY2012-2013 REPORT" xr:uid="{00000000-0004-0000-0000-00006C040000}"/>
    <hyperlink ref="MJZ189" location="'SY2012-2013 REPORT'!A1" display="SY2012-2013 REPORT" xr:uid="{00000000-0004-0000-0000-00006D040000}"/>
    <hyperlink ref="MKH189" location="'SY2012-2013 REPORT'!A1" display="SY2012-2013 REPORT" xr:uid="{00000000-0004-0000-0000-00006E040000}"/>
    <hyperlink ref="MKP189" location="'SY2012-2013 REPORT'!A1" display="SY2012-2013 REPORT" xr:uid="{00000000-0004-0000-0000-00006F040000}"/>
    <hyperlink ref="MKX189" location="'SY2012-2013 REPORT'!A1" display="SY2012-2013 REPORT" xr:uid="{00000000-0004-0000-0000-000070040000}"/>
    <hyperlink ref="MLF189" location="'SY2012-2013 REPORT'!A1" display="SY2012-2013 REPORT" xr:uid="{00000000-0004-0000-0000-000071040000}"/>
    <hyperlink ref="MLN189" location="'SY2012-2013 REPORT'!A1" display="SY2012-2013 REPORT" xr:uid="{00000000-0004-0000-0000-000072040000}"/>
    <hyperlink ref="MLV189" location="'SY2012-2013 REPORT'!A1" display="SY2012-2013 REPORT" xr:uid="{00000000-0004-0000-0000-000073040000}"/>
    <hyperlink ref="MMD189" location="'SY2012-2013 REPORT'!A1" display="SY2012-2013 REPORT" xr:uid="{00000000-0004-0000-0000-000074040000}"/>
    <hyperlink ref="MML189" location="'SY2012-2013 REPORT'!A1" display="SY2012-2013 REPORT" xr:uid="{00000000-0004-0000-0000-000075040000}"/>
    <hyperlink ref="MMT189" location="'SY2012-2013 REPORT'!A1" display="SY2012-2013 REPORT" xr:uid="{00000000-0004-0000-0000-000076040000}"/>
    <hyperlink ref="MNB189" location="'SY2012-2013 REPORT'!A1" display="SY2012-2013 REPORT" xr:uid="{00000000-0004-0000-0000-000077040000}"/>
    <hyperlink ref="MNJ189" location="'SY2012-2013 REPORT'!A1" display="SY2012-2013 REPORT" xr:uid="{00000000-0004-0000-0000-000078040000}"/>
    <hyperlink ref="MNR189" location="'SY2012-2013 REPORT'!A1" display="SY2012-2013 REPORT" xr:uid="{00000000-0004-0000-0000-000079040000}"/>
    <hyperlink ref="MNZ189" location="'SY2012-2013 REPORT'!A1" display="SY2012-2013 REPORT" xr:uid="{00000000-0004-0000-0000-00007A040000}"/>
    <hyperlink ref="MOH189" location="'SY2012-2013 REPORT'!A1" display="SY2012-2013 REPORT" xr:uid="{00000000-0004-0000-0000-00007B040000}"/>
    <hyperlink ref="MOP189" location="'SY2012-2013 REPORT'!A1" display="SY2012-2013 REPORT" xr:uid="{00000000-0004-0000-0000-00007C040000}"/>
    <hyperlink ref="MOX189" location="'SY2012-2013 REPORT'!A1" display="SY2012-2013 REPORT" xr:uid="{00000000-0004-0000-0000-00007D040000}"/>
    <hyperlink ref="MPF189" location="'SY2012-2013 REPORT'!A1" display="SY2012-2013 REPORT" xr:uid="{00000000-0004-0000-0000-00007E040000}"/>
    <hyperlink ref="MPN189" location="'SY2012-2013 REPORT'!A1" display="SY2012-2013 REPORT" xr:uid="{00000000-0004-0000-0000-00007F040000}"/>
    <hyperlink ref="MPV189" location="'SY2012-2013 REPORT'!A1" display="SY2012-2013 REPORT" xr:uid="{00000000-0004-0000-0000-000080040000}"/>
    <hyperlink ref="MQD189" location="'SY2012-2013 REPORT'!A1" display="SY2012-2013 REPORT" xr:uid="{00000000-0004-0000-0000-000081040000}"/>
    <hyperlink ref="MQL189" location="'SY2012-2013 REPORT'!A1" display="SY2012-2013 REPORT" xr:uid="{00000000-0004-0000-0000-000082040000}"/>
    <hyperlink ref="MQT189" location="'SY2012-2013 REPORT'!A1" display="SY2012-2013 REPORT" xr:uid="{00000000-0004-0000-0000-000083040000}"/>
    <hyperlink ref="MRB189" location="'SY2012-2013 REPORT'!A1" display="SY2012-2013 REPORT" xr:uid="{00000000-0004-0000-0000-000084040000}"/>
    <hyperlink ref="MRJ189" location="'SY2012-2013 REPORT'!A1" display="SY2012-2013 REPORT" xr:uid="{00000000-0004-0000-0000-000085040000}"/>
    <hyperlink ref="MRR189" location="'SY2012-2013 REPORT'!A1" display="SY2012-2013 REPORT" xr:uid="{00000000-0004-0000-0000-000086040000}"/>
    <hyperlink ref="MRZ189" location="'SY2012-2013 REPORT'!A1" display="SY2012-2013 REPORT" xr:uid="{00000000-0004-0000-0000-000087040000}"/>
    <hyperlink ref="MSH189" location="'SY2012-2013 REPORT'!A1" display="SY2012-2013 REPORT" xr:uid="{00000000-0004-0000-0000-000088040000}"/>
    <hyperlink ref="MSP189" location="'SY2012-2013 REPORT'!A1" display="SY2012-2013 REPORT" xr:uid="{00000000-0004-0000-0000-000089040000}"/>
    <hyperlink ref="MSX189" location="'SY2012-2013 REPORT'!A1" display="SY2012-2013 REPORT" xr:uid="{00000000-0004-0000-0000-00008A040000}"/>
    <hyperlink ref="MTF189" location="'SY2012-2013 REPORT'!A1" display="SY2012-2013 REPORT" xr:uid="{00000000-0004-0000-0000-00008B040000}"/>
    <hyperlink ref="MTN189" location="'SY2012-2013 REPORT'!A1" display="SY2012-2013 REPORT" xr:uid="{00000000-0004-0000-0000-00008C040000}"/>
    <hyperlink ref="MTV189" location="'SY2012-2013 REPORT'!A1" display="SY2012-2013 REPORT" xr:uid="{00000000-0004-0000-0000-00008D040000}"/>
    <hyperlink ref="MUD189" location="'SY2012-2013 REPORT'!A1" display="SY2012-2013 REPORT" xr:uid="{00000000-0004-0000-0000-00008E040000}"/>
    <hyperlink ref="MUL189" location="'SY2012-2013 REPORT'!A1" display="SY2012-2013 REPORT" xr:uid="{00000000-0004-0000-0000-00008F040000}"/>
    <hyperlink ref="MUT189" location="'SY2012-2013 REPORT'!A1" display="SY2012-2013 REPORT" xr:uid="{00000000-0004-0000-0000-000090040000}"/>
    <hyperlink ref="MVB189" location="'SY2012-2013 REPORT'!A1" display="SY2012-2013 REPORT" xr:uid="{00000000-0004-0000-0000-000091040000}"/>
    <hyperlink ref="MVJ189" location="'SY2012-2013 REPORT'!A1" display="SY2012-2013 REPORT" xr:uid="{00000000-0004-0000-0000-000092040000}"/>
    <hyperlink ref="MVR189" location="'SY2012-2013 REPORT'!A1" display="SY2012-2013 REPORT" xr:uid="{00000000-0004-0000-0000-000093040000}"/>
    <hyperlink ref="MVZ189" location="'SY2012-2013 REPORT'!A1" display="SY2012-2013 REPORT" xr:uid="{00000000-0004-0000-0000-000094040000}"/>
    <hyperlink ref="MWH189" location="'SY2012-2013 REPORT'!A1" display="SY2012-2013 REPORT" xr:uid="{00000000-0004-0000-0000-000095040000}"/>
    <hyperlink ref="MWP189" location="'SY2012-2013 REPORT'!A1" display="SY2012-2013 REPORT" xr:uid="{00000000-0004-0000-0000-000096040000}"/>
    <hyperlink ref="MWX189" location="'SY2012-2013 REPORT'!A1" display="SY2012-2013 REPORT" xr:uid="{00000000-0004-0000-0000-000097040000}"/>
    <hyperlink ref="MXF189" location="'SY2012-2013 REPORT'!A1" display="SY2012-2013 REPORT" xr:uid="{00000000-0004-0000-0000-000098040000}"/>
    <hyperlink ref="MXN189" location="'SY2012-2013 REPORT'!A1" display="SY2012-2013 REPORT" xr:uid="{00000000-0004-0000-0000-000099040000}"/>
    <hyperlink ref="MXV189" location="'SY2012-2013 REPORT'!A1" display="SY2012-2013 REPORT" xr:uid="{00000000-0004-0000-0000-00009A040000}"/>
    <hyperlink ref="MYD189" location="'SY2012-2013 REPORT'!A1" display="SY2012-2013 REPORT" xr:uid="{00000000-0004-0000-0000-00009B040000}"/>
    <hyperlink ref="MYL189" location="'SY2012-2013 REPORT'!A1" display="SY2012-2013 REPORT" xr:uid="{00000000-0004-0000-0000-00009C040000}"/>
    <hyperlink ref="MYT189" location="'SY2012-2013 REPORT'!A1" display="SY2012-2013 REPORT" xr:uid="{00000000-0004-0000-0000-00009D040000}"/>
    <hyperlink ref="MZB189" location="'SY2012-2013 REPORT'!A1" display="SY2012-2013 REPORT" xr:uid="{00000000-0004-0000-0000-00009E040000}"/>
    <hyperlink ref="MZJ189" location="'SY2012-2013 REPORT'!A1" display="SY2012-2013 REPORT" xr:uid="{00000000-0004-0000-0000-00009F040000}"/>
    <hyperlink ref="MZR189" location="'SY2012-2013 REPORT'!A1" display="SY2012-2013 REPORT" xr:uid="{00000000-0004-0000-0000-0000A0040000}"/>
    <hyperlink ref="MZZ189" location="'SY2012-2013 REPORT'!A1" display="SY2012-2013 REPORT" xr:uid="{00000000-0004-0000-0000-0000A1040000}"/>
    <hyperlink ref="NAH189" location="'SY2012-2013 REPORT'!A1" display="SY2012-2013 REPORT" xr:uid="{00000000-0004-0000-0000-0000A2040000}"/>
    <hyperlink ref="NAP189" location="'SY2012-2013 REPORT'!A1" display="SY2012-2013 REPORT" xr:uid="{00000000-0004-0000-0000-0000A3040000}"/>
    <hyperlink ref="NAX189" location="'SY2012-2013 REPORT'!A1" display="SY2012-2013 REPORT" xr:uid="{00000000-0004-0000-0000-0000A4040000}"/>
    <hyperlink ref="NBF189" location="'SY2012-2013 REPORT'!A1" display="SY2012-2013 REPORT" xr:uid="{00000000-0004-0000-0000-0000A5040000}"/>
    <hyperlink ref="NBN189" location="'SY2012-2013 REPORT'!A1" display="SY2012-2013 REPORT" xr:uid="{00000000-0004-0000-0000-0000A6040000}"/>
    <hyperlink ref="NBV189" location="'SY2012-2013 REPORT'!A1" display="SY2012-2013 REPORT" xr:uid="{00000000-0004-0000-0000-0000A7040000}"/>
    <hyperlink ref="NCD189" location="'SY2012-2013 REPORT'!A1" display="SY2012-2013 REPORT" xr:uid="{00000000-0004-0000-0000-0000A8040000}"/>
    <hyperlink ref="NCL189" location="'SY2012-2013 REPORT'!A1" display="SY2012-2013 REPORT" xr:uid="{00000000-0004-0000-0000-0000A9040000}"/>
    <hyperlink ref="NCT189" location="'SY2012-2013 REPORT'!A1" display="SY2012-2013 REPORT" xr:uid="{00000000-0004-0000-0000-0000AA040000}"/>
    <hyperlink ref="NDB189" location="'SY2012-2013 REPORT'!A1" display="SY2012-2013 REPORT" xr:uid="{00000000-0004-0000-0000-0000AB040000}"/>
    <hyperlink ref="NDJ189" location="'SY2012-2013 REPORT'!A1" display="SY2012-2013 REPORT" xr:uid="{00000000-0004-0000-0000-0000AC040000}"/>
    <hyperlink ref="NDR189" location="'SY2012-2013 REPORT'!A1" display="SY2012-2013 REPORT" xr:uid="{00000000-0004-0000-0000-0000AD040000}"/>
    <hyperlink ref="NDZ189" location="'SY2012-2013 REPORT'!A1" display="SY2012-2013 REPORT" xr:uid="{00000000-0004-0000-0000-0000AE040000}"/>
    <hyperlink ref="NEH189" location="'SY2012-2013 REPORT'!A1" display="SY2012-2013 REPORT" xr:uid="{00000000-0004-0000-0000-0000AF040000}"/>
    <hyperlink ref="NEP189" location="'SY2012-2013 REPORT'!A1" display="SY2012-2013 REPORT" xr:uid="{00000000-0004-0000-0000-0000B0040000}"/>
    <hyperlink ref="NEX189" location="'SY2012-2013 REPORT'!A1" display="SY2012-2013 REPORT" xr:uid="{00000000-0004-0000-0000-0000B1040000}"/>
    <hyperlink ref="NFF189" location="'SY2012-2013 REPORT'!A1" display="SY2012-2013 REPORT" xr:uid="{00000000-0004-0000-0000-0000B2040000}"/>
    <hyperlink ref="NFN189" location="'SY2012-2013 REPORT'!A1" display="SY2012-2013 REPORT" xr:uid="{00000000-0004-0000-0000-0000B3040000}"/>
    <hyperlink ref="NFV189" location="'SY2012-2013 REPORT'!A1" display="SY2012-2013 REPORT" xr:uid="{00000000-0004-0000-0000-0000B4040000}"/>
    <hyperlink ref="NGD189" location="'SY2012-2013 REPORT'!A1" display="SY2012-2013 REPORT" xr:uid="{00000000-0004-0000-0000-0000B5040000}"/>
    <hyperlink ref="NGL189" location="'SY2012-2013 REPORT'!A1" display="SY2012-2013 REPORT" xr:uid="{00000000-0004-0000-0000-0000B6040000}"/>
    <hyperlink ref="NGT189" location="'SY2012-2013 REPORT'!A1" display="SY2012-2013 REPORT" xr:uid="{00000000-0004-0000-0000-0000B7040000}"/>
    <hyperlink ref="NHB189" location="'SY2012-2013 REPORT'!A1" display="SY2012-2013 REPORT" xr:uid="{00000000-0004-0000-0000-0000B8040000}"/>
    <hyperlink ref="NHJ189" location="'SY2012-2013 REPORT'!A1" display="SY2012-2013 REPORT" xr:uid="{00000000-0004-0000-0000-0000B9040000}"/>
    <hyperlink ref="NHR189" location="'SY2012-2013 REPORT'!A1" display="SY2012-2013 REPORT" xr:uid="{00000000-0004-0000-0000-0000BA040000}"/>
    <hyperlink ref="NHZ189" location="'SY2012-2013 REPORT'!A1" display="SY2012-2013 REPORT" xr:uid="{00000000-0004-0000-0000-0000BB040000}"/>
    <hyperlink ref="NIH189" location="'SY2012-2013 REPORT'!A1" display="SY2012-2013 REPORT" xr:uid="{00000000-0004-0000-0000-0000BC040000}"/>
    <hyperlink ref="NIP189" location="'SY2012-2013 REPORT'!A1" display="SY2012-2013 REPORT" xr:uid="{00000000-0004-0000-0000-0000BD040000}"/>
    <hyperlink ref="NIX189" location="'SY2012-2013 REPORT'!A1" display="SY2012-2013 REPORT" xr:uid="{00000000-0004-0000-0000-0000BE040000}"/>
    <hyperlink ref="NJF189" location="'SY2012-2013 REPORT'!A1" display="SY2012-2013 REPORT" xr:uid="{00000000-0004-0000-0000-0000BF040000}"/>
    <hyperlink ref="NJN189" location="'SY2012-2013 REPORT'!A1" display="SY2012-2013 REPORT" xr:uid="{00000000-0004-0000-0000-0000C0040000}"/>
    <hyperlink ref="NJV189" location="'SY2012-2013 REPORT'!A1" display="SY2012-2013 REPORT" xr:uid="{00000000-0004-0000-0000-0000C1040000}"/>
    <hyperlink ref="NKD189" location="'SY2012-2013 REPORT'!A1" display="SY2012-2013 REPORT" xr:uid="{00000000-0004-0000-0000-0000C2040000}"/>
    <hyperlink ref="NKL189" location="'SY2012-2013 REPORT'!A1" display="SY2012-2013 REPORT" xr:uid="{00000000-0004-0000-0000-0000C3040000}"/>
    <hyperlink ref="NKT189" location="'SY2012-2013 REPORT'!A1" display="SY2012-2013 REPORT" xr:uid="{00000000-0004-0000-0000-0000C4040000}"/>
    <hyperlink ref="NLB189" location="'SY2012-2013 REPORT'!A1" display="SY2012-2013 REPORT" xr:uid="{00000000-0004-0000-0000-0000C5040000}"/>
    <hyperlink ref="NLJ189" location="'SY2012-2013 REPORT'!A1" display="SY2012-2013 REPORT" xr:uid="{00000000-0004-0000-0000-0000C6040000}"/>
    <hyperlink ref="NLR189" location="'SY2012-2013 REPORT'!A1" display="SY2012-2013 REPORT" xr:uid="{00000000-0004-0000-0000-0000C7040000}"/>
    <hyperlink ref="NLZ189" location="'SY2012-2013 REPORT'!A1" display="SY2012-2013 REPORT" xr:uid="{00000000-0004-0000-0000-0000C8040000}"/>
    <hyperlink ref="NMH189" location="'SY2012-2013 REPORT'!A1" display="SY2012-2013 REPORT" xr:uid="{00000000-0004-0000-0000-0000C9040000}"/>
    <hyperlink ref="NMP189" location="'SY2012-2013 REPORT'!A1" display="SY2012-2013 REPORT" xr:uid="{00000000-0004-0000-0000-0000CA040000}"/>
    <hyperlink ref="NMX189" location="'SY2012-2013 REPORT'!A1" display="SY2012-2013 REPORT" xr:uid="{00000000-0004-0000-0000-0000CB040000}"/>
    <hyperlink ref="NNF189" location="'SY2012-2013 REPORT'!A1" display="SY2012-2013 REPORT" xr:uid="{00000000-0004-0000-0000-0000CC040000}"/>
    <hyperlink ref="NNN189" location="'SY2012-2013 REPORT'!A1" display="SY2012-2013 REPORT" xr:uid="{00000000-0004-0000-0000-0000CD040000}"/>
    <hyperlink ref="NNV189" location="'SY2012-2013 REPORT'!A1" display="SY2012-2013 REPORT" xr:uid="{00000000-0004-0000-0000-0000CE040000}"/>
    <hyperlink ref="NOD189" location="'SY2012-2013 REPORT'!A1" display="SY2012-2013 REPORT" xr:uid="{00000000-0004-0000-0000-0000CF040000}"/>
    <hyperlink ref="NOL189" location="'SY2012-2013 REPORT'!A1" display="SY2012-2013 REPORT" xr:uid="{00000000-0004-0000-0000-0000D0040000}"/>
    <hyperlink ref="NOT189" location="'SY2012-2013 REPORT'!A1" display="SY2012-2013 REPORT" xr:uid="{00000000-0004-0000-0000-0000D1040000}"/>
    <hyperlink ref="NPB189" location="'SY2012-2013 REPORT'!A1" display="SY2012-2013 REPORT" xr:uid="{00000000-0004-0000-0000-0000D2040000}"/>
    <hyperlink ref="NPJ189" location="'SY2012-2013 REPORT'!A1" display="SY2012-2013 REPORT" xr:uid="{00000000-0004-0000-0000-0000D3040000}"/>
    <hyperlink ref="NPR189" location="'SY2012-2013 REPORT'!A1" display="SY2012-2013 REPORT" xr:uid="{00000000-0004-0000-0000-0000D4040000}"/>
    <hyperlink ref="NPZ189" location="'SY2012-2013 REPORT'!A1" display="SY2012-2013 REPORT" xr:uid="{00000000-0004-0000-0000-0000D5040000}"/>
    <hyperlink ref="NQH189" location="'SY2012-2013 REPORT'!A1" display="SY2012-2013 REPORT" xr:uid="{00000000-0004-0000-0000-0000D6040000}"/>
    <hyperlink ref="NQP189" location="'SY2012-2013 REPORT'!A1" display="SY2012-2013 REPORT" xr:uid="{00000000-0004-0000-0000-0000D7040000}"/>
    <hyperlink ref="NQX189" location="'SY2012-2013 REPORT'!A1" display="SY2012-2013 REPORT" xr:uid="{00000000-0004-0000-0000-0000D8040000}"/>
    <hyperlink ref="NRF189" location="'SY2012-2013 REPORT'!A1" display="SY2012-2013 REPORT" xr:uid="{00000000-0004-0000-0000-0000D9040000}"/>
    <hyperlink ref="NRN189" location="'SY2012-2013 REPORT'!A1" display="SY2012-2013 REPORT" xr:uid="{00000000-0004-0000-0000-0000DA040000}"/>
    <hyperlink ref="NRV189" location="'SY2012-2013 REPORT'!A1" display="SY2012-2013 REPORT" xr:uid="{00000000-0004-0000-0000-0000DB040000}"/>
    <hyperlink ref="NSD189" location="'SY2012-2013 REPORT'!A1" display="SY2012-2013 REPORT" xr:uid="{00000000-0004-0000-0000-0000DC040000}"/>
    <hyperlink ref="NSL189" location="'SY2012-2013 REPORT'!A1" display="SY2012-2013 REPORT" xr:uid="{00000000-0004-0000-0000-0000DD040000}"/>
    <hyperlink ref="NST189" location="'SY2012-2013 REPORT'!A1" display="SY2012-2013 REPORT" xr:uid="{00000000-0004-0000-0000-0000DE040000}"/>
    <hyperlink ref="NTB189" location="'SY2012-2013 REPORT'!A1" display="SY2012-2013 REPORT" xr:uid="{00000000-0004-0000-0000-0000DF040000}"/>
    <hyperlink ref="NTJ189" location="'SY2012-2013 REPORT'!A1" display="SY2012-2013 REPORT" xr:uid="{00000000-0004-0000-0000-0000E0040000}"/>
    <hyperlink ref="NTR189" location="'SY2012-2013 REPORT'!A1" display="SY2012-2013 REPORT" xr:uid="{00000000-0004-0000-0000-0000E1040000}"/>
    <hyperlink ref="NTZ189" location="'SY2012-2013 REPORT'!A1" display="SY2012-2013 REPORT" xr:uid="{00000000-0004-0000-0000-0000E2040000}"/>
    <hyperlink ref="NUH189" location="'SY2012-2013 REPORT'!A1" display="SY2012-2013 REPORT" xr:uid="{00000000-0004-0000-0000-0000E3040000}"/>
    <hyperlink ref="NUP189" location="'SY2012-2013 REPORT'!A1" display="SY2012-2013 REPORT" xr:uid="{00000000-0004-0000-0000-0000E4040000}"/>
    <hyperlink ref="NUX189" location="'SY2012-2013 REPORT'!A1" display="SY2012-2013 REPORT" xr:uid="{00000000-0004-0000-0000-0000E5040000}"/>
    <hyperlink ref="NVF189" location="'SY2012-2013 REPORT'!A1" display="SY2012-2013 REPORT" xr:uid="{00000000-0004-0000-0000-0000E6040000}"/>
    <hyperlink ref="NVN189" location="'SY2012-2013 REPORT'!A1" display="SY2012-2013 REPORT" xr:uid="{00000000-0004-0000-0000-0000E7040000}"/>
    <hyperlink ref="NVV189" location="'SY2012-2013 REPORT'!A1" display="SY2012-2013 REPORT" xr:uid="{00000000-0004-0000-0000-0000E8040000}"/>
    <hyperlink ref="NWD189" location="'SY2012-2013 REPORT'!A1" display="SY2012-2013 REPORT" xr:uid="{00000000-0004-0000-0000-0000E9040000}"/>
    <hyperlink ref="NWL189" location="'SY2012-2013 REPORT'!A1" display="SY2012-2013 REPORT" xr:uid="{00000000-0004-0000-0000-0000EA040000}"/>
    <hyperlink ref="NWT189" location="'SY2012-2013 REPORT'!A1" display="SY2012-2013 REPORT" xr:uid="{00000000-0004-0000-0000-0000EB040000}"/>
    <hyperlink ref="NXB189" location="'SY2012-2013 REPORT'!A1" display="SY2012-2013 REPORT" xr:uid="{00000000-0004-0000-0000-0000EC040000}"/>
    <hyperlink ref="NXJ189" location="'SY2012-2013 REPORT'!A1" display="SY2012-2013 REPORT" xr:uid="{00000000-0004-0000-0000-0000ED040000}"/>
    <hyperlink ref="NXR189" location="'SY2012-2013 REPORT'!A1" display="SY2012-2013 REPORT" xr:uid="{00000000-0004-0000-0000-0000EE040000}"/>
    <hyperlink ref="NXZ189" location="'SY2012-2013 REPORT'!A1" display="SY2012-2013 REPORT" xr:uid="{00000000-0004-0000-0000-0000EF040000}"/>
    <hyperlink ref="NYH189" location="'SY2012-2013 REPORT'!A1" display="SY2012-2013 REPORT" xr:uid="{00000000-0004-0000-0000-0000F0040000}"/>
    <hyperlink ref="NYP189" location="'SY2012-2013 REPORT'!A1" display="SY2012-2013 REPORT" xr:uid="{00000000-0004-0000-0000-0000F1040000}"/>
    <hyperlink ref="NYX189" location="'SY2012-2013 REPORT'!A1" display="SY2012-2013 REPORT" xr:uid="{00000000-0004-0000-0000-0000F2040000}"/>
    <hyperlink ref="NZF189" location="'SY2012-2013 REPORT'!A1" display="SY2012-2013 REPORT" xr:uid="{00000000-0004-0000-0000-0000F3040000}"/>
    <hyperlink ref="NZN189" location="'SY2012-2013 REPORT'!A1" display="SY2012-2013 REPORT" xr:uid="{00000000-0004-0000-0000-0000F4040000}"/>
    <hyperlink ref="NZV189" location="'SY2012-2013 REPORT'!A1" display="SY2012-2013 REPORT" xr:uid="{00000000-0004-0000-0000-0000F5040000}"/>
    <hyperlink ref="OAD189" location="'SY2012-2013 REPORT'!A1" display="SY2012-2013 REPORT" xr:uid="{00000000-0004-0000-0000-0000F6040000}"/>
    <hyperlink ref="OAL189" location="'SY2012-2013 REPORT'!A1" display="SY2012-2013 REPORT" xr:uid="{00000000-0004-0000-0000-0000F7040000}"/>
    <hyperlink ref="OAT189" location="'SY2012-2013 REPORT'!A1" display="SY2012-2013 REPORT" xr:uid="{00000000-0004-0000-0000-0000F8040000}"/>
    <hyperlink ref="OBB189" location="'SY2012-2013 REPORT'!A1" display="SY2012-2013 REPORT" xr:uid="{00000000-0004-0000-0000-0000F9040000}"/>
    <hyperlink ref="OBJ189" location="'SY2012-2013 REPORT'!A1" display="SY2012-2013 REPORT" xr:uid="{00000000-0004-0000-0000-0000FA040000}"/>
    <hyperlink ref="OBR189" location="'SY2012-2013 REPORT'!A1" display="SY2012-2013 REPORT" xr:uid="{00000000-0004-0000-0000-0000FB040000}"/>
    <hyperlink ref="OBZ189" location="'SY2012-2013 REPORT'!A1" display="SY2012-2013 REPORT" xr:uid="{00000000-0004-0000-0000-0000FC040000}"/>
    <hyperlink ref="OCH189" location="'SY2012-2013 REPORT'!A1" display="SY2012-2013 REPORT" xr:uid="{00000000-0004-0000-0000-0000FD040000}"/>
    <hyperlink ref="OCP189" location="'SY2012-2013 REPORT'!A1" display="SY2012-2013 REPORT" xr:uid="{00000000-0004-0000-0000-0000FE040000}"/>
    <hyperlink ref="OCX189" location="'SY2012-2013 REPORT'!A1" display="SY2012-2013 REPORT" xr:uid="{00000000-0004-0000-0000-0000FF040000}"/>
    <hyperlink ref="ODF189" location="'SY2012-2013 REPORT'!A1" display="SY2012-2013 REPORT" xr:uid="{00000000-0004-0000-0000-000000050000}"/>
    <hyperlink ref="ODN189" location="'SY2012-2013 REPORT'!A1" display="SY2012-2013 REPORT" xr:uid="{00000000-0004-0000-0000-000001050000}"/>
    <hyperlink ref="ODV189" location="'SY2012-2013 REPORT'!A1" display="SY2012-2013 REPORT" xr:uid="{00000000-0004-0000-0000-000002050000}"/>
    <hyperlink ref="OED189" location="'SY2012-2013 REPORT'!A1" display="SY2012-2013 REPORT" xr:uid="{00000000-0004-0000-0000-000003050000}"/>
    <hyperlink ref="OEL189" location="'SY2012-2013 REPORT'!A1" display="SY2012-2013 REPORT" xr:uid="{00000000-0004-0000-0000-000004050000}"/>
    <hyperlink ref="OET189" location="'SY2012-2013 REPORT'!A1" display="SY2012-2013 REPORT" xr:uid="{00000000-0004-0000-0000-000005050000}"/>
    <hyperlink ref="OFB189" location="'SY2012-2013 REPORT'!A1" display="SY2012-2013 REPORT" xr:uid="{00000000-0004-0000-0000-000006050000}"/>
    <hyperlink ref="OFJ189" location="'SY2012-2013 REPORT'!A1" display="SY2012-2013 REPORT" xr:uid="{00000000-0004-0000-0000-000007050000}"/>
    <hyperlink ref="OFR189" location="'SY2012-2013 REPORT'!A1" display="SY2012-2013 REPORT" xr:uid="{00000000-0004-0000-0000-000008050000}"/>
    <hyperlink ref="OFZ189" location="'SY2012-2013 REPORT'!A1" display="SY2012-2013 REPORT" xr:uid="{00000000-0004-0000-0000-000009050000}"/>
    <hyperlink ref="OGH189" location="'SY2012-2013 REPORT'!A1" display="SY2012-2013 REPORT" xr:uid="{00000000-0004-0000-0000-00000A050000}"/>
    <hyperlink ref="OGP189" location="'SY2012-2013 REPORT'!A1" display="SY2012-2013 REPORT" xr:uid="{00000000-0004-0000-0000-00000B050000}"/>
    <hyperlink ref="OGX189" location="'SY2012-2013 REPORT'!A1" display="SY2012-2013 REPORT" xr:uid="{00000000-0004-0000-0000-00000C050000}"/>
    <hyperlink ref="OHF189" location="'SY2012-2013 REPORT'!A1" display="SY2012-2013 REPORT" xr:uid="{00000000-0004-0000-0000-00000D050000}"/>
    <hyperlink ref="OHN189" location="'SY2012-2013 REPORT'!A1" display="SY2012-2013 REPORT" xr:uid="{00000000-0004-0000-0000-00000E050000}"/>
    <hyperlink ref="OHV189" location="'SY2012-2013 REPORT'!A1" display="SY2012-2013 REPORT" xr:uid="{00000000-0004-0000-0000-00000F050000}"/>
    <hyperlink ref="OID189" location="'SY2012-2013 REPORT'!A1" display="SY2012-2013 REPORT" xr:uid="{00000000-0004-0000-0000-000010050000}"/>
    <hyperlink ref="OIL189" location="'SY2012-2013 REPORT'!A1" display="SY2012-2013 REPORT" xr:uid="{00000000-0004-0000-0000-000011050000}"/>
    <hyperlink ref="OIT189" location="'SY2012-2013 REPORT'!A1" display="SY2012-2013 REPORT" xr:uid="{00000000-0004-0000-0000-000012050000}"/>
    <hyperlink ref="OJB189" location="'SY2012-2013 REPORT'!A1" display="SY2012-2013 REPORT" xr:uid="{00000000-0004-0000-0000-000013050000}"/>
    <hyperlink ref="OJJ189" location="'SY2012-2013 REPORT'!A1" display="SY2012-2013 REPORT" xr:uid="{00000000-0004-0000-0000-000014050000}"/>
    <hyperlink ref="OJR189" location="'SY2012-2013 REPORT'!A1" display="SY2012-2013 REPORT" xr:uid="{00000000-0004-0000-0000-000015050000}"/>
    <hyperlink ref="OJZ189" location="'SY2012-2013 REPORT'!A1" display="SY2012-2013 REPORT" xr:uid="{00000000-0004-0000-0000-000016050000}"/>
    <hyperlink ref="OKH189" location="'SY2012-2013 REPORT'!A1" display="SY2012-2013 REPORT" xr:uid="{00000000-0004-0000-0000-000017050000}"/>
    <hyperlink ref="OKP189" location="'SY2012-2013 REPORT'!A1" display="SY2012-2013 REPORT" xr:uid="{00000000-0004-0000-0000-000018050000}"/>
    <hyperlink ref="OKX189" location="'SY2012-2013 REPORT'!A1" display="SY2012-2013 REPORT" xr:uid="{00000000-0004-0000-0000-000019050000}"/>
    <hyperlink ref="OLF189" location="'SY2012-2013 REPORT'!A1" display="SY2012-2013 REPORT" xr:uid="{00000000-0004-0000-0000-00001A050000}"/>
    <hyperlink ref="OLN189" location="'SY2012-2013 REPORT'!A1" display="SY2012-2013 REPORT" xr:uid="{00000000-0004-0000-0000-00001B050000}"/>
    <hyperlink ref="OLV189" location="'SY2012-2013 REPORT'!A1" display="SY2012-2013 REPORT" xr:uid="{00000000-0004-0000-0000-00001C050000}"/>
    <hyperlink ref="OMD189" location="'SY2012-2013 REPORT'!A1" display="SY2012-2013 REPORT" xr:uid="{00000000-0004-0000-0000-00001D050000}"/>
    <hyperlink ref="OML189" location="'SY2012-2013 REPORT'!A1" display="SY2012-2013 REPORT" xr:uid="{00000000-0004-0000-0000-00001E050000}"/>
    <hyperlink ref="OMT189" location="'SY2012-2013 REPORT'!A1" display="SY2012-2013 REPORT" xr:uid="{00000000-0004-0000-0000-00001F050000}"/>
    <hyperlink ref="ONB189" location="'SY2012-2013 REPORT'!A1" display="SY2012-2013 REPORT" xr:uid="{00000000-0004-0000-0000-000020050000}"/>
    <hyperlink ref="ONJ189" location="'SY2012-2013 REPORT'!A1" display="SY2012-2013 REPORT" xr:uid="{00000000-0004-0000-0000-000021050000}"/>
    <hyperlink ref="ONR189" location="'SY2012-2013 REPORT'!A1" display="SY2012-2013 REPORT" xr:uid="{00000000-0004-0000-0000-000022050000}"/>
    <hyperlink ref="ONZ189" location="'SY2012-2013 REPORT'!A1" display="SY2012-2013 REPORT" xr:uid="{00000000-0004-0000-0000-000023050000}"/>
    <hyperlink ref="OOH189" location="'SY2012-2013 REPORT'!A1" display="SY2012-2013 REPORT" xr:uid="{00000000-0004-0000-0000-000024050000}"/>
    <hyperlink ref="OOP189" location="'SY2012-2013 REPORT'!A1" display="SY2012-2013 REPORT" xr:uid="{00000000-0004-0000-0000-000025050000}"/>
    <hyperlink ref="OOX189" location="'SY2012-2013 REPORT'!A1" display="SY2012-2013 REPORT" xr:uid="{00000000-0004-0000-0000-000026050000}"/>
    <hyperlink ref="OPF189" location="'SY2012-2013 REPORT'!A1" display="SY2012-2013 REPORT" xr:uid="{00000000-0004-0000-0000-000027050000}"/>
    <hyperlink ref="OPN189" location="'SY2012-2013 REPORT'!A1" display="SY2012-2013 REPORT" xr:uid="{00000000-0004-0000-0000-000028050000}"/>
    <hyperlink ref="OPV189" location="'SY2012-2013 REPORT'!A1" display="SY2012-2013 REPORT" xr:uid="{00000000-0004-0000-0000-000029050000}"/>
    <hyperlink ref="OQD189" location="'SY2012-2013 REPORT'!A1" display="SY2012-2013 REPORT" xr:uid="{00000000-0004-0000-0000-00002A050000}"/>
    <hyperlink ref="OQL189" location="'SY2012-2013 REPORT'!A1" display="SY2012-2013 REPORT" xr:uid="{00000000-0004-0000-0000-00002B050000}"/>
    <hyperlink ref="OQT189" location="'SY2012-2013 REPORT'!A1" display="SY2012-2013 REPORT" xr:uid="{00000000-0004-0000-0000-00002C050000}"/>
    <hyperlink ref="ORB189" location="'SY2012-2013 REPORT'!A1" display="SY2012-2013 REPORT" xr:uid="{00000000-0004-0000-0000-00002D050000}"/>
    <hyperlink ref="ORJ189" location="'SY2012-2013 REPORT'!A1" display="SY2012-2013 REPORT" xr:uid="{00000000-0004-0000-0000-00002E050000}"/>
    <hyperlink ref="ORR189" location="'SY2012-2013 REPORT'!A1" display="SY2012-2013 REPORT" xr:uid="{00000000-0004-0000-0000-00002F050000}"/>
    <hyperlink ref="ORZ189" location="'SY2012-2013 REPORT'!A1" display="SY2012-2013 REPORT" xr:uid="{00000000-0004-0000-0000-000030050000}"/>
    <hyperlink ref="OSH189" location="'SY2012-2013 REPORT'!A1" display="SY2012-2013 REPORT" xr:uid="{00000000-0004-0000-0000-000031050000}"/>
    <hyperlink ref="OSP189" location="'SY2012-2013 REPORT'!A1" display="SY2012-2013 REPORT" xr:uid="{00000000-0004-0000-0000-000032050000}"/>
    <hyperlink ref="OSX189" location="'SY2012-2013 REPORT'!A1" display="SY2012-2013 REPORT" xr:uid="{00000000-0004-0000-0000-000033050000}"/>
    <hyperlink ref="OTF189" location="'SY2012-2013 REPORT'!A1" display="SY2012-2013 REPORT" xr:uid="{00000000-0004-0000-0000-000034050000}"/>
    <hyperlink ref="OTN189" location="'SY2012-2013 REPORT'!A1" display="SY2012-2013 REPORT" xr:uid="{00000000-0004-0000-0000-000035050000}"/>
    <hyperlink ref="OTV189" location="'SY2012-2013 REPORT'!A1" display="SY2012-2013 REPORT" xr:uid="{00000000-0004-0000-0000-000036050000}"/>
    <hyperlink ref="OUD189" location="'SY2012-2013 REPORT'!A1" display="SY2012-2013 REPORT" xr:uid="{00000000-0004-0000-0000-000037050000}"/>
    <hyperlink ref="OUL189" location="'SY2012-2013 REPORT'!A1" display="SY2012-2013 REPORT" xr:uid="{00000000-0004-0000-0000-000038050000}"/>
    <hyperlink ref="OUT189" location="'SY2012-2013 REPORT'!A1" display="SY2012-2013 REPORT" xr:uid="{00000000-0004-0000-0000-000039050000}"/>
    <hyperlink ref="OVB189" location="'SY2012-2013 REPORT'!A1" display="SY2012-2013 REPORT" xr:uid="{00000000-0004-0000-0000-00003A050000}"/>
    <hyperlink ref="OVJ189" location="'SY2012-2013 REPORT'!A1" display="SY2012-2013 REPORT" xr:uid="{00000000-0004-0000-0000-00003B050000}"/>
    <hyperlink ref="OVR189" location="'SY2012-2013 REPORT'!A1" display="SY2012-2013 REPORT" xr:uid="{00000000-0004-0000-0000-00003C050000}"/>
    <hyperlink ref="OVZ189" location="'SY2012-2013 REPORT'!A1" display="SY2012-2013 REPORT" xr:uid="{00000000-0004-0000-0000-00003D050000}"/>
    <hyperlink ref="OWH189" location="'SY2012-2013 REPORT'!A1" display="SY2012-2013 REPORT" xr:uid="{00000000-0004-0000-0000-00003E050000}"/>
    <hyperlink ref="OWP189" location="'SY2012-2013 REPORT'!A1" display="SY2012-2013 REPORT" xr:uid="{00000000-0004-0000-0000-00003F050000}"/>
    <hyperlink ref="OWX189" location="'SY2012-2013 REPORT'!A1" display="SY2012-2013 REPORT" xr:uid="{00000000-0004-0000-0000-000040050000}"/>
    <hyperlink ref="OXF189" location="'SY2012-2013 REPORT'!A1" display="SY2012-2013 REPORT" xr:uid="{00000000-0004-0000-0000-000041050000}"/>
    <hyperlink ref="OXN189" location="'SY2012-2013 REPORT'!A1" display="SY2012-2013 REPORT" xr:uid="{00000000-0004-0000-0000-000042050000}"/>
    <hyperlink ref="OXV189" location="'SY2012-2013 REPORT'!A1" display="SY2012-2013 REPORT" xr:uid="{00000000-0004-0000-0000-000043050000}"/>
    <hyperlink ref="OYD189" location="'SY2012-2013 REPORT'!A1" display="SY2012-2013 REPORT" xr:uid="{00000000-0004-0000-0000-000044050000}"/>
    <hyperlink ref="OYL189" location="'SY2012-2013 REPORT'!A1" display="SY2012-2013 REPORT" xr:uid="{00000000-0004-0000-0000-000045050000}"/>
    <hyperlink ref="OYT189" location="'SY2012-2013 REPORT'!A1" display="SY2012-2013 REPORT" xr:uid="{00000000-0004-0000-0000-000046050000}"/>
    <hyperlink ref="OZB189" location="'SY2012-2013 REPORT'!A1" display="SY2012-2013 REPORT" xr:uid="{00000000-0004-0000-0000-000047050000}"/>
    <hyperlink ref="OZJ189" location="'SY2012-2013 REPORT'!A1" display="SY2012-2013 REPORT" xr:uid="{00000000-0004-0000-0000-000048050000}"/>
    <hyperlink ref="OZR189" location="'SY2012-2013 REPORT'!A1" display="SY2012-2013 REPORT" xr:uid="{00000000-0004-0000-0000-000049050000}"/>
    <hyperlink ref="OZZ189" location="'SY2012-2013 REPORT'!A1" display="SY2012-2013 REPORT" xr:uid="{00000000-0004-0000-0000-00004A050000}"/>
    <hyperlink ref="PAH189" location="'SY2012-2013 REPORT'!A1" display="SY2012-2013 REPORT" xr:uid="{00000000-0004-0000-0000-00004B050000}"/>
    <hyperlink ref="PAP189" location="'SY2012-2013 REPORT'!A1" display="SY2012-2013 REPORT" xr:uid="{00000000-0004-0000-0000-00004C050000}"/>
    <hyperlink ref="PAX189" location="'SY2012-2013 REPORT'!A1" display="SY2012-2013 REPORT" xr:uid="{00000000-0004-0000-0000-00004D050000}"/>
    <hyperlink ref="PBF189" location="'SY2012-2013 REPORT'!A1" display="SY2012-2013 REPORT" xr:uid="{00000000-0004-0000-0000-00004E050000}"/>
    <hyperlink ref="PBN189" location="'SY2012-2013 REPORT'!A1" display="SY2012-2013 REPORT" xr:uid="{00000000-0004-0000-0000-00004F050000}"/>
    <hyperlink ref="PBV189" location="'SY2012-2013 REPORT'!A1" display="SY2012-2013 REPORT" xr:uid="{00000000-0004-0000-0000-000050050000}"/>
    <hyperlink ref="PCD189" location="'SY2012-2013 REPORT'!A1" display="SY2012-2013 REPORT" xr:uid="{00000000-0004-0000-0000-000051050000}"/>
    <hyperlink ref="PCL189" location="'SY2012-2013 REPORT'!A1" display="SY2012-2013 REPORT" xr:uid="{00000000-0004-0000-0000-000052050000}"/>
    <hyperlink ref="PCT189" location="'SY2012-2013 REPORT'!A1" display="SY2012-2013 REPORT" xr:uid="{00000000-0004-0000-0000-000053050000}"/>
    <hyperlink ref="PDB189" location="'SY2012-2013 REPORT'!A1" display="SY2012-2013 REPORT" xr:uid="{00000000-0004-0000-0000-000054050000}"/>
    <hyperlink ref="PDJ189" location="'SY2012-2013 REPORT'!A1" display="SY2012-2013 REPORT" xr:uid="{00000000-0004-0000-0000-000055050000}"/>
    <hyperlink ref="PDR189" location="'SY2012-2013 REPORT'!A1" display="SY2012-2013 REPORT" xr:uid="{00000000-0004-0000-0000-000056050000}"/>
    <hyperlink ref="PDZ189" location="'SY2012-2013 REPORT'!A1" display="SY2012-2013 REPORT" xr:uid="{00000000-0004-0000-0000-000057050000}"/>
    <hyperlink ref="PEH189" location="'SY2012-2013 REPORT'!A1" display="SY2012-2013 REPORT" xr:uid="{00000000-0004-0000-0000-000058050000}"/>
    <hyperlink ref="PEP189" location="'SY2012-2013 REPORT'!A1" display="SY2012-2013 REPORT" xr:uid="{00000000-0004-0000-0000-000059050000}"/>
    <hyperlink ref="PEX189" location="'SY2012-2013 REPORT'!A1" display="SY2012-2013 REPORT" xr:uid="{00000000-0004-0000-0000-00005A050000}"/>
    <hyperlink ref="PFF189" location="'SY2012-2013 REPORT'!A1" display="SY2012-2013 REPORT" xr:uid="{00000000-0004-0000-0000-00005B050000}"/>
    <hyperlink ref="PFN189" location="'SY2012-2013 REPORT'!A1" display="SY2012-2013 REPORT" xr:uid="{00000000-0004-0000-0000-00005C050000}"/>
    <hyperlink ref="PFV189" location="'SY2012-2013 REPORT'!A1" display="SY2012-2013 REPORT" xr:uid="{00000000-0004-0000-0000-00005D050000}"/>
    <hyperlink ref="PGD189" location="'SY2012-2013 REPORT'!A1" display="SY2012-2013 REPORT" xr:uid="{00000000-0004-0000-0000-00005E050000}"/>
    <hyperlink ref="PGL189" location="'SY2012-2013 REPORT'!A1" display="SY2012-2013 REPORT" xr:uid="{00000000-0004-0000-0000-00005F050000}"/>
    <hyperlink ref="PGT189" location="'SY2012-2013 REPORT'!A1" display="SY2012-2013 REPORT" xr:uid="{00000000-0004-0000-0000-000060050000}"/>
    <hyperlink ref="PHB189" location="'SY2012-2013 REPORT'!A1" display="SY2012-2013 REPORT" xr:uid="{00000000-0004-0000-0000-000061050000}"/>
    <hyperlink ref="PHJ189" location="'SY2012-2013 REPORT'!A1" display="SY2012-2013 REPORT" xr:uid="{00000000-0004-0000-0000-000062050000}"/>
    <hyperlink ref="PHR189" location="'SY2012-2013 REPORT'!A1" display="SY2012-2013 REPORT" xr:uid="{00000000-0004-0000-0000-000063050000}"/>
    <hyperlink ref="PHZ189" location="'SY2012-2013 REPORT'!A1" display="SY2012-2013 REPORT" xr:uid="{00000000-0004-0000-0000-000064050000}"/>
    <hyperlink ref="PIH189" location="'SY2012-2013 REPORT'!A1" display="SY2012-2013 REPORT" xr:uid="{00000000-0004-0000-0000-000065050000}"/>
    <hyperlink ref="PIP189" location="'SY2012-2013 REPORT'!A1" display="SY2012-2013 REPORT" xr:uid="{00000000-0004-0000-0000-000066050000}"/>
    <hyperlink ref="PIX189" location="'SY2012-2013 REPORT'!A1" display="SY2012-2013 REPORT" xr:uid="{00000000-0004-0000-0000-000067050000}"/>
    <hyperlink ref="PJF189" location="'SY2012-2013 REPORT'!A1" display="SY2012-2013 REPORT" xr:uid="{00000000-0004-0000-0000-000068050000}"/>
    <hyperlink ref="PJN189" location="'SY2012-2013 REPORT'!A1" display="SY2012-2013 REPORT" xr:uid="{00000000-0004-0000-0000-000069050000}"/>
    <hyperlink ref="PJV189" location="'SY2012-2013 REPORT'!A1" display="SY2012-2013 REPORT" xr:uid="{00000000-0004-0000-0000-00006A050000}"/>
    <hyperlink ref="PKD189" location="'SY2012-2013 REPORT'!A1" display="SY2012-2013 REPORT" xr:uid="{00000000-0004-0000-0000-00006B050000}"/>
    <hyperlink ref="PKL189" location="'SY2012-2013 REPORT'!A1" display="SY2012-2013 REPORT" xr:uid="{00000000-0004-0000-0000-00006C050000}"/>
    <hyperlink ref="PKT189" location="'SY2012-2013 REPORT'!A1" display="SY2012-2013 REPORT" xr:uid="{00000000-0004-0000-0000-00006D050000}"/>
    <hyperlink ref="PLB189" location="'SY2012-2013 REPORT'!A1" display="SY2012-2013 REPORT" xr:uid="{00000000-0004-0000-0000-00006E050000}"/>
    <hyperlink ref="PLJ189" location="'SY2012-2013 REPORT'!A1" display="SY2012-2013 REPORT" xr:uid="{00000000-0004-0000-0000-00006F050000}"/>
    <hyperlink ref="PLR189" location="'SY2012-2013 REPORT'!A1" display="SY2012-2013 REPORT" xr:uid="{00000000-0004-0000-0000-000070050000}"/>
    <hyperlink ref="PLZ189" location="'SY2012-2013 REPORT'!A1" display="SY2012-2013 REPORT" xr:uid="{00000000-0004-0000-0000-000071050000}"/>
    <hyperlink ref="PMH189" location="'SY2012-2013 REPORT'!A1" display="SY2012-2013 REPORT" xr:uid="{00000000-0004-0000-0000-000072050000}"/>
    <hyperlink ref="PMP189" location="'SY2012-2013 REPORT'!A1" display="SY2012-2013 REPORT" xr:uid="{00000000-0004-0000-0000-000073050000}"/>
    <hyperlink ref="PMX189" location="'SY2012-2013 REPORT'!A1" display="SY2012-2013 REPORT" xr:uid="{00000000-0004-0000-0000-000074050000}"/>
    <hyperlink ref="PNF189" location="'SY2012-2013 REPORT'!A1" display="SY2012-2013 REPORT" xr:uid="{00000000-0004-0000-0000-000075050000}"/>
    <hyperlink ref="PNN189" location="'SY2012-2013 REPORT'!A1" display="SY2012-2013 REPORT" xr:uid="{00000000-0004-0000-0000-000076050000}"/>
    <hyperlink ref="PNV189" location="'SY2012-2013 REPORT'!A1" display="SY2012-2013 REPORT" xr:uid="{00000000-0004-0000-0000-000077050000}"/>
    <hyperlink ref="POD189" location="'SY2012-2013 REPORT'!A1" display="SY2012-2013 REPORT" xr:uid="{00000000-0004-0000-0000-000078050000}"/>
    <hyperlink ref="POL189" location="'SY2012-2013 REPORT'!A1" display="SY2012-2013 REPORT" xr:uid="{00000000-0004-0000-0000-000079050000}"/>
    <hyperlink ref="POT189" location="'SY2012-2013 REPORT'!A1" display="SY2012-2013 REPORT" xr:uid="{00000000-0004-0000-0000-00007A050000}"/>
    <hyperlink ref="PPB189" location="'SY2012-2013 REPORT'!A1" display="SY2012-2013 REPORT" xr:uid="{00000000-0004-0000-0000-00007B050000}"/>
    <hyperlink ref="PPJ189" location="'SY2012-2013 REPORT'!A1" display="SY2012-2013 REPORT" xr:uid="{00000000-0004-0000-0000-00007C050000}"/>
    <hyperlink ref="PPR189" location="'SY2012-2013 REPORT'!A1" display="SY2012-2013 REPORT" xr:uid="{00000000-0004-0000-0000-00007D050000}"/>
    <hyperlink ref="PPZ189" location="'SY2012-2013 REPORT'!A1" display="SY2012-2013 REPORT" xr:uid="{00000000-0004-0000-0000-00007E050000}"/>
    <hyperlink ref="PQH189" location="'SY2012-2013 REPORT'!A1" display="SY2012-2013 REPORT" xr:uid="{00000000-0004-0000-0000-00007F050000}"/>
    <hyperlink ref="PQP189" location="'SY2012-2013 REPORT'!A1" display="SY2012-2013 REPORT" xr:uid="{00000000-0004-0000-0000-000080050000}"/>
    <hyperlink ref="PQX189" location="'SY2012-2013 REPORT'!A1" display="SY2012-2013 REPORT" xr:uid="{00000000-0004-0000-0000-000081050000}"/>
    <hyperlink ref="PRF189" location="'SY2012-2013 REPORT'!A1" display="SY2012-2013 REPORT" xr:uid="{00000000-0004-0000-0000-000082050000}"/>
    <hyperlink ref="PRN189" location="'SY2012-2013 REPORT'!A1" display="SY2012-2013 REPORT" xr:uid="{00000000-0004-0000-0000-000083050000}"/>
    <hyperlink ref="PRV189" location="'SY2012-2013 REPORT'!A1" display="SY2012-2013 REPORT" xr:uid="{00000000-0004-0000-0000-000084050000}"/>
    <hyperlink ref="PSD189" location="'SY2012-2013 REPORT'!A1" display="SY2012-2013 REPORT" xr:uid="{00000000-0004-0000-0000-000085050000}"/>
    <hyperlink ref="PSL189" location="'SY2012-2013 REPORT'!A1" display="SY2012-2013 REPORT" xr:uid="{00000000-0004-0000-0000-000086050000}"/>
    <hyperlink ref="PST189" location="'SY2012-2013 REPORT'!A1" display="SY2012-2013 REPORT" xr:uid="{00000000-0004-0000-0000-000087050000}"/>
    <hyperlink ref="PTB189" location="'SY2012-2013 REPORT'!A1" display="SY2012-2013 REPORT" xr:uid="{00000000-0004-0000-0000-000088050000}"/>
    <hyperlink ref="PTJ189" location="'SY2012-2013 REPORT'!A1" display="SY2012-2013 REPORT" xr:uid="{00000000-0004-0000-0000-000089050000}"/>
    <hyperlink ref="PTR189" location="'SY2012-2013 REPORT'!A1" display="SY2012-2013 REPORT" xr:uid="{00000000-0004-0000-0000-00008A050000}"/>
    <hyperlink ref="PTZ189" location="'SY2012-2013 REPORT'!A1" display="SY2012-2013 REPORT" xr:uid="{00000000-0004-0000-0000-00008B050000}"/>
    <hyperlink ref="PUH189" location="'SY2012-2013 REPORT'!A1" display="SY2012-2013 REPORT" xr:uid="{00000000-0004-0000-0000-00008C050000}"/>
    <hyperlink ref="PUP189" location="'SY2012-2013 REPORT'!A1" display="SY2012-2013 REPORT" xr:uid="{00000000-0004-0000-0000-00008D050000}"/>
    <hyperlink ref="PUX189" location="'SY2012-2013 REPORT'!A1" display="SY2012-2013 REPORT" xr:uid="{00000000-0004-0000-0000-00008E050000}"/>
    <hyperlink ref="PVF189" location="'SY2012-2013 REPORT'!A1" display="SY2012-2013 REPORT" xr:uid="{00000000-0004-0000-0000-00008F050000}"/>
    <hyperlink ref="PVN189" location="'SY2012-2013 REPORT'!A1" display="SY2012-2013 REPORT" xr:uid="{00000000-0004-0000-0000-000090050000}"/>
    <hyperlink ref="PVV189" location="'SY2012-2013 REPORT'!A1" display="SY2012-2013 REPORT" xr:uid="{00000000-0004-0000-0000-000091050000}"/>
    <hyperlink ref="PWD189" location="'SY2012-2013 REPORT'!A1" display="SY2012-2013 REPORT" xr:uid="{00000000-0004-0000-0000-000092050000}"/>
    <hyperlink ref="PWL189" location="'SY2012-2013 REPORT'!A1" display="SY2012-2013 REPORT" xr:uid="{00000000-0004-0000-0000-000093050000}"/>
    <hyperlink ref="PWT189" location="'SY2012-2013 REPORT'!A1" display="SY2012-2013 REPORT" xr:uid="{00000000-0004-0000-0000-000094050000}"/>
    <hyperlink ref="PXB189" location="'SY2012-2013 REPORT'!A1" display="SY2012-2013 REPORT" xr:uid="{00000000-0004-0000-0000-000095050000}"/>
    <hyperlink ref="PXJ189" location="'SY2012-2013 REPORT'!A1" display="SY2012-2013 REPORT" xr:uid="{00000000-0004-0000-0000-000096050000}"/>
    <hyperlink ref="PXR189" location="'SY2012-2013 REPORT'!A1" display="SY2012-2013 REPORT" xr:uid="{00000000-0004-0000-0000-000097050000}"/>
    <hyperlink ref="PXZ189" location="'SY2012-2013 REPORT'!A1" display="SY2012-2013 REPORT" xr:uid="{00000000-0004-0000-0000-000098050000}"/>
    <hyperlink ref="PYH189" location="'SY2012-2013 REPORT'!A1" display="SY2012-2013 REPORT" xr:uid="{00000000-0004-0000-0000-000099050000}"/>
    <hyperlink ref="PYP189" location="'SY2012-2013 REPORT'!A1" display="SY2012-2013 REPORT" xr:uid="{00000000-0004-0000-0000-00009A050000}"/>
    <hyperlink ref="PYX189" location="'SY2012-2013 REPORT'!A1" display="SY2012-2013 REPORT" xr:uid="{00000000-0004-0000-0000-00009B050000}"/>
    <hyperlink ref="PZF189" location="'SY2012-2013 REPORT'!A1" display="SY2012-2013 REPORT" xr:uid="{00000000-0004-0000-0000-00009C050000}"/>
    <hyperlink ref="PZN189" location="'SY2012-2013 REPORT'!A1" display="SY2012-2013 REPORT" xr:uid="{00000000-0004-0000-0000-00009D050000}"/>
    <hyperlink ref="PZV189" location="'SY2012-2013 REPORT'!A1" display="SY2012-2013 REPORT" xr:uid="{00000000-0004-0000-0000-00009E050000}"/>
    <hyperlink ref="QAD189" location="'SY2012-2013 REPORT'!A1" display="SY2012-2013 REPORT" xr:uid="{00000000-0004-0000-0000-00009F050000}"/>
    <hyperlink ref="QAL189" location="'SY2012-2013 REPORT'!A1" display="SY2012-2013 REPORT" xr:uid="{00000000-0004-0000-0000-0000A0050000}"/>
    <hyperlink ref="QAT189" location="'SY2012-2013 REPORT'!A1" display="SY2012-2013 REPORT" xr:uid="{00000000-0004-0000-0000-0000A1050000}"/>
    <hyperlink ref="QBB189" location="'SY2012-2013 REPORT'!A1" display="SY2012-2013 REPORT" xr:uid="{00000000-0004-0000-0000-0000A2050000}"/>
    <hyperlink ref="QBJ189" location="'SY2012-2013 REPORT'!A1" display="SY2012-2013 REPORT" xr:uid="{00000000-0004-0000-0000-0000A3050000}"/>
    <hyperlink ref="QBR189" location="'SY2012-2013 REPORT'!A1" display="SY2012-2013 REPORT" xr:uid="{00000000-0004-0000-0000-0000A4050000}"/>
    <hyperlink ref="QBZ189" location="'SY2012-2013 REPORT'!A1" display="SY2012-2013 REPORT" xr:uid="{00000000-0004-0000-0000-0000A5050000}"/>
    <hyperlink ref="QCH189" location="'SY2012-2013 REPORT'!A1" display="SY2012-2013 REPORT" xr:uid="{00000000-0004-0000-0000-0000A6050000}"/>
    <hyperlink ref="QCP189" location="'SY2012-2013 REPORT'!A1" display="SY2012-2013 REPORT" xr:uid="{00000000-0004-0000-0000-0000A7050000}"/>
    <hyperlink ref="QCX189" location="'SY2012-2013 REPORT'!A1" display="SY2012-2013 REPORT" xr:uid="{00000000-0004-0000-0000-0000A8050000}"/>
    <hyperlink ref="QDF189" location="'SY2012-2013 REPORT'!A1" display="SY2012-2013 REPORT" xr:uid="{00000000-0004-0000-0000-0000A9050000}"/>
    <hyperlink ref="QDN189" location="'SY2012-2013 REPORT'!A1" display="SY2012-2013 REPORT" xr:uid="{00000000-0004-0000-0000-0000AA050000}"/>
    <hyperlink ref="QDV189" location="'SY2012-2013 REPORT'!A1" display="SY2012-2013 REPORT" xr:uid="{00000000-0004-0000-0000-0000AB050000}"/>
    <hyperlink ref="QED189" location="'SY2012-2013 REPORT'!A1" display="SY2012-2013 REPORT" xr:uid="{00000000-0004-0000-0000-0000AC050000}"/>
    <hyperlink ref="QEL189" location="'SY2012-2013 REPORT'!A1" display="SY2012-2013 REPORT" xr:uid="{00000000-0004-0000-0000-0000AD050000}"/>
    <hyperlink ref="QET189" location="'SY2012-2013 REPORT'!A1" display="SY2012-2013 REPORT" xr:uid="{00000000-0004-0000-0000-0000AE050000}"/>
    <hyperlink ref="QFB189" location="'SY2012-2013 REPORT'!A1" display="SY2012-2013 REPORT" xr:uid="{00000000-0004-0000-0000-0000AF050000}"/>
    <hyperlink ref="QFJ189" location="'SY2012-2013 REPORT'!A1" display="SY2012-2013 REPORT" xr:uid="{00000000-0004-0000-0000-0000B0050000}"/>
    <hyperlink ref="QFR189" location="'SY2012-2013 REPORT'!A1" display="SY2012-2013 REPORT" xr:uid="{00000000-0004-0000-0000-0000B1050000}"/>
    <hyperlink ref="QFZ189" location="'SY2012-2013 REPORT'!A1" display="SY2012-2013 REPORT" xr:uid="{00000000-0004-0000-0000-0000B2050000}"/>
    <hyperlink ref="QGH189" location="'SY2012-2013 REPORT'!A1" display="SY2012-2013 REPORT" xr:uid="{00000000-0004-0000-0000-0000B3050000}"/>
    <hyperlink ref="QGP189" location="'SY2012-2013 REPORT'!A1" display="SY2012-2013 REPORT" xr:uid="{00000000-0004-0000-0000-0000B4050000}"/>
    <hyperlink ref="QGX189" location="'SY2012-2013 REPORT'!A1" display="SY2012-2013 REPORT" xr:uid="{00000000-0004-0000-0000-0000B5050000}"/>
    <hyperlink ref="QHF189" location="'SY2012-2013 REPORT'!A1" display="SY2012-2013 REPORT" xr:uid="{00000000-0004-0000-0000-0000B6050000}"/>
    <hyperlink ref="QHN189" location="'SY2012-2013 REPORT'!A1" display="SY2012-2013 REPORT" xr:uid="{00000000-0004-0000-0000-0000B7050000}"/>
    <hyperlink ref="QHV189" location="'SY2012-2013 REPORT'!A1" display="SY2012-2013 REPORT" xr:uid="{00000000-0004-0000-0000-0000B8050000}"/>
    <hyperlink ref="QID189" location="'SY2012-2013 REPORT'!A1" display="SY2012-2013 REPORT" xr:uid="{00000000-0004-0000-0000-0000B9050000}"/>
    <hyperlink ref="QIL189" location="'SY2012-2013 REPORT'!A1" display="SY2012-2013 REPORT" xr:uid="{00000000-0004-0000-0000-0000BA050000}"/>
    <hyperlink ref="QIT189" location="'SY2012-2013 REPORT'!A1" display="SY2012-2013 REPORT" xr:uid="{00000000-0004-0000-0000-0000BB050000}"/>
    <hyperlink ref="QJB189" location="'SY2012-2013 REPORT'!A1" display="SY2012-2013 REPORT" xr:uid="{00000000-0004-0000-0000-0000BC050000}"/>
    <hyperlink ref="QJJ189" location="'SY2012-2013 REPORT'!A1" display="SY2012-2013 REPORT" xr:uid="{00000000-0004-0000-0000-0000BD050000}"/>
    <hyperlink ref="QJR189" location="'SY2012-2013 REPORT'!A1" display="SY2012-2013 REPORT" xr:uid="{00000000-0004-0000-0000-0000BE050000}"/>
    <hyperlink ref="QJZ189" location="'SY2012-2013 REPORT'!A1" display="SY2012-2013 REPORT" xr:uid="{00000000-0004-0000-0000-0000BF050000}"/>
    <hyperlink ref="QKH189" location="'SY2012-2013 REPORT'!A1" display="SY2012-2013 REPORT" xr:uid="{00000000-0004-0000-0000-0000C0050000}"/>
    <hyperlink ref="QKP189" location="'SY2012-2013 REPORT'!A1" display="SY2012-2013 REPORT" xr:uid="{00000000-0004-0000-0000-0000C1050000}"/>
    <hyperlink ref="QKX189" location="'SY2012-2013 REPORT'!A1" display="SY2012-2013 REPORT" xr:uid="{00000000-0004-0000-0000-0000C2050000}"/>
    <hyperlink ref="QLF189" location="'SY2012-2013 REPORT'!A1" display="SY2012-2013 REPORT" xr:uid="{00000000-0004-0000-0000-0000C3050000}"/>
    <hyperlink ref="QLN189" location="'SY2012-2013 REPORT'!A1" display="SY2012-2013 REPORT" xr:uid="{00000000-0004-0000-0000-0000C4050000}"/>
    <hyperlink ref="QLV189" location="'SY2012-2013 REPORT'!A1" display="SY2012-2013 REPORT" xr:uid="{00000000-0004-0000-0000-0000C5050000}"/>
    <hyperlink ref="QMD189" location="'SY2012-2013 REPORT'!A1" display="SY2012-2013 REPORT" xr:uid="{00000000-0004-0000-0000-0000C6050000}"/>
    <hyperlink ref="QML189" location="'SY2012-2013 REPORT'!A1" display="SY2012-2013 REPORT" xr:uid="{00000000-0004-0000-0000-0000C7050000}"/>
    <hyperlink ref="QMT189" location="'SY2012-2013 REPORT'!A1" display="SY2012-2013 REPORT" xr:uid="{00000000-0004-0000-0000-0000C8050000}"/>
    <hyperlink ref="QNB189" location="'SY2012-2013 REPORT'!A1" display="SY2012-2013 REPORT" xr:uid="{00000000-0004-0000-0000-0000C9050000}"/>
    <hyperlink ref="QNJ189" location="'SY2012-2013 REPORT'!A1" display="SY2012-2013 REPORT" xr:uid="{00000000-0004-0000-0000-0000CA050000}"/>
    <hyperlink ref="QNR189" location="'SY2012-2013 REPORT'!A1" display="SY2012-2013 REPORT" xr:uid="{00000000-0004-0000-0000-0000CB050000}"/>
    <hyperlink ref="QNZ189" location="'SY2012-2013 REPORT'!A1" display="SY2012-2013 REPORT" xr:uid="{00000000-0004-0000-0000-0000CC050000}"/>
    <hyperlink ref="QOH189" location="'SY2012-2013 REPORT'!A1" display="SY2012-2013 REPORT" xr:uid="{00000000-0004-0000-0000-0000CD050000}"/>
    <hyperlink ref="QOP189" location="'SY2012-2013 REPORT'!A1" display="SY2012-2013 REPORT" xr:uid="{00000000-0004-0000-0000-0000CE050000}"/>
    <hyperlink ref="QOX189" location="'SY2012-2013 REPORT'!A1" display="SY2012-2013 REPORT" xr:uid="{00000000-0004-0000-0000-0000CF050000}"/>
    <hyperlink ref="QPF189" location="'SY2012-2013 REPORT'!A1" display="SY2012-2013 REPORT" xr:uid="{00000000-0004-0000-0000-0000D0050000}"/>
    <hyperlink ref="QPN189" location="'SY2012-2013 REPORT'!A1" display="SY2012-2013 REPORT" xr:uid="{00000000-0004-0000-0000-0000D1050000}"/>
    <hyperlink ref="QPV189" location="'SY2012-2013 REPORT'!A1" display="SY2012-2013 REPORT" xr:uid="{00000000-0004-0000-0000-0000D2050000}"/>
    <hyperlink ref="QQD189" location="'SY2012-2013 REPORT'!A1" display="SY2012-2013 REPORT" xr:uid="{00000000-0004-0000-0000-0000D3050000}"/>
    <hyperlink ref="QQL189" location="'SY2012-2013 REPORT'!A1" display="SY2012-2013 REPORT" xr:uid="{00000000-0004-0000-0000-0000D4050000}"/>
    <hyperlink ref="QQT189" location="'SY2012-2013 REPORT'!A1" display="SY2012-2013 REPORT" xr:uid="{00000000-0004-0000-0000-0000D5050000}"/>
    <hyperlink ref="QRB189" location="'SY2012-2013 REPORT'!A1" display="SY2012-2013 REPORT" xr:uid="{00000000-0004-0000-0000-0000D6050000}"/>
    <hyperlink ref="QRJ189" location="'SY2012-2013 REPORT'!A1" display="SY2012-2013 REPORT" xr:uid="{00000000-0004-0000-0000-0000D7050000}"/>
    <hyperlink ref="QRR189" location="'SY2012-2013 REPORT'!A1" display="SY2012-2013 REPORT" xr:uid="{00000000-0004-0000-0000-0000D8050000}"/>
    <hyperlink ref="QRZ189" location="'SY2012-2013 REPORT'!A1" display="SY2012-2013 REPORT" xr:uid="{00000000-0004-0000-0000-0000D9050000}"/>
    <hyperlink ref="QSH189" location="'SY2012-2013 REPORT'!A1" display="SY2012-2013 REPORT" xr:uid="{00000000-0004-0000-0000-0000DA050000}"/>
    <hyperlink ref="QSP189" location="'SY2012-2013 REPORT'!A1" display="SY2012-2013 REPORT" xr:uid="{00000000-0004-0000-0000-0000DB050000}"/>
    <hyperlink ref="QSX189" location="'SY2012-2013 REPORT'!A1" display="SY2012-2013 REPORT" xr:uid="{00000000-0004-0000-0000-0000DC050000}"/>
    <hyperlink ref="QTF189" location="'SY2012-2013 REPORT'!A1" display="SY2012-2013 REPORT" xr:uid="{00000000-0004-0000-0000-0000DD050000}"/>
    <hyperlink ref="QTN189" location="'SY2012-2013 REPORT'!A1" display="SY2012-2013 REPORT" xr:uid="{00000000-0004-0000-0000-0000DE050000}"/>
    <hyperlink ref="QTV189" location="'SY2012-2013 REPORT'!A1" display="SY2012-2013 REPORT" xr:uid="{00000000-0004-0000-0000-0000DF050000}"/>
    <hyperlink ref="QUD189" location="'SY2012-2013 REPORT'!A1" display="SY2012-2013 REPORT" xr:uid="{00000000-0004-0000-0000-0000E0050000}"/>
    <hyperlink ref="QUL189" location="'SY2012-2013 REPORT'!A1" display="SY2012-2013 REPORT" xr:uid="{00000000-0004-0000-0000-0000E1050000}"/>
    <hyperlink ref="QUT189" location="'SY2012-2013 REPORT'!A1" display="SY2012-2013 REPORT" xr:uid="{00000000-0004-0000-0000-0000E2050000}"/>
    <hyperlink ref="QVB189" location="'SY2012-2013 REPORT'!A1" display="SY2012-2013 REPORT" xr:uid="{00000000-0004-0000-0000-0000E3050000}"/>
    <hyperlink ref="QVJ189" location="'SY2012-2013 REPORT'!A1" display="SY2012-2013 REPORT" xr:uid="{00000000-0004-0000-0000-0000E4050000}"/>
    <hyperlink ref="QVR189" location="'SY2012-2013 REPORT'!A1" display="SY2012-2013 REPORT" xr:uid="{00000000-0004-0000-0000-0000E5050000}"/>
    <hyperlink ref="QVZ189" location="'SY2012-2013 REPORT'!A1" display="SY2012-2013 REPORT" xr:uid="{00000000-0004-0000-0000-0000E6050000}"/>
    <hyperlink ref="QWH189" location="'SY2012-2013 REPORT'!A1" display="SY2012-2013 REPORT" xr:uid="{00000000-0004-0000-0000-0000E7050000}"/>
    <hyperlink ref="QWP189" location="'SY2012-2013 REPORT'!A1" display="SY2012-2013 REPORT" xr:uid="{00000000-0004-0000-0000-0000E8050000}"/>
    <hyperlink ref="QWX189" location="'SY2012-2013 REPORT'!A1" display="SY2012-2013 REPORT" xr:uid="{00000000-0004-0000-0000-0000E9050000}"/>
    <hyperlink ref="QXF189" location="'SY2012-2013 REPORT'!A1" display="SY2012-2013 REPORT" xr:uid="{00000000-0004-0000-0000-0000EA050000}"/>
    <hyperlink ref="QXN189" location="'SY2012-2013 REPORT'!A1" display="SY2012-2013 REPORT" xr:uid="{00000000-0004-0000-0000-0000EB050000}"/>
    <hyperlink ref="QXV189" location="'SY2012-2013 REPORT'!A1" display="SY2012-2013 REPORT" xr:uid="{00000000-0004-0000-0000-0000EC050000}"/>
    <hyperlink ref="QYD189" location="'SY2012-2013 REPORT'!A1" display="SY2012-2013 REPORT" xr:uid="{00000000-0004-0000-0000-0000ED050000}"/>
    <hyperlink ref="QYL189" location="'SY2012-2013 REPORT'!A1" display="SY2012-2013 REPORT" xr:uid="{00000000-0004-0000-0000-0000EE050000}"/>
    <hyperlink ref="QYT189" location="'SY2012-2013 REPORT'!A1" display="SY2012-2013 REPORT" xr:uid="{00000000-0004-0000-0000-0000EF050000}"/>
    <hyperlink ref="QZB189" location="'SY2012-2013 REPORT'!A1" display="SY2012-2013 REPORT" xr:uid="{00000000-0004-0000-0000-0000F0050000}"/>
    <hyperlink ref="QZJ189" location="'SY2012-2013 REPORT'!A1" display="SY2012-2013 REPORT" xr:uid="{00000000-0004-0000-0000-0000F1050000}"/>
    <hyperlink ref="QZR189" location="'SY2012-2013 REPORT'!A1" display="SY2012-2013 REPORT" xr:uid="{00000000-0004-0000-0000-0000F2050000}"/>
    <hyperlink ref="QZZ189" location="'SY2012-2013 REPORT'!A1" display="SY2012-2013 REPORT" xr:uid="{00000000-0004-0000-0000-0000F3050000}"/>
    <hyperlink ref="RAH189" location="'SY2012-2013 REPORT'!A1" display="SY2012-2013 REPORT" xr:uid="{00000000-0004-0000-0000-0000F4050000}"/>
    <hyperlink ref="RAP189" location="'SY2012-2013 REPORT'!A1" display="SY2012-2013 REPORT" xr:uid="{00000000-0004-0000-0000-0000F5050000}"/>
    <hyperlink ref="RAX189" location="'SY2012-2013 REPORT'!A1" display="SY2012-2013 REPORT" xr:uid="{00000000-0004-0000-0000-0000F6050000}"/>
    <hyperlink ref="RBF189" location="'SY2012-2013 REPORT'!A1" display="SY2012-2013 REPORT" xr:uid="{00000000-0004-0000-0000-0000F7050000}"/>
    <hyperlink ref="RBN189" location="'SY2012-2013 REPORT'!A1" display="SY2012-2013 REPORT" xr:uid="{00000000-0004-0000-0000-0000F8050000}"/>
    <hyperlink ref="RBV189" location="'SY2012-2013 REPORT'!A1" display="SY2012-2013 REPORT" xr:uid="{00000000-0004-0000-0000-0000F9050000}"/>
    <hyperlink ref="RCD189" location="'SY2012-2013 REPORT'!A1" display="SY2012-2013 REPORT" xr:uid="{00000000-0004-0000-0000-0000FA050000}"/>
    <hyperlink ref="RCL189" location="'SY2012-2013 REPORT'!A1" display="SY2012-2013 REPORT" xr:uid="{00000000-0004-0000-0000-0000FB050000}"/>
    <hyperlink ref="RCT189" location="'SY2012-2013 REPORT'!A1" display="SY2012-2013 REPORT" xr:uid="{00000000-0004-0000-0000-0000FC050000}"/>
    <hyperlink ref="RDB189" location="'SY2012-2013 REPORT'!A1" display="SY2012-2013 REPORT" xr:uid="{00000000-0004-0000-0000-0000FD050000}"/>
    <hyperlink ref="RDJ189" location="'SY2012-2013 REPORT'!A1" display="SY2012-2013 REPORT" xr:uid="{00000000-0004-0000-0000-0000FE050000}"/>
    <hyperlink ref="RDR189" location="'SY2012-2013 REPORT'!A1" display="SY2012-2013 REPORT" xr:uid="{00000000-0004-0000-0000-0000FF050000}"/>
    <hyperlink ref="RDZ189" location="'SY2012-2013 REPORT'!A1" display="SY2012-2013 REPORT" xr:uid="{00000000-0004-0000-0000-000000060000}"/>
    <hyperlink ref="REH189" location="'SY2012-2013 REPORT'!A1" display="SY2012-2013 REPORT" xr:uid="{00000000-0004-0000-0000-000001060000}"/>
    <hyperlink ref="REP189" location="'SY2012-2013 REPORT'!A1" display="SY2012-2013 REPORT" xr:uid="{00000000-0004-0000-0000-000002060000}"/>
    <hyperlink ref="REX189" location="'SY2012-2013 REPORT'!A1" display="SY2012-2013 REPORT" xr:uid="{00000000-0004-0000-0000-000003060000}"/>
    <hyperlink ref="RFF189" location="'SY2012-2013 REPORT'!A1" display="SY2012-2013 REPORT" xr:uid="{00000000-0004-0000-0000-000004060000}"/>
    <hyperlink ref="RFN189" location="'SY2012-2013 REPORT'!A1" display="SY2012-2013 REPORT" xr:uid="{00000000-0004-0000-0000-000005060000}"/>
    <hyperlink ref="RFV189" location="'SY2012-2013 REPORT'!A1" display="SY2012-2013 REPORT" xr:uid="{00000000-0004-0000-0000-000006060000}"/>
    <hyperlink ref="RGD189" location="'SY2012-2013 REPORT'!A1" display="SY2012-2013 REPORT" xr:uid="{00000000-0004-0000-0000-000007060000}"/>
    <hyperlink ref="RGL189" location="'SY2012-2013 REPORT'!A1" display="SY2012-2013 REPORT" xr:uid="{00000000-0004-0000-0000-000008060000}"/>
    <hyperlink ref="RGT189" location="'SY2012-2013 REPORT'!A1" display="SY2012-2013 REPORT" xr:uid="{00000000-0004-0000-0000-000009060000}"/>
    <hyperlink ref="RHB189" location="'SY2012-2013 REPORT'!A1" display="SY2012-2013 REPORT" xr:uid="{00000000-0004-0000-0000-00000A060000}"/>
    <hyperlink ref="RHJ189" location="'SY2012-2013 REPORT'!A1" display="SY2012-2013 REPORT" xr:uid="{00000000-0004-0000-0000-00000B060000}"/>
    <hyperlink ref="RHR189" location="'SY2012-2013 REPORT'!A1" display="SY2012-2013 REPORT" xr:uid="{00000000-0004-0000-0000-00000C060000}"/>
    <hyperlink ref="RHZ189" location="'SY2012-2013 REPORT'!A1" display="SY2012-2013 REPORT" xr:uid="{00000000-0004-0000-0000-00000D060000}"/>
    <hyperlink ref="RIH189" location="'SY2012-2013 REPORT'!A1" display="SY2012-2013 REPORT" xr:uid="{00000000-0004-0000-0000-00000E060000}"/>
    <hyperlink ref="RIP189" location="'SY2012-2013 REPORT'!A1" display="SY2012-2013 REPORT" xr:uid="{00000000-0004-0000-0000-00000F060000}"/>
    <hyperlink ref="RIX189" location="'SY2012-2013 REPORT'!A1" display="SY2012-2013 REPORT" xr:uid="{00000000-0004-0000-0000-000010060000}"/>
    <hyperlink ref="RJF189" location="'SY2012-2013 REPORT'!A1" display="SY2012-2013 REPORT" xr:uid="{00000000-0004-0000-0000-000011060000}"/>
    <hyperlink ref="RJN189" location="'SY2012-2013 REPORT'!A1" display="SY2012-2013 REPORT" xr:uid="{00000000-0004-0000-0000-000012060000}"/>
    <hyperlink ref="RJV189" location="'SY2012-2013 REPORT'!A1" display="SY2012-2013 REPORT" xr:uid="{00000000-0004-0000-0000-000013060000}"/>
    <hyperlink ref="RKD189" location="'SY2012-2013 REPORT'!A1" display="SY2012-2013 REPORT" xr:uid="{00000000-0004-0000-0000-000014060000}"/>
    <hyperlink ref="RKL189" location="'SY2012-2013 REPORT'!A1" display="SY2012-2013 REPORT" xr:uid="{00000000-0004-0000-0000-000015060000}"/>
    <hyperlink ref="RKT189" location="'SY2012-2013 REPORT'!A1" display="SY2012-2013 REPORT" xr:uid="{00000000-0004-0000-0000-000016060000}"/>
    <hyperlink ref="RLB189" location="'SY2012-2013 REPORT'!A1" display="SY2012-2013 REPORT" xr:uid="{00000000-0004-0000-0000-000017060000}"/>
    <hyperlink ref="RLJ189" location="'SY2012-2013 REPORT'!A1" display="SY2012-2013 REPORT" xr:uid="{00000000-0004-0000-0000-000018060000}"/>
    <hyperlink ref="RLR189" location="'SY2012-2013 REPORT'!A1" display="SY2012-2013 REPORT" xr:uid="{00000000-0004-0000-0000-000019060000}"/>
    <hyperlink ref="RLZ189" location="'SY2012-2013 REPORT'!A1" display="SY2012-2013 REPORT" xr:uid="{00000000-0004-0000-0000-00001A060000}"/>
    <hyperlink ref="RMH189" location="'SY2012-2013 REPORT'!A1" display="SY2012-2013 REPORT" xr:uid="{00000000-0004-0000-0000-00001B060000}"/>
    <hyperlink ref="RMP189" location="'SY2012-2013 REPORT'!A1" display="SY2012-2013 REPORT" xr:uid="{00000000-0004-0000-0000-00001C060000}"/>
    <hyperlink ref="RMX189" location="'SY2012-2013 REPORT'!A1" display="SY2012-2013 REPORT" xr:uid="{00000000-0004-0000-0000-00001D060000}"/>
    <hyperlink ref="RNF189" location="'SY2012-2013 REPORT'!A1" display="SY2012-2013 REPORT" xr:uid="{00000000-0004-0000-0000-00001E060000}"/>
    <hyperlink ref="RNN189" location="'SY2012-2013 REPORT'!A1" display="SY2012-2013 REPORT" xr:uid="{00000000-0004-0000-0000-00001F060000}"/>
    <hyperlink ref="RNV189" location="'SY2012-2013 REPORT'!A1" display="SY2012-2013 REPORT" xr:uid="{00000000-0004-0000-0000-000020060000}"/>
    <hyperlink ref="ROD189" location="'SY2012-2013 REPORT'!A1" display="SY2012-2013 REPORT" xr:uid="{00000000-0004-0000-0000-000021060000}"/>
    <hyperlink ref="ROL189" location="'SY2012-2013 REPORT'!A1" display="SY2012-2013 REPORT" xr:uid="{00000000-0004-0000-0000-000022060000}"/>
    <hyperlink ref="ROT189" location="'SY2012-2013 REPORT'!A1" display="SY2012-2013 REPORT" xr:uid="{00000000-0004-0000-0000-000023060000}"/>
    <hyperlink ref="RPB189" location="'SY2012-2013 REPORT'!A1" display="SY2012-2013 REPORT" xr:uid="{00000000-0004-0000-0000-000024060000}"/>
    <hyperlink ref="RPJ189" location="'SY2012-2013 REPORT'!A1" display="SY2012-2013 REPORT" xr:uid="{00000000-0004-0000-0000-000025060000}"/>
    <hyperlink ref="RPR189" location="'SY2012-2013 REPORT'!A1" display="SY2012-2013 REPORT" xr:uid="{00000000-0004-0000-0000-000026060000}"/>
    <hyperlink ref="RPZ189" location="'SY2012-2013 REPORT'!A1" display="SY2012-2013 REPORT" xr:uid="{00000000-0004-0000-0000-000027060000}"/>
    <hyperlink ref="RQH189" location="'SY2012-2013 REPORT'!A1" display="SY2012-2013 REPORT" xr:uid="{00000000-0004-0000-0000-000028060000}"/>
    <hyperlink ref="RQP189" location="'SY2012-2013 REPORT'!A1" display="SY2012-2013 REPORT" xr:uid="{00000000-0004-0000-0000-000029060000}"/>
    <hyperlink ref="RQX189" location="'SY2012-2013 REPORT'!A1" display="SY2012-2013 REPORT" xr:uid="{00000000-0004-0000-0000-00002A060000}"/>
    <hyperlink ref="RRF189" location="'SY2012-2013 REPORT'!A1" display="SY2012-2013 REPORT" xr:uid="{00000000-0004-0000-0000-00002B060000}"/>
    <hyperlink ref="RRN189" location="'SY2012-2013 REPORT'!A1" display="SY2012-2013 REPORT" xr:uid="{00000000-0004-0000-0000-00002C060000}"/>
    <hyperlink ref="RRV189" location="'SY2012-2013 REPORT'!A1" display="SY2012-2013 REPORT" xr:uid="{00000000-0004-0000-0000-00002D060000}"/>
    <hyperlink ref="RSD189" location="'SY2012-2013 REPORT'!A1" display="SY2012-2013 REPORT" xr:uid="{00000000-0004-0000-0000-00002E060000}"/>
    <hyperlink ref="RSL189" location="'SY2012-2013 REPORT'!A1" display="SY2012-2013 REPORT" xr:uid="{00000000-0004-0000-0000-00002F060000}"/>
    <hyperlink ref="RST189" location="'SY2012-2013 REPORT'!A1" display="SY2012-2013 REPORT" xr:uid="{00000000-0004-0000-0000-000030060000}"/>
    <hyperlink ref="RTB189" location="'SY2012-2013 REPORT'!A1" display="SY2012-2013 REPORT" xr:uid="{00000000-0004-0000-0000-000031060000}"/>
    <hyperlink ref="RTJ189" location="'SY2012-2013 REPORT'!A1" display="SY2012-2013 REPORT" xr:uid="{00000000-0004-0000-0000-000032060000}"/>
    <hyperlink ref="RTR189" location="'SY2012-2013 REPORT'!A1" display="SY2012-2013 REPORT" xr:uid="{00000000-0004-0000-0000-000033060000}"/>
    <hyperlink ref="RTZ189" location="'SY2012-2013 REPORT'!A1" display="SY2012-2013 REPORT" xr:uid="{00000000-0004-0000-0000-000034060000}"/>
    <hyperlink ref="RUH189" location="'SY2012-2013 REPORT'!A1" display="SY2012-2013 REPORT" xr:uid="{00000000-0004-0000-0000-000035060000}"/>
    <hyperlink ref="RUP189" location="'SY2012-2013 REPORT'!A1" display="SY2012-2013 REPORT" xr:uid="{00000000-0004-0000-0000-000036060000}"/>
    <hyperlink ref="RUX189" location="'SY2012-2013 REPORT'!A1" display="SY2012-2013 REPORT" xr:uid="{00000000-0004-0000-0000-000037060000}"/>
    <hyperlink ref="RVF189" location="'SY2012-2013 REPORT'!A1" display="SY2012-2013 REPORT" xr:uid="{00000000-0004-0000-0000-000038060000}"/>
    <hyperlink ref="RVN189" location="'SY2012-2013 REPORT'!A1" display="SY2012-2013 REPORT" xr:uid="{00000000-0004-0000-0000-000039060000}"/>
    <hyperlink ref="RVV189" location="'SY2012-2013 REPORT'!A1" display="SY2012-2013 REPORT" xr:uid="{00000000-0004-0000-0000-00003A060000}"/>
    <hyperlink ref="RWD189" location="'SY2012-2013 REPORT'!A1" display="SY2012-2013 REPORT" xr:uid="{00000000-0004-0000-0000-00003B060000}"/>
    <hyperlink ref="RWL189" location="'SY2012-2013 REPORT'!A1" display="SY2012-2013 REPORT" xr:uid="{00000000-0004-0000-0000-00003C060000}"/>
    <hyperlink ref="RWT189" location="'SY2012-2013 REPORT'!A1" display="SY2012-2013 REPORT" xr:uid="{00000000-0004-0000-0000-00003D060000}"/>
    <hyperlink ref="RXB189" location="'SY2012-2013 REPORT'!A1" display="SY2012-2013 REPORT" xr:uid="{00000000-0004-0000-0000-00003E060000}"/>
    <hyperlink ref="RXJ189" location="'SY2012-2013 REPORT'!A1" display="SY2012-2013 REPORT" xr:uid="{00000000-0004-0000-0000-00003F060000}"/>
    <hyperlink ref="RXR189" location="'SY2012-2013 REPORT'!A1" display="SY2012-2013 REPORT" xr:uid="{00000000-0004-0000-0000-000040060000}"/>
    <hyperlink ref="RXZ189" location="'SY2012-2013 REPORT'!A1" display="SY2012-2013 REPORT" xr:uid="{00000000-0004-0000-0000-000041060000}"/>
    <hyperlink ref="RYH189" location="'SY2012-2013 REPORT'!A1" display="SY2012-2013 REPORT" xr:uid="{00000000-0004-0000-0000-000042060000}"/>
    <hyperlink ref="RYP189" location="'SY2012-2013 REPORT'!A1" display="SY2012-2013 REPORT" xr:uid="{00000000-0004-0000-0000-000043060000}"/>
    <hyperlink ref="RYX189" location="'SY2012-2013 REPORT'!A1" display="SY2012-2013 REPORT" xr:uid="{00000000-0004-0000-0000-000044060000}"/>
    <hyperlink ref="RZF189" location="'SY2012-2013 REPORT'!A1" display="SY2012-2013 REPORT" xr:uid="{00000000-0004-0000-0000-000045060000}"/>
    <hyperlink ref="RZN189" location="'SY2012-2013 REPORT'!A1" display="SY2012-2013 REPORT" xr:uid="{00000000-0004-0000-0000-000046060000}"/>
    <hyperlink ref="RZV189" location="'SY2012-2013 REPORT'!A1" display="SY2012-2013 REPORT" xr:uid="{00000000-0004-0000-0000-000047060000}"/>
    <hyperlink ref="SAD189" location="'SY2012-2013 REPORT'!A1" display="SY2012-2013 REPORT" xr:uid="{00000000-0004-0000-0000-000048060000}"/>
    <hyperlink ref="SAL189" location="'SY2012-2013 REPORT'!A1" display="SY2012-2013 REPORT" xr:uid="{00000000-0004-0000-0000-000049060000}"/>
    <hyperlink ref="SAT189" location="'SY2012-2013 REPORT'!A1" display="SY2012-2013 REPORT" xr:uid="{00000000-0004-0000-0000-00004A060000}"/>
    <hyperlink ref="SBB189" location="'SY2012-2013 REPORT'!A1" display="SY2012-2013 REPORT" xr:uid="{00000000-0004-0000-0000-00004B060000}"/>
    <hyperlink ref="SBJ189" location="'SY2012-2013 REPORT'!A1" display="SY2012-2013 REPORT" xr:uid="{00000000-0004-0000-0000-00004C060000}"/>
    <hyperlink ref="SBR189" location="'SY2012-2013 REPORT'!A1" display="SY2012-2013 REPORT" xr:uid="{00000000-0004-0000-0000-00004D060000}"/>
    <hyperlink ref="SBZ189" location="'SY2012-2013 REPORT'!A1" display="SY2012-2013 REPORT" xr:uid="{00000000-0004-0000-0000-00004E060000}"/>
    <hyperlink ref="SCH189" location="'SY2012-2013 REPORT'!A1" display="SY2012-2013 REPORT" xr:uid="{00000000-0004-0000-0000-00004F060000}"/>
    <hyperlink ref="SCP189" location="'SY2012-2013 REPORT'!A1" display="SY2012-2013 REPORT" xr:uid="{00000000-0004-0000-0000-000050060000}"/>
    <hyperlink ref="SCX189" location="'SY2012-2013 REPORT'!A1" display="SY2012-2013 REPORT" xr:uid="{00000000-0004-0000-0000-000051060000}"/>
    <hyperlink ref="SDF189" location="'SY2012-2013 REPORT'!A1" display="SY2012-2013 REPORT" xr:uid="{00000000-0004-0000-0000-000052060000}"/>
    <hyperlink ref="SDN189" location="'SY2012-2013 REPORT'!A1" display="SY2012-2013 REPORT" xr:uid="{00000000-0004-0000-0000-000053060000}"/>
    <hyperlink ref="SDV189" location="'SY2012-2013 REPORT'!A1" display="SY2012-2013 REPORT" xr:uid="{00000000-0004-0000-0000-000054060000}"/>
    <hyperlink ref="SED189" location="'SY2012-2013 REPORT'!A1" display="SY2012-2013 REPORT" xr:uid="{00000000-0004-0000-0000-000055060000}"/>
    <hyperlink ref="SEL189" location="'SY2012-2013 REPORT'!A1" display="SY2012-2013 REPORT" xr:uid="{00000000-0004-0000-0000-000056060000}"/>
    <hyperlink ref="SET189" location="'SY2012-2013 REPORT'!A1" display="SY2012-2013 REPORT" xr:uid="{00000000-0004-0000-0000-000057060000}"/>
    <hyperlink ref="SFB189" location="'SY2012-2013 REPORT'!A1" display="SY2012-2013 REPORT" xr:uid="{00000000-0004-0000-0000-000058060000}"/>
    <hyperlink ref="SFJ189" location="'SY2012-2013 REPORT'!A1" display="SY2012-2013 REPORT" xr:uid="{00000000-0004-0000-0000-000059060000}"/>
    <hyperlink ref="SFR189" location="'SY2012-2013 REPORT'!A1" display="SY2012-2013 REPORT" xr:uid="{00000000-0004-0000-0000-00005A060000}"/>
    <hyperlink ref="SFZ189" location="'SY2012-2013 REPORT'!A1" display="SY2012-2013 REPORT" xr:uid="{00000000-0004-0000-0000-00005B060000}"/>
    <hyperlink ref="SGH189" location="'SY2012-2013 REPORT'!A1" display="SY2012-2013 REPORT" xr:uid="{00000000-0004-0000-0000-00005C060000}"/>
    <hyperlink ref="SGP189" location="'SY2012-2013 REPORT'!A1" display="SY2012-2013 REPORT" xr:uid="{00000000-0004-0000-0000-00005D060000}"/>
    <hyperlink ref="SGX189" location="'SY2012-2013 REPORT'!A1" display="SY2012-2013 REPORT" xr:uid="{00000000-0004-0000-0000-00005E060000}"/>
    <hyperlink ref="SHF189" location="'SY2012-2013 REPORT'!A1" display="SY2012-2013 REPORT" xr:uid="{00000000-0004-0000-0000-00005F060000}"/>
    <hyperlink ref="SHN189" location="'SY2012-2013 REPORT'!A1" display="SY2012-2013 REPORT" xr:uid="{00000000-0004-0000-0000-000060060000}"/>
    <hyperlink ref="SHV189" location="'SY2012-2013 REPORT'!A1" display="SY2012-2013 REPORT" xr:uid="{00000000-0004-0000-0000-000061060000}"/>
    <hyperlink ref="SID189" location="'SY2012-2013 REPORT'!A1" display="SY2012-2013 REPORT" xr:uid="{00000000-0004-0000-0000-000062060000}"/>
    <hyperlink ref="SIL189" location="'SY2012-2013 REPORT'!A1" display="SY2012-2013 REPORT" xr:uid="{00000000-0004-0000-0000-000063060000}"/>
    <hyperlink ref="SIT189" location="'SY2012-2013 REPORT'!A1" display="SY2012-2013 REPORT" xr:uid="{00000000-0004-0000-0000-000064060000}"/>
    <hyperlink ref="SJB189" location="'SY2012-2013 REPORT'!A1" display="SY2012-2013 REPORT" xr:uid="{00000000-0004-0000-0000-000065060000}"/>
    <hyperlink ref="SJJ189" location="'SY2012-2013 REPORT'!A1" display="SY2012-2013 REPORT" xr:uid="{00000000-0004-0000-0000-000066060000}"/>
    <hyperlink ref="SJR189" location="'SY2012-2013 REPORT'!A1" display="SY2012-2013 REPORT" xr:uid="{00000000-0004-0000-0000-000067060000}"/>
    <hyperlink ref="SJZ189" location="'SY2012-2013 REPORT'!A1" display="SY2012-2013 REPORT" xr:uid="{00000000-0004-0000-0000-000068060000}"/>
    <hyperlink ref="SKH189" location="'SY2012-2013 REPORT'!A1" display="SY2012-2013 REPORT" xr:uid="{00000000-0004-0000-0000-000069060000}"/>
    <hyperlink ref="SKP189" location="'SY2012-2013 REPORT'!A1" display="SY2012-2013 REPORT" xr:uid="{00000000-0004-0000-0000-00006A060000}"/>
    <hyperlink ref="SKX189" location="'SY2012-2013 REPORT'!A1" display="SY2012-2013 REPORT" xr:uid="{00000000-0004-0000-0000-00006B060000}"/>
    <hyperlink ref="SLF189" location="'SY2012-2013 REPORT'!A1" display="SY2012-2013 REPORT" xr:uid="{00000000-0004-0000-0000-00006C060000}"/>
    <hyperlink ref="SLN189" location="'SY2012-2013 REPORT'!A1" display="SY2012-2013 REPORT" xr:uid="{00000000-0004-0000-0000-00006D060000}"/>
    <hyperlink ref="SLV189" location="'SY2012-2013 REPORT'!A1" display="SY2012-2013 REPORT" xr:uid="{00000000-0004-0000-0000-00006E060000}"/>
    <hyperlink ref="SMD189" location="'SY2012-2013 REPORT'!A1" display="SY2012-2013 REPORT" xr:uid="{00000000-0004-0000-0000-00006F060000}"/>
    <hyperlink ref="SML189" location="'SY2012-2013 REPORT'!A1" display="SY2012-2013 REPORT" xr:uid="{00000000-0004-0000-0000-000070060000}"/>
    <hyperlink ref="SMT189" location="'SY2012-2013 REPORT'!A1" display="SY2012-2013 REPORT" xr:uid="{00000000-0004-0000-0000-000071060000}"/>
    <hyperlink ref="SNB189" location="'SY2012-2013 REPORT'!A1" display="SY2012-2013 REPORT" xr:uid="{00000000-0004-0000-0000-000072060000}"/>
    <hyperlink ref="SNJ189" location="'SY2012-2013 REPORT'!A1" display="SY2012-2013 REPORT" xr:uid="{00000000-0004-0000-0000-000073060000}"/>
    <hyperlink ref="SNR189" location="'SY2012-2013 REPORT'!A1" display="SY2012-2013 REPORT" xr:uid="{00000000-0004-0000-0000-000074060000}"/>
    <hyperlink ref="SNZ189" location="'SY2012-2013 REPORT'!A1" display="SY2012-2013 REPORT" xr:uid="{00000000-0004-0000-0000-000075060000}"/>
    <hyperlink ref="SOH189" location="'SY2012-2013 REPORT'!A1" display="SY2012-2013 REPORT" xr:uid="{00000000-0004-0000-0000-000076060000}"/>
    <hyperlink ref="SOP189" location="'SY2012-2013 REPORT'!A1" display="SY2012-2013 REPORT" xr:uid="{00000000-0004-0000-0000-000077060000}"/>
    <hyperlink ref="SOX189" location="'SY2012-2013 REPORT'!A1" display="SY2012-2013 REPORT" xr:uid="{00000000-0004-0000-0000-000078060000}"/>
    <hyperlink ref="SPF189" location="'SY2012-2013 REPORT'!A1" display="SY2012-2013 REPORT" xr:uid="{00000000-0004-0000-0000-000079060000}"/>
    <hyperlink ref="SPN189" location="'SY2012-2013 REPORT'!A1" display="SY2012-2013 REPORT" xr:uid="{00000000-0004-0000-0000-00007A060000}"/>
    <hyperlink ref="SPV189" location="'SY2012-2013 REPORT'!A1" display="SY2012-2013 REPORT" xr:uid="{00000000-0004-0000-0000-00007B060000}"/>
    <hyperlink ref="SQD189" location="'SY2012-2013 REPORT'!A1" display="SY2012-2013 REPORT" xr:uid="{00000000-0004-0000-0000-00007C060000}"/>
    <hyperlink ref="SQL189" location="'SY2012-2013 REPORT'!A1" display="SY2012-2013 REPORT" xr:uid="{00000000-0004-0000-0000-00007D060000}"/>
    <hyperlink ref="SQT189" location="'SY2012-2013 REPORT'!A1" display="SY2012-2013 REPORT" xr:uid="{00000000-0004-0000-0000-00007E060000}"/>
    <hyperlink ref="SRB189" location="'SY2012-2013 REPORT'!A1" display="SY2012-2013 REPORT" xr:uid="{00000000-0004-0000-0000-00007F060000}"/>
    <hyperlink ref="SRJ189" location="'SY2012-2013 REPORT'!A1" display="SY2012-2013 REPORT" xr:uid="{00000000-0004-0000-0000-000080060000}"/>
    <hyperlink ref="SRR189" location="'SY2012-2013 REPORT'!A1" display="SY2012-2013 REPORT" xr:uid="{00000000-0004-0000-0000-000081060000}"/>
    <hyperlink ref="SRZ189" location="'SY2012-2013 REPORT'!A1" display="SY2012-2013 REPORT" xr:uid="{00000000-0004-0000-0000-000082060000}"/>
    <hyperlink ref="SSH189" location="'SY2012-2013 REPORT'!A1" display="SY2012-2013 REPORT" xr:uid="{00000000-0004-0000-0000-000083060000}"/>
    <hyperlink ref="SSP189" location="'SY2012-2013 REPORT'!A1" display="SY2012-2013 REPORT" xr:uid="{00000000-0004-0000-0000-000084060000}"/>
    <hyperlink ref="SSX189" location="'SY2012-2013 REPORT'!A1" display="SY2012-2013 REPORT" xr:uid="{00000000-0004-0000-0000-000085060000}"/>
    <hyperlink ref="STF189" location="'SY2012-2013 REPORT'!A1" display="SY2012-2013 REPORT" xr:uid="{00000000-0004-0000-0000-000086060000}"/>
    <hyperlink ref="STN189" location="'SY2012-2013 REPORT'!A1" display="SY2012-2013 REPORT" xr:uid="{00000000-0004-0000-0000-000087060000}"/>
    <hyperlink ref="STV189" location="'SY2012-2013 REPORT'!A1" display="SY2012-2013 REPORT" xr:uid="{00000000-0004-0000-0000-000088060000}"/>
    <hyperlink ref="SUD189" location="'SY2012-2013 REPORT'!A1" display="SY2012-2013 REPORT" xr:uid="{00000000-0004-0000-0000-000089060000}"/>
    <hyperlink ref="SUL189" location="'SY2012-2013 REPORT'!A1" display="SY2012-2013 REPORT" xr:uid="{00000000-0004-0000-0000-00008A060000}"/>
    <hyperlink ref="SUT189" location="'SY2012-2013 REPORT'!A1" display="SY2012-2013 REPORT" xr:uid="{00000000-0004-0000-0000-00008B060000}"/>
    <hyperlink ref="SVB189" location="'SY2012-2013 REPORT'!A1" display="SY2012-2013 REPORT" xr:uid="{00000000-0004-0000-0000-00008C060000}"/>
    <hyperlink ref="SVJ189" location="'SY2012-2013 REPORT'!A1" display="SY2012-2013 REPORT" xr:uid="{00000000-0004-0000-0000-00008D060000}"/>
    <hyperlink ref="SVR189" location="'SY2012-2013 REPORT'!A1" display="SY2012-2013 REPORT" xr:uid="{00000000-0004-0000-0000-00008E060000}"/>
    <hyperlink ref="SVZ189" location="'SY2012-2013 REPORT'!A1" display="SY2012-2013 REPORT" xr:uid="{00000000-0004-0000-0000-00008F060000}"/>
    <hyperlink ref="SWH189" location="'SY2012-2013 REPORT'!A1" display="SY2012-2013 REPORT" xr:uid="{00000000-0004-0000-0000-000090060000}"/>
    <hyperlink ref="SWP189" location="'SY2012-2013 REPORT'!A1" display="SY2012-2013 REPORT" xr:uid="{00000000-0004-0000-0000-000091060000}"/>
    <hyperlink ref="SWX189" location="'SY2012-2013 REPORT'!A1" display="SY2012-2013 REPORT" xr:uid="{00000000-0004-0000-0000-000092060000}"/>
    <hyperlink ref="SXF189" location="'SY2012-2013 REPORT'!A1" display="SY2012-2013 REPORT" xr:uid="{00000000-0004-0000-0000-000093060000}"/>
    <hyperlink ref="SXN189" location="'SY2012-2013 REPORT'!A1" display="SY2012-2013 REPORT" xr:uid="{00000000-0004-0000-0000-000094060000}"/>
    <hyperlink ref="SXV189" location="'SY2012-2013 REPORT'!A1" display="SY2012-2013 REPORT" xr:uid="{00000000-0004-0000-0000-000095060000}"/>
    <hyperlink ref="SYD189" location="'SY2012-2013 REPORT'!A1" display="SY2012-2013 REPORT" xr:uid="{00000000-0004-0000-0000-000096060000}"/>
    <hyperlink ref="SYL189" location="'SY2012-2013 REPORT'!A1" display="SY2012-2013 REPORT" xr:uid="{00000000-0004-0000-0000-000097060000}"/>
    <hyperlink ref="SYT189" location="'SY2012-2013 REPORT'!A1" display="SY2012-2013 REPORT" xr:uid="{00000000-0004-0000-0000-000098060000}"/>
    <hyperlink ref="SZB189" location="'SY2012-2013 REPORT'!A1" display="SY2012-2013 REPORT" xr:uid="{00000000-0004-0000-0000-000099060000}"/>
    <hyperlink ref="SZJ189" location="'SY2012-2013 REPORT'!A1" display="SY2012-2013 REPORT" xr:uid="{00000000-0004-0000-0000-00009A060000}"/>
    <hyperlink ref="SZR189" location="'SY2012-2013 REPORT'!A1" display="SY2012-2013 REPORT" xr:uid="{00000000-0004-0000-0000-00009B060000}"/>
    <hyperlink ref="SZZ189" location="'SY2012-2013 REPORT'!A1" display="SY2012-2013 REPORT" xr:uid="{00000000-0004-0000-0000-00009C060000}"/>
    <hyperlink ref="TAH189" location="'SY2012-2013 REPORT'!A1" display="SY2012-2013 REPORT" xr:uid="{00000000-0004-0000-0000-00009D060000}"/>
    <hyperlink ref="TAP189" location="'SY2012-2013 REPORT'!A1" display="SY2012-2013 REPORT" xr:uid="{00000000-0004-0000-0000-00009E060000}"/>
    <hyperlink ref="TAX189" location="'SY2012-2013 REPORT'!A1" display="SY2012-2013 REPORT" xr:uid="{00000000-0004-0000-0000-00009F060000}"/>
    <hyperlink ref="TBF189" location="'SY2012-2013 REPORT'!A1" display="SY2012-2013 REPORT" xr:uid="{00000000-0004-0000-0000-0000A0060000}"/>
    <hyperlink ref="TBN189" location="'SY2012-2013 REPORT'!A1" display="SY2012-2013 REPORT" xr:uid="{00000000-0004-0000-0000-0000A1060000}"/>
    <hyperlink ref="TBV189" location="'SY2012-2013 REPORT'!A1" display="SY2012-2013 REPORT" xr:uid="{00000000-0004-0000-0000-0000A2060000}"/>
    <hyperlink ref="TCD189" location="'SY2012-2013 REPORT'!A1" display="SY2012-2013 REPORT" xr:uid="{00000000-0004-0000-0000-0000A3060000}"/>
    <hyperlink ref="TCL189" location="'SY2012-2013 REPORT'!A1" display="SY2012-2013 REPORT" xr:uid="{00000000-0004-0000-0000-0000A4060000}"/>
    <hyperlink ref="TCT189" location="'SY2012-2013 REPORT'!A1" display="SY2012-2013 REPORT" xr:uid="{00000000-0004-0000-0000-0000A5060000}"/>
    <hyperlink ref="TDB189" location="'SY2012-2013 REPORT'!A1" display="SY2012-2013 REPORT" xr:uid="{00000000-0004-0000-0000-0000A6060000}"/>
    <hyperlink ref="TDJ189" location="'SY2012-2013 REPORT'!A1" display="SY2012-2013 REPORT" xr:uid="{00000000-0004-0000-0000-0000A7060000}"/>
    <hyperlink ref="TDR189" location="'SY2012-2013 REPORT'!A1" display="SY2012-2013 REPORT" xr:uid="{00000000-0004-0000-0000-0000A8060000}"/>
    <hyperlink ref="TDZ189" location="'SY2012-2013 REPORT'!A1" display="SY2012-2013 REPORT" xr:uid="{00000000-0004-0000-0000-0000A9060000}"/>
    <hyperlink ref="TEH189" location="'SY2012-2013 REPORT'!A1" display="SY2012-2013 REPORT" xr:uid="{00000000-0004-0000-0000-0000AA060000}"/>
    <hyperlink ref="TEP189" location="'SY2012-2013 REPORT'!A1" display="SY2012-2013 REPORT" xr:uid="{00000000-0004-0000-0000-0000AB060000}"/>
    <hyperlink ref="TEX189" location="'SY2012-2013 REPORT'!A1" display="SY2012-2013 REPORT" xr:uid="{00000000-0004-0000-0000-0000AC060000}"/>
    <hyperlink ref="TFF189" location="'SY2012-2013 REPORT'!A1" display="SY2012-2013 REPORT" xr:uid="{00000000-0004-0000-0000-0000AD060000}"/>
    <hyperlink ref="TFN189" location="'SY2012-2013 REPORT'!A1" display="SY2012-2013 REPORT" xr:uid="{00000000-0004-0000-0000-0000AE060000}"/>
    <hyperlink ref="TFV189" location="'SY2012-2013 REPORT'!A1" display="SY2012-2013 REPORT" xr:uid="{00000000-0004-0000-0000-0000AF060000}"/>
    <hyperlink ref="TGD189" location="'SY2012-2013 REPORT'!A1" display="SY2012-2013 REPORT" xr:uid="{00000000-0004-0000-0000-0000B0060000}"/>
    <hyperlink ref="TGL189" location="'SY2012-2013 REPORT'!A1" display="SY2012-2013 REPORT" xr:uid="{00000000-0004-0000-0000-0000B1060000}"/>
    <hyperlink ref="TGT189" location="'SY2012-2013 REPORT'!A1" display="SY2012-2013 REPORT" xr:uid="{00000000-0004-0000-0000-0000B2060000}"/>
    <hyperlink ref="THB189" location="'SY2012-2013 REPORT'!A1" display="SY2012-2013 REPORT" xr:uid="{00000000-0004-0000-0000-0000B3060000}"/>
    <hyperlink ref="THJ189" location="'SY2012-2013 REPORT'!A1" display="SY2012-2013 REPORT" xr:uid="{00000000-0004-0000-0000-0000B4060000}"/>
    <hyperlink ref="THR189" location="'SY2012-2013 REPORT'!A1" display="SY2012-2013 REPORT" xr:uid="{00000000-0004-0000-0000-0000B5060000}"/>
    <hyperlink ref="THZ189" location="'SY2012-2013 REPORT'!A1" display="SY2012-2013 REPORT" xr:uid="{00000000-0004-0000-0000-0000B6060000}"/>
    <hyperlink ref="TIH189" location="'SY2012-2013 REPORT'!A1" display="SY2012-2013 REPORT" xr:uid="{00000000-0004-0000-0000-0000B7060000}"/>
    <hyperlink ref="TIP189" location="'SY2012-2013 REPORT'!A1" display="SY2012-2013 REPORT" xr:uid="{00000000-0004-0000-0000-0000B8060000}"/>
    <hyperlink ref="TIX189" location="'SY2012-2013 REPORT'!A1" display="SY2012-2013 REPORT" xr:uid="{00000000-0004-0000-0000-0000B9060000}"/>
    <hyperlink ref="TJF189" location="'SY2012-2013 REPORT'!A1" display="SY2012-2013 REPORT" xr:uid="{00000000-0004-0000-0000-0000BA060000}"/>
    <hyperlink ref="TJN189" location="'SY2012-2013 REPORT'!A1" display="SY2012-2013 REPORT" xr:uid="{00000000-0004-0000-0000-0000BB060000}"/>
    <hyperlink ref="TJV189" location="'SY2012-2013 REPORT'!A1" display="SY2012-2013 REPORT" xr:uid="{00000000-0004-0000-0000-0000BC060000}"/>
    <hyperlink ref="TKD189" location="'SY2012-2013 REPORT'!A1" display="SY2012-2013 REPORT" xr:uid="{00000000-0004-0000-0000-0000BD060000}"/>
    <hyperlink ref="TKL189" location="'SY2012-2013 REPORT'!A1" display="SY2012-2013 REPORT" xr:uid="{00000000-0004-0000-0000-0000BE060000}"/>
    <hyperlink ref="TKT189" location="'SY2012-2013 REPORT'!A1" display="SY2012-2013 REPORT" xr:uid="{00000000-0004-0000-0000-0000BF060000}"/>
    <hyperlink ref="TLB189" location="'SY2012-2013 REPORT'!A1" display="SY2012-2013 REPORT" xr:uid="{00000000-0004-0000-0000-0000C0060000}"/>
    <hyperlink ref="TLJ189" location="'SY2012-2013 REPORT'!A1" display="SY2012-2013 REPORT" xr:uid="{00000000-0004-0000-0000-0000C1060000}"/>
    <hyperlink ref="TLR189" location="'SY2012-2013 REPORT'!A1" display="SY2012-2013 REPORT" xr:uid="{00000000-0004-0000-0000-0000C2060000}"/>
    <hyperlink ref="TLZ189" location="'SY2012-2013 REPORT'!A1" display="SY2012-2013 REPORT" xr:uid="{00000000-0004-0000-0000-0000C3060000}"/>
    <hyperlink ref="TMH189" location="'SY2012-2013 REPORT'!A1" display="SY2012-2013 REPORT" xr:uid="{00000000-0004-0000-0000-0000C4060000}"/>
    <hyperlink ref="TMP189" location="'SY2012-2013 REPORT'!A1" display="SY2012-2013 REPORT" xr:uid="{00000000-0004-0000-0000-0000C5060000}"/>
    <hyperlink ref="TMX189" location="'SY2012-2013 REPORT'!A1" display="SY2012-2013 REPORT" xr:uid="{00000000-0004-0000-0000-0000C6060000}"/>
    <hyperlink ref="TNF189" location="'SY2012-2013 REPORT'!A1" display="SY2012-2013 REPORT" xr:uid="{00000000-0004-0000-0000-0000C7060000}"/>
    <hyperlink ref="TNN189" location="'SY2012-2013 REPORT'!A1" display="SY2012-2013 REPORT" xr:uid="{00000000-0004-0000-0000-0000C8060000}"/>
    <hyperlink ref="TNV189" location="'SY2012-2013 REPORT'!A1" display="SY2012-2013 REPORT" xr:uid="{00000000-0004-0000-0000-0000C9060000}"/>
    <hyperlink ref="TOD189" location="'SY2012-2013 REPORT'!A1" display="SY2012-2013 REPORT" xr:uid="{00000000-0004-0000-0000-0000CA060000}"/>
    <hyperlink ref="TOL189" location="'SY2012-2013 REPORT'!A1" display="SY2012-2013 REPORT" xr:uid="{00000000-0004-0000-0000-0000CB060000}"/>
    <hyperlink ref="TOT189" location="'SY2012-2013 REPORT'!A1" display="SY2012-2013 REPORT" xr:uid="{00000000-0004-0000-0000-0000CC060000}"/>
    <hyperlink ref="TPB189" location="'SY2012-2013 REPORT'!A1" display="SY2012-2013 REPORT" xr:uid="{00000000-0004-0000-0000-0000CD060000}"/>
    <hyperlink ref="TPJ189" location="'SY2012-2013 REPORT'!A1" display="SY2012-2013 REPORT" xr:uid="{00000000-0004-0000-0000-0000CE060000}"/>
    <hyperlink ref="TPR189" location="'SY2012-2013 REPORT'!A1" display="SY2012-2013 REPORT" xr:uid="{00000000-0004-0000-0000-0000CF060000}"/>
    <hyperlink ref="TPZ189" location="'SY2012-2013 REPORT'!A1" display="SY2012-2013 REPORT" xr:uid="{00000000-0004-0000-0000-0000D0060000}"/>
    <hyperlink ref="TQH189" location="'SY2012-2013 REPORT'!A1" display="SY2012-2013 REPORT" xr:uid="{00000000-0004-0000-0000-0000D1060000}"/>
    <hyperlink ref="TQP189" location="'SY2012-2013 REPORT'!A1" display="SY2012-2013 REPORT" xr:uid="{00000000-0004-0000-0000-0000D2060000}"/>
    <hyperlink ref="TQX189" location="'SY2012-2013 REPORT'!A1" display="SY2012-2013 REPORT" xr:uid="{00000000-0004-0000-0000-0000D3060000}"/>
    <hyperlink ref="TRF189" location="'SY2012-2013 REPORT'!A1" display="SY2012-2013 REPORT" xr:uid="{00000000-0004-0000-0000-0000D4060000}"/>
    <hyperlink ref="TRN189" location="'SY2012-2013 REPORT'!A1" display="SY2012-2013 REPORT" xr:uid="{00000000-0004-0000-0000-0000D5060000}"/>
    <hyperlink ref="TRV189" location="'SY2012-2013 REPORT'!A1" display="SY2012-2013 REPORT" xr:uid="{00000000-0004-0000-0000-0000D6060000}"/>
    <hyperlink ref="TSD189" location="'SY2012-2013 REPORT'!A1" display="SY2012-2013 REPORT" xr:uid="{00000000-0004-0000-0000-0000D7060000}"/>
    <hyperlink ref="TSL189" location="'SY2012-2013 REPORT'!A1" display="SY2012-2013 REPORT" xr:uid="{00000000-0004-0000-0000-0000D8060000}"/>
    <hyperlink ref="TST189" location="'SY2012-2013 REPORT'!A1" display="SY2012-2013 REPORT" xr:uid="{00000000-0004-0000-0000-0000D9060000}"/>
    <hyperlink ref="TTB189" location="'SY2012-2013 REPORT'!A1" display="SY2012-2013 REPORT" xr:uid="{00000000-0004-0000-0000-0000DA060000}"/>
    <hyperlink ref="TTJ189" location="'SY2012-2013 REPORT'!A1" display="SY2012-2013 REPORT" xr:uid="{00000000-0004-0000-0000-0000DB060000}"/>
    <hyperlink ref="TTR189" location="'SY2012-2013 REPORT'!A1" display="SY2012-2013 REPORT" xr:uid="{00000000-0004-0000-0000-0000DC060000}"/>
    <hyperlink ref="TTZ189" location="'SY2012-2013 REPORT'!A1" display="SY2012-2013 REPORT" xr:uid="{00000000-0004-0000-0000-0000DD060000}"/>
    <hyperlink ref="TUH189" location="'SY2012-2013 REPORT'!A1" display="SY2012-2013 REPORT" xr:uid="{00000000-0004-0000-0000-0000DE060000}"/>
    <hyperlink ref="TUP189" location="'SY2012-2013 REPORT'!A1" display="SY2012-2013 REPORT" xr:uid="{00000000-0004-0000-0000-0000DF060000}"/>
    <hyperlink ref="TUX189" location="'SY2012-2013 REPORT'!A1" display="SY2012-2013 REPORT" xr:uid="{00000000-0004-0000-0000-0000E0060000}"/>
    <hyperlink ref="TVF189" location="'SY2012-2013 REPORT'!A1" display="SY2012-2013 REPORT" xr:uid="{00000000-0004-0000-0000-0000E1060000}"/>
    <hyperlink ref="TVN189" location="'SY2012-2013 REPORT'!A1" display="SY2012-2013 REPORT" xr:uid="{00000000-0004-0000-0000-0000E2060000}"/>
    <hyperlink ref="TVV189" location="'SY2012-2013 REPORT'!A1" display="SY2012-2013 REPORT" xr:uid="{00000000-0004-0000-0000-0000E3060000}"/>
    <hyperlink ref="TWD189" location="'SY2012-2013 REPORT'!A1" display="SY2012-2013 REPORT" xr:uid="{00000000-0004-0000-0000-0000E4060000}"/>
    <hyperlink ref="TWL189" location="'SY2012-2013 REPORT'!A1" display="SY2012-2013 REPORT" xr:uid="{00000000-0004-0000-0000-0000E5060000}"/>
    <hyperlink ref="TWT189" location="'SY2012-2013 REPORT'!A1" display="SY2012-2013 REPORT" xr:uid="{00000000-0004-0000-0000-0000E6060000}"/>
    <hyperlink ref="TXB189" location="'SY2012-2013 REPORT'!A1" display="SY2012-2013 REPORT" xr:uid="{00000000-0004-0000-0000-0000E7060000}"/>
    <hyperlink ref="TXJ189" location="'SY2012-2013 REPORT'!A1" display="SY2012-2013 REPORT" xr:uid="{00000000-0004-0000-0000-0000E8060000}"/>
    <hyperlink ref="TXR189" location="'SY2012-2013 REPORT'!A1" display="SY2012-2013 REPORT" xr:uid="{00000000-0004-0000-0000-0000E9060000}"/>
    <hyperlink ref="TXZ189" location="'SY2012-2013 REPORT'!A1" display="SY2012-2013 REPORT" xr:uid="{00000000-0004-0000-0000-0000EA060000}"/>
    <hyperlink ref="TYH189" location="'SY2012-2013 REPORT'!A1" display="SY2012-2013 REPORT" xr:uid="{00000000-0004-0000-0000-0000EB060000}"/>
    <hyperlink ref="TYP189" location="'SY2012-2013 REPORT'!A1" display="SY2012-2013 REPORT" xr:uid="{00000000-0004-0000-0000-0000EC060000}"/>
    <hyperlink ref="TYX189" location="'SY2012-2013 REPORT'!A1" display="SY2012-2013 REPORT" xr:uid="{00000000-0004-0000-0000-0000ED060000}"/>
    <hyperlink ref="TZF189" location="'SY2012-2013 REPORT'!A1" display="SY2012-2013 REPORT" xr:uid="{00000000-0004-0000-0000-0000EE060000}"/>
    <hyperlink ref="TZN189" location="'SY2012-2013 REPORT'!A1" display="SY2012-2013 REPORT" xr:uid="{00000000-0004-0000-0000-0000EF060000}"/>
    <hyperlink ref="TZV189" location="'SY2012-2013 REPORT'!A1" display="SY2012-2013 REPORT" xr:uid="{00000000-0004-0000-0000-0000F0060000}"/>
    <hyperlink ref="UAD189" location="'SY2012-2013 REPORT'!A1" display="SY2012-2013 REPORT" xr:uid="{00000000-0004-0000-0000-0000F1060000}"/>
    <hyperlink ref="UAL189" location="'SY2012-2013 REPORT'!A1" display="SY2012-2013 REPORT" xr:uid="{00000000-0004-0000-0000-0000F2060000}"/>
    <hyperlink ref="UAT189" location="'SY2012-2013 REPORT'!A1" display="SY2012-2013 REPORT" xr:uid="{00000000-0004-0000-0000-0000F3060000}"/>
    <hyperlink ref="UBB189" location="'SY2012-2013 REPORT'!A1" display="SY2012-2013 REPORT" xr:uid="{00000000-0004-0000-0000-0000F4060000}"/>
    <hyperlink ref="UBJ189" location="'SY2012-2013 REPORT'!A1" display="SY2012-2013 REPORT" xr:uid="{00000000-0004-0000-0000-0000F5060000}"/>
    <hyperlink ref="UBR189" location="'SY2012-2013 REPORT'!A1" display="SY2012-2013 REPORT" xr:uid="{00000000-0004-0000-0000-0000F6060000}"/>
    <hyperlink ref="UBZ189" location="'SY2012-2013 REPORT'!A1" display="SY2012-2013 REPORT" xr:uid="{00000000-0004-0000-0000-0000F7060000}"/>
    <hyperlink ref="UCH189" location="'SY2012-2013 REPORT'!A1" display="SY2012-2013 REPORT" xr:uid="{00000000-0004-0000-0000-0000F8060000}"/>
    <hyperlink ref="UCP189" location="'SY2012-2013 REPORT'!A1" display="SY2012-2013 REPORT" xr:uid="{00000000-0004-0000-0000-0000F9060000}"/>
    <hyperlink ref="UCX189" location="'SY2012-2013 REPORT'!A1" display="SY2012-2013 REPORT" xr:uid="{00000000-0004-0000-0000-0000FA060000}"/>
    <hyperlink ref="UDF189" location="'SY2012-2013 REPORT'!A1" display="SY2012-2013 REPORT" xr:uid="{00000000-0004-0000-0000-0000FB060000}"/>
    <hyperlink ref="UDN189" location="'SY2012-2013 REPORT'!A1" display="SY2012-2013 REPORT" xr:uid="{00000000-0004-0000-0000-0000FC060000}"/>
    <hyperlink ref="UDV189" location="'SY2012-2013 REPORT'!A1" display="SY2012-2013 REPORT" xr:uid="{00000000-0004-0000-0000-0000FD060000}"/>
    <hyperlink ref="UED189" location="'SY2012-2013 REPORT'!A1" display="SY2012-2013 REPORT" xr:uid="{00000000-0004-0000-0000-0000FE060000}"/>
    <hyperlink ref="UEL189" location="'SY2012-2013 REPORT'!A1" display="SY2012-2013 REPORT" xr:uid="{00000000-0004-0000-0000-0000FF060000}"/>
    <hyperlink ref="UET189" location="'SY2012-2013 REPORT'!A1" display="SY2012-2013 REPORT" xr:uid="{00000000-0004-0000-0000-000000070000}"/>
    <hyperlink ref="UFB189" location="'SY2012-2013 REPORT'!A1" display="SY2012-2013 REPORT" xr:uid="{00000000-0004-0000-0000-000001070000}"/>
    <hyperlink ref="UFJ189" location="'SY2012-2013 REPORT'!A1" display="SY2012-2013 REPORT" xr:uid="{00000000-0004-0000-0000-000002070000}"/>
    <hyperlink ref="UFR189" location="'SY2012-2013 REPORT'!A1" display="SY2012-2013 REPORT" xr:uid="{00000000-0004-0000-0000-000003070000}"/>
    <hyperlink ref="UFZ189" location="'SY2012-2013 REPORT'!A1" display="SY2012-2013 REPORT" xr:uid="{00000000-0004-0000-0000-000004070000}"/>
    <hyperlink ref="UGH189" location="'SY2012-2013 REPORT'!A1" display="SY2012-2013 REPORT" xr:uid="{00000000-0004-0000-0000-000005070000}"/>
    <hyperlink ref="UGP189" location="'SY2012-2013 REPORT'!A1" display="SY2012-2013 REPORT" xr:uid="{00000000-0004-0000-0000-000006070000}"/>
    <hyperlink ref="UGX189" location="'SY2012-2013 REPORT'!A1" display="SY2012-2013 REPORT" xr:uid="{00000000-0004-0000-0000-000007070000}"/>
    <hyperlink ref="UHF189" location="'SY2012-2013 REPORT'!A1" display="SY2012-2013 REPORT" xr:uid="{00000000-0004-0000-0000-000008070000}"/>
    <hyperlink ref="UHN189" location="'SY2012-2013 REPORT'!A1" display="SY2012-2013 REPORT" xr:uid="{00000000-0004-0000-0000-000009070000}"/>
    <hyperlink ref="UHV189" location="'SY2012-2013 REPORT'!A1" display="SY2012-2013 REPORT" xr:uid="{00000000-0004-0000-0000-00000A070000}"/>
    <hyperlink ref="UID189" location="'SY2012-2013 REPORT'!A1" display="SY2012-2013 REPORT" xr:uid="{00000000-0004-0000-0000-00000B070000}"/>
    <hyperlink ref="UIL189" location="'SY2012-2013 REPORT'!A1" display="SY2012-2013 REPORT" xr:uid="{00000000-0004-0000-0000-00000C070000}"/>
    <hyperlink ref="UIT189" location="'SY2012-2013 REPORT'!A1" display="SY2012-2013 REPORT" xr:uid="{00000000-0004-0000-0000-00000D070000}"/>
    <hyperlink ref="UJB189" location="'SY2012-2013 REPORT'!A1" display="SY2012-2013 REPORT" xr:uid="{00000000-0004-0000-0000-00000E070000}"/>
    <hyperlink ref="UJJ189" location="'SY2012-2013 REPORT'!A1" display="SY2012-2013 REPORT" xr:uid="{00000000-0004-0000-0000-00000F070000}"/>
    <hyperlink ref="UJR189" location="'SY2012-2013 REPORT'!A1" display="SY2012-2013 REPORT" xr:uid="{00000000-0004-0000-0000-000010070000}"/>
    <hyperlink ref="UJZ189" location="'SY2012-2013 REPORT'!A1" display="SY2012-2013 REPORT" xr:uid="{00000000-0004-0000-0000-000011070000}"/>
    <hyperlink ref="UKH189" location="'SY2012-2013 REPORT'!A1" display="SY2012-2013 REPORT" xr:uid="{00000000-0004-0000-0000-000012070000}"/>
    <hyperlink ref="UKP189" location="'SY2012-2013 REPORT'!A1" display="SY2012-2013 REPORT" xr:uid="{00000000-0004-0000-0000-000013070000}"/>
    <hyperlink ref="UKX189" location="'SY2012-2013 REPORT'!A1" display="SY2012-2013 REPORT" xr:uid="{00000000-0004-0000-0000-000014070000}"/>
    <hyperlink ref="ULF189" location="'SY2012-2013 REPORT'!A1" display="SY2012-2013 REPORT" xr:uid="{00000000-0004-0000-0000-000015070000}"/>
    <hyperlink ref="ULN189" location="'SY2012-2013 REPORT'!A1" display="SY2012-2013 REPORT" xr:uid="{00000000-0004-0000-0000-000016070000}"/>
    <hyperlink ref="ULV189" location="'SY2012-2013 REPORT'!A1" display="SY2012-2013 REPORT" xr:uid="{00000000-0004-0000-0000-000017070000}"/>
    <hyperlink ref="UMD189" location="'SY2012-2013 REPORT'!A1" display="SY2012-2013 REPORT" xr:uid="{00000000-0004-0000-0000-000018070000}"/>
    <hyperlink ref="UML189" location="'SY2012-2013 REPORT'!A1" display="SY2012-2013 REPORT" xr:uid="{00000000-0004-0000-0000-000019070000}"/>
    <hyperlink ref="UMT189" location="'SY2012-2013 REPORT'!A1" display="SY2012-2013 REPORT" xr:uid="{00000000-0004-0000-0000-00001A070000}"/>
    <hyperlink ref="UNB189" location="'SY2012-2013 REPORT'!A1" display="SY2012-2013 REPORT" xr:uid="{00000000-0004-0000-0000-00001B070000}"/>
    <hyperlink ref="UNJ189" location="'SY2012-2013 REPORT'!A1" display="SY2012-2013 REPORT" xr:uid="{00000000-0004-0000-0000-00001C070000}"/>
    <hyperlink ref="UNR189" location="'SY2012-2013 REPORT'!A1" display="SY2012-2013 REPORT" xr:uid="{00000000-0004-0000-0000-00001D070000}"/>
    <hyperlink ref="UNZ189" location="'SY2012-2013 REPORT'!A1" display="SY2012-2013 REPORT" xr:uid="{00000000-0004-0000-0000-00001E070000}"/>
    <hyperlink ref="UOH189" location="'SY2012-2013 REPORT'!A1" display="SY2012-2013 REPORT" xr:uid="{00000000-0004-0000-0000-00001F070000}"/>
    <hyperlink ref="UOP189" location="'SY2012-2013 REPORT'!A1" display="SY2012-2013 REPORT" xr:uid="{00000000-0004-0000-0000-000020070000}"/>
    <hyperlink ref="UOX189" location="'SY2012-2013 REPORT'!A1" display="SY2012-2013 REPORT" xr:uid="{00000000-0004-0000-0000-000021070000}"/>
    <hyperlink ref="UPF189" location="'SY2012-2013 REPORT'!A1" display="SY2012-2013 REPORT" xr:uid="{00000000-0004-0000-0000-000022070000}"/>
    <hyperlink ref="UPN189" location="'SY2012-2013 REPORT'!A1" display="SY2012-2013 REPORT" xr:uid="{00000000-0004-0000-0000-000023070000}"/>
    <hyperlink ref="UPV189" location="'SY2012-2013 REPORT'!A1" display="SY2012-2013 REPORT" xr:uid="{00000000-0004-0000-0000-000024070000}"/>
    <hyperlink ref="UQD189" location="'SY2012-2013 REPORT'!A1" display="SY2012-2013 REPORT" xr:uid="{00000000-0004-0000-0000-000025070000}"/>
    <hyperlink ref="UQL189" location="'SY2012-2013 REPORT'!A1" display="SY2012-2013 REPORT" xr:uid="{00000000-0004-0000-0000-000026070000}"/>
    <hyperlink ref="UQT189" location="'SY2012-2013 REPORT'!A1" display="SY2012-2013 REPORT" xr:uid="{00000000-0004-0000-0000-000027070000}"/>
    <hyperlink ref="URB189" location="'SY2012-2013 REPORT'!A1" display="SY2012-2013 REPORT" xr:uid="{00000000-0004-0000-0000-000028070000}"/>
    <hyperlink ref="URJ189" location="'SY2012-2013 REPORT'!A1" display="SY2012-2013 REPORT" xr:uid="{00000000-0004-0000-0000-000029070000}"/>
    <hyperlink ref="URR189" location="'SY2012-2013 REPORT'!A1" display="SY2012-2013 REPORT" xr:uid="{00000000-0004-0000-0000-00002A070000}"/>
    <hyperlink ref="URZ189" location="'SY2012-2013 REPORT'!A1" display="SY2012-2013 REPORT" xr:uid="{00000000-0004-0000-0000-00002B070000}"/>
    <hyperlink ref="USH189" location="'SY2012-2013 REPORT'!A1" display="SY2012-2013 REPORT" xr:uid="{00000000-0004-0000-0000-00002C070000}"/>
    <hyperlink ref="USP189" location="'SY2012-2013 REPORT'!A1" display="SY2012-2013 REPORT" xr:uid="{00000000-0004-0000-0000-00002D070000}"/>
    <hyperlink ref="USX189" location="'SY2012-2013 REPORT'!A1" display="SY2012-2013 REPORT" xr:uid="{00000000-0004-0000-0000-00002E070000}"/>
    <hyperlink ref="UTF189" location="'SY2012-2013 REPORT'!A1" display="SY2012-2013 REPORT" xr:uid="{00000000-0004-0000-0000-00002F070000}"/>
    <hyperlink ref="UTN189" location="'SY2012-2013 REPORT'!A1" display="SY2012-2013 REPORT" xr:uid="{00000000-0004-0000-0000-000030070000}"/>
    <hyperlink ref="UTV189" location="'SY2012-2013 REPORT'!A1" display="SY2012-2013 REPORT" xr:uid="{00000000-0004-0000-0000-000031070000}"/>
    <hyperlink ref="UUD189" location="'SY2012-2013 REPORT'!A1" display="SY2012-2013 REPORT" xr:uid="{00000000-0004-0000-0000-000032070000}"/>
    <hyperlink ref="UUL189" location="'SY2012-2013 REPORT'!A1" display="SY2012-2013 REPORT" xr:uid="{00000000-0004-0000-0000-000033070000}"/>
    <hyperlink ref="UUT189" location="'SY2012-2013 REPORT'!A1" display="SY2012-2013 REPORT" xr:uid="{00000000-0004-0000-0000-000034070000}"/>
    <hyperlink ref="UVB189" location="'SY2012-2013 REPORT'!A1" display="SY2012-2013 REPORT" xr:uid="{00000000-0004-0000-0000-000035070000}"/>
    <hyperlink ref="UVJ189" location="'SY2012-2013 REPORT'!A1" display="SY2012-2013 REPORT" xr:uid="{00000000-0004-0000-0000-000036070000}"/>
    <hyperlink ref="UVR189" location="'SY2012-2013 REPORT'!A1" display="SY2012-2013 REPORT" xr:uid="{00000000-0004-0000-0000-000037070000}"/>
    <hyperlink ref="UVZ189" location="'SY2012-2013 REPORT'!A1" display="SY2012-2013 REPORT" xr:uid="{00000000-0004-0000-0000-000038070000}"/>
    <hyperlink ref="UWH189" location="'SY2012-2013 REPORT'!A1" display="SY2012-2013 REPORT" xr:uid="{00000000-0004-0000-0000-000039070000}"/>
    <hyperlink ref="UWP189" location="'SY2012-2013 REPORT'!A1" display="SY2012-2013 REPORT" xr:uid="{00000000-0004-0000-0000-00003A070000}"/>
    <hyperlink ref="UWX189" location="'SY2012-2013 REPORT'!A1" display="SY2012-2013 REPORT" xr:uid="{00000000-0004-0000-0000-00003B070000}"/>
    <hyperlink ref="UXF189" location="'SY2012-2013 REPORT'!A1" display="SY2012-2013 REPORT" xr:uid="{00000000-0004-0000-0000-00003C070000}"/>
    <hyperlink ref="UXN189" location="'SY2012-2013 REPORT'!A1" display="SY2012-2013 REPORT" xr:uid="{00000000-0004-0000-0000-00003D070000}"/>
    <hyperlink ref="UXV189" location="'SY2012-2013 REPORT'!A1" display="SY2012-2013 REPORT" xr:uid="{00000000-0004-0000-0000-00003E070000}"/>
    <hyperlink ref="UYD189" location="'SY2012-2013 REPORT'!A1" display="SY2012-2013 REPORT" xr:uid="{00000000-0004-0000-0000-00003F070000}"/>
    <hyperlink ref="UYL189" location="'SY2012-2013 REPORT'!A1" display="SY2012-2013 REPORT" xr:uid="{00000000-0004-0000-0000-000040070000}"/>
    <hyperlink ref="UYT189" location="'SY2012-2013 REPORT'!A1" display="SY2012-2013 REPORT" xr:uid="{00000000-0004-0000-0000-000041070000}"/>
    <hyperlink ref="UZB189" location="'SY2012-2013 REPORT'!A1" display="SY2012-2013 REPORT" xr:uid="{00000000-0004-0000-0000-000042070000}"/>
    <hyperlink ref="UZJ189" location="'SY2012-2013 REPORT'!A1" display="SY2012-2013 REPORT" xr:uid="{00000000-0004-0000-0000-000043070000}"/>
    <hyperlink ref="UZR189" location="'SY2012-2013 REPORT'!A1" display="SY2012-2013 REPORT" xr:uid="{00000000-0004-0000-0000-000044070000}"/>
    <hyperlink ref="UZZ189" location="'SY2012-2013 REPORT'!A1" display="SY2012-2013 REPORT" xr:uid="{00000000-0004-0000-0000-000045070000}"/>
    <hyperlink ref="VAH189" location="'SY2012-2013 REPORT'!A1" display="SY2012-2013 REPORT" xr:uid="{00000000-0004-0000-0000-000046070000}"/>
    <hyperlink ref="VAP189" location="'SY2012-2013 REPORT'!A1" display="SY2012-2013 REPORT" xr:uid="{00000000-0004-0000-0000-000047070000}"/>
    <hyperlink ref="VAX189" location="'SY2012-2013 REPORT'!A1" display="SY2012-2013 REPORT" xr:uid="{00000000-0004-0000-0000-000048070000}"/>
    <hyperlink ref="VBF189" location="'SY2012-2013 REPORT'!A1" display="SY2012-2013 REPORT" xr:uid="{00000000-0004-0000-0000-000049070000}"/>
    <hyperlink ref="VBN189" location="'SY2012-2013 REPORT'!A1" display="SY2012-2013 REPORT" xr:uid="{00000000-0004-0000-0000-00004A070000}"/>
    <hyperlink ref="VBV189" location="'SY2012-2013 REPORT'!A1" display="SY2012-2013 REPORT" xr:uid="{00000000-0004-0000-0000-00004B070000}"/>
    <hyperlink ref="VCD189" location="'SY2012-2013 REPORT'!A1" display="SY2012-2013 REPORT" xr:uid="{00000000-0004-0000-0000-00004C070000}"/>
    <hyperlink ref="VCL189" location="'SY2012-2013 REPORT'!A1" display="SY2012-2013 REPORT" xr:uid="{00000000-0004-0000-0000-00004D070000}"/>
    <hyperlink ref="VCT189" location="'SY2012-2013 REPORT'!A1" display="SY2012-2013 REPORT" xr:uid="{00000000-0004-0000-0000-00004E070000}"/>
    <hyperlink ref="VDB189" location="'SY2012-2013 REPORT'!A1" display="SY2012-2013 REPORT" xr:uid="{00000000-0004-0000-0000-00004F070000}"/>
    <hyperlink ref="VDJ189" location="'SY2012-2013 REPORT'!A1" display="SY2012-2013 REPORT" xr:uid="{00000000-0004-0000-0000-000050070000}"/>
    <hyperlink ref="VDR189" location="'SY2012-2013 REPORT'!A1" display="SY2012-2013 REPORT" xr:uid="{00000000-0004-0000-0000-000051070000}"/>
    <hyperlink ref="VDZ189" location="'SY2012-2013 REPORT'!A1" display="SY2012-2013 REPORT" xr:uid="{00000000-0004-0000-0000-000052070000}"/>
    <hyperlink ref="VEH189" location="'SY2012-2013 REPORT'!A1" display="SY2012-2013 REPORT" xr:uid="{00000000-0004-0000-0000-000053070000}"/>
    <hyperlink ref="VEP189" location="'SY2012-2013 REPORT'!A1" display="SY2012-2013 REPORT" xr:uid="{00000000-0004-0000-0000-000054070000}"/>
    <hyperlink ref="VEX189" location="'SY2012-2013 REPORT'!A1" display="SY2012-2013 REPORT" xr:uid="{00000000-0004-0000-0000-000055070000}"/>
    <hyperlink ref="VFF189" location="'SY2012-2013 REPORT'!A1" display="SY2012-2013 REPORT" xr:uid="{00000000-0004-0000-0000-000056070000}"/>
    <hyperlink ref="VFN189" location="'SY2012-2013 REPORT'!A1" display="SY2012-2013 REPORT" xr:uid="{00000000-0004-0000-0000-000057070000}"/>
    <hyperlink ref="VFV189" location="'SY2012-2013 REPORT'!A1" display="SY2012-2013 REPORT" xr:uid="{00000000-0004-0000-0000-000058070000}"/>
    <hyperlink ref="VGD189" location="'SY2012-2013 REPORT'!A1" display="SY2012-2013 REPORT" xr:uid="{00000000-0004-0000-0000-000059070000}"/>
    <hyperlink ref="VGL189" location="'SY2012-2013 REPORT'!A1" display="SY2012-2013 REPORT" xr:uid="{00000000-0004-0000-0000-00005A070000}"/>
    <hyperlink ref="VGT189" location="'SY2012-2013 REPORT'!A1" display="SY2012-2013 REPORT" xr:uid="{00000000-0004-0000-0000-00005B070000}"/>
    <hyperlink ref="VHB189" location="'SY2012-2013 REPORT'!A1" display="SY2012-2013 REPORT" xr:uid="{00000000-0004-0000-0000-00005C070000}"/>
    <hyperlink ref="VHJ189" location="'SY2012-2013 REPORT'!A1" display="SY2012-2013 REPORT" xr:uid="{00000000-0004-0000-0000-00005D070000}"/>
    <hyperlink ref="VHR189" location="'SY2012-2013 REPORT'!A1" display="SY2012-2013 REPORT" xr:uid="{00000000-0004-0000-0000-00005E070000}"/>
    <hyperlink ref="VHZ189" location="'SY2012-2013 REPORT'!A1" display="SY2012-2013 REPORT" xr:uid="{00000000-0004-0000-0000-00005F070000}"/>
    <hyperlink ref="VIH189" location="'SY2012-2013 REPORT'!A1" display="SY2012-2013 REPORT" xr:uid="{00000000-0004-0000-0000-000060070000}"/>
    <hyperlink ref="VIP189" location="'SY2012-2013 REPORT'!A1" display="SY2012-2013 REPORT" xr:uid="{00000000-0004-0000-0000-000061070000}"/>
    <hyperlink ref="VIX189" location="'SY2012-2013 REPORT'!A1" display="SY2012-2013 REPORT" xr:uid="{00000000-0004-0000-0000-000062070000}"/>
    <hyperlink ref="VJF189" location="'SY2012-2013 REPORT'!A1" display="SY2012-2013 REPORT" xr:uid="{00000000-0004-0000-0000-000063070000}"/>
    <hyperlink ref="VJN189" location="'SY2012-2013 REPORT'!A1" display="SY2012-2013 REPORT" xr:uid="{00000000-0004-0000-0000-000064070000}"/>
    <hyperlink ref="VJV189" location="'SY2012-2013 REPORT'!A1" display="SY2012-2013 REPORT" xr:uid="{00000000-0004-0000-0000-000065070000}"/>
    <hyperlink ref="VKD189" location="'SY2012-2013 REPORT'!A1" display="SY2012-2013 REPORT" xr:uid="{00000000-0004-0000-0000-000066070000}"/>
    <hyperlink ref="VKL189" location="'SY2012-2013 REPORT'!A1" display="SY2012-2013 REPORT" xr:uid="{00000000-0004-0000-0000-000067070000}"/>
    <hyperlink ref="VKT189" location="'SY2012-2013 REPORT'!A1" display="SY2012-2013 REPORT" xr:uid="{00000000-0004-0000-0000-000068070000}"/>
    <hyperlink ref="VLB189" location="'SY2012-2013 REPORT'!A1" display="SY2012-2013 REPORT" xr:uid="{00000000-0004-0000-0000-000069070000}"/>
    <hyperlink ref="VLJ189" location="'SY2012-2013 REPORT'!A1" display="SY2012-2013 REPORT" xr:uid="{00000000-0004-0000-0000-00006A070000}"/>
    <hyperlink ref="VLR189" location="'SY2012-2013 REPORT'!A1" display="SY2012-2013 REPORT" xr:uid="{00000000-0004-0000-0000-00006B070000}"/>
    <hyperlink ref="VLZ189" location="'SY2012-2013 REPORT'!A1" display="SY2012-2013 REPORT" xr:uid="{00000000-0004-0000-0000-00006C070000}"/>
    <hyperlink ref="VMH189" location="'SY2012-2013 REPORT'!A1" display="SY2012-2013 REPORT" xr:uid="{00000000-0004-0000-0000-00006D070000}"/>
    <hyperlink ref="VMP189" location="'SY2012-2013 REPORT'!A1" display="SY2012-2013 REPORT" xr:uid="{00000000-0004-0000-0000-00006E070000}"/>
    <hyperlink ref="VMX189" location="'SY2012-2013 REPORT'!A1" display="SY2012-2013 REPORT" xr:uid="{00000000-0004-0000-0000-00006F070000}"/>
    <hyperlink ref="VNF189" location="'SY2012-2013 REPORT'!A1" display="SY2012-2013 REPORT" xr:uid="{00000000-0004-0000-0000-000070070000}"/>
    <hyperlink ref="VNN189" location="'SY2012-2013 REPORT'!A1" display="SY2012-2013 REPORT" xr:uid="{00000000-0004-0000-0000-000071070000}"/>
    <hyperlink ref="VNV189" location="'SY2012-2013 REPORT'!A1" display="SY2012-2013 REPORT" xr:uid="{00000000-0004-0000-0000-000072070000}"/>
    <hyperlink ref="VOD189" location="'SY2012-2013 REPORT'!A1" display="SY2012-2013 REPORT" xr:uid="{00000000-0004-0000-0000-000073070000}"/>
    <hyperlink ref="VOL189" location="'SY2012-2013 REPORT'!A1" display="SY2012-2013 REPORT" xr:uid="{00000000-0004-0000-0000-000074070000}"/>
    <hyperlink ref="VOT189" location="'SY2012-2013 REPORT'!A1" display="SY2012-2013 REPORT" xr:uid="{00000000-0004-0000-0000-000075070000}"/>
    <hyperlink ref="VPB189" location="'SY2012-2013 REPORT'!A1" display="SY2012-2013 REPORT" xr:uid="{00000000-0004-0000-0000-000076070000}"/>
    <hyperlink ref="VPJ189" location="'SY2012-2013 REPORT'!A1" display="SY2012-2013 REPORT" xr:uid="{00000000-0004-0000-0000-000077070000}"/>
    <hyperlink ref="VPR189" location="'SY2012-2013 REPORT'!A1" display="SY2012-2013 REPORT" xr:uid="{00000000-0004-0000-0000-000078070000}"/>
    <hyperlink ref="VPZ189" location="'SY2012-2013 REPORT'!A1" display="SY2012-2013 REPORT" xr:uid="{00000000-0004-0000-0000-000079070000}"/>
    <hyperlink ref="VQH189" location="'SY2012-2013 REPORT'!A1" display="SY2012-2013 REPORT" xr:uid="{00000000-0004-0000-0000-00007A070000}"/>
    <hyperlink ref="VQP189" location="'SY2012-2013 REPORT'!A1" display="SY2012-2013 REPORT" xr:uid="{00000000-0004-0000-0000-00007B070000}"/>
    <hyperlink ref="VQX189" location="'SY2012-2013 REPORT'!A1" display="SY2012-2013 REPORT" xr:uid="{00000000-0004-0000-0000-00007C070000}"/>
    <hyperlink ref="VRF189" location="'SY2012-2013 REPORT'!A1" display="SY2012-2013 REPORT" xr:uid="{00000000-0004-0000-0000-00007D070000}"/>
    <hyperlink ref="VRN189" location="'SY2012-2013 REPORT'!A1" display="SY2012-2013 REPORT" xr:uid="{00000000-0004-0000-0000-00007E070000}"/>
    <hyperlink ref="VRV189" location="'SY2012-2013 REPORT'!A1" display="SY2012-2013 REPORT" xr:uid="{00000000-0004-0000-0000-00007F070000}"/>
    <hyperlink ref="VSD189" location="'SY2012-2013 REPORT'!A1" display="SY2012-2013 REPORT" xr:uid="{00000000-0004-0000-0000-000080070000}"/>
    <hyperlink ref="VSL189" location="'SY2012-2013 REPORT'!A1" display="SY2012-2013 REPORT" xr:uid="{00000000-0004-0000-0000-000081070000}"/>
    <hyperlink ref="VST189" location="'SY2012-2013 REPORT'!A1" display="SY2012-2013 REPORT" xr:uid="{00000000-0004-0000-0000-000082070000}"/>
    <hyperlink ref="VTB189" location="'SY2012-2013 REPORT'!A1" display="SY2012-2013 REPORT" xr:uid="{00000000-0004-0000-0000-000083070000}"/>
    <hyperlink ref="VTJ189" location="'SY2012-2013 REPORT'!A1" display="SY2012-2013 REPORT" xr:uid="{00000000-0004-0000-0000-000084070000}"/>
    <hyperlink ref="VTR189" location="'SY2012-2013 REPORT'!A1" display="SY2012-2013 REPORT" xr:uid="{00000000-0004-0000-0000-000085070000}"/>
    <hyperlink ref="VTZ189" location="'SY2012-2013 REPORT'!A1" display="SY2012-2013 REPORT" xr:uid="{00000000-0004-0000-0000-000086070000}"/>
    <hyperlink ref="VUH189" location="'SY2012-2013 REPORT'!A1" display="SY2012-2013 REPORT" xr:uid="{00000000-0004-0000-0000-000087070000}"/>
    <hyperlink ref="VUP189" location="'SY2012-2013 REPORT'!A1" display="SY2012-2013 REPORT" xr:uid="{00000000-0004-0000-0000-000088070000}"/>
    <hyperlink ref="VUX189" location="'SY2012-2013 REPORT'!A1" display="SY2012-2013 REPORT" xr:uid="{00000000-0004-0000-0000-000089070000}"/>
    <hyperlink ref="VVF189" location="'SY2012-2013 REPORT'!A1" display="SY2012-2013 REPORT" xr:uid="{00000000-0004-0000-0000-00008A070000}"/>
    <hyperlink ref="VVN189" location="'SY2012-2013 REPORT'!A1" display="SY2012-2013 REPORT" xr:uid="{00000000-0004-0000-0000-00008B070000}"/>
    <hyperlink ref="VVV189" location="'SY2012-2013 REPORT'!A1" display="SY2012-2013 REPORT" xr:uid="{00000000-0004-0000-0000-00008C070000}"/>
    <hyperlink ref="VWD189" location="'SY2012-2013 REPORT'!A1" display="SY2012-2013 REPORT" xr:uid="{00000000-0004-0000-0000-00008D070000}"/>
    <hyperlink ref="VWL189" location="'SY2012-2013 REPORT'!A1" display="SY2012-2013 REPORT" xr:uid="{00000000-0004-0000-0000-00008E070000}"/>
    <hyperlink ref="VWT189" location="'SY2012-2013 REPORT'!A1" display="SY2012-2013 REPORT" xr:uid="{00000000-0004-0000-0000-00008F070000}"/>
    <hyperlink ref="VXB189" location="'SY2012-2013 REPORT'!A1" display="SY2012-2013 REPORT" xr:uid="{00000000-0004-0000-0000-000090070000}"/>
    <hyperlink ref="VXJ189" location="'SY2012-2013 REPORT'!A1" display="SY2012-2013 REPORT" xr:uid="{00000000-0004-0000-0000-000091070000}"/>
    <hyperlink ref="VXR189" location="'SY2012-2013 REPORT'!A1" display="SY2012-2013 REPORT" xr:uid="{00000000-0004-0000-0000-000092070000}"/>
    <hyperlink ref="VXZ189" location="'SY2012-2013 REPORT'!A1" display="SY2012-2013 REPORT" xr:uid="{00000000-0004-0000-0000-000093070000}"/>
    <hyperlink ref="VYH189" location="'SY2012-2013 REPORT'!A1" display="SY2012-2013 REPORT" xr:uid="{00000000-0004-0000-0000-000094070000}"/>
    <hyperlink ref="VYP189" location="'SY2012-2013 REPORT'!A1" display="SY2012-2013 REPORT" xr:uid="{00000000-0004-0000-0000-000095070000}"/>
    <hyperlink ref="VYX189" location="'SY2012-2013 REPORT'!A1" display="SY2012-2013 REPORT" xr:uid="{00000000-0004-0000-0000-000096070000}"/>
    <hyperlink ref="VZF189" location="'SY2012-2013 REPORT'!A1" display="SY2012-2013 REPORT" xr:uid="{00000000-0004-0000-0000-000097070000}"/>
    <hyperlink ref="VZN189" location="'SY2012-2013 REPORT'!A1" display="SY2012-2013 REPORT" xr:uid="{00000000-0004-0000-0000-000098070000}"/>
    <hyperlink ref="VZV189" location="'SY2012-2013 REPORT'!A1" display="SY2012-2013 REPORT" xr:uid="{00000000-0004-0000-0000-000099070000}"/>
    <hyperlink ref="WAD189" location="'SY2012-2013 REPORT'!A1" display="SY2012-2013 REPORT" xr:uid="{00000000-0004-0000-0000-00009A070000}"/>
    <hyperlink ref="WAL189" location="'SY2012-2013 REPORT'!A1" display="SY2012-2013 REPORT" xr:uid="{00000000-0004-0000-0000-00009B070000}"/>
    <hyperlink ref="WAT189" location="'SY2012-2013 REPORT'!A1" display="SY2012-2013 REPORT" xr:uid="{00000000-0004-0000-0000-00009C070000}"/>
    <hyperlink ref="WBB189" location="'SY2012-2013 REPORT'!A1" display="SY2012-2013 REPORT" xr:uid="{00000000-0004-0000-0000-00009D070000}"/>
    <hyperlink ref="WBJ189" location="'SY2012-2013 REPORT'!A1" display="SY2012-2013 REPORT" xr:uid="{00000000-0004-0000-0000-00009E070000}"/>
    <hyperlink ref="WBR189" location="'SY2012-2013 REPORT'!A1" display="SY2012-2013 REPORT" xr:uid="{00000000-0004-0000-0000-00009F070000}"/>
    <hyperlink ref="WBZ189" location="'SY2012-2013 REPORT'!A1" display="SY2012-2013 REPORT" xr:uid="{00000000-0004-0000-0000-0000A0070000}"/>
    <hyperlink ref="WCH189" location="'SY2012-2013 REPORT'!A1" display="SY2012-2013 REPORT" xr:uid="{00000000-0004-0000-0000-0000A1070000}"/>
    <hyperlink ref="WCP189" location="'SY2012-2013 REPORT'!A1" display="SY2012-2013 REPORT" xr:uid="{00000000-0004-0000-0000-0000A2070000}"/>
    <hyperlink ref="WCX189" location="'SY2012-2013 REPORT'!A1" display="SY2012-2013 REPORT" xr:uid="{00000000-0004-0000-0000-0000A3070000}"/>
    <hyperlink ref="WDF189" location="'SY2012-2013 REPORT'!A1" display="SY2012-2013 REPORT" xr:uid="{00000000-0004-0000-0000-0000A4070000}"/>
    <hyperlink ref="WDN189" location="'SY2012-2013 REPORT'!A1" display="SY2012-2013 REPORT" xr:uid="{00000000-0004-0000-0000-0000A5070000}"/>
    <hyperlink ref="WDV189" location="'SY2012-2013 REPORT'!A1" display="SY2012-2013 REPORT" xr:uid="{00000000-0004-0000-0000-0000A6070000}"/>
    <hyperlink ref="WED189" location="'SY2012-2013 REPORT'!A1" display="SY2012-2013 REPORT" xr:uid="{00000000-0004-0000-0000-0000A7070000}"/>
    <hyperlink ref="WEL189" location="'SY2012-2013 REPORT'!A1" display="SY2012-2013 REPORT" xr:uid="{00000000-0004-0000-0000-0000A8070000}"/>
    <hyperlink ref="WET189" location="'SY2012-2013 REPORT'!A1" display="SY2012-2013 REPORT" xr:uid="{00000000-0004-0000-0000-0000A9070000}"/>
    <hyperlink ref="WFB189" location="'SY2012-2013 REPORT'!A1" display="SY2012-2013 REPORT" xr:uid="{00000000-0004-0000-0000-0000AA070000}"/>
    <hyperlink ref="WFJ189" location="'SY2012-2013 REPORT'!A1" display="SY2012-2013 REPORT" xr:uid="{00000000-0004-0000-0000-0000AB070000}"/>
    <hyperlink ref="WFR189" location="'SY2012-2013 REPORT'!A1" display="SY2012-2013 REPORT" xr:uid="{00000000-0004-0000-0000-0000AC070000}"/>
    <hyperlink ref="WFZ189" location="'SY2012-2013 REPORT'!A1" display="SY2012-2013 REPORT" xr:uid="{00000000-0004-0000-0000-0000AD070000}"/>
    <hyperlink ref="WGH189" location="'SY2012-2013 REPORT'!A1" display="SY2012-2013 REPORT" xr:uid="{00000000-0004-0000-0000-0000AE070000}"/>
    <hyperlink ref="WGP189" location="'SY2012-2013 REPORT'!A1" display="SY2012-2013 REPORT" xr:uid="{00000000-0004-0000-0000-0000AF070000}"/>
    <hyperlink ref="WGX189" location="'SY2012-2013 REPORT'!A1" display="SY2012-2013 REPORT" xr:uid="{00000000-0004-0000-0000-0000B0070000}"/>
    <hyperlink ref="WHF189" location="'SY2012-2013 REPORT'!A1" display="SY2012-2013 REPORT" xr:uid="{00000000-0004-0000-0000-0000B1070000}"/>
    <hyperlink ref="WHN189" location="'SY2012-2013 REPORT'!A1" display="SY2012-2013 REPORT" xr:uid="{00000000-0004-0000-0000-0000B2070000}"/>
    <hyperlink ref="WHV189" location="'SY2012-2013 REPORT'!A1" display="SY2012-2013 REPORT" xr:uid="{00000000-0004-0000-0000-0000B3070000}"/>
    <hyperlink ref="WID189" location="'SY2012-2013 REPORT'!A1" display="SY2012-2013 REPORT" xr:uid="{00000000-0004-0000-0000-0000B4070000}"/>
    <hyperlink ref="WIL189" location="'SY2012-2013 REPORT'!A1" display="SY2012-2013 REPORT" xr:uid="{00000000-0004-0000-0000-0000B5070000}"/>
    <hyperlink ref="WIT189" location="'SY2012-2013 REPORT'!A1" display="SY2012-2013 REPORT" xr:uid="{00000000-0004-0000-0000-0000B6070000}"/>
    <hyperlink ref="WJB189" location="'SY2012-2013 REPORT'!A1" display="SY2012-2013 REPORT" xr:uid="{00000000-0004-0000-0000-0000B7070000}"/>
    <hyperlink ref="WJJ189" location="'SY2012-2013 REPORT'!A1" display="SY2012-2013 REPORT" xr:uid="{00000000-0004-0000-0000-0000B8070000}"/>
    <hyperlink ref="WJR189" location="'SY2012-2013 REPORT'!A1" display="SY2012-2013 REPORT" xr:uid="{00000000-0004-0000-0000-0000B9070000}"/>
    <hyperlink ref="WJZ189" location="'SY2012-2013 REPORT'!A1" display="SY2012-2013 REPORT" xr:uid="{00000000-0004-0000-0000-0000BA070000}"/>
    <hyperlink ref="WKH189" location="'SY2012-2013 REPORT'!A1" display="SY2012-2013 REPORT" xr:uid="{00000000-0004-0000-0000-0000BB070000}"/>
    <hyperlink ref="WKP189" location="'SY2012-2013 REPORT'!A1" display="SY2012-2013 REPORT" xr:uid="{00000000-0004-0000-0000-0000BC070000}"/>
    <hyperlink ref="WKX189" location="'SY2012-2013 REPORT'!A1" display="SY2012-2013 REPORT" xr:uid="{00000000-0004-0000-0000-0000BD070000}"/>
    <hyperlink ref="WLF189" location="'SY2012-2013 REPORT'!A1" display="SY2012-2013 REPORT" xr:uid="{00000000-0004-0000-0000-0000BE070000}"/>
    <hyperlink ref="WLN189" location="'SY2012-2013 REPORT'!A1" display="SY2012-2013 REPORT" xr:uid="{00000000-0004-0000-0000-0000BF070000}"/>
    <hyperlink ref="WLV189" location="'SY2012-2013 REPORT'!A1" display="SY2012-2013 REPORT" xr:uid="{00000000-0004-0000-0000-0000C0070000}"/>
    <hyperlink ref="WMD189" location="'SY2012-2013 REPORT'!A1" display="SY2012-2013 REPORT" xr:uid="{00000000-0004-0000-0000-0000C1070000}"/>
    <hyperlink ref="WML189" location="'SY2012-2013 REPORT'!A1" display="SY2012-2013 REPORT" xr:uid="{00000000-0004-0000-0000-0000C2070000}"/>
    <hyperlink ref="WMT189" location="'SY2012-2013 REPORT'!A1" display="SY2012-2013 REPORT" xr:uid="{00000000-0004-0000-0000-0000C3070000}"/>
    <hyperlink ref="WNB189" location="'SY2012-2013 REPORT'!A1" display="SY2012-2013 REPORT" xr:uid="{00000000-0004-0000-0000-0000C4070000}"/>
    <hyperlink ref="WNJ189" location="'SY2012-2013 REPORT'!A1" display="SY2012-2013 REPORT" xr:uid="{00000000-0004-0000-0000-0000C5070000}"/>
    <hyperlink ref="WNR189" location="'SY2012-2013 REPORT'!A1" display="SY2012-2013 REPORT" xr:uid="{00000000-0004-0000-0000-0000C6070000}"/>
    <hyperlink ref="WNZ189" location="'SY2012-2013 REPORT'!A1" display="SY2012-2013 REPORT" xr:uid="{00000000-0004-0000-0000-0000C7070000}"/>
    <hyperlink ref="WOH189" location="'SY2012-2013 REPORT'!A1" display="SY2012-2013 REPORT" xr:uid="{00000000-0004-0000-0000-0000C8070000}"/>
    <hyperlink ref="WOP189" location="'SY2012-2013 REPORT'!A1" display="SY2012-2013 REPORT" xr:uid="{00000000-0004-0000-0000-0000C9070000}"/>
    <hyperlink ref="WOX189" location="'SY2012-2013 REPORT'!A1" display="SY2012-2013 REPORT" xr:uid="{00000000-0004-0000-0000-0000CA070000}"/>
    <hyperlink ref="WPF189" location="'SY2012-2013 REPORT'!A1" display="SY2012-2013 REPORT" xr:uid="{00000000-0004-0000-0000-0000CB070000}"/>
    <hyperlink ref="WPN189" location="'SY2012-2013 REPORT'!A1" display="SY2012-2013 REPORT" xr:uid="{00000000-0004-0000-0000-0000CC070000}"/>
    <hyperlink ref="WPV189" location="'SY2012-2013 REPORT'!A1" display="SY2012-2013 REPORT" xr:uid="{00000000-0004-0000-0000-0000CD070000}"/>
    <hyperlink ref="WQD189" location="'SY2012-2013 REPORT'!A1" display="SY2012-2013 REPORT" xr:uid="{00000000-0004-0000-0000-0000CE070000}"/>
    <hyperlink ref="WQL189" location="'SY2012-2013 REPORT'!A1" display="SY2012-2013 REPORT" xr:uid="{00000000-0004-0000-0000-0000CF070000}"/>
    <hyperlink ref="WQT189" location="'SY2012-2013 REPORT'!A1" display="SY2012-2013 REPORT" xr:uid="{00000000-0004-0000-0000-0000D0070000}"/>
    <hyperlink ref="WRB189" location="'SY2012-2013 REPORT'!A1" display="SY2012-2013 REPORT" xr:uid="{00000000-0004-0000-0000-0000D1070000}"/>
    <hyperlink ref="WRJ189" location="'SY2012-2013 REPORT'!A1" display="SY2012-2013 REPORT" xr:uid="{00000000-0004-0000-0000-0000D2070000}"/>
    <hyperlink ref="WRR189" location="'SY2012-2013 REPORT'!A1" display="SY2012-2013 REPORT" xr:uid="{00000000-0004-0000-0000-0000D3070000}"/>
    <hyperlink ref="WRZ189" location="'SY2012-2013 REPORT'!A1" display="SY2012-2013 REPORT" xr:uid="{00000000-0004-0000-0000-0000D4070000}"/>
    <hyperlink ref="WSH189" location="'SY2012-2013 REPORT'!A1" display="SY2012-2013 REPORT" xr:uid="{00000000-0004-0000-0000-0000D5070000}"/>
    <hyperlink ref="WSP189" location="'SY2012-2013 REPORT'!A1" display="SY2012-2013 REPORT" xr:uid="{00000000-0004-0000-0000-0000D6070000}"/>
    <hyperlink ref="WSX189" location="'SY2012-2013 REPORT'!A1" display="SY2012-2013 REPORT" xr:uid="{00000000-0004-0000-0000-0000D7070000}"/>
    <hyperlink ref="WTF189" location="'SY2012-2013 REPORT'!A1" display="SY2012-2013 REPORT" xr:uid="{00000000-0004-0000-0000-0000D8070000}"/>
    <hyperlink ref="WTN189" location="'SY2012-2013 REPORT'!A1" display="SY2012-2013 REPORT" xr:uid="{00000000-0004-0000-0000-0000D9070000}"/>
    <hyperlink ref="WTV189" location="'SY2012-2013 REPORT'!A1" display="SY2012-2013 REPORT" xr:uid="{00000000-0004-0000-0000-0000DA070000}"/>
    <hyperlink ref="WUD189" location="'SY2012-2013 REPORT'!A1" display="SY2012-2013 REPORT" xr:uid="{00000000-0004-0000-0000-0000DB070000}"/>
    <hyperlink ref="WUL189" location="'SY2012-2013 REPORT'!A1" display="SY2012-2013 REPORT" xr:uid="{00000000-0004-0000-0000-0000DC070000}"/>
    <hyperlink ref="WUT189" location="'SY2012-2013 REPORT'!A1" display="SY2012-2013 REPORT" xr:uid="{00000000-0004-0000-0000-0000DD070000}"/>
    <hyperlink ref="WVB189" location="'SY2012-2013 REPORT'!A1" display="SY2012-2013 REPORT" xr:uid="{00000000-0004-0000-0000-0000DE070000}"/>
    <hyperlink ref="WVJ189" location="'SY2012-2013 REPORT'!A1" display="SY2012-2013 REPORT" xr:uid="{00000000-0004-0000-0000-0000DF070000}"/>
    <hyperlink ref="WVR189" location="'SY2012-2013 REPORT'!A1" display="SY2012-2013 REPORT" xr:uid="{00000000-0004-0000-0000-0000E0070000}"/>
    <hyperlink ref="WVZ189" location="'SY2012-2013 REPORT'!A1" display="SY2012-2013 REPORT" xr:uid="{00000000-0004-0000-0000-0000E1070000}"/>
    <hyperlink ref="WWH189" location="'SY2012-2013 REPORT'!A1" display="SY2012-2013 REPORT" xr:uid="{00000000-0004-0000-0000-0000E2070000}"/>
    <hyperlink ref="WWP189" location="'SY2012-2013 REPORT'!A1" display="SY2012-2013 REPORT" xr:uid="{00000000-0004-0000-0000-0000E3070000}"/>
    <hyperlink ref="WWX189" location="'SY2012-2013 REPORT'!A1" display="SY2012-2013 REPORT" xr:uid="{00000000-0004-0000-0000-0000E4070000}"/>
    <hyperlink ref="WXF189" location="'SY2012-2013 REPORT'!A1" display="SY2012-2013 REPORT" xr:uid="{00000000-0004-0000-0000-0000E5070000}"/>
    <hyperlink ref="WXN189" location="'SY2012-2013 REPORT'!A1" display="SY2012-2013 REPORT" xr:uid="{00000000-0004-0000-0000-0000E6070000}"/>
    <hyperlink ref="WXV189" location="'SY2012-2013 REPORT'!A1" display="SY2012-2013 REPORT" xr:uid="{00000000-0004-0000-0000-0000E7070000}"/>
    <hyperlink ref="WYD189" location="'SY2012-2013 REPORT'!A1" display="SY2012-2013 REPORT" xr:uid="{00000000-0004-0000-0000-0000E8070000}"/>
    <hyperlink ref="WYL189" location="'SY2012-2013 REPORT'!A1" display="SY2012-2013 REPORT" xr:uid="{00000000-0004-0000-0000-0000E9070000}"/>
    <hyperlink ref="WYT189" location="'SY2012-2013 REPORT'!A1" display="SY2012-2013 REPORT" xr:uid="{00000000-0004-0000-0000-0000EA070000}"/>
    <hyperlink ref="WZB189" location="'SY2012-2013 REPORT'!A1" display="SY2012-2013 REPORT" xr:uid="{00000000-0004-0000-0000-0000EB070000}"/>
    <hyperlink ref="WZJ189" location="'SY2012-2013 REPORT'!A1" display="SY2012-2013 REPORT" xr:uid="{00000000-0004-0000-0000-0000EC070000}"/>
    <hyperlink ref="WZR189" location="'SY2012-2013 REPORT'!A1" display="SY2012-2013 REPORT" xr:uid="{00000000-0004-0000-0000-0000ED070000}"/>
    <hyperlink ref="WZZ189" location="'SY2012-2013 REPORT'!A1" display="SY2012-2013 REPORT" xr:uid="{00000000-0004-0000-0000-0000EE070000}"/>
    <hyperlink ref="XAH189" location="'SY2012-2013 REPORT'!A1" display="SY2012-2013 REPORT" xr:uid="{00000000-0004-0000-0000-0000EF070000}"/>
    <hyperlink ref="XAP189" location="'SY2012-2013 REPORT'!A1" display="SY2012-2013 REPORT" xr:uid="{00000000-0004-0000-0000-0000F0070000}"/>
    <hyperlink ref="XAX189" location="'SY2012-2013 REPORT'!A1" display="SY2012-2013 REPORT" xr:uid="{00000000-0004-0000-0000-0000F1070000}"/>
    <hyperlink ref="XBF189" location="'SY2012-2013 REPORT'!A1" display="SY2012-2013 REPORT" xr:uid="{00000000-0004-0000-0000-0000F2070000}"/>
    <hyperlink ref="XBN189" location="'SY2012-2013 REPORT'!A1" display="SY2012-2013 REPORT" xr:uid="{00000000-0004-0000-0000-0000F3070000}"/>
    <hyperlink ref="XBV189" location="'SY2012-2013 REPORT'!A1" display="SY2012-2013 REPORT" xr:uid="{00000000-0004-0000-0000-0000F4070000}"/>
    <hyperlink ref="XCD189" location="'SY2012-2013 REPORT'!A1" display="SY2012-2013 REPORT" xr:uid="{00000000-0004-0000-0000-0000F5070000}"/>
    <hyperlink ref="XCL189" location="'SY2012-2013 REPORT'!A1" display="SY2012-2013 REPORT" xr:uid="{00000000-0004-0000-0000-0000F6070000}"/>
    <hyperlink ref="XCT189" location="'SY2012-2013 REPORT'!A1" display="SY2012-2013 REPORT" xr:uid="{00000000-0004-0000-0000-0000F7070000}"/>
    <hyperlink ref="XDB189" location="'SY2012-2013 REPORT'!A1" display="SY2012-2013 REPORT" xr:uid="{00000000-0004-0000-0000-0000F8070000}"/>
    <hyperlink ref="XDJ189" location="'SY2012-2013 REPORT'!A1" display="SY2012-2013 REPORT" xr:uid="{00000000-0004-0000-0000-0000F9070000}"/>
    <hyperlink ref="XDR189" location="'SY2012-2013 REPORT'!A1" display="SY2012-2013 REPORT" xr:uid="{00000000-0004-0000-0000-0000FA070000}"/>
    <hyperlink ref="XDZ189" location="'SY2012-2013 REPORT'!A1" display="SY2012-2013 REPORT" xr:uid="{00000000-0004-0000-0000-0000FB070000}"/>
    <hyperlink ref="XEH189" location="'SY2012-2013 REPORT'!A1" display="SY2012-2013 REPORT" xr:uid="{00000000-0004-0000-0000-0000FC070000}"/>
    <hyperlink ref="XEP189" location="'SY2012-2013 REPORT'!A1" display="SY2012-2013 REPORT" xr:uid="{00000000-0004-0000-0000-0000FD070000}"/>
    <hyperlink ref="XEX189" location="'SY2012-2013 REPORT'!A1" display="SY2012-2013 REPORT" xr:uid="{00000000-0004-0000-0000-0000FE070000}"/>
    <hyperlink ref="J189:L189" location="'SY 2016-2017 REPORT'!A1" display="SY2016-2017 REPORT" xr:uid="{00000000-0004-0000-0000-0000FF070000}"/>
    <hyperlink ref="R189:T189" location="'SY 2016-2017 REPORT'!A1" display="SY2016-2017 REPORT" xr:uid="{00000000-0004-0000-0000-000000080000}"/>
    <hyperlink ref="Z189:AB189" location="'SY 2016-2017 REPORT'!A1" display="SY2016-2017 REPORT" xr:uid="{00000000-0004-0000-0000-000001080000}"/>
    <hyperlink ref="AH189:AJ189" location="'SY 2016-2017 REPORT'!A1" display="SY2016-2017 REPORT" xr:uid="{00000000-0004-0000-0000-000002080000}"/>
    <hyperlink ref="AP189:AR189" location="'SY 2016-2017 REPORT'!A1" display="SY2016-2017 REPORT" xr:uid="{00000000-0004-0000-0000-000003080000}"/>
    <hyperlink ref="AX189:AZ189" location="'SY 2016-2017 REPORT'!A1" display="SY2016-2017 REPORT" xr:uid="{00000000-0004-0000-0000-000004080000}"/>
    <hyperlink ref="BF189:BH189" location="'SY 2016-2017 REPORT'!A1" display="SY2016-2017 REPORT" xr:uid="{00000000-0004-0000-0000-000005080000}"/>
    <hyperlink ref="BN189:BP189" location="'SY 2016-2017 REPORT'!A1" display="SY2016-2017 REPORT" xr:uid="{00000000-0004-0000-0000-000006080000}"/>
    <hyperlink ref="BV189:BX189" location="'SY 2016-2017 REPORT'!A1" display="SY2016-2017 REPORT" xr:uid="{00000000-0004-0000-0000-000007080000}"/>
    <hyperlink ref="CD189:CF189" location="'SY 2016-2017 REPORT'!A1" display="SY2016-2017 REPORT" xr:uid="{00000000-0004-0000-0000-000008080000}"/>
    <hyperlink ref="CL189:CN189" location="'SY 2016-2017 REPORT'!A1" display="SY2016-2017 REPORT" xr:uid="{00000000-0004-0000-0000-000009080000}"/>
    <hyperlink ref="CT189:CV189" location="'SY 2016-2017 REPORT'!A1" display="SY2016-2017 REPORT" xr:uid="{00000000-0004-0000-0000-00000A080000}"/>
    <hyperlink ref="DB189:DD189" location="'SY 2016-2017 REPORT'!A1" display="SY2016-2017 REPORT" xr:uid="{00000000-0004-0000-0000-00000B080000}"/>
    <hyperlink ref="DJ189:DL189" location="'SY 2016-2017 REPORT'!A1" display="SY2016-2017 REPORT" xr:uid="{00000000-0004-0000-0000-00000C080000}"/>
    <hyperlink ref="DR189:DT189" location="'SY 2016-2017 REPORT'!A1" display="SY2016-2017 REPORT" xr:uid="{00000000-0004-0000-0000-00000D080000}"/>
    <hyperlink ref="DZ189:EB189" location="'SY 2016-2017 REPORT'!A1" display="SY2016-2017 REPORT" xr:uid="{00000000-0004-0000-0000-00000E080000}"/>
    <hyperlink ref="EH189:EJ189" location="'SY 2016-2017 REPORT'!A1" display="SY2016-2017 REPORT" xr:uid="{00000000-0004-0000-0000-00000F080000}"/>
    <hyperlink ref="EP189:ER189" location="'SY 2016-2017 REPORT'!A1" display="SY2016-2017 REPORT" xr:uid="{00000000-0004-0000-0000-000010080000}"/>
    <hyperlink ref="EX189:EZ189" location="'SY 2016-2017 REPORT'!A1" display="SY2016-2017 REPORT" xr:uid="{00000000-0004-0000-0000-000011080000}"/>
    <hyperlink ref="FF189:FH189" location="'SY 2016-2017 REPORT'!A1" display="SY2016-2017 REPORT" xr:uid="{00000000-0004-0000-0000-000012080000}"/>
    <hyperlink ref="FN189:FP189" location="'SY 2016-2017 REPORT'!A1" display="SY2016-2017 REPORT" xr:uid="{00000000-0004-0000-0000-000013080000}"/>
    <hyperlink ref="FV189:FX189" location="'SY 2016-2017 REPORT'!A1" display="SY2016-2017 REPORT" xr:uid="{00000000-0004-0000-0000-000014080000}"/>
    <hyperlink ref="GD189:GF189" location="'SY 2016-2017 REPORT'!A1" display="SY2016-2017 REPORT" xr:uid="{00000000-0004-0000-0000-000015080000}"/>
    <hyperlink ref="GL189:GN189" location="'SY 2016-2017 REPORT'!A1" display="SY2016-2017 REPORT" xr:uid="{00000000-0004-0000-0000-000016080000}"/>
    <hyperlink ref="GT189:GV189" location="'SY 2016-2017 REPORT'!A1" display="SY2016-2017 REPORT" xr:uid="{00000000-0004-0000-0000-000017080000}"/>
    <hyperlink ref="HB189:HD189" location="'SY 2016-2017 REPORT'!A1" display="SY2016-2017 REPORT" xr:uid="{00000000-0004-0000-0000-000018080000}"/>
    <hyperlink ref="HJ189:HL189" location="'SY 2016-2017 REPORT'!A1" display="SY2016-2017 REPORT" xr:uid="{00000000-0004-0000-0000-000019080000}"/>
    <hyperlink ref="HR189:HT189" location="'SY 2016-2017 REPORT'!A1" display="SY2016-2017 REPORT" xr:uid="{00000000-0004-0000-0000-00001A080000}"/>
    <hyperlink ref="HZ189:IB189" location="'SY 2016-2017 REPORT'!A1" display="SY2016-2017 REPORT" xr:uid="{00000000-0004-0000-0000-00001B080000}"/>
    <hyperlink ref="IH189:IJ189" location="'SY 2016-2017 REPORT'!A1" display="SY2016-2017 REPORT" xr:uid="{00000000-0004-0000-0000-00001C080000}"/>
    <hyperlink ref="IP189:IR189" location="'SY 2016-2017 REPORT'!A1" display="SY2016-2017 REPORT" xr:uid="{00000000-0004-0000-0000-00001D080000}"/>
    <hyperlink ref="IX189:IZ189" location="'SY 2016-2017 REPORT'!A1" display="SY2016-2017 REPORT" xr:uid="{00000000-0004-0000-0000-00001E080000}"/>
    <hyperlink ref="JF189:JH189" location="'SY 2016-2017 REPORT'!A1" display="SY2016-2017 REPORT" xr:uid="{00000000-0004-0000-0000-00001F080000}"/>
    <hyperlink ref="JN189:JP189" location="'SY 2016-2017 REPORT'!A1" display="SY2016-2017 REPORT" xr:uid="{00000000-0004-0000-0000-000020080000}"/>
    <hyperlink ref="JV189:JX189" location="'SY 2016-2017 REPORT'!A1" display="SY2016-2017 REPORT" xr:uid="{00000000-0004-0000-0000-000021080000}"/>
    <hyperlink ref="KD189:KF189" location="'SY 2016-2017 REPORT'!A1" display="SY2016-2017 REPORT" xr:uid="{00000000-0004-0000-0000-000022080000}"/>
    <hyperlink ref="KL189:KN189" location="'SY 2016-2017 REPORT'!A1" display="SY2016-2017 REPORT" xr:uid="{00000000-0004-0000-0000-000023080000}"/>
    <hyperlink ref="KT189:KV189" location="'SY 2016-2017 REPORT'!A1" display="SY2016-2017 REPORT" xr:uid="{00000000-0004-0000-0000-000024080000}"/>
    <hyperlink ref="LB189:LD189" location="'SY 2016-2017 REPORT'!A1" display="SY2016-2017 REPORT" xr:uid="{00000000-0004-0000-0000-000025080000}"/>
    <hyperlink ref="LJ189:LL189" location="'SY 2016-2017 REPORT'!A1" display="SY2016-2017 REPORT" xr:uid="{00000000-0004-0000-0000-000026080000}"/>
    <hyperlink ref="LR189:LT189" location="'SY 2016-2017 REPORT'!A1" display="SY2016-2017 REPORT" xr:uid="{00000000-0004-0000-0000-000027080000}"/>
    <hyperlink ref="LZ189:MB189" location="'SY 2016-2017 REPORT'!A1" display="SY2016-2017 REPORT" xr:uid="{00000000-0004-0000-0000-000028080000}"/>
    <hyperlink ref="MH189:MJ189" location="'SY 2016-2017 REPORT'!A1" display="SY2016-2017 REPORT" xr:uid="{00000000-0004-0000-0000-000029080000}"/>
    <hyperlink ref="MP189:MR189" location="'SY 2016-2017 REPORT'!A1" display="SY2016-2017 REPORT" xr:uid="{00000000-0004-0000-0000-00002A080000}"/>
    <hyperlink ref="MX189:MZ189" location="'SY 2016-2017 REPORT'!A1" display="SY2016-2017 REPORT" xr:uid="{00000000-0004-0000-0000-00002B080000}"/>
    <hyperlink ref="NF189:NH189" location="'SY 2016-2017 REPORT'!A1" display="SY2016-2017 REPORT" xr:uid="{00000000-0004-0000-0000-00002C080000}"/>
    <hyperlink ref="NN189:NP189" location="'SY 2016-2017 REPORT'!A1" display="SY2016-2017 REPORT" xr:uid="{00000000-0004-0000-0000-00002D080000}"/>
    <hyperlink ref="NV189:NX189" location="'SY 2016-2017 REPORT'!A1" display="SY2016-2017 REPORT" xr:uid="{00000000-0004-0000-0000-00002E080000}"/>
    <hyperlink ref="OD189:OF189" location="'SY 2016-2017 REPORT'!A1" display="SY2016-2017 REPORT" xr:uid="{00000000-0004-0000-0000-00002F080000}"/>
    <hyperlink ref="OL189:ON189" location="'SY 2016-2017 REPORT'!A1" display="SY2016-2017 REPORT" xr:uid="{00000000-0004-0000-0000-000030080000}"/>
    <hyperlink ref="OT189:OV189" location="'SY 2016-2017 REPORT'!A1" display="SY2016-2017 REPORT" xr:uid="{00000000-0004-0000-0000-000031080000}"/>
    <hyperlink ref="PB189:PD189" location="'SY 2016-2017 REPORT'!A1" display="SY2016-2017 REPORT" xr:uid="{00000000-0004-0000-0000-000032080000}"/>
    <hyperlink ref="PJ189:PL189" location="'SY 2016-2017 REPORT'!A1" display="SY2016-2017 REPORT" xr:uid="{00000000-0004-0000-0000-000033080000}"/>
    <hyperlink ref="PR189:PT189" location="'SY 2016-2017 REPORT'!A1" display="SY2016-2017 REPORT" xr:uid="{00000000-0004-0000-0000-000034080000}"/>
    <hyperlink ref="PZ189:QB189" location="'SY 2016-2017 REPORT'!A1" display="SY2016-2017 REPORT" xr:uid="{00000000-0004-0000-0000-000035080000}"/>
    <hyperlink ref="QH189:QJ189" location="'SY 2016-2017 REPORT'!A1" display="SY2016-2017 REPORT" xr:uid="{00000000-0004-0000-0000-000036080000}"/>
    <hyperlink ref="QP189:QR189" location="'SY 2016-2017 REPORT'!A1" display="SY2016-2017 REPORT" xr:uid="{00000000-0004-0000-0000-000037080000}"/>
    <hyperlink ref="QX189:QZ189" location="'SY 2016-2017 REPORT'!A1" display="SY2016-2017 REPORT" xr:uid="{00000000-0004-0000-0000-000038080000}"/>
    <hyperlink ref="RF189:RH189" location="'SY 2016-2017 REPORT'!A1" display="SY2016-2017 REPORT" xr:uid="{00000000-0004-0000-0000-000039080000}"/>
    <hyperlink ref="RN189:RP189" location="'SY 2016-2017 REPORT'!A1" display="SY2016-2017 REPORT" xr:uid="{00000000-0004-0000-0000-00003A080000}"/>
    <hyperlink ref="RV189:RX189" location="'SY 2016-2017 REPORT'!A1" display="SY2016-2017 REPORT" xr:uid="{00000000-0004-0000-0000-00003B080000}"/>
    <hyperlink ref="SD189:SF189" location="'SY 2016-2017 REPORT'!A1" display="SY2016-2017 REPORT" xr:uid="{00000000-0004-0000-0000-00003C080000}"/>
    <hyperlink ref="SL189:SN189" location="'SY 2016-2017 REPORT'!A1" display="SY2016-2017 REPORT" xr:uid="{00000000-0004-0000-0000-00003D080000}"/>
    <hyperlink ref="ST189:SV189" location="'SY 2016-2017 REPORT'!A1" display="SY2016-2017 REPORT" xr:uid="{00000000-0004-0000-0000-00003E080000}"/>
    <hyperlink ref="TB189:TD189" location="'SY 2016-2017 REPORT'!A1" display="SY2016-2017 REPORT" xr:uid="{00000000-0004-0000-0000-00003F080000}"/>
    <hyperlink ref="TJ189:TL189" location="'SY 2016-2017 REPORT'!A1" display="SY2016-2017 REPORT" xr:uid="{00000000-0004-0000-0000-000040080000}"/>
    <hyperlink ref="TR189:TT189" location="'SY 2016-2017 REPORT'!A1" display="SY2016-2017 REPORT" xr:uid="{00000000-0004-0000-0000-000041080000}"/>
    <hyperlink ref="TZ189:UB189" location="'SY 2016-2017 REPORT'!A1" display="SY2016-2017 REPORT" xr:uid="{00000000-0004-0000-0000-000042080000}"/>
    <hyperlink ref="UH189:UJ189" location="'SY 2016-2017 REPORT'!A1" display="SY2016-2017 REPORT" xr:uid="{00000000-0004-0000-0000-000043080000}"/>
    <hyperlink ref="UP189:UR189" location="'SY 2016-2017 REPORT'!A1" display="SY2016-2017 REPORT" xr:uid="{00000000-0004-0000-0000-000044080000}"/>
    <hyperlink ref="UX189:UZ189" location="'SY 2016-2017 REPORT'!A1" display="SY2016-2017 REPORT" xr:uid="{00000000-0004-0000-0000-000045080000}"/>
    <hyperlink ref="VF189:VH189" location="'SY 2016-2017 REPORT'!A1" display="SY2016-2017 REPORT" xr:uid="{00000000-0004-0000-0000-000046080000}"/>
    <hyperlink ref="VN189:VP189" location="'SY 2016-2017 REPORT'!A1" display="SY2016-2017 REPORT" xr:uid="{00000000-0004-0000-0000-000047080000}"/>
    <hyperlink ref="VV189:VX189" location="'SY 2016-2017 REPORT'!A1" display="SY2016-2017 REPORT" xr:uid="{00000000-0004-0000-0000-000048080000}"/>
    <hyperlink ref="WD189:WF189" location="'SY 2016-2017 REPORT'!A1" display="SY2016-2017 REPORT" xr:uid="{00000000-0004-0000-0000-000049080000}"/>
    <hyperlink ref="WL189:WN189" location="'SY 2016-2017 REPORT'!A1" display="SY2016-2017 REPORT" xr:uid="{00000000-0004-0000-0000-00004A080000}"/>
    <hyperlink ref="WT189:WV189" location="'SY 2016-2017 REPORT'!A1" display="SY2016-2017 REPORT" xr:uid="{00000000-0004-0000-0000-00004B080000}"/>
    <hyperlink ref="XB189:XD189" location="'SY 2016-2017 REPORT'!A1" display="SY2016-2017 REPORT" xr:uid="{00000000-0004-0000-0000-00004C080000}"/>
    <hyperlink ref="XJ189:XL189" location="'SY 2016-2017 REPORT'!A1" display="SY2016-2017 REPORT" xr:uid="{00000000-0004-0000-0000-00004D080000}"/>
    <hyperlink ref="XR189:XT189" location="'SY 2016-2017 REPORT'!A1" display="SY2016-2017 REPORT" xr:uid="{00000000-0004-0000-0000-00004E080000}"/>
    <hyperlink ref="XZ189:YB189" location="'SY 2016-2017 REPORT'!A1" display="SY2016-2017 REPORT" xr:uid="{00000000-0004-0000-0000-00004F080000}"/>
    <hyperlink ref="YH189:YJ189" location="'SY 2016-2017 REPORT'!A1" display="SY2016-2017 REPORT" xr:uid="{00000000-0004-0000-0000-000050080000}"/>
    <hyperlink ref="YP189:YR189" location="'SY 2016-2017 REPORT'!A1" display="SY2016-2017 REPORT" xr:uid="{00000000-0004-0000-0000-000051080000}"/>
    <hyperlink ref="YX189:YZ189" location="'SY 2016-2017 REPORT'!A1" display="SY2016-2017 REPORT" xr:uid="{00000000-0004-0000-0000-000052080000}"/>
    <hyperlink ref="ZF189:ZH189" location="'SY 2016-2017 REPORT'!A1" display="SY2016-2017 REPORT" xr:uid="{00000000-0004-0000-0000-000053080000}"/>
    <hyperlink ref="ZN189:ZP189" location="'SY 2016-2017 REPORT'!A1" display="SY2016-2017 REPORT" xr:uid="{00000000-0004-0000-0000-000054080000}"/>
    <hyperlink ref="ZV189:ZX189" location="'SY 2016-2017 REPORT'!A1" display="SY2016-2017 REPORT" xr:uid="{00000000-0004-0000-0000-000055080000}"/>
    <hyperlink ref="AAD189:AAF189" location="'SY 2016-2017 REPORT'!A1" display="SY2016-2017 REPORT" xr:uid="{00000000-0004-0000-0000-000056080000}"/>
    <hyperlink ref="AAL189:AAN189" location="'SY 2016-2017 REPORT'!A1" display="SY2016-2017 REPORT" xr:uid="{00000000-0004-0000-0000-000057080000}"/>
    <hyperlink ref="AAT189:AAV189" location="'SY 2016-2017 REPORT'!A1" display="SY2016-2017 REPORT" xr:uid="{00000000-0004-0000-0000-000058080000}"/>
    <hyperlink ref="ABB189:ABD189" location="'SY 2016-2017 REPORT'!A1" display="SY2016-2017 REPORT" xr:uid="{00000000-0004-0000-0000-000059080000}"/>
    <hyperlink ref="ABJ189:ABL189" location="'SY 2016-2017 REPORT'!A1" display="SY2016-2017 REPORT" xr:uid="{00000000-0004-0000-0000-00005A080000}"/>
    <hyperlink ref="ABR189:ABT189" location="'SY 2016-2017 REPORT'!A1" display="SY2016-2017 REPORT" xr:uid="{00000000-0004-0000-0000-00005B080000}"/>
    <hyperlink ref="ABZ189:ACB189" location="'SY 2016-2017 REPORT'!A1" display="SY2016-2017 REPORT" xr:uid="{00000000-0004-0000-0000-00005C080000}"/>
    <hyperlink ref="ACH189:ACJ189" location="'SY 2016-2017 REPORT'!A1" display="SY2016-2017 REPORT" xr:uid="{00000000-0004-0000-0000-00005D080000}"/>
    <hyperlink ref="ACP189:ACR189" location="'SY 2016-2017 REPORT'!A1" display="SY2016-2017 REPORT" xr:uid="{00000000-0004-0000-0000-00005E080000}"/>
    <hyperlink ref="ACX189:ACZ189" location="'SY 2016-2017 REPORT'!A1" display="SY2016-2017 REPORT" xr:uid="{00000000-0004-0000-0000-00005F080000}"/>
    <hyperlink ref="ADF189:ADH189" location="'SY 2016-2017 REPORT'!A1" display="SY2016-2017 REPORT" xr:uid="{00000000-0004-0000-0000-000060080000}"/>
    <hyperlink ref="ADN189:ADP189" location="'SY 2016-2017 REPORT'!A1" display="SY2016-2017 REPORT" xr:uid="{00000000-0004-0000-0000-000061080000}"/>
    <hyperlink ref="ADV189:ADX189" location="'SY 2016-2017 REPORT'!A1" display="SY2016-2017 REPORT" xr:uid="{00000000-0004-0000-0000-000062080000}"/>
    <hyperlink ref="AED189:AEF189" location="'SY 2016-2017 REPORT'!A1" display="SY2016-2017 REPORT" xr:uid="{00000000-0004-0000-0000-000063080000}"/>
    <hyperlink ref="AEL189:AEN189" location="'SY 2016-2017 REPORT'!A1" display="SY2016-2017 REPORT" xr:uid="{00000000-0004-0000-0000-000064080000}"/>
    <hyperlink ref="AET189:AEV189" location="'SY 2016-2017 REPORT'!A1" display="SY2016-2017 REPORT" xr:uid="{00000000-0004-0000-0000-000065080000}"/>
    <hyperlink ref="AFB189:AFD189" location="'SY 2016-2017 REPORT'!A1" display="SY2016-2017 REPORT" xr:uid="{00000000-0004-0000-0000-000066080000}"/>
    <hyperlink ref="AFJ189:AFL189" location="'SY 2016-2017 REPORT'!A1" display="SY2016-2017 REPORT" xr:uid="{00000000-0004-0000-0000-000067080000}"/>
    <hyperlink ref="AFR189:AFT189" location="'SY 2016-2017 REPORT'!A1" display="SY2016-2017 REPORT" xr:uid="{00000000-0004-0000-0000-000068080000}"/>
    <hyperlink ref="AFZ189:AGB189" location="'SY 2016-2017 REPORT'!A1" display="SY2016-2017 REPORT" xr:uid="{00000000-0004-0000-0000-000069080000}"/>
    <hyperlink ref="AGH189:AGJ189" location="'SY 2016-2017 REPORT'!A1" display="SY2016-2017 REPORT" xr:uid="{00000000-0004-0000-0000-00006A080000}"/>
    <hyperlink ref="AGP189:AGR189" location="'SY 2016-2017 REPORT'!A1" display="SY2016-2017 REPORT" xr:uid="{00000000-0004-0000-0000-00006B080000}"/>
    <hyperlink ref="AGX189:AGZ189" location="'SY 2016-2017 REPORT'!A1" display="SY2016-2017 REPORT" xr:uid="{00000000-0004-0000-0000-00006C080000}"/>
    <hyperlink ref="AHF189:AHH189" location="'SY 2016-2017 REPORT'!A1" display="SY2016-2017 REPORT" xr:uid="{00000000-0004-0000-0000-00006D080000}"/>
    <hyperlink ref="AHN189:AHP189" location="'SY 2016-2017 REPORT'!A1" display="SY2016-2017 REPORT" xr:uid="{00000000-0004-0000-0000-00006E080000}"/>
    <hyperlink ref="AHV189:AHX189" location="'SY 2016-2017 REPORT'!A1" display="SY2016-2017 REPORT" xr:uid="{00000000-0004-0000-0000-00006F080000}"/>
    <hyperlink ref="AID189:AIF189" location="'SY 2016-2017 REPORT'!A1" display="SY2016-2017 REPORT" xr:uid="{00000000-0004-0000-0000-000070080000}"/>
    <hyperlink ref="AIL189:AIN189" location="'SY 2016-2017 REPORT'!A1" display="SY2016-2017 REPORT" xr:uid="{00000000-0004-0000-0000-000071080000}"/>
    <hyperlink ref="AIT189:AIV189" location="'SY 2016-2017 REPORT'!A1" display="SY2016-2017 REPORT" xr:uid="{00000000-0004-0000-0000-000072080000}"/>
    <hyperlink ref="AJB189:AJD189" location="'SY 2016-2017 REPORT'!A1" display="SY2016-2017 REPORT" xr:uid="{00000000-0004-0000-0000-000073080000}"/>
    <hyperlink ref="AJJ189:AJL189" location="'SY 2016-2017 REPORT'!A1" display="SY2016-2017 REPORT" xr:uid="{00000000-0004-0000-0000-000074080000}"/>
    <hyperlink ref="AJR189:AJT189" location="'SY 2016-2017 REPORT'!A1" display="SY2016-2017 REPORT" xr:uid="{00000000-0004-0000-0000-000075080000}"/>
    <hyperlink ref="AJZ189:AKB189" location="'SY 2016-2017 REPORT'!A1" display="SY2016-2017 REPORT" xr:uid="{00000000-0004-0000-0000-000076080000}"/>
    <hyperlink ref="AKH189:AKJ189" location="'SY 2016-2017 REPORT'!A1" display="SY2016-2017 REPORT" xr:uid="{00000000-0004-0000-0000-000077080000}"/>
    <hyperlink ref="AKP189:AKR189" location="'SY 2016-2017 REPORT'!A1" display="SY2016-2017 REPORT" xr:uid="{00000000-0004-0000-0000-000078080000}"/>
    <hyperlink ref="AKX189:AKZ189" location="'SY 2016-2017 REPORT'!A1" display="SY2016-2017 REPORT" xr:uid="{00000000-0004-0000-0000-000079080000}"/>
    <hyperlink ref="ALF189:ALH189" location="'SY 2016-2017 REPORT'!A1" display="SY2016-2017 REPORT" xr:uid="{00000000-0004-0000-0000-00007A080000}"/>
    <hyperlink ref="ALN189:ALP189" location="'SY 2016-2017 REPORT'!A1" display="SY2016-2017 REPORT" xr:uid="{00000000-0004-0000-0000-00007B080000}"/>
    <hyperlink ref="ALV189:ALX189" location="'SY 2016-2017 REPORT'!A1" display="SY2016-2017 REPORT" xr:uid="{00000000-0004-0000-0000-00007C080000}"/>
    <hyperlink ref="AMD189:AMF189" location="'SY 2016-2017 REPORT'!A1" display="SY2016-2017 REPORT" xr:uid="{00000000-0004-0000-0000-00007D080000}"/>
    <hyperlink ref="AML189:AMN189" location="'SY 2016-2017 REPORT'!A1" display="SY2016-2017 REPORT" xr:uid="{00000000-0004-0000-0000-00007E080000}"/>
    <hyperlink ref="AMT189:AMV189" location="'SY 2016-2017 REPORT'!A1" display="SY2016-2017 REPORT" xr:uid="{00000000-0004-0000-0000-00007F080000}"/>
    <hyperlink ref="ANB189:AND189" location="'SY 2016-2017 REPORT'!A1" display="SY2016-2017 REPORT" xr:uid="{00000000-0004-0000-0000-000080080000}"/>
    <hyperlink ref="ANJ189:ANL189" location="'SY 2016-2017 REPORT'!A1" display="SY2016-2017 REPORT" xr:uid="{00000000-0004-0000-0000-000081080000}"/>
    <hyperlink ref="ANR189:ANT189" location="'SY 2016-2017 REPORT'!A1" display="SY2016-2017 REPORT" xr:uid="{00000000-0004-0000-0000-000082080000}"/>
    <hyperlink ref="ANZ189:AOB189" location="'SY 2016-2017 REPORT'!A1" display="SY2016-2017 REPORT" xr:uid="{00000000-0004-0000-0000-000083080000}"/>
    <hyperlink ref="AOH189:AOJ189" location="'SY 2016-2017 REPORT'!A1" display="SY2016-2017 REPORT" xr:uid="{00000000-0004-0000-0000-000084080000}"/>
    <hyperlink ref="AOP189:AOR189" location="'SY 2016-2017 REPORT'!A1" display="SY2016-2017 REPORT" xr:uid="{00000000-0004-0000-0000-000085080000}"/>
    <hyperlink ref="AOX189:AOZ189" location="'SY 2016-2017 REPORT'!A1" display="SY2016-2017 REPORT" xr:uid="{00000000-0004-0000-0000-000086080000}"/>
    <hyperlink ref="APF189:APH189" location="'SY 2016-2017 REPORT'!A1" display="SY2016-2017 REPORT" xr:uid="{00000000-0004-0000-0000-000087080000}"/>
    <hyperlink ref="APN189:APP189" location="'SY 2016-2017 REPORT'!A1" display="SY2016-2017 REPORT" xr:uid="{00000000-0004-0000-0000-000088080000}"/>
    <hyperlink ref="APV189:APX189" location="'SY 2016-2017 REPORT'!A1" display="SY2016-2017 REPORT" xr:uid="{00000000-0004-0000-0000-000089080000}"/>
    <hyperlink ref="AQD189:AQF189" location="'SY 2016-2017 REPORT'!A1" display="SY2016-2017 REPORT" xr:uid="{00000000-0004-0000-0000-00008A080000}"/>
    <hyperlink ref="AQL189:AQN189" location="'SY 2016-2017 REPORT'!A1" display="SY2016-2017 REPORT" xr:uid="{00000000-0004-0000-0000-00008B080000}"/>
    <hyperlink ref="AQT189:AQV189" location="'SY 2016-2017 REPORT'!A1" display="SY2016-2017 REPORT" xr:uid="{00000000-0004-0000-0000-00008C080000}"/>
    <hyperlink ref="ARB189:ARD189" location="'SY 2016-2017 REPORT'!A1" display="SY2016-2017 REPORT" xr:uid="{00000000-0004-0000-0000-00008D080000}"/>
    <hyperlink ref="ARJ189:ARL189" location="'SY 2016-2017 REPORT'!A1" display="SY2016-2017 REPORT" xr:uid="{00000000-0004-0000-0000-00008E080000}"/>
    <hyperlink ref="ARR189:ART189" location="'SY 2016-2017 REPORT'!A1" display="SY2016-2017 REPORT" xr:uid="{00000000-0004-0000-0000-00008F080000}"/>
    <hyperlink ref="ARZ189:ASB189" location="'SY 2016-2017 REPORT'!A1" display="SY2016-2017 REPORT" xr:uid="{00000000-0004-0000-0000-000090080000}"/>
    <hyperlink ref="ASH189:ASJ189" location="'SY 2016-2017 REPORT'!A1" display="SY2016-2017 REPORT" xr:uid="{00000000-0004-0000-0000-000091080000}"/>
    <hyperlink ref="ASP189:ASR189" location="'SY 2016-2017 REPORT'!A1" display="SY2016-2017 REPORT" xr:uid="{00000000-0004-0000-0000-000092080000}"/>
    <hyperlink ref="ASX189:ASZ189" location="'SY 2016-2017 REPORT'!A1" display="SY2016-2017 REPORT" xr:uid="{00000000-0004-0000-0000-000093080000}"/>
    <hyperlink ref="ATF189:ATH189" location="'SY 2016-2017 REPORT'!A1" display="SY2016-2017 REPORT" xr:uid="{00000000-0004-0000-0000-000094080000}"/>
    <hyperlink ref="ATN189:ATP189" location="'SY 2016-2017 REPORT'!A1" display="SY2016-2017 REPORT" xr:uid="{00000000-0004-0000-0000-000095080000}"/>
    <hyperlink ref="ATV189:ATX189" location="'SY 2016-2017 REPORT'!A1" display="SY2016-2017 REPORT" xr:uid="{00000000-0004-0000-0000-000096080000}"/>
    <hyperlink ref="AUD189:AUF189" location="'SY 2016-2017 REPORT'!A1" display="SY2016-2017 REPORT" xr:uid="{00000000-0004-0000-0000-000097080000}"/>
    <hyperlink ref="AUL189:AUN189" location="'SY 2016-2017 REPORT'!A1" display="SY2016-2017 REPORT" xr:uid="{00000000-0004-0000-0000-000098080000}"/>
    <hyperlink ref="AUT189:AUV189" location="'SY 2016-2017 REPORT'!A1" display="SY2016-2017 REPORT" xr:uid="{00000000-0004-0000-0000-000099080000}"/>
    <hyperlink ref="AVB189:AVD189" location="'SY 2016-2017 REPORT'!A1" display="SY2016-2017 REPORT" xr:uid="{00000000-0004-0000-0000-00009A080000}"/>
    <hyperlink ref="AVJ189:AVL189" location="'SY 2016-2017 REPORT'!A1" display="SY2016-2017 REPORT" xr:uid="{00000000-0004-0000-0000-00009B080000}"/>
    <hyperlink ref="AVR189:AVT189" location="'SY 2016-2017 REPORT'!A1" display="SY2016-2017 REPORT" xr:uid="{00000000-0004-0000-0000-00009C080000}"/>
    <hyperlink ref="AVZ189:AWB189" location="'SY 2016-2017 REPORT'!A1" display="SY2016-2017 REPORT" xr:uid="{00000000-0004-0000-0000-00009D080000}"/>
    <hyperlink ref="AWH189:AWJ189" location="'SY 2016-2017 REPORT'!A1" display="SY2016-2017 REPORT" xr:uid="{00000000-0004-0000-0000-00009E080000}"/>
    <hyperlink ref="AWP189:AWR189" location="'SY 2016-2017 REPORT'!A1" display="SY2016-2017 REPORT" xr:uid="{00000000-0004-0000-0000-00009F080000}"/>
    <hyperlink ref="AWX189:AWZ189" location="'SY 2016-2017 REPORT'!A1" display="SY2016-2017 REPORT" xr:uid="{00000000-0004-0000-0000-0000A0080000}"/>
    <hyperlink ref="AXF189:AXH189" location="'SY 2016-2017 REPORT'!A1" display="SY2016-2017 REPORT" xr:uid="{00000000-0004-0000-0000-0000A1080000}"/>
    <hyperlink ref="AXN189:AXP189" location="'SY 2016-2017 REPORT'!A1" display="SY2016-2017 REPORT" xr:uid="{00000000-0004-0000-0000-0000A2080000}"/>
    <hyperlink ref="AXV189:AXX189" location="'SY 2016-2017 REPORT'!A1" display="SY2016-2017 REPORT" xr:uid="{00000000-0004-0000-0000-0000A3080000}"/>
    <hyperlink ref="AYD189:AYF189" location="'SY 2016-2017 REPORT'!A1" display="SY2016-2017 REPORT" xr:uid="{00000000-0004-0000-0000-0000A4080000}"/>
    <hyperlink ref="AYL189:AYN189" location="'SY 2016-2017 REPORT'!A1" display="SY2016-2017 REPORT" xr:uid="{00000000-0004-0000-0000-0000A5080000}"/>
    <hyperlink ref="AYT189:AYV189" location="'SY 2016-2017 REPORT'!A1" display="SY2016-2017 REPORT" xr:uid="{00000000-0004-0000-0000-0000A6080000}"/>
    <hyperlink ref="AZB189:AZD189" location="'SY 2016-2017 REPORT'!A1" display="SY2016-2017 REPORT" xr:uid="{00000000-0004-0000-0000-0000A7080000}"/>
    <hyperlink ref="AZJ189:AZL189" location="'SY 2016-2017 REPORT'!A1" display="SY2016-2017 REPORT" xr:uid="{00000000-0004-0000-0000-0000A8080000}"/>
    <hyperlink ref="AZR189:AZT189" location="'SY 2016-2017 REPORT'!A1" display="SY2016-2017 REPORT" xr:uid="{00000000-0004-0000-0000-0000A9080000}"/>
    <hyperlink ref="AZZ189:BAB189" location="'SY 2016-2017 REPORT'!A1" display="SY2016-2017 REPORT" xr:uid="{00000000-0004-0000-0000-0000AA080000}"/>
    <hyperlink ref="BAH189:BAJ189" location="'SY 2016-2017 REPORT'!A1" display="SY2016-2017 REPORT" xr:uid="{00000000-0004-0000-0000-0000AB080000}"/>
    <hyperlink ref="BAP189:BAR189" location="'SY 2016-2017 REPORT'!A1" display="SY2016-2017 REPORT" xr:uid="{00000000-0004-0000-0000-0000AC080000}"/>
    <hyperlink ref="BAX189:BAZ189" location="'SY 2016-2017 REPORT'!A1" display="SY2016-2017 REPORT" xr:uid="{00000000-0004-0000-0000-0000AD080000}"/>
    <hyperlink ref="BBF189:BBH189" location="'SY 2016-2017 REPORT'!A1" display="SY2016-2017 REPORT" xr:uid="{00000000-0004-0000-0000-0000AE080000}"/>
    <hyperlink ref="BBN189:BBP189" location="'SY 2016-2017 REPORT'!A1" display="SY2016-2017 REPORT" xr:uid="{00000000-0004-0000-0000-0000AF080000}"/>
    <hyperlink ref="BBV189:BBX189" location="'SY 2016-2017 REPORT'!A1" display="SY2016-2017 REPORT" xr:uid="{00000000-0004-0000-0000-0000B0080000}"/>
    <hyperlink ref="BCD189:BCF189" location="'SY 2016-2017 REPORT'!A1" display="SY2016-2017 REPORT" xr:uid="{00000000-0004-0000-0000-0000B1080000}"/>
    <hyperlink ref="BCL189:BCN189" location="'SY 2016-2017 REPORT'!A1" display="SY2016-2017 REPORT" xr:uid="{00000000-0004-0000-0000-0000B2080000}"/>
    <hyperlink ref="BCT189:BCV189" location="'SY 2016-2017 REPORT'!A1" display="SY2016-2017 REPORT" xr:uid="{00000000-0004-0000-0000-0000B3080000}"/>
    <hyperlink ref="BDB189:BDD189" location="'SY 2016-2017 REPORT'!A1" display="SY2016-2017 REPORT" xr:uid="{00000000-0004-0000-0000-0000B4080000}"/>
    <hyperlink ref="BDJ189:BDL189" location="'SY 2016-2017 REPORT'!A1" display="SY2016-2017 REPORT" xr:uid="{00000000-0004-0000-0000-0000B5080000}"/>
    <hyperlink ref="BDR189:BDT189" location="'SY 2016-2017 REPORT'!A1" display="SY2016-2017 REPORT" xr:uid="{00000000-0004-0000-0000-0000B6080000}"/>
    <hyperlink ref="BDZ189:BEB189" location="'SY 2016-2017 REPORT'!A1" display="SY2016-2017 REPORT" xr:uid="{00000000-0004-0000-0000-0000B7080000}"/>
    <hyperlink ref="BEH189:BEJ189" location="'SY 2016-2017 REPORT'!A1" display="SY2016-2017 REPORT" xr:uid="{00000000-0004-0000-0000-0000B8080000}"/>
    <hyperlink ref="BEP189:BER189" location="'SY 2016-2017 REPORT'!A1" display="SY2016-2017 REPORT" xr:uid="{00000000-0004-0000-0000-0000B9080000}"/>
    <hyperlink ref="BEX189:BEZ189" location="'SY 2016-2017 REPORT'!A1" display="SY2016-2017 REPORT" xr:uid="{00000000-0004-0000-0000-0000BA080000}"/>
    <hyperlink ref="BFF189:BFH189" location="'SY 2016-2017 REPORT'!A1" display="SY2016-2017 REPORT" xr:uid="{00000000-0004-0000-0000-0000BB080000}"/>
    <hyperlink ref="BFN189:BFP189" location="'SY 2016-2017 REPORT'!A1" display="SY2016-2017 REPORT" xr:uid="{00000000-0004-0000-0000-0000BC080000}"/>
    <hyperlink ref="BFV189:BFX189" location="'SY 2016-2017 REPORT'!A1" display="SY2016-2017 REPORT" xr:uid="{00000000-0004-0000-0000-0000BD080000}"/>
    <hyperlink ref="BGD189:BGF189" location="'SY 2016-2017 REPORT'!A1" display="SY2016-2017 REPORT" xr:uid="{00000000-0004-0000-0000-0000BE080000}"/>
    <hyperlink ref="BGL189:BGN189" location="'SY 2016-2017 REPORT'!A1" display="SY2016-2017 REPORT" xr:uid="{00000000-0004-0000-0000-0000BF080000}"/>
    <hyperlink ref="BGT189:BGV189" location="'SY 2016-2017 REPORT'!A1" display="SY2016-2017 REPORT" xr:uid="{00000000-0004-0000-0000-0000C0080000}"/>
    <hyperlink ref="BHB189:BHD189" location="'SY 2016-2017 REPORT'!A1" display="SY2016-2017 REPORT" xr:uid="{00000000-0004-0000-0000-0000C1080000}"/>
    <hyperlink ref="BHJ189:BHL189" location="'SY 2016-2017 REPORT'!A1" display="SY2016-2017 REPORT" xr:uid="{00000000-0004-0000-0000-0000C2080000}"/>
    <hyperlink ref="BHR189:BHT189" location="'SY 2016-2017 REPORT'!A1" display="SY2016-2017 REPORT" xr:uid="{00000000-0004-0000-0000-0000C3080000}"/>
    <hyperlink ref="BHZ189:BIB189" location="'SY 2016-2017 REPORT'!A1" display="SY2016-2017 REPORT" xr:uid="{00000000-0004-0000-0000-0000C4080000}"/>
    <hyperlink ref="BIH189:BIJ189" location="'SY 2016-2017 REPORT'!A1" display="SY2016-2017 REPORT" xr:uid="{00000000-0004-0000-0000-0000C5080000}"/>
    <hyperlink ref="BIP189:BIR189" location="'SY 2016-2017 REPORT'!A1" display="SY2016-2017 REPORT" xr:uid="{00000000-0004-0000-0000-0000C6080000}"/>
    <hyperlink ref="BIX189:BIZ189" location="'SY 2016-2017 REPORT'!A1" display="SY2016-2017 REPORT" xr:uid="{00000000-0004-0000-0000-0000C7080000}"/>
    <hyperlink ref="BJF189:BJH189" location="'SY 2016-2017 REPORT'!A1" display="SY2016-2017 REPORT" xr:uid="{00000000-0004-0000-0000-0000C8080000}"/>
    <hyperlink ref="BJN189:BJP189" location="'SY 2016-2017 REPORT'!A1" display="SY2016-2017 REPORT" xr:uid="{00000000-0004-0000-0000-0000C9080000}"/>
    <hyperlink ref="BJV189:BJX189" location="'SY 2016-2017 REPORT'!A1" display="SY2016-2017 REPORT" xr:uid="{00000000-0004-0000-0000-0000CA080000}"/>
    <hyperlink ref="BKD189:BKF189" location="'SY 2016-2017 REPORT'!A1" display="SY2016-2017 REPORT" xr:uid="{00000000-0004-0000-0000-0000CB080000}"/>
    <hyperlink ref="BKL189:BKN189" location="'SY 2016-2017 REPORT'!A1" display="SY2016-2017 REPORT" xr:uid="{00000000-0004-0000-0000-0000CC080000}"/>
    <hyperlink ref="BKT189:BKV189" location="'SY 2016-2017 REPORT'!A1" display="SY2016-2017 REPORT" xr:uid="{00000000-0004-0000-0000-0000CD080000}"/>
    <hyperlink ref="BLB189:BLD189" location="'SY 2016-2017 REPORT'!A1" display="SY2016-2017 REPORT" xr:uid="{00000000-0004-0000-0000-0000CE080000}"/>
    <hyperlink ref="BLJ189:BLL189" location="'SY 2016-2017 REPORT'!A1" display="SY2016-2017 REPORT" xr:uid="{00000000-0004-0000-0000-0000CF080000}"/>
    <hyperlink ref="BLR189:BLT189" location="'SY 2016-2017 REPORT'!A1" display="SY2016-2017 REPORT" xr:uid="{00000000-0004-0000-0000-0000D0080000}"/>
    <hyperlink ref="BLZ189:BMB189" location="'SY 2016-2017 REPORT'!A1" display="SY2016-2017 REPORT" xr:uid="{00000000-0004-0000-0000-0000D1080000}"/>
    <hyperlink ref="BMH189:BMJ189" location="'SY 2016-2017 REPORT'!A1" display="SY2016-2017 REPORT" xr:uid="{00000000-0004-0000-0000-0000D2080000}"/>
    <hyperlink ref="BMP189:BMR189" location="'SY 2016-2017 REPORT'!A1" display="SY2016-2017 REPORT" xr:uid="{00000000-0004-0000-0000-0000D3080000}"/>
    <hyperlink ref="BMX189:BMZ189" location="'SY 2016-2017 REPORT'!A1" display="SY2016-2017 REPORT" xr:uid="{00000000-0004-0000-0000-0000D4080000}"/>
    <hyperlink ref="BNF189:BNH189" location="'SY 2016-2017 REPORT'!A1" display="SY2016-2017 REPORT" xr:uid="{00000000-0004-0000-0000-0000D5080000}"/>
    <hyperlink ref="BNN189:BNP189" location="'SY 2016-2017 REPORT'!A1" display="SY2016-2017 REPORT" xr:uid="{00000000-0004-0000-0000-0000D6080000}"/>
    <hyperlink ref="BNV189:BNX189" location="'SY 2016-2017 REPORT'!A1" display="SY2016-2017 REPORT" xr:uid="{00000000-0004-0000-0000-0000D7080000}"/>
    <hyperlink ref="BOD189:BOF189" location="'SY 2016-2017 REPORT'!A1" display="SY2016-2017 REPORT" xr:uid="{00000000-0004-0000-0000-0000D8080000}"/>
    <hyperlink ref="BOL189:BON189" location="'SY 2016-2017 REPORT'!A1" display="SY2016-2017 REPORT" xr:uid="{00000000-0004-0000-0000-0000D9080000}"/>
    <hyperlink ref="BOT189:BOV189" location="'SY 2016-2017 REPORT'!A1" display="SY2016-2017 REPORT" xr:uid="{00000000-0004-0000-0000-0000DA080000}"/>
    <hyperlink ref="BPB189:BPD189" location="'SY 2016-2017 REPORT'!A1" display="SY2016-2017 REPORT" xr:uid="{00000000-0004-0000-0000-0000DB080000}"/>
    <hyperlink ref="BPJ189:BPL189" location="'SY 2016-2017 REPORT'!A1" display="SY2016-2017 REPORT" xr:uid="{00000000-0004-0000-0000-0000DC080000}"/>
    <hyperlink ref="BPR189:BPT189" location="'SY 2016-2017 REPORT'!A1" display="SY2016-2017 REPORT" xr:uid="{00000000-0004-0000-0000-0000DD080000}"/>
    <hyperlink ref="BPZ189:BQB189" location="'SY 2016-2017 REPORT'!A1" display="SY2016-2017 REPORT" xr:uid="{00000000-0004-0000-0000-0000DE080000}"/>
    <hyperlink ref="BQH189:BQJ189" location="'SY 2016-2017 REPORT'!A1" display="SY2016-2017 REPORT" xr:uid="{00000000-0004-0000-0000-0000DF080000}"/>
    <hyperlink ref="BQP189:BQR189" location="'SY 2016-2017 REPORT'!A1" display="SY2016-2017 REPORT" xr:uid="{00000000-0004-0000-0000-0000E0080000}"/>
    <hyperlink ref="BQX189:BQZ189" location="'SY 2016-2017 REPORT'!A1" display="SY2016-2017 REPORT" xr:uid="{00000000-0004-0000-0000-0000E1080000}"/>
    <hyperlink ref="BRF189:BRH189" location="'SY 2016-2017 REPORT'!A1" display="SY2016-2017 REPORT" xr:uid="{00000000-0004-0000-0000-0000E2080000}"/>
    <hyperlink ref="BRN189:BRP189" location="'SY 2016-2017 REPORT'!A1" display="SY2016-2017 REPORT" xr:uid="{00000000-0004-0000-0000-0000E3080000}"/>
    <hyperlink ref="BRV189:BRX189" location="'SY 2016-2017 REPORT'!A1" display="SY2016-2017 REPORT" xr:uid="{00000000-0004-0000-0000-0000E4080000}"/>
    <hyperlink ref="BSD189:BSF189" location="'SY 2016-2017 REPORT'!A1" display="SY2016-2017 REPORT" xr:uid="{00000000-0004-0000-0000-0000E5080000}"/>
    <hyperlink ref="BSL189:BSN189" location="'SY 2016-2017 REPORT'!A1" display="SY2016-2017 REPORT" xr:uid="{00000000-0004-0000-0000-0000E6080000}"/>
    <hyperlink ref="BST189:BSV189" location="'SY 2016-2017 REPORT'!A1" display="SY2016-2017 REPORT" xr:uid="{00000000-0004-0000-0000-0000E7080000}"/>
    <hyperlink ref="BTB189:BTD189" location="'SY 2016-2017 REPORT'!A1" display="SY2016-2017 REPORT" xr:uid="{00000000-0004-0000-0000-0000E8080000}"/>
    <hyperlink ref="BTJ189:BTL189" location="'SY 2016-2017 REPORT'!A1" display="SY2016-2017 REPORT" xr:uid="{00000000-0004-0000-0000-0000E9080000}"/>
    <hyperlink ref="BTR189:BTT189" location="'SY 2016-2017 REPORT'!A1" display="SY2016-2017 REPORT" xr:uid="{00000000-0004-0000-0000-0000EA080000}"/>
    <hyperlink ref="BTZ189:BUB189" location="'SY 2016-2017 REPORT'!A1" display="SY2016-2017 REPORT" xr:uid="{00000000-0004-0000-0000-0000EB080000}"/>
    <hyperlink ref="BUH189:BUJ189" location="'SY 2016-2017 REPORT'!A1" display="SY2016-2017 REPORT" xr:uid="{00000000-0004-0000-0000-0000EC080000}"/>
    <hyperlink ref="BUP189:BUR189" location="'SY 2016-2017 REPORT'!A1" display="SY2016-2017 REPORT" xr:uid="{00000000-0004-0000-0000-0000ED080000}"/>
    <hyperlink ref="BUX189:BUZ189" location="'SY 2016-2017 REPORT'!A1" display="SY2016-2017 REPORT" xr:uid="{00000000-0004-0000-0000-0000EE080000}"/>
    <hyperlink ref="BVF189:BVH189" location="'SY 2016-2017 REPORT'!A1" display="SY2016-2017 REPORT" xr:uid="{00000000-0004-0000-0000-0000EF080000}"/>
    <hyperlink ref="BVN189:BVP189" location="'SY 2016-2017 REPORT'!A1" display="SY2016-2017 REPORT" xr:uid="{00000000-0004-0000-0000-0000F0080000}"/>
    <hyperlink ref="BVV189:BVX189" location="'SY 2016-2017 REPORT'!A1" display="SY2016-2017 REPORT" xr:uid="{00000000-0004-0000-0000-0000F1080000}"/>
    <hyperlink ref="BWD189:BWF189" location="'SY 2016-2017 REPORT'!A1" display="SY2016-2017 REPORT" xr:uid="{00000000-0004-0000-0000-0000F2080000}"/>
    <hyperlink ref="BWL189:BWN189" location="'SY 2016-2017 REPORT'!A1" display="SY2016-2017 REPORT" xr:uid="{00000000-0004-0000-0000-0000F3080000}"/>
    <hyperlink ref="BWT189:BWV189" location="'SY 2016-2017 REPORT'!A1" display="SY2016-2017 REPORT" xr:uid="{00000000-0004-0000-0000-0000F4080000}"/>
    <hyperlink ref="BXB189:BXD189" location="'SY 2016-2017 REPORT'!A1" display="SY2016-2017 REPORT" xr:uid="{00000000-0004-0000-0000-0000F5080000}"/>
    <hyperlink ref="BXJ189:BXL189" location="'SY 2016-2017 REPORT'!A1" display="SY2016-2017 REPORT" xr:uid="{00000000-0004-0000-0000-0000F6080000}"/>
    <hyperlink ref="BXR189:BXT189" location="'SY 2016-2017 REPORT'!A1" display="SY2016-2017 REPORT" xr:uid="{00000000-0004-0000-0000-0000F7080000}"/>
    <hyperlink ref="BXZ189:BYB189" location="'SY 2016-2017 REPORT'!A1" display="SY2016-2017 REPORT" xr:uid="{00000000-0004-0000-0000-0000F8080000}"/>
    <hyperlink ref="BYH189:BYJ189" location="'SY 2016-2017 REPORT'!A1" display="SY2016-2017 REPORT" xr:uid="{00000000-0004-0000-0000-0000F9080000}"/>
    <hyperlink ref="BYP189:BYR189" location="'SY 2016-2017 REPORT'!A1" display="SY2016-2017 REPORT" xr:uid="{00000000-0004-0000-0000-0000FA080000}"/>
    <hyperlink ref="BYX189:BYZ189" location="'SY 2016-2017 REPORT'!A1" display="SY2016-2017 REPORT" xr:uid="{00000000-0004-0000-0000-0000FB080000}"/>
    <hyperlink ref="BZF189:BZH189" location="'SY 2016-2017 REPORT'!A1" display="SY2016-2017 REPORT" xr:uid="{00000000-0004-0000-0000-0000FC080000}"/>
    <hyperlink ref="BZN189:BZP189" location="'SY 2016-2017 REPORT'!A1" display="SY2016-2017 REPORT" xr:uid="{00000000-0004-0000-0000-0000FD080000}"/>
    <hyperlink ref="BZV189:BZX189" location="'SY 2016-2017 REPORT'!A1" display="SY2016-2017 REPORT" xr:uid="{00000000-0004-0000-0000-0000FE080000}"/>
    <hyperlink ref="CAD189:CAF189" location="'SY 2016-2017 REPORT'!A1" display="SY2016-2017 REPORT" xr:uid="{00000000-0004-0000-0000-0000FF080000}"/>
    <hyperlink ref="CAL189:CAN189" location="'SY 2016-2017 REPORT'!A1" display="SY2016-2017 REPORT" xr:uid="{00000000-0004-0000-0000-000000090000}"/>
    <hyperlink ref="CAT189:CAV189" location="'SY 2016-2017 REPORT'!A1" display="SY2016-2017 REPORT" xr:uid="{00000000-0004-0000-0000-000001090000}"/>
    <hyperlink ref="CBB189:CBD189" location="'SY 2016-2017 REPORT'!A1" display="SY2016-2017 REPORT" xr:uid="{00000000-0004-0000-0000-000002090000}"/>
    <hyperlink ref="CBJ189:CBL189" location="'SY 2016-2017 REPORT'!A1" display="SY2016-2017 REPORT" xr:uid="{00000000-0004-0000-0000-000003090000}"/>
    <hyperlink ref="CBR189:CBT189" location="'SY 2016-2017 REPORT'!A1" display="SY2016-2017 REPORT" xr:uid="{00000000-0004-0000-0000-000004090000}"/>
    <hyperlink ref="CBZ189:CCB189" location="'SY 2016-2017 REPORT'!A1" display="SY2016-2017 REPORT" xr:uid="{00000000-0004-0000-0000-000005090000}"/>
    <hyperlink ref="CCH189:CCJ189" location="'SY 2016-2017 REPORT'!A1" display="SY2016-2017 REPORT" xr:uid="{00000000-0004-0000-0000-000006090000}"/>
    <hyperlink ref="CCP189:CCR189" location="'SY 2016-2017 REPORT'!A1" display="SY2016-2017 REPORT" xr:uid="{00000000-0004-0000-0000-000007090000}"/>
    <hyperlink ref="CCX189:CCZ189" location="'SY 2016-2017 REPORT'!A1" display="SY2016-2017 REPORT" xr:uid="{00000000-0004-0000-0000-000008090000}"/>
    <hyperlink ref="CDF189:CDH189" location="'SY 2016-2017 REPORT'!A1" display="SY2016-2017 REPORT" xr:uid="{00000000-0004-0000-0000-000009090000}"/>
    <hyperlink ref="CDN189:CDP189" location="'SY 2016-2017 REPORT'!A1" display="SY2016-2017 REPORT" xr:uid="{00000000-0004-0000-0000-00000A090000}"/>
    <hyperlink ref="CDV189:CDX189" location="'SY 2016-2017 REPORT'!A1" display="SY2016-2017 REPORT" xr:uid="{00000000-0004-0000-0000-00000B090000}"/>
    <hyperlink ref="CED189:CEF189" location="'SY 2016-2017 REPORT'!A1" display="SY2016-2017 REPORT" xr:uid="{00000000-0004-0000-0000-00000C090000}"/>
    <hyperlink ref="CEL189:CEN189" location="'SY 2016-2017 REPORT'!A1" display="SY2016-2017 REPORT" xr:uid="{00000000-0004-0000-0000-00000D090000}"/>
    <hyperlink ref="CET189:CEV189" location="'SY 2016-2017 REPORT'!A1" display="SY2016-2017 REPORT" xr:uid="{00000000-0004-0000-0000-00000E090000}"/>
    <hyperlink ref="CFB189:CFD189" location="'SY 2016-2017 REPORT'!A1" display="SY2016-2017 REPORT" xr:uid="{00000000-0004-0000-0000-00000F090000}"/>
    <hyperlink ref="CFJ189:CFL189" location="'SY 2016-2017 REPORT'!A1" display="SY2016-2017 REPORT" xr:uid="{00000000-0004-0000-0000-000010090000}"/>
    <hyperlink ref="CFR189:CFT189" location="'SY 2016-2017 REPORT'!A1" display="SY2016-2017 REPORT" xr:uid="{00000000-0004-0000-0000-000011090000}"/>
    <hyperlink ref="CFZ189:CGB189" location="'SY 2016-2017 REPORT'!A1" display="SY2016-2017 REPORT" xr:uid="{00000000-0004-0000-0000-000012090000}"/>
    <hyperlink ref="CGH189:CGJ189" location="'SY 2016-2017 REPORT'!A1" display="SY2016-2017 REPORT" xr:uid="{00000000-0004-0000-0000-000013090000}"/>
    <hyperlink ref="CGP189:CGR189" location="'SY 2016-2017 REPORT'!A1" display="SY2016-2017 REPORT" xr:uid="{00000000-0004-0000-0000-000014090000}"/>
    <hyperlink ref="CGX189:CGZ189" location="'SY 2016-2017 REPORT'!A1" display="SY2016-2017 REPORT" xr:uid="{00000000-0004-0000-0000-000015090000}"/>
    <hyperlink ref="CHF189:CHH189" location="'SY 2016-2017 REPORT'!A1" display="SY2016-2017 REPORT" xr:uid="{00000000-0004-0000-0000-000016090000}"/>
    <hyperlink ref="CHN189:CHP189" location="'SY 2016-2017 REPORT'!A1" display="SY2016-2017 REPORT" xr:uid="{00000000-0004-0000-0000-000017090000}"/>
    <hyperlink ref="CHV189:CHX189" location="'SY 2016-2017 REPORT'!A1" display="SY2016-2017 REPORT" xr:uid="{00000000-0004-0000-0000-000018090000}"/>
    <hyperlink ref="CID189:CIF189" location="'SY 2016-2017 REPORT'!A1" display="SY2016-2017 REPORT" xr:uid="{00000000-0004-0000-0000-000019090000}"/>
    <hyperlink ref="CIL189:CIN189" location="'SY 2016-2017 REPORT'!A1" display="SY2016-2017 REPORT" xr:uid="{00000000-0004-0000-0000-00001A090000}"/>
    <hyperlink ref="CIT189:CIV189" location="'SY 2016-2017 REPORT'!A1" display="SY2016-2017 REPORT" xr:uid="{00000000-0004-0000-0000-00001B090000}"/>
    <hyperlink ref="CJB189:CJD189" location="'SY 2016-2017 REPORT'!A1" display="SY2016-2017 REPORT" xr:uid="{00000000-0004-0000-0000-00001C090000}"/>
    <hyperlink ref="CJJ189:CJL189" location="'SY 2016-2017 REPORT'!A1" display="SY2016-2017 REPORT" xr:uid="{00000000-0004-0000-0000-00001D090000}"/>
    <hyperlink ref="CJR189:CJT189" location="'SY 2016-2017 REPORT'!A1" display="SY2016-2017 REPORT" xr:uid="{00000000-0004-0000-0000-00001E090000}"/>
    <hyperlink ref="CJZ189:CKB189" location="'SY 2016-2017 REPORT'!A1" display="SY2016-2017 REPORT" xr:uid="{00000000-0004-0000-0000-00001F090000}"/>
    <hyperlink ref="CKH189:CKJ189" location="'SY 2016-2017 REPORT'!A1" display="SY2016-2017 REPORT" xr:uid="{00000000-0004-0000-0000-000020090000}"/>
    <hyperlink ref="CKP189:CKR189" location="'SY 2016-2017 REPORT'!A1" display="SY2016-2017 REPORT" xr:uid="{00000000-0004-0000-0000-000021090000}"/>
    <hyperlink ref="CKX189:CKZ189" location="'SY 2016-2017 REPORT'!A1" display="SY2016-2017 REPORT" xr:uid="{00000000-0004-0000-0000-000022090000}"/>
    <hyperlink ref="CLF189:CLH189" location="'SY 2016-2017 REPORT'!A1" display="SY2016-2017 REPORT" xr:uid="{00000000-0004-0000-0000-000023090000}"/>
    <hyperlink ref="CLN189:CLP189" location="'SY 2016-2017 REPORT'!A1" display="SY2016-2017 REPORT" xr:uid="{00000000-0004-0000-0000-000024090000}"/>
    <hyperlink ref="CLV189:CLX189" location="'SY 2016-2017 REPORT'!A1" display="SY2016-2017 REPORT" xr:uid="{00000000-0004-0000-0000-000025090000}"/>
    <hyperlink ref="CMD189:CMF189" location="'SY 2016-2017 REPORT'!A1" display="SY2016-2017 REPORT" xr:uid="{00000000-0004-0000-0000-000026090000}"/>
    <hyperlink ref="CML189:CMN189" location="'SY 2016-2017 REPORT'!A1" display="SY2016-2017 REPORT" xr:uid="{00000000-0004-0000-0000-000027090000}"/>
    <hyperlink ref="CMT189:CMV189" location="'SY 2016-2017 REPORT'!A1" display="SY2016-2017 REPORT" xr:uid="{00000000-0004-0000-0000-000028090000}"/>
    <hyperlink ref="CNB189:CND189" location="'SY 2016-2017 REPORT'!A1" display="SY2016-2017 REPORT" xr:uid="{00000000-0004-0000-0000-000029090000}"/>
    <hyperlink ref="CNJ189:CNL189" location="'SY 2016-2017 REPORT'!A1" display="SY2016-2017 REPORT" xr:uid="{00000000-0004-0000-0000-00002A090000}"/>
    <hyperlink ref="CNR189:CNT189" location="'SY 2016-2017 REPORT'!A1" display="SY2016-2017 REPORT" xr:uid="{00000000-0004-0000-0000-00002B090000}"/>
    <hyperlink ref="CNZ189:COB189" location="'SY 2016-2017 REPORT'!A1" display="SY2016-2017 REPORT" xr:uid="{00000000-0004-0000-0000-00002C090000}"/>
    <hyperlink ref="COH189:COJ189" location="'SY 2016-2017 REPORT'!A1" display="SY2016-2017 REPORT" xr:uid="{00000000-0004-0000-0000-00002D090000}"/>
    <hyperlink ref="COP189:COR189" location="'SY 2016-2017 REPORT'!A1" display="SY2016-2017 REPORT" xr:uid="{00000000-0004-0000-0000-00002E090000}"/>
    <hyperlink ref="COX189:COZ189" location="'SY 2016-2017 REPORT'!A1" display="SY2016-2017 REPORT" xr:uid="{00000000-0004-0000-0000-00002F090000}"/>
    <hyperlink ref="CPF189:CPH189" location="'SY 2016-2017 REPORT'!A1" display="SY2016-2017 REPORT" xr:uid="{00000000-0004-0000-0000-000030090000}"/>
    <hyperlink ref="CPN189:CPP189" location="'SY 2016-2017 REPORT'!A1" display="SY2016-2017 REPORT" xr:uid="{00000000-0004-0000-0000-000031090000}"/>
    <hyperlink ref="CPV189:CPX189" location="'SY 2016-2017 REPORT'!A1" display="SY2016-2017 REPORT" xr:uid="{00000000-0004-0000-0000-000032090000}"/>
    <hyperlink ref="CQD189:CQF189" location="'SY 2016-2017 REPORT'!A1" display="SY2016-2017 REPORT" xr:uid="{00000000-0004-0000-0000-000033090000}"/>
    <hyperlink ref="CQL189:CQN189" location="'SY 2016-2017 REPORT'!A1" display="SY2016-2017 REPORT" xr:uid="{00000000-0004-0000-0000-000034090000}"/>
    <hyperlink ref="CQT189:CQV189" location="'SY 2016-2017 REPORT'!A1" display="SY2016-2017 REPORT" xr:uid="{00000000-0004-0000-0000-000035090000}"/>
    <hyperlink ref="CRB189:CRD189" location="'SY 2016-2017 REPORT'!A1" display="SY2016-2017 REPORT" xr:uid="{00000000-0004-0000-0000-000036090000}"/>
    <hyperlink ref="CRJ189:CRL189" location="'SY 2016-2017 REPORT'!A1" display="SY2016-2017 REPORT" xr:uid="{00000000-0004-0000-0000-000037090000}"/>
    <hyperlink ref="CRR189:CRT189" location="'SY 2016-2017 REPORT'!A1" display="SY2016-2017 REPORT" xr:uid="{00000000-0004-0000-0000-000038090000}"/>
    <hyperlink ref="CRZ189:CSB189" location="'SY 2016-2017 REPORT'!A1" display="SY2016-2017 REPORT" xr:uid="{00000000-0004-0000-0000-000039090000}"/>
    <hyperlink ref="CSH189:CSJ189" location="'SY 2016-2017 REPORT'!A1" display="SY2016-2017 REPORT" xr:uid="{00000000-0004-0000-0000-00003A090000}"/>
    <hyperlink ref="CSP189:CSR189" location="'SY 2016-2017 REPORT'!A1" display="SY2016-2017 REPORT" xr:uid="{00000000-0004-0000-0000-00003B090000}"/>
    <hyperlink ref="CSX189:CSZ189" location="'SY 2016-2017 REPORT'!A1" display="SY2016-2017 REPORT" xr:uid="{00000000-0004-0000-0000-00003C090000}"/>
    <hyperlink ref="CTF189:CTH189" location="'SY 2016-2017 REPORT'!A1" display="SY2016-2017 REPORT" xr:uid="{00000000-0004-0000-0000-00003D090000}"/>
    <hyperlink ref="CTN189:CTP189" location="'SY 2016-2017 REPORT'!A1" display="SY2016-2017 REPORT" xr:uid="{00000000-0004-0000-0000-00003E090000}"/>
    <hyperlink ref="CTV189:CTX189" location="'SY 2016-2017 REPORT'!A1" display="SY2016-2017 REPORT" xr:uid="{00000000-0004-0000-0000-00003F090000}"/>
    <hyperlink ref="CUD189:CUF189" location="'SY 2016-2017 REPORT'!A1" display="SY2016-2017 REPORT" xr:uid="{00000000-0004-0000-0000-000040090000}"/>
    <hyperlink ref="CUL189:CUN189" location="'SY 2016-2017 REPORT'!A1" display="SY2016-2017 REPORT" xr:uid="{00000000-0004-0000-0000-000041090000}"/>
    <hyperlink ref="CUT189:CUV189" location="'SY 2016-2017 REPORT'!A1" display="SY2016-2017 REPORT" xr:uid="{00000000-0004-0000-0000-000042090000}"/>
    <hyperlink ref="CVB189:CVD189" location="'SY 2016-2017 REPORT'!A1" display="SY2016-2017 REPORT" xr:uid="{00000000-0004-0000-0000-000043090000}"/>
    <hyperlink ref="CVJ189:CVL189" location="'SY 2016-2017 REPORT'!A1" display="SY2016-2017 REPORT" xr:uid="{00000000-0004-0000-0000-000044090000}"/>
    <hyperlink ref="CVR189:CVT189" location="'SY 2016-2017 REPORT'!A1" display="SY2016-2017 REPORT" xr:uid="{00000000-0004-0000-0000-000045090000}"/>
    <hyperlink ref="CVZ189:CWB189" location="'SY 2016-2017 REPORT'!A1" display="SY2016-2017 REPORT" xr:uid="{00000000-0004-0000-0000-000046090000}"/>
    <hyperlink ref="CWH189:CWJ189" location="'SY 2016-2017 REPORT'!A1" display="SY2016-2017 REPORT" xr:uid="{00000000-0004-0000-0000-000047090000}"/>
    <hyperlink ref="CWP189:CWR189" location="'SY 2016-2017 REPORT'!A1" display="SY2016-2017 REPORT" xr:uid="{00000000-0004-0000-0000-000048090000}"/>
    <hyperlink ref="CWX189:CWZ189" location="'SY 2016-2017 REPORT'!A1" display="SY2016-2017 REPORT" xr:uid="{00000000-0004-0000-0000-000049090000}"/>
    <hyperlink ref="CXF189:CXH189" location="'SY 2016-2017 REPORT'!A1" display="SY2016-2017 REPORT" xr:uid="{00000000-0004-0000-0000-00004A090000}"/>
    <hyperlink ref="CXN189:CXP189" location="'SY 2016-2017 REPORT'!A1" display="SY2016-2017 REPORT" xr:uid="{00000000-0004-0000-0000-00004B090000}"/>
    <hyperlink ref="CXV189:CXX189" location="'SY 2016-2017 REPORT'!A1" display="SY2016-2017 REPORT" xr:uid="{00000000-0004-0000-0000-00004C090000}"/>
    <hyperlink ref="CYD189:CYF189" location="'SY 2016-2017 REPORT'!A1" display="SY2016-2017 REPORT" xr:uid="{00000000-0004-0000-0000-00004D090000}"/>
    <hyperlink ref="CYL189:CYN189" location="'SY 2016-2017 REPORT'!A1" display="SY2016-2017 REPORT" xr:uid="{00000000-0004-0000-0000-00004E090000}"/>
    <hyperlink ref="CYT189:CYV189" location="'SY 2016-2017 REPORT'!A1" display="SY2016-2017 REPORT" xr:uid="{00000000-0004-0000-0000-00004F090000}"/>
    <hyperlink ref="CZB189:CZD189" location="'SY 2016-2017 REPORT'!A1" display="SY2016-2017 REPORT" xr:uid="{00000000-0004-0000-0000-000050090000}"/>
    <hyperlink ref="CZJ189:CZL189" location="'SY 2016-2017 REPORT'!A1" display="SY2016-2017 REPORT" xr:uid="{00000000-0004-0000-0000-000051090000}"/>
    <hyperlink ref="CZR189:CZT189" location="'SY 2016-2017 REPORT'!A1" display="SY2016-2017 REPORT" xr:uid="{00000000-0004-0000-0000-000052090000}"/>
    <hyperlink ref="CZZ189:DAB189" location="'SY 2016-2017 REPORT'!A1" display="SY2016-2017 REPORT" xr:uid="{00000000-0004-0000-0000-000053090000}"/>
    <hyperlink ref="DAH189:DAJ189" location="'SY 2016-2017 REPORT'!A1" display="SY2016-2017 REPORT" xr:uid="{00000000-0004-0000-0000-000054090000}"/>
    <hyperlink ref="DAP189:DAR189" location="'SY 2016-2017 REPORT'!A1" display="SY2016-2017 REPORT" xr:uid="{00000000-0004-0000-0000-000055090000}"/>
    <hyperlink ref="DAX189:DAZ189" location="'SY 2016-2017 REPORT'!A1" display="SY2016-2017 REPORT" xr:uid="{00000000-0004-0000-0000-000056090000}"/>
    <hyperlink ref="DBF189:DBH189" location="'SY 2016-2017 REPORT'!A1" display="SY2016-2017 REPORT" xr:uid="{00000000-0004-0000-0000-000057090000}"/>
    <hyperlink ref="DBN189:DBP189" location="'SY 2016-2017 REPORT'!A1" display="SY2016-2017 REPORT" xr:uid="{00000000-0004-0000-0000-000058090000}"/>
    <hyperlink ref="DBV189:DBX189" location="'SY 2016-2017 REPORT'!A1" display="SY2016-2017 REPORT" xr:uid="{00000000-0004-0000-0000-000059090000}"/>
    <hyperlink ref="DCD189:DCF189" location="'SY 2016-2017 REPORT'!A1" display="SY2016-2017 REPORT" xr:uid="{00000000-0004-0000-0000-00005A090000}"/>
    <hyperlink ref="DCL189:DCN189" location="'SY 2016-2017 REPORT'!A1" display="SY2016-2017 REPORT" xr:uid="{00000000-0004-0000-0000-00005B090000}"/>
    <hyperlink ref="DCT189:DCV189" location="'SY 2016-2017 REPORT'!A1" display="SY2016-2017 REPORT" xr:uid="{00000000-0004-0000-0000-00005C090000}"/>
    <hyperlink ref="DDB189:DDD189" location="'SY 2016-2017 REPORT'!A1" display="SY2016-2017 REPORT" xr:uid="{00000000-0004-0000-0000-00005D090000}"/>
    <hyperlink ref="DDJ189:DDL189" location="'SY 2016-2017 REPORT'!A1" display="SY2016-2017 REPORT" xr:uid="{00000000-0004-0000-0000-00005E090000}"/>
    <hyperlink ref="DDR189:DDT189" location="'SY 2016-2017 REPORT'!A1" display="SY2016-2017 REPORT" xr:uid="{00000000-0004-0000-0000-00005F090000}"/>
    <hyperlink ref="DDZ189:DEB189" location="'SY 2016-2017 REPORT'!A1" display="SY2016-2017 REPORT" xr:uid="{00000000-0004-0000-0000-000060090000}"/>
    <hyperlink ref="DEH189:DEJ189" location="'SY 2016-2017 REPORT'!A1" display="SY2016-2017 REPORT" xr:uid="{00000000-0004-0000-0000-000061090000}"/>
    <hyperlink ref="DEP189:DER189" location="'SY 2016-2017 REPORT'!A1" display="SY2016-2017 REPORT" xr:uid="{00000000-0004-0000-0000-000062090000}"/>
    <hyperlink ref="DEX189:DEZ189" location="'SY 2016-2017 REPORT'!A1" display="SY2016-2017 REPORT" xr:uid="{00000000-0004-0000-0000-000063090000}"/>
    <hyperlink ref="DFF189:DFH189" location="'SY 2016-2017 REPORT'!A1" display="SY2016-2017 REPORT" xr:uid="{00000000-0004-0000-0000-000064090000}"/>
    <hyperlink ref="DFN189:DFP189" location="'SY 2016-2017 REPORT'!A1" display="SY2016-2017 REPORT" xr:uid="{00000000-0004-0000-0000-000065090000}"/>
    <hyperlink ref="DFV189:DFX189" location="'SY 2016-2017 REPORT'!A1" display="SY2016-2017 REPORT" xr:uid="{00000000-0004-0000-0000-000066090000}"/>
    <hyperlink ref="DGD189:DGF189" location="'SY 2016-2017 REPORT'!A1" display="SY2016-2017 REPORT" xr:uid="{00000000-0004-0000-0000-000067090000}"/>
    <hyperlink ref="DGL189:DGN189" location="'SY 2016-2017 REPORT'!A1" display="SY2016-2017 REPORT" xr:uid="{00000000-0004-0000-0000-000068090000}"/>
    <hyperlink ref="DGT189:DGV189" location="'SY 2016-2017 REPORT'!A1" display="SY2016-2017 REPORT" xr:uid="{00000000-0004-0000-0000-000069090000}"/>
    <hyperlink ref="DHB189:DHD189" location="'SY 2016-2017 REPORT'!A1" display="SY2016-2017 REPORT" xr:uid="{00000000-0004-0000-0000-00006A090000}"/>
    <hyperlink ref="DHJ189:DHL189" location="'SY 2016-2017 REPORT'!A1" display="SY2016-2017 REPORT" xr:uid="{00000000-0004-0000-0000-00006B090000}"/>
    <hyperlink ref="DHR189:DHT189" location="'SY 2016-2017 REPORT'!A1" display="SY2016-2017 REPORT" xr:uid="{00000000-0004-0000-0000-00006C090000}"/>
    <hyperlink ref="DHZ189:DIB189" location="'SY 2016-2017 REPORT'!A1" display="SY2016-2017 REPORT" xr:uid="{00000000-0004-0000-0000-00006D090000}"/>
    <hyperlink ref="DIH189:DIJ189" location="'SY 2016-2017 REPORT'!A1" display="SY2016-2017 REPORT" xr:uid="{00000000-0004-0000-0000-00006E090000}"/>
    <hyperlink ref="DIP189:DIR189" location="'SY 2016-2017 REPORT'!A1" display="SY2016-2017 REPORT" xr:uid="{00000000-0004-0000-0000-00006F090000}"/>
    <hyperlink ref="DIX189:DIZ189" location="'SY 2016-2017 REPORT'!A1" display="SY2016-2017 REPORT" xr:uid="{00000000-0004-0000-0000-000070090000}"/>
    <hyperlink ref="DJF189:DJH189" location="'SY 2016-2017 REPORT'!A1" display="SY2016-2017 REPORT" xr:uid="{00000000-0004-0000-0000-000071090000}"/>
    <hyperlink ref="DJN189:DJP189" location="'SY 2016-2017 REPORT'!A1" display="SY2016-2017 REPORT" xr:uid="{00000000-0004-0000-0000-000072090000}"/>
    <hyperlink ref="DJV189:DJX189" location="'SY 2016-2017 REPORT'!A1" display="SY2016-2017 REPORT" xr:uid="{00000000-0004-0000-0000-000073090000}"/>
    <hyperlink ref="DKD189:DKF189" location="'SY 2016-2017 REPORT'!A1" display="SY2016-2017 REPORT" xr:uid="{00000000-0004-0000-0000-000074090000}"/>
    <hyperlink ref="DKL189:DKN189" location="'SY 2016-2017 REPORT'!A1" display="SY2016-2017 REPORT" xr:uid="{00000000-0004-0000-0000-000075090000}"/>
    <hyperlink ref="DKT189:DKV189" location="'SY 2016-2017 REPORT'!A1" display="SY2016-2017 REPORT" xr:uid="{00000000-0004-0000-0000-000076090000}"/>
    <hyperlink ref="DLB189:DLD189" location="'SY 2016-2017 REPORT'!A1" display="SY2016-2017 REPORT" xr:uid="{00000000-0004-0000-0000-000077090000}"/>
    <hyperlink ref="DLJ189:DLL189" location="'SY 2016-2017 REPORT'!A1" display="SY2016-2017 REPORT" xr:uid="{00000000-0004-0000-0000-000078090000}"/>
    <hyperlink ref="DLR189:DLT189" location="'SY 2016-2017 REPORT'!A1" display="SY2016-2017 REPORT" xr:uid="{00000000-0004-0000-0000-000079090000}"/>
    <hyperlink ref="DLZ189:DMB189" location="'SY 2016-2017 REPORT'!A1" display="SY2016-2017 REPORT" xr:uid="{00000000-0004-0000-0000-00007A090000}"/>
    <hyperlink ref="DMH189:DMJ189" location="'SY 2016-2017 REPORT'!A1" display="SY2016-2017 REPORT" xr:uid="{00000000-0004-0000-0000-00007B090000}"/>
    <hyperlink ref="DMP189:DMR189" location="'SY 2016-2017 REPORT'!A1" display="SY2016-2017 REPORT" xr:uid="{00000000-0004-0000-0000-00007C090000}"/>
    <hyperlink ref="DMX189:DMZ189" location="'SY 2016-2017 REPORT'!A1" display="SY2016-2017 REPORT" xr:uid="{00000000-0004-0000-0000-00007D090000}"/>
    <hyperlink ref="DNF189:DNH189" location="'SY 2016-2017 REPORT'!A1" display="SY2016-2017 REPORT" xr:uid="{00000000-0004-0000-0000-00007E090000}"/>
    <hyperlink ref="DNN189:DNP189" location="'SY 2016-2017 REPORT'!A1" display="SY2016-2017 REPORT" xr:uid="{00000000-0004-0000-0000-00007F090000}"/>
    <hyperlink ref="DNV189:DNX189" location="'SY 2016-2017 REPORT'!A1" display="SY2016-2017 REPORT" xr:uid="{00000000-0004-0000-0000-000080090000}"/>
    <hyperlink ref="DOD189:DOF189" location="'SY 2016-2017 REPORT'!A1" display="SY2016-2017 REPORT" xr:uid="{00000000-0004-0000-0000-000081090000}"/>
    <hyperlink ref="DOL189:DON189" location="'SY 2016-2017 REPORT'!A1" display="SY2016-2017 REPORT" xr:uid="{00000000-0004-0000-0000-000082090000}"/>
    <hyperlink ref="DOT189:DOV189" location="'SY 2016-2017 REPORT'!A1" display="SY2016-2017 REPORT" xr:uid="{00000000-0004-0000-0000-000083090000}"/>
    <hyperlink ref="DPB189:DPD189" location="'SY 2016-2017 REPORT'!A1" display="SY2016-2017 REPORT" xr:uid="{00000000-0004-0000-0000-000084090000}"/>
    <hyperlink ref="DPJ189:DPL189" location="'SY 2016-2017 REPORT'!A1" display="SY2016-2017 REPORT" xr:uid="{00000000-0004-0000-0000-000085090000}"/>
    <hyperlink ref="DPR189:DPT189" location="'SY 2016-2017 REPORT'!A1" display="SY2016-2017 REPORT" xr:uid="{00000000-0004-0000-0000-000086090000}"/>
    <hyperlink ref="DPZ189:DQB189" location="'SY 2016-2017 REPORT'!A1" display="SY2016-2017 REPORT" xr:uid="{00000000-0004-0000-0000-000087090000}"/>
    <hyperlink ref="DQH189:DQJ189" location="'SY 2016-2017 REPORT'!A1" display="SY2016-2017 REPORT" xr:uid="{00000000-0004-0000-0000-000088090000}"/>
    <hyperlink ref="DQP189:DQR189" location="'SY 2016-2017 REPORT'!A1" display="SY2016-2017 REPORT" xr:uid="{00000000-0004-0000-0000-000089090000}"/>
    <hyperlink ref="DQX189:DQZ189" location="'SY 2016-2017 REPORT'!A1" display="SY2016-2017 REPORT" xr:uid="{00000000-0004-0000-0000-00008A090000}"/>
    <hyperlink ref="DRF189:DRH189" location="'SY 2016-2017 REPORT'!A1" display="SY2016-2017 REPORT" xr:uid="{00000000-0004-0000-0000-00008B090000}"/>
    <hyperlink ref="DRN189:DRP189" location="'SY 2016-2017 REPORT'!A1" display="SY2016-2017 REPORT" xr:uid="{00000000-0004-0000-0000-00008C090000}"/>
    <hyperlink ref="DRV189:DRX189" location="'SY 2016-2017 REPORT'!A1" display="SY2016-2017 REPORT" xr:uid="{00000000-0004-0000-0000-00008D090000}"/>
    <hyperlink ref="DSD189:DSF189" location="'SY 2016-2017 REPORT'!A1" display="SY2016-2017 REPORT" xr:uid="{00000000-0004-0000-0000-00008E090000}"/>
    <hyperlink ref="DSL189:DSN189" location="'SY 2016-2017 REPORT'!A1" display="SY2016-2017 REPORT" xr:uid="{00000000-0004-0000-0000-00008F090000}"/>
    <hyperlink ref="DST189:DSV189" location="'SY 2016-2017 REPORT'!A1" display="SY2016-2017 REPORT" xr:uid="{00000000-0004-0000-0000-000090090000}"/>
    <hyperlink ref="DTB189:DTD189" location="'SY 2016-2017 REPORT'!A1" display="SY2016-2017 REPORT" xr:uid="{00000000-0004-0000-0000-000091090000}"/>
    <hyperlink ref="DTJ189:DTL189" location="'SY 2016-2017 REPORT'!A1" display="SY2016-2017 REPORT" xr:uid="{00000000-0004-0000-0000-000092090000}"/>
    <hyperlink ref="DTR189:DTT189" location="'SY 2016-2017 REPORT'!A1" display="SY2016-2017 REPORT" xr:uid="{00000000-0004-0000-0000-000093090000}"/>
    <hyperlink ref="DTZ189:DUB189" location="'SY 2016-2017 REPORT'!A1" display="SY2016-2017 REPORT" xr:uid="{00000000-0004-0000-0000-000094090000}"/>
    <hyperlink ref="DUH189:DUJ189" location="'SY 2016-2017 REPORT'!A1" display="SY2016-2017 REPORT" xr:uid="{00000000-0004-0000-0000-000095090000}"/>
    <hyperlink ref="DUP189:DUR189" location="'SY 2016-2017 REPORT'!A1" display="SY2016-2017 REPORT" xr:uid="{00000000-0004-0000-0000-000096090000}"/>
    <hyperlink ref="DUX189:DUZ189" location="'SY 2016-2017 REPORT'!A1" display="SY2016-2017 REPORT" xr:uid="{00000000-0004-0000-0000-000097090000}"/>
    <hyperlink ref="DVF189:DVH189" location="'SY 2016-2017 REPORT'!A1" display="SY2016-2017 REPORT" xr:uid="{00000000-0004-0000-0000-000098090000}"/>
    <hyperlink ref="DVN189:DVP189" location="'SY 2016-2017 REPORT'!A1" display="SY2016-2017 REPORT" xr:uid="{00000000-0004-0000-0000-000099090000}"/>
    <hyperlink ref="DVV189:DVX189" location="'SY 2016-2017 REPORT'!A1" display="SY2016-2017 REPORT" xr:uid="{00000000-0004-0000-0000-00009A090000}"/>
    <hyperlink ref="DWD189:DWF189" location="'SY 2016-2017 REPORT'!A1" display="SY2016-2017 REPORT" xr:uid="{00000000-0004-0000-0000-00009B090000}"/>
    <hyperlink ref="DWL189:DWN189" location="'SY 2016-2017 REPORT'!A1" display="SY2016-2017 REPORT" xr:uid="{00000000-0004-0000-0000-00009C090000}"/>
    <hyperlink ref="DWT189:DWV189" location="'SY 2016-2017 REPORT'!A1" display="SY2016-2017 REPORT" xr:uid="{00000000-0004-0000-0000-00009D090000}"/>
    <hyperlink ref="DXB189:DXD189" location="'SY 2016-2017 REPORT'!A1" display="SY2016-2017 REPORT" xr:uid="{00000000-0004-0000-0000-00009E090000}"/>
    <hyperlink ref="DXJ189:DXL189" location="'SY 2016-2017 REPORT'!A1" display="SY2016-2017 REPORT" xr:uid="{00000000-0004-0000-0000-00009F090000}"/>
    <hyperlink ref="DXR189:DXT189" location="'SY 2016-2017 REPORT'!A1" display="SY2016-2017 REPORT" xr:uid="{00000000-0004-0000-0000-0000A0090000}"/>
    <hyperlink ref="DXZ189:DYB189" location="'SY 2016-2017 REPORT'!A1" display="SY2016-2017 REPORT" xr:uid="{00000000-0004-0000-0000-0000A1090000}"/>
    <hyperlink ref="DYH189:DYJ189" location="'SY 2016-2017 REPORT'!A1" display="SY2016-2017 REPORT" xr:uid="{00000000-0004-0000-0000-0000A2090000}"/>
    <hyperlink ref="DYP189:DYR189" location="'SY 2016-2017 REPORT'!A1" display="SY2016-2017 REPORT" xr:uid="{00000000-0004-0000-0000-0000A3090000}"/>
    <hyperlink ref="DYX189:DYZ189" location="'SY 2016-2017 REPORT'!A1" display="SY2016-2017 REPORT" xr:uid="{00000000-0004-0000-0000-0000A4090000}"/>
    <hyperlink ref="DZF189:DZH189" location="'SY 2016-2017 REPORT'!A1" display="SY2016-2017 REPORT" xr:uid="{00000000-0004-0000-0000-0000A5090000}"/>
    <hyperlink ref="DZN189:DZP189" location="'SY 2016-2017 REPORT'!A1" display="SY2016-2017 REPORT" xr:uid="{00000000-0004-0000-0000-0000A6090000}"/>
    <hyperlink ref="DZV189:DZX189" location="'SY 2016-2017 REPORT'!A1" display="SY2016-2017 REPORT" xr:uid="{00000000-0004-0000-0000-0000A7090000}"/>
    <hyperlink ref="EAD189:EAF189" location="'SY 2016-2017 REPORT'!A1" display="SY2016-2017 REPORT" xr:uid="{00000000-0004-0000-0000-0000A8090000}"/>
    <hyperlink ref="EAL189:EAN189" location="'SY 2016-2017 REPORT'!A1" display="SY2016-2017 REPORT" xr:uid="{00000000-0004-0000-0000-0000A9090000}"/>
    <hyperlink ref="EAT189:EAV189" location="'SY 2016-2017 REPORT'!A1" display="SY2016-2017 REPORT" xr:uid="{00000000-0004-0000-0000-0000AA090000}"/>
    <hyperlink ref="EBB189:EBD189" location="'SY 2016-2017 REPORT'!A1" display="SY2016-2017 REPORT" xr:uid="{00000000-0004-0000-0000-0000AB090000}"/>
    <hyperlink ref="EBJ189:EBL189" location="'SY 2016-2017 REPORT'!A1" display="SY2016-2017 REPORT" xr:uid="{00000000-0004-0000-0000-0000AC090000}"/>
    <hyperlink ref="EBR189:EBT189" location="'SY 2016-2017 REPORT'!A1" display="SY2016-2017 REPORT" xr:uid="{00000000-0004-0000-0000-0000AD090000}"/>
    <hyperlink ref="EBZ189:ECB189" location="'SY 2016-2017 REPORT'!A1" display="SY2016-2017 REPORT" xr:uid="{00000000-0004-0000-0000-0000AE090000}"/>
    <hyperlink ref="ECH189:ECJ189" location="'SY 2016-2017 REPORT'!A1" display="SY2016-2017 REPORT" xr:uid="{00000000-0004-0000-0000-0000AF090000}"/>
    <hyperlink ref="ECP189:ECR189" location="'SY 2016-2017 REPORT'!A1" display="SY2016-2017 REPORT" xr:uid="{00000000-0004-0000-0000-0000B0090000}"/>
    <hyperlink ref="ECX189:ECZ189" location="'SY 2016-2017 REPORT'!A1" display="SY2016-2017 REPORT" xr:uid="{00000000-0004-0000-0000-0000B1090000}"/>
    <hyperlink ref="EDF189:EDH189" location="'SY 2016-2017 REPORT'!A1" display="SY2016-2017 REPORT" xr:uid="{00000000-0004-0000-0000-0000B2090000}"/>
    <hyperlink ref="EDN189:EDP189" location="'SY 2016-2017 REPORT'!A1" display="SY2016-2017 REPORT" xr:uid="{00000000-0004-0000-0000-0000B3090000}"/>
    <hyperlink ref="EDV189:EDX189" location="'SY 2016-2017 REPORT'!A1" display="SY2016-2017 REPORT" xr:uid="{00000000-0004-0000-0000-0000B4090000}"/>
    <hyperlink ref="EED189:EEF189" location="'SY 2016-2017 REPORT'!A1" display="SY2016-2017 REPORT" xr:uid="{00000000-0004-0000-0000-0000B5090000}"/>
    <hyperlink ref="EEL189:EEN189" location="'SY 2016-2017 REPORT'!A1" display="SY2016-2017 REPORT" xr:uid="{00000000-0004-0000-0000-0000B6090000}"/>
    <hyperlink ref="EET189:EEV189" location="'SY 2016-2017 REPORT'!A1" display="SY2016-2017 REPORT" xr:uid="{00000000-0004-0000-0000-0000B7090000}"/>
    <hyperlink ref="EFB189:EFD189" location="'SY 2016-2017 REPORT'!A1" display="SY2016-2017 REPORT" xr:uid="{00000000-0004-0000-0000-0000B8090000}"/>
    <hyperlink ref="EFJ189:EFL189" location="'SY 2016-2017 REPORT'!A1" display="SY2016-2017 REPORT" xr:uid="{00000000-0004-0000-0000-0000B9090000}"/>
    <hyperlink ref="EFR189:EFT189" location="'SY 2016-2017 REPORT'!A1" display="SY2016-2017 REPORT" xr:uid="{00000000-0004-0000-0000-0000BA090000}"/>
    <hyperlink ref="EFZ189:EGB189" location="'SY 2016-2017 REPORT'!A1" display="SY2016-2017 REPORT" xr:uid="{00000000-0004-0000-0000-0000BB090000}"/>
    <hyperlink ref="EGH189:EGJ189" location="'SY 2016-2017 REPORT'!A1" display="SY2016-2017 REPORT" xr:uid="{00000000-0004-0000-0000-0000BC090000}"/>
    <hyperlink ref="EGP189:EGR189" location="'SY 2016-2017 REPORT'!A1" display="SY2016-2017 REPORT" xr:uid="{00000000-0004-0000-0000-0000BD090000}"/>
    <hyperlink ref="EGX189:EGZ189" location="'SY 2016-2017 REPORT'!A1" display="SY2016-2017 REPORT" xr:uid="{00000000-0004-0000-0000-0000BE090000}"/>
    <hyperlink ref="EHF189:EHH189" location="'SY 2016-2017 REPORT'!A1" display="SY2016-2017 REPORT" xr:uid="{00000000-0004-0000-0000-0000BF090000}"/>
    <hyperlink ref="EHN189:EHP189" location="'SY 2016-2017 REPORT'!A1" display="SY2016-2017 REPORT" xr:uid="{00000000-0004-0000-0000-0000C0090000}"/>
    <hyperlink ref="EHV189:EHX189" location="'SY 2016-2017 REPORT'!A1" display="SY2016-2017 REPORT" xr:uid="{00000000-0004-0000-0000-0000C1090000}"/>
    <hyperlink ref="EID189:EIF189" location="'SY 2016-2017 REPORT'!A1" display="SY2016-2017 REPORT" xr:uid="{00000000-0004-0000-0000-0000C2090000}"/>
    <hyperlink ref="EIL189:EIN189" location="'SY 2016-2017 REPORT'!A1" display="SY2016-2017 REPORT" xr:uid="{00000000-0004-0000-0000-0000C3090000}"/>
    <hyperlink ref="EIT189:EIV189" location="'SY 2016-2017 REPORT'!A1" display="SY2016-2017 REPORT" xr:uid="{00000000-0004-0000-0000-0000C4090000}"/>
    <hyperlink ref="EJB189:EJD189" location="'SY 2016-2017 REPORT'!A1" display="SY2016-2017 REPORT" xr:uid="{00000000-0004-0000-0000-0000C5090000}"/>
    <hyperlink ref="EJJ189:EJL189" location="'SY 2016-2017 REPORT'!A1" display="SY2016-2017 REPORT" xr:uid="{00000000-0004-0000-0000-0000C6090000}"/>
    <hyperlink ref="EJR189:EJT189" location="'SY 2016-2017 REPORT'!A1" display="SY2016-2017 REPORT" xr:uid="{00000000-0004-0000-0000-0000C7090000}"/>
    <hyperlink ref="EJZ189:EKB189" location="'SY 2016-2017 REPORT'!A1" display="SY2016-2017 REPORT" xr:uid="{00000000-0004-0000-0000-0000C8090000}"/>
    <hyperlink ref="EKH189:EKJ189" location="'SY 2016-2017 REPORT'!A1" display="SY2016-2017 REPORT" xr:uid="{00000000-0004-0000-0000-0000C9090000}"/>
    <hyperlink ref="EKP189:EKR189" location="'SY 2016-2017 REPORT'!A1" display="SY2016-2017 REPORT" xr:uid="{00000000-0004-0000-0000-0000CA090000}"/>
    <hyperlink ref="EKX189:EKZ189" location="'SY 2016-2017 REPORT'!A1" display="SY2016-2017 REPORT" xr:uid="{00000000-0004-0000-0000-0000CB090000}"/>
    <hyperlink ref="ELF189:ELH189" location="'SY 2016-2017 REPORT'!A1" display="SY2016-2017 REPORT" xr:uid="{00000000-0004-0000-0000-0000CC090000}"/>
    <hyperlink ref="ELN189:ELP189" location="'SY 2016-2017 REPORT'!A1" display="SY2016-2017 REPORT" xr:uid="{00000000-0004-0000-0000-0000CD090000}"/>
    <hyperlink ref="ELV189:ELX189" location="'SY 2016-2017 REPORT'!A1" display="SY2016-2017 REPORT" xr:uid="{00000000-0004-0000-0000-0000CE090000}"/>
    <hyperlink ref="EMD189:EMF189" location="'SY 2016-2017 REPORT'!A1" display="SY2016-2017 REPORT" xr:uid="{00000000-0004-0000-0000-0000CF090000}"/>
    <hyperlink ref="EML189:EMN189" location="'SY 2016-2017 REPORT'!A1" display="SY2016-2017 REPORT" xr:uid="{00000000-0004-0000-0000-0000D0090000}"/>
    <hyperlink ref="EMT189:EMV189" location="'SY 2016-2017 REPORT'!A1" display="SY2016-2017 REPORT" xr:uid="{00000000-0004-0000-0000-0000D1090000}"/>
    <hyperlink ref="ENB189:END189" location="'SY 2016-2017 REPORT'!A1" display="SY2016-2017 REPORT" xr:uid="{00000000-0004-0000-0000-0000D2090000}"/>
    <hyperlink ref="ENJ189:ENL189" location="'SY 2016-2017 REPORT'!A1" display="SY2016-2017 REPORT" xr:uid="{00000000-0004-0000-0000-0000D3090000}"/>
    <hyperlink ref="ENR189:ENT189" location="'SY 2016-2017 REPORT'!A1" display="SY2016-2017 REPORT" xr:uid="{00000000-0004-0000-0000-0000D4090000}"/>
    <hyperlink ref="ENZ189:EOB189" location="'SY 2016-2017 REPORT'!A1" display="SY2016-2017 REPORT" xr:uid="{00000000-0004-0000-0000-0000D5090000}"/>
    <hyperlink ref="EOH189:EOJ189" location="'SY 2016-2017 REPORT'!A1" display="SY2016-2017 REPORT" xr:uid="{00000000-0004-0000-0000-0000D6090000}"/>
    <hyperlink ref="EOP189:EOR189" location="'SY 2016-2017 REPORT'!A1" display="SY2016-2017 REPORT" xr:uid="{00000000-0004-0000-0000-0000D7090000}"/>
    <hyperlink ref="EOX189:EOZ189" location="'SY 2016-2017 REPORT'!A1" display="SY2016-2017 REPORT" xr:uid="{00000000-0004-0000-0000-0000D8090000}"/>
    <hyperlink ref="EPF189:EPH189" location="'SY 2016-2017 REPORT'!A1" display="SY2016-2017 REPORT" xr:uid="{00000000-0004-0000-0000-0000D9090000}"/>
    <hyperlink ref="EPN189:EPP189" location="'SY 2016-2017 REPORT'!A1" display="SY2016-2017 REPORT" xr:uid="{00000000-0004-0000-0000-0000DA090000}"/>
    <hyperlink ref="EPV189:EPX189" location="'SY 2016-2017 REPORT'!A1" display="SY2016-2017 REPORT" xr:uid="{00000000-0004-0000-0000-0000DB090000}"/>
    <hyperlink ref="EQD189:EQF189" location="'SY 2016-2017 REPORT'!A1" display="SY2016-2017 REPORT" xr:uid="{00000000-0004-0000-0000-0000DC090000}"/>
    <hyperlink ref="EQL189:EQN189" location="'SY 2016-2017 REPORT'!A1" display="SY2016-2017 REPORT" xr:uid="{00000000-0004-0000-0000-0000DD090000}"/>
    <hyperlink ref="EQT189:EQV189" location="'SY 2016-2017 REPORT'!A1" display="SY2016-2017 REPORT" xr:uid="{00000000-0004-0000-0000-0000DE090000}"/>
    <hyperlink ref="ERB189:ERD189" location="'SY 2016-2017 REPORT'!A1" display="SY2016-2017 REPORT" xr:uid="{00000000-0004-0000-0000-0000DF090000}"/>
    <hyperlink ref="ERJ189:ERL189" location="'SY 2016-2017 REPORT'!A1" display="SY2016-2017 REPORT" xr:uid="{00000000-0004-0000-0000-0000E0090000}"/>
    <hyperlink ref="ERR189:ERT189" location="'SY 2016-2017 REPORT'!A1" display="SY2016-2017 REPORT" xr:uid="{00000000-0004-0000-0000-0000E1090000}"/>
    <hyperlink ref="ERZ189:ESB189" location="'SY 2016-2017 REPORT'!A1" display="SY2016-2017 REPORT" xr:uid="{00000000-0004-0000-0000-0000E2090000}"/>
    <hyperlink ref="ESH189:ESJ189" location="'SY 2016-2017 REPORT'!A1" display="SY2016-2017 REPORT" xr:uid="{00000000-0004-0000-0000-0000E3090000}"/>
    <hyperlink ref="ESP189:ESR189" location="'SY 2016-2017 REPORT'!A1" display="SY2016-2017 REPORT" xr:uid="{00000000-0004-0000-0000-0000E4090000}"/>
    <hyperlink ref="ESX189:ESZ189" location="'SY 2016-2017 REPORT'!A1" display="SY2016-2017 REPORT" xr:uid="{00000000-0004-0000-0000-0000E5090000}"/>
    <hyperlink ref="ETF189:ETH189" location="'SY 2016-2017 REPORT'!A1" display="SY2016-2017 REPORT" xr:uid="{00000000-0004-0000-0000-0000E6090000}"/>
    <hyperlink ref="ETN189:ETP189" location="'SY 2016-2017 REPORT'!A1" display="SY2016-2017 REPORT" xr:uid="{00000000-0004-0000-0000-0000E7090000}"/>
    <hyperlink ref="ETV189:ETX189" location="'SY 2016-2017 REPORT'!A1" display="SY2016-2017 REPORT" xr:uid="{00000000-0004-0000-0000-0000E8090000}"/>
    <hyperlink ref="EUD189:EUF189" location="'SY 2016-2017 REPORT'!A1" display="SY2016-2017 REPORT" xr:uid="{00000000-0004-0000-0000-0000E9090000}"/>
    <hyperlink ref="EUL189:EUN189" location="'SY 2016-2017 REPORT'!A1" display="SY2016-2017 REPORT" xr:uid="{00000000-0004-0000-0000-0000EA090000}"/>
    <hyperlink ref="EUT189:EUV189" location="'SY 2016-2017 REPORT'!A1" display="SY2016-2017 REPORT" xr:uid="{00000000-0004-0000-0000-0000EB090000}"/>
    <hyperlink ref="EVB189:EVD189" location="'SY 2016-2017 REPORT'!A1" display="SY2016-2017 REPORT" xr:uid="{00000000-0004-0000-0000-0000EC090000}"/>
    <hyperlink ref="EVJ189:EVL189" location="'SY 2016-2017 REPORT'!A1" display="SY2016-2017 REPORT" xr:uid="{00000000-0004-0000-0000-0000ED090000}"/>
    <hyperlink ref="EVR189:EVT189" location="'SY 2016-2017 REPORT'!A1" display="SY2016-2017 REPORT" xr:uid="{00000000-0004-0000-0000-0000EE090000}"/>
    <hyperlink ref="EVZ189:EWB189" location="'SY 2016-2017 REPORT'!A1" display="SY2016-2017 REPORT" xr:uid="{00000000-0004-0000-0000-0000EF090000}"/>
    <hyperlink ref="EWH189:EWJ189" location="'SY 2016-2017 REPORT'!A1" display="SY2016-2017 REPORT" xr:uid="{00000000-0004-0000-0000-0000F0090000}"/>
    <hyperlink ref="EWP189:EWR189" location="'SY 2016-2017 REPORT'!A1" display="SY2016-2017 REPORT" xr:uid="{00000000-0004-0000-0000-0000F1090000}"/>
    <hyperlink ref="EWX189:EWZ189" location="'SY 2016-2017 REPORT'!A1" display="SY2016-2017 REPORT" xr:uid="{00000000-0004-0000-0000-0000F2090000}"/>
    <hyperlink ref="EXF189:EXH189" location="'SY 2016-2017 REPORT'!A1" display="SY2016-2017 REPORT" xr:uid="{00000000-0004-0000-0000-0000F3090000}"/>
    <hyperlink ref="EXN189:EXP189" location="'SY 2016-2017 REPORT'!A1" display="SY2016-2017 REPORT" xr:uid="{00000000-0004-0000-0000-0000F4090000}"/>
    <hyperlink ref="EXV189:EXX189" location="'SY 2016-2017 REPORT'!A1" display="SY2016-2017 REPORT" xr:uid="{00000000-0004-0000-0000-0000F5090000}"/>
    <hyperlink ref="EYD189:EYF189" location="'SY 2016-2017 REPORT'!A1" display="SY2016-2017 REPORT" xr:uid="{00000000-0004-0000-0000-0000F6090000}"/>
    <hyperlink ref="EYL189:EYN189" location="'SY 2016-2017 REPORT'!A1" display="SY2016-2017 REPORT" xr:uid="{00000000-0004-0000-0000-0000F7090000}"/>
    <hyperlink ref="EYT189:EYV189" location="'SY 2016-2017 REPORT'!A1" display="SY2016-2017 REPORT" xr:uid="{00000000-0004-0000-0000-0000F8090000}"/>
    <hyperlink ref="EZB189:EZD189" location="'SY 2016-2017 REPORT'!A1" display="SY2016-2017 REPORT" xr:uid="{00000000-0004-0000-0000-0000F9090000}"/>
    <hyperlink ref="EZJ189:EZL189" location="'SY 2016-2017 REPORT'!A1" display="SY2016-2017 REPORT" xr:uid="{00000000-0004-0000-0000-0000FA090000}"/>
    <hyperlink ref="EZR189:EZT189" location="'SY 2016-2017 REPORT'!A1" display="SY2016-2017 REPORT" xr:uid="{00000000-0004-0000-0000-0000FB090000}"/>
    <hyperlink ref="EZZ189:FAB189" location="'SY 2016-2017 REPORT'!A1" display="SY2016-2017 REPORT" xr:uid="{00000000-0004-0000-0000-0000FC090000}"/>
    <hyperlink ref="FAH189:FAJ189" location="'SY 2016-2017 REPORT'!A1" display="SY2016-2017 REPORT" xr:uid="{00000000-0004-0000-0000-0000FD090000}"/>
    <hyperlink ref="FAP189:FAR189" location="'SY 2016-2017 REPORT'!A1" display="SY2016-2017 REPORT" xr:uid="{00000000-0004-0000-0000-0000FE090000}"/>
    <hyperlink ref="FAX189:FAZ189" location="'SY 2016-2017 REPORT'!A1" display="SY2016-2017 REPORT" xr:uid="{00000000-0004-0000-0000-0000FF090000}"/>
    <hyperlink ref="FBF189:FBH189" location="'SY 2016-2017 REPORT'!A1" display="SY2016-2017 REPORT" xr:uid="{00000000-0004-0000-0000-0000000A0000}"/>
    <hyperlink ref="FBN189:FBP189" location="'SY 2016-2017 REPORT'!A1" display="SY2016-2017 REPORT" xr:uid="{00000000-0004-0000-0000-0000010A0000}"/>
    <hyperlink ref="FBV189:FBX189" location="'SY 2016-2017 REPORT'!A1" display="SY2016-2017 REPORT" xr:uid="{00000000-0004-0000-0000-0000020A0000}"/>
    <hyperlink ref="FCD189:FCF189" location="'SY 2016-2017 REPORT'!A1" display="SY2016-2017 REPORT" xr:uid="{00000000-0004-0000-0000-0000030A0000}"/>
    <hyperlink ref="FCL189:FCN189" location="'SY 2016-2017 REPORT'!A1" display="SY2016-2017 REPORT" xr:uid="{00000000-0004-0000-0000-0000040A0000}"/>
    <hyperlink ref="FCT189:FCV189" location="'SY 2016-2017 REPORT'!A1" display="SY2016-2017 REPORT" xr:uid="{00000000-0004-0000-0000-0000050A0000}"/>
    <hyperlink ref="FDB189:FDD189" location="'SY 2016-2017 REPORT'!A1" display="SY2016-2017 REPORT" xr:uid="{00000000-0004-0000-0000-0000060A0000}"/>
    <hyperlink ref="FDJ189:FDL189" location="'SY 2016-2017 REPORT'!A1" display="SY2016-2017 REPORT" xr:uid="{00000000-0004-0000-0000-0000070A0000}"/>
    <hyperlink ref="FDR189:FDT189" location="'SY 2016-2017 REPORT'!A1" display="SY2016-2017 REPORT" xr:uid="{00000000-0004-0000-0000-0000080A0000}"/>
    <hyperlink ref="FDZ189:FEB189" location="'SY 2016-2017 REPORT'!A1" display="SY2016-2017 REPORT" xr:uid="{00000000-0004-0000-0000-0000090A0000}"/>
    <hyperlink ref="FEH189:FEJ189" location="'SY 2016-2017 REPORT'!A1" display="SY2016-2017 REPORT" xr:uid="{00000000-0004-0000-0000-00000A0A0000}"/>
    <hyperlink ref="FEP189:FER189" location="'SY 2016-2017 REPORT'!A1" display="SY2016-2017 REPORT" xr:uid="{00000000-0004-0000-0000-00000B0A0000}"/>
    <hyperlink ref="FEX189:FEZ189" location="'SY 2016-2017 REPORT'!A1" display="SY2016-2017 REPORT" xr:uid="{00000000-0004-0000-0000-00000C0A0000}"/>
    <hyperlink ref="FFF189:FFH189" location="'SY 2016-2017 REPORT'!A1" display="SY2016-2017 REPORT" xr:uid="{00000000-0004-0000-0000-00000D0A0000}"/>
    <hyperlink ref="FFN189:FFP189" location="'SY 2016-2017 REPORT'!A1" display="SY2016-2017 REPORT" xr:uid="{00000000-0004-0000-0000-00000E0A0000}"/>
    <hyperlink ref="FFV189:FFX189" location="'SY 2016-2017 REPORT'!A1" display="SY2016-2017 REPORT" xr:uid="{00000000-0004-0000-0000-00000F0A0000}"/>
    <hyperlink ref="FGD189:FGF189" location="'SY 2016-2017 REPORT'!A1" display="SY2016-2017 REPORT" xr:uid="{00000000-0004-0000-0000-0000100A0000}"/>
    <hyperlink ref="FGL189:FGN189" location="'SY 2016-2017 REPORT'!A1" display="SY2016-2017 REPORT" xr:uid="{00000000-0004-0000-0000-0000110A0000}"/>
    <hyperlink ref="FGT189:FGV189" location="'SY 2016-2017 REPORT'!A1" display="SY2016-2017 REPORT" xr:uid="{00000000-0004-0000-0000-0000120A0000}"/>
    <hyperlink ref="FHB189:FHD189" location="'SY 2016-2017 REPORT'!A1" display="SY2016-2017 REPORT" xr:uid="{00000000-0004-0000-0000-0000130A0000}"/>
    <hyperlink ref="FHJ189:FHL189" location="'SY 2016-2017 REPORT'!A1" display="SY2016-2017 REPORT" xr:uid="{00000000-0004-0000-0000-0000140A0000}"/>
    <hyperlink ref="FHR189:FHT189" location="'SY 2016-2017 REPORT'!A1" display="SY2016-2017 REPORT" xr:uid="{00000000-0004-0000-0000-0000150A0000}"/>
    <hyperlink ref="FHZ189:FIB189" location="'SY 2016-2017 REPORT'!A1" display="SY2016-2017 REPORT" xr:uid="{00000000-0004-0000-0000-0000160A0000}"/>
    <hyperlink ref="FIH189:FIJ189" location="'SY 2016-2017 REPORT'!A1" display="SY2016-2017 REPORT" xr:uid="{00000000-0004-0000-0000-0000170A0000}"/>
    <hyperlink ref="FIP189:FIR189" location="'SY 2016-2017 REPORT'!A1" display="SY2016-2017 REPORT" xr:uid="{00000000-0004-0000-0000-0000180A0000}"/>
    <hyperlink ref="FIX189:FIZ189" location="'SY 2016-2017 REPORT'!A1" display="SY2016-2017 REPORT" xr:uid="{00000000-0004-0000-0000-0000190A0000}"/>
    <hyperlink ref="FJF189:FJH189" location="'SY 2016-2017 REPORT'!A1" display="SY2016-2017 REPORT" xr:uid="{00000000-0004-0000-0000-00001A0A0000}"/>
    <hyperlink ref="FJN189:FJP189" location="'SY 2016-2017 REPORT'!A1" display="SY2016-2017 REPORT" xr:uid="{00000000-0004-0000-0000-00001B0A0000}"/>
    <hyperlink ref="FJV189:FJX189" location="'SY 2016-2017 REPORT'!A1" display="SY2016-2017 REPORT" xr:uid="{00000000-0004-0000-0000-00001C0A0000}"/>
    <hyperlink ref="FKD189:FKF189" location="'SY 2016-2017 REPORT'!A1" display="SY2016-2017 REPORT" xr:uid="{00000000-0004-0000-0000-00001D0A0000}"/>
    <hyperlink ref="FKL189:FKN189" location="'SY 2016-2017 REPORT'!A1" display="SY2016-2017 REPORT" xr:uid="{00000000-0004-0000-0000-00001E0A0000}"/>
    <hyperlink ref="FKT189:FKV189" location="'SY 2016-2017 REPORT'!A1" display="SY2016-2017 REPORT" xr:uid="{00000000-0004-0000-0000-00001F0A0000}"/>
    <hyperlink ref="FLB189:FLD189" location="'SY 2016-2017 REPORT'!A1" display="SY2016-2017 REPORT" xr:uid="{00000000-0004-0000-0000-0000200A0000}"/>
    <hyperlink ref="FLJ189:FLL189" location="'SY 2016-2017 REPORT'!A1" display="SY2016-2017 REPORT" xr:uid="{00000000-0004-0000-0000-0000210A0000}"/>
    <hyperlink ref="FLR189:FLT189" location="'SY 2016-2017 REPORT'!A1" display="SY2016-2017 REPORT" xr:uid="{00000000-0004-0000-0000-0000220A0000}"/>
    <hyperlink ref="FLZ189:FMB189" location="'SY 2016-2017 REPORT'!A1" display="SY2016-2017 REPORT" xr:uid="{00000000-0004-0000-0000-0000230A0000}"/>
    <hyperlink ref="FMH189:FMJ189" location="'SY 2016-2017 REPORT'!A1" display="SY2016-2017 REPORT" xr:uid="{00000000-0004-0000-0000-0000240A0000}"/>
    <hyperlink ref="FMP189:FMR189" location="'SY 2016-2017 REPORT'!A1" display="SY2016-2017 REPORT" xr:uid="{00000000-0004-0000-0000-0000250A0000}"/>
    <hyperlink ref="FMX189:FMZ189" location="'SY 2016-2017 REPORT'!A1" display="SY2016-2017 REPORT" xr:uid="{00000000-0004-0000-0000-0000260A0000}"/>
    <hyperlink ref="FNF189:FNH189" location="'SY 2016-2017 REPORT'!A1" display="SY2016-2017 REPORT" xr:uid="{00000000-0004-0000-0000-0000270A0000}"/>
    <hyperlink ref="FNN189:FNP189" location="'SY 2016-2017 REPORT'!A1" display="SY2016-2017 REPORT" xr:uid="{00000000-0004-0000-0000-0000280A0000}"/>
    <hyperlink ref="FNV189:FNX189" location="'SY 2016-2017 REPORT'!A1" display="SY2016-2017 REPORT" xr:uid="{00000000-0004-0000-0000-0000290A0000}"/>
    <hyperlink ref="FOD189:FOF189" location="'SY 2016-2017 REPORT'!A1" display="SY2016-2017 REPORT" xr:uid="{00000000-0004-0000-0000-00002A0A0000}"/>
    <hyperlink ref="FOL189:FON189" location="'SY 2016-2017 REPORT'!A1" display="SY2016-2017 REPORT" xr:uid="{00000000-0004-0000-0000-00002B0A0000}"/>
    <hyperlink ref="FOT189:FOV189" location="'SY 2016-2017 REPORT'!A1" display="SY2016-2017 REPORT" xr:uid="{00000000-0004-0000-0000-00002C0A0000}"/>
    <hyperlink ref="FPB189:FPD189" location="'SY 2016-2017 REPORT'!A1" display="SY2016-2017 REPORT" xr:uid="{00000000-0004-0000-0000-00002D0A0000}"/>
    <hyperlink ref="FPJ189:FPL189" location="'SY 2016-2017 REPORT'!A1" display="SY2016-2017 REPORT" xr:uid="{00000000-0004-0000-0000-00002E0A0000}"/>
    <hyperlink ref="FPR189:FPT189" location="'SY 2016-2017 REPORT'!A1" display="SY2016-2017 REPORT" xr:uid="{00000000-0004-0000-0000-00002F0A0000}"/>
    <hyperlink ref="FPZ189:FQB189" location="'SY 2016-2017 REPORT'!A1" display="SY2016-2017 REPORT" xr:uid="{00000000-0004-0000-0000-0000300A0000}"/>
    <hyperlink ref="FQH189:FQJ189" location="'SY 2016-2017 REPORT'!A1" display="SY2016-2017 REPORT" xr:uid="{00000000-0004-0000-0000-0000310A0000}"/>
    <hyperlink ref="FQP189:FQR189" location="'SY 2016-2017 REPORT'!A1" display="SY2016-2017 REPORT" xr:uid="{00000000-0004-0000-0000-0000320A0000}"/>
    <hyperlink ref="FQX189:FQZ189" location="'SY 2016-2017 REPORT'!A1" display="SY2016-2017 REPORT" xr:uid="{00000000-0004-0000-0000-0000330A0000}"/>
    <hyperlink ref="FRF189:FRH189" location="'SY 2016-2017 REPORT'!A1" display="SY2016-2017 REPORT" xr:uid="{00000000-0004-0000-0000-0000340A0000}"/>
    <hyperlink ref="FRN189:FRP189" location="'SY 2016-2017 REPORT'!A1" display="SY2016-2017 REPORT" xr:uid="{00000000-0004-0000-0000-0000350A0000}"/>
    <hyperlink ref="FRV189:FRX189" location="'SY 2016-2017 REPORT'!A1" display="SY2016-2017 REPORT" xr:uid="{00000000-0004-0000-0000-0000360A0000}"/>
    <hyperlink ref="FSD189:FSF189" location="'SY 2016-2017 REPORT'!A1" display="SY2016-2017 REPORT" xr:uid="{00000000-0004-0000-0000-0000370A0000}"/>
    <hyperlink ref="FSL189:FSN189" location="'SY 2016-2017 REPORT'!A1" display="SY2016-2017 REPORT" xr:uid="{00000000-0004-0000-0000-0000380A0000}"/>
    <hyperlink ref="FST189:FSV189" location="'SY 2016-2017 REPORT'!A1" display="SY2016-2017 REPORT" xr:uid="{00000000-0004-0000-0000-0000390A0000}"/>
    <hyperlink ref="FTB189:FTD189" location="'SY 2016-2017 REPORT'!A1" display="SY2016-2017 REPORT" xr:uid="{00000000-0004-0000-0000-00003A0A0000}"/>
    <hyperlink ref="FTJ189:FTL189" location="'SY 2016-2017 REPORT'!A1" display="SY2016-2017 REPORT" xr:uid="{00000000-0004-0000-0000-00003B0A0000}"/>
    <hyperlink ref="FTR189:FTT189" location="'SY 2016-2017 REPORT'!A1" display="SY2016-2017 REPORT" xr:uid="{00000000-0004-0000-0000-00003C0A0000}"/>
    <hyperlink ref="FTZ189:FUB189" location="'SY 2016-2017 REPORT'!A1" display="SY2016-2017 REPORT" xr:uid="{00000000-0004-0000-0000-00003D0A0000}"/>
    <hyperlink ref="FUH189:FUJ189" location="'SY 2016-2017 REPORT'!A1" display="SY2016-2017 REPORT" xr:uid="{00000000-0004-0000-0000-00003E0A0000}"/>
    <hyperlink ref="FUP189:FUR189" location="'SY 2016-2017 REPORT'!A1" display="SY2016-2017 REPORT" xr:uid="{00000000-0004-0000-0000-00003F0A0000}"/>
    <hyperlink ref="FUX189:FUZ189" location="'SY 2016-2017 REPORT'!A1" display="SY2016-2017 REPORT" xr:uid="{00000000-0004-0000-0000-0000400A0000}"/>
    <hyperlink ref="FVF189:FVH189" location="'SY 2016-2017 REPORT'!A1" display="SY2016-2017 REPORT" xr:uid="{00000000-0004-0000-0000-0000410A0000}"/>
    <hyperlink ref="FVN189:FVP189" location="'SY 2016-2017 REPORT'!A1" display="SY2016-2017 REPORT" xr:uid="{00000000-0004-0000-0000-0000420A0000}"/>
    <hyperlink ref="FVV189:FVX189" location="'SY 2016-2017 REPORT'!A1" display="SY2016-2017 REPORT" xr:uid="{00000000-0004-0000-0000-0000430A0000}"/>
    <hyperlink ref="FWD189:FWF189" location="'SY 2016-2017 REPORT'!A1" display="SY2016-2017 REPORT" xr:uid="{00000000-0004-0000-0000-0000440A0000}"/>
    <hyperlink ref="FWL189:FWN189" location="'SY 2016-2017 REPORT'!A1" display="SY2016-2017 REPORT" xr:uid="{00000000-0004-0000-0000-0000450A0000}"/>
    <hyperlink ref="FWT189:FWV189" location="'SY 2016-2017 REPORT'!A1" display="SY2016-2017 REPORT" xr:uid="{00000000-0004-0000-0000-0000460A0000}"/>
    <hyperlink ref="FXB189:FXD189" location="'SY 2016-2017 REPORT'!A1" display="SY2016-2017 REPORT" xr:uid="{00000000-0004-0000-0000-0000470A0000}"/>
    <hyperlink ref="FXJ189:FXL189" location="'SY 2016-2017 REPORT'!A1" display="SY2016-2017 REPORT" xr:uid="{00000000-0004-0000-0000-0000480A0000}"/>
    <hyperlink ref="FXR189:FXT189" location="'SY 2016-2017 REPORT'!A1" display="SY2016-2017 REPORT" xr:uid="{00000000-0004-0000-0000-0000490A0000}"/>
    <hyperlink ref="FXZ189:FYB189" location="'SY 2016-2017 REPORT'!A1" display="SY2016-2017 REPORT" xr:uid="{00000000-0004-0000-0000-00004A0A0000}"/>
    <hyperlink ref="FYH189:FYJ189" location="'SY 2016-2017 REPORT'!A1" display="SY2016-2017 REPORT" xr:uid="{00000000-0004-0000-0000-00004B0A0000}"/>
    <hyperlink ref="FYP189:FYR189" location="'SY 2016-2017 REPORT'!A1" display="SY2016-2017 REPORT" xr:uid="{00000000-0004-0000-0000-00004C0A0000}"/>
    <hyperlink ref="FYX189:FYZ189" location="'SY 2016-2017 REPORT'!A1" display="SY2016-2017 REPORT" xr:uid="{00000000-0004-0000-0000-00004D0A0000}"/>
    <hyperlink ref="FZF189:FZH189" location="'SY 2016-2017 REPORT'!A1" display="SY2016-2017 REPORT" xr:uid="{00000000-0004-0000-0000-00004E0A0000}"/>
    <hyperlink ref="FZN189:FZP189" location="'SY 2016-2017 REPORT'!A1" display="SY2016-2017 REPORT" xr:uid="{00000000-0004-0000-0000-00004F0A0000}"/>
    <hyperlink ref="FZV189:FZX189" location="'SY 2016-2017 REPORT'!A1" display="SY2016-2017 REPORT" xr:uid="{00000000-0004-0000-0000-0000500A0000}"/>
    <hyperlink ref="GAD189:GAF189" location="'SY 2016-2017 REPORT'!A1" display="SY2016-2017 REPORT" xr:uid="{00000000-0004-0000-0000-0000510A0000}"/>
    <hyperlink ref="GAL189:GAN189" location="'SY 2016-2017 REPORT'!A1" display="SY2016-2017 REPORT" xr:uid="{00000000-0004-0000-0000-0000520A0000}"/>
    <hyperlink ref="GAT189:GAV189" location="'SY 2016-2017 REPORT'!A1" display="SY2016-2017 REPORT" xr:uid="{00000000-0004-0000-0000-0000530A0000}"/>
    <hyperlink ref="GBB189:GBD189" location="'SY 2016-2017 REPORT'!A1" display="SY2016-2017 REPORT" xr:uid="{00000000-0004-0000-0000-0000540A0000}"/>
    <hyperlink ref="GBJ189:GBL189" location="'SY 2016-2017 REPORT'!A1" display="SY2016-2017 REPORT" xr:uid="{00000000-0004-0000-0000-0000550A0000}"/>
    <hyperlink ref="GBR189:GBT189" location="'SY 2016-2017 REPORT'!A1" display="SY2016-2017 REPORT" xr:uid="{00000000-0004-0000-0000-0000560A0000}"/>
    <hyperlink ref="GBZ189:GCB189" location="'SY 2016-2017 REPORT'!A1" display="SY2016-2017 REPORT" xr:uid="{00000000-0004-0000-0000-0000570A0000}"/>
    <hyperlink ref="GCH189:GCJ189" location="'SY 2016-2017 REPORT'!A1" display="SY2016-2017 REPORT" xr:uid="{00000000-0004-0000-0000-0000580A0000}"/>
    <hyperlink ref="GCP189:GCR189" location="'SY 2016-2017 REPORT'!A1" display="SY2016-2017 REPORT" xr:uid="{00000000-0004-0000-0000-0000590A0000}"/>
    <hyperlink ref="GCX189:GCZ189" location="'SY 2016-2017 REPORT'!A1" display="SY2016-2017 REPORT" xr:uid="{00000000-0004-0000-0000-00005A0A0000}"/>
    <hyperlink ref="GDF189:GDH189" location="'SY 2016-2017 REPORT'!A1" display="SY2016-2017 REPORT" xr:uid="{00000000-0004-0000-0000-00005B0A0000}"/>
    <hyperlink ref="GDN189:GDP189" location="'SY 2016-2017 REPORT'!A1" display="SY2016-2017 REPORT" xr:uid="{00000000-0004-0000-0000-00005C0A0000}"/>
    <hyperlink ref="GDV189:GDX189" location="'SY 2016-2017 REPORT'!A1" display="SY2016-2017 REPORT" xr:uid="{00000000-0004-0000-0000-00005D0A0000}"/>
    <hyperlink ref="GED189:GEF189" location="'SY 2016-2017 REPORT'!A1" display="SY2016-2017 REPORT" xr:uid="{00000000-0004-0000-0000-00005E0A0000}"/>
    <hyperlink ref="GEL189:GEN189" location="'SY 2016-2017 REPORT'!A1" display="SY2016-2017 REPORT" xr:uid="{00000000-0004-0000-0000-00005F0A0000}"/>
    <hyperlink ref="GET189:GEV189" location="'SY 2016-2017 REPORT'!A1" display="SY2016-2017 REPORT" xr:uid="{00000000-0004-0000-0000-0000600A0000}"/>
    <hyperlink ref="GFB189:GFD189" location="'SY 2016-2017 REPORT'!A1" display="SY2016-2017 REPORT" xr:uid="{00000000-0004-0000-0000-0000610A0000}"/>
    <hyperlink ref="GFJ189:GFL189" location="'SY 2016-2017 REPORT'!A1" display="SY2016-2017 REPORT" xr:uid="{00000000-0004-0000-0000-0000620A0000}"/>
    <hyperlink ref="GFR189:GFT189" location="'SY 2016-2017 REPORT'!A1" display="SY2016-2017 REPORT" xr:uid="{00000000-0004-0000-0000-0000630A0000}"/>
    <hyperlink ref="GFZ189:GGB189" location="'SY 2016-2017 REPORT'!A1" display="SY2016-2017 REPORT" xr:uid="{00000000-0004-0000-0000-0000640A0000}"/>
    <hyperlink ref="GGH189:GGJ189" location="'SY 2016-2017 REPORT'!A1" display="SY2016-2017 REPORT" xr:uid="{00000000-0004-0000-0000-0000650A0000}"/>
    <hyperlink ref="GGP189:GGR189" location="'SY 2016-2017 REPORT'!A1" display="SY2016-2017 REPORT" xr:uid="{00000000-0004-0000-0000-0000660A0000}"/>
    <hyperlink ref="GGX189:GGZ189" location="'SY 2016-2017 REPORT'!A1" display="SY2016-2017 REPORT" xr:uid="{00000000-0004-0000-0000-0000670A0000}"/>
    <hyperlink ref="GHF189:GHH189" location="'SY 2016-2017 REPORT'!A1" display="SY2016-2017 REPORT" xr:uid="{00000000-0004-0000-0000-0000680A0000}"/>
    <hyperlink ref="GHN189:GHP189" location="'SY 2016-2017 REPORT'!A1" display="SY2016-2017 REPORT" xr:uid="{00000000-0004-0000-0000-0000690A0000}"/>
    <hyperlink ref="GHV189:GHX189" location="'SY 2016-2017 REPORT'!A1" display="SY2016-2017 REPORT" xr:uid="{00000000-0004-0000-0000-00006A0A0000}"/>
    <hyperlink ref="GID189:GIF189" location="'SY 2016-2017 REPORT'!A1" display="SY2016-2017 REPORT" xr:uid="{00000000-0004-0000-0000-00006B0A0000}"/>
    <hyperlink ref="GIL189:GIN189" location="'SY 2016-2017 REPORT'!A1" display="SY2016-2017 REPORT" xr:uid="{00000000-0004-0000-0000-00006C0A0000}"/>
    <hyperlink ref="GIT189:GIV189" location="'SY 2016-2017 REPORT'!A1" display="SY2016-2017 REPORT" xr:uid="{00000000-0004-0000-0000-00006D0A0000}"/>
    <hyperlink ref="GJB189:GJD189" location="'SY 2016-2017 REPORT'!A1" display="SY2016-2017 REPORT" xr:uid="{00000000-0004-0000-0000-00006E0A0000}"/>
    <hyperlink ref="GJJ189:GJL189" location="'SY 2016-2017 REPORT'!A1" display="SY2016-2017 REPORT" xr:uid="{00000000-0004-0000-0000-00006F0A0000}"/>
    <hyperlink ref="GJR189:GJT189" location="'SY 2016-2017 REPORT'!A1" display="SY2016-2017 REPORT" xr:uid="{00000000-0004-0000-0000-0000700A0000}"/>
    <hyperlink ref="GJZ189:GKB189" location="'SY 2016-2017 REPORT'!A1" display="SY2016-2017 REPORT" xr:uid="{00000000-0004-0000-0000-0000710A0000}"/>
    <hyperlink ref="GKH189:GKJ189" location="'SY 2016-2017 REPORT'!A1" display="SY2016-2017 REPORT" xr:uid="{00000000-0004-0000-0000-0000720A0000}"/>
    <hyperlink ref="GKP189:GKR189" location="'SY 2016-2017 REPORT'!A1" display="SY2016-2017 REPORT" xr:uid="{00000000-0004-0000-0000-0000730A0000}"/>
    <hyperlink ref="GKX189:GKZ189" location="'SY 2016-2017 REPORT'!A1" display="SY2016-2017 REPORT" xr:uid="{00000000-0004-0000-0000-0000740A0000}"/>
    <hyperlink ref="GLF189:GLH189" location="'SY 2016-2017 REPORT'!A1" display="SY2016-2017 REPORT" xr:uid="{00000000-0004-0000-0000-0000750A0000}"/>
    <hyperlink ref="GLN189:GLP189" location="'SY 2016-2017 REPORT'!A1" display="SY2016-2017 REPORT" xr:uid="{00000000-0004-0000-0000-0000760A0000}"/>
    <hyperlink ref="GLV189:GLX189" location="'SY 2016-2017 REPORT'!A1" display="SY2016-2017 REPORT" xr:uid="{00000000-0004-0000-0000-0000770A0000}"/>
    <hyperlink ref="GMD189:GMF189" location="'SY 2016-2017 REPORT'!A1" display="SY2016-2017 REPORT" xr:uid="{00000000-0004-0000-0000-0000780A0000}"/>
    <hyperlink ref="GML189:GMN189" location="'SY 2016-2017 REPORT'!A1" display="SY2016-2017 REPORT" xr:uid="{00000000-0004-0000-0000-0000790A0000}"/>
    <hyperlink ref="GMT189:GMV189" location="'SY 2016-2017 REPORT'!A1" display="SY2016-2017 REPORT" xr:uid="{00000000-0004-0000-0000-00007A0A0000}"/>
    <hyperlink ref="GNB189:GND189" location="'SY 2016-2017 REPORT'!A1" display="SY2016-2017 REPORT" xr:uid="{00000000-0004-0000-0000-00007B0A0000}"/>
    <hyperlink ref="GNJ189:GNL189" location="'SY 2016-2017 REPORT'!A1" display="SY2016-2017 REPORT" xr:uid="{00000000-0004-0000-0000-00007C0A0000}"/>
    <hyperlink ref="GNR189:GNT189" location="'SY 2016-2017 REPORT'!A1" display="SY2016-2017 REPORT" xr:uid="{00000000-0004-0000-0000-00007D0A0000}"/>
    <hyperlink ref="GNZ189:GOB189" location="'SY 2016-2017 REPORT'!A1" display="SY2016-2017 REPORT" xr:uid="{00000000-0004-0000-0000-00007E0A0000}"/>
    <hyperlink ref="GOH189:GOJ189" location="'SY 2016-2017 REPORT'!A1" display="SY2016-2017 REPORT" xr:uid="{00000000-0004-0000-0000-00007F0A0000}"/>
    <hyperlink ref="GOP189:GOR189" location="'SY 2016-2017 REPORT'!A1" display="SY2016-2017 REPORT" xr:uid="{00000000-0004-0000-0000-0000800A0000}"/>
    <hyperlink ref="GOX189:GOZ189" location="'SY 2016-2017 REPORT'!A1" display="SY2016-2017 REPORT" xr:uid="{00000000-0004-0000-0000-0000810A0000}"/>
    <hyperlink ref="GPF189:GPH189" location="'SY 2016-2017 REPORT'!A1" display="SY2016-2017 REPORT" xr:uid="{00000000-0004-0000-0000-0000820A0000}"/>
    <hyperlink ref="GPN189:GPP189" location="'SY 2016-2017 REPORT'!A1" display="SY2016-2017 REPORT" xr:uid="{00000000-0004-0000-0000-0000830A0000}"/>
    <hyperlink ref="GPV189:GPX189" location="'SY 2016-2017 REPORT'!A1" display="SY2016-2017 REPORT" xr:uid="{00000000-0004-0000-0000-0000840A0000}"/>
    <hyperlink ref="GQD189:GQF189" location="'SY 2016-2017 REPORT'!A1" display="SY2016-2017 REPORT" xr:uid="{00000000-0004-0000-0000-0000850A0000}"/>
    <hyperlink ref="GQL189:GQN189" location="'SY 2016-2017 REPORT'!A1" display="SY2016-2017 REPORT" xr:uid="{00000000-0004-0000-0000-0000860A0000}"/>
    <hyperlink ref="GQT189:GQV189" location="'SY 2016-2017 REPORT'!A1" display="SY2016-2017 REPORT" xr:uid="{00000000-0004-0000-0000-0000870A0000}"/>
    <hyperlink ref="GRB189:GRD189" location="'SY 2016-2017 REPORT'!A1" display="SY2016-2017 REPORT" xr:uid="{00000000-0004-0000-0000-0000880A0000}"/>
    <hyperlink ref="GRJ189:GRL189" location="'SY 2016-2017 REPORT'!A1" display="SY2016-2017 REPORT" xr:uid="{00000000-0004-0000-0000-0000890A0000}"/>
    <hyperlink ref="GRR189:GRT189" location="'SY 2016-2017 REPORT'!A1" display="SY2016-2017 REPORT" xr:uid="{00000000-0004-0000-0000-00008A0A0000}"/>
    <hyperlink ref="GRZ189:GSB189" location="'SY 2016-2017 REPORT'!A1" display="SY2016-2017 REPORT" xr:uid="{00000000-0004-0000-0000-00008B0A0000}"/>
    <hyperlink ref="GSH189:GSJ189" location="'SY 2016-2017 REPORT'!A1" display="SY2016-2017 REPORT" xr:uid="{00000000-0004-0000-0000-00008C0A0000}"/>
    <hyperlink ref="GSP189:GSR189" location="'SY 2016-2017 REPORT'!A1" display="SY2016-2017 REPORT" xr:uid="{00000000-0004-0000-0000-00008D0A0000}"/>
    <hyperlink ref="GSX189:GSZ189" location="'SY 2016-2017 REPORT'!A1" display="SY2016-2017 REPORT" xr:uid="{00000000-0004-0000-0000-00008E0A0000}"/>
    <hyperlink ref="GTF189:GTH189" location="'SY 2016-2017 REPORT'!A1" display="SY2016-2017 REPORT" xr:uid="{00000000-0004-0000-0000-00008F0A0000}"/>
    <hyperlink ref="GTN189:GTP189" location="'SY 2016-2017 REPORT'!A1" display="SY2016-2017 REPORT" xr:uid="{00000000-0004-0000-0000-0000900A0000}"/>
    <hyperlink ref="GTV189:GTX189" location="'SY 2016-2017 REPORT'!A1" display="SY2016-2017 REPORT" xr:uid="{00000000-0004-0000-0000-0000910A0000}"/>
    <hyperlink ref="GUD189:GUF189" location="'SY 2016-2017 REPORT'!A1" display="SY2016-2017 REPORT" xr:uid="{00000000-0004-0000-0000-0000920A0000}"/>
    <hyperlink ref="GUL189:GUN189" location="'SY 2016-2017 REPORT'!A1" display="SY2016-2017 REPORT" xr:uid="{00000000-0004-0000-0000-0000930A0000}"/>
    <hyperlink ref="GUT189:GUV189" location="'SY 2016-2017 REPORT'!A1" display="SY2016-2017 REPORT" xr:uid="{00000000-0004-0000-0000-0000940A0000}"/>
    <hyperlink ref="GVB189:GVD189" location="'SY 2016-2017 REPORT'!A1" display="SY2016-2017 REPORT" xr:uid="{00000000-0004-0000-0000-0000950A0000}"/>
    <hyperlink ref="GVJ189:GVL189" location="'SY 2016-2017 REPORT'!A1" display="SY2016-2017 REPORT" xr:uid="{00000000-0004-0000-0000-0000960A0000}"/>
    <hyperlink ref="GVR189:GVT189" location="'SY 2016-2017 REPORT'!A1" display="SY2016-2017 REPORT" xr:uid="{00000000-0004-0000-0000-0000970A0000}"/>
    <hyperlink ref="GVZ189:GWB189" location="'SY 2016-2017 REPORT'!A1" display="SY2016-2017 REPORT" xr:uid="{00000000-0004-0000-0000-0000980A0000}"/>
    <hyperlink ref="GWH189:GWJ189" location="'SY 2016-2017 REPORT'!A1" display="SY2016-2017 REPORT" xr:uid="{00000000-0004-0000-0000-0000990A0000}"/>
    <hyperlink ref="GWP189:GWR189" location="'SY 2016-2017 REPORT'!A1" display="SY2016-2017 REPORT" xr:uid="{00000000-0004-0000-0000-00009A0A0000}"/>
    <hyperlink ref="GWX189:GWZ189" location="'SY 2016-2017 REPORT'!A1" display="SY2016-2017 REPORT" xr:uid="{00000000-0004-0000-0000-00009B0A0000}"/>
    <hyperlink ref="GXF189:GXH189" location="'SY 2016-2017 REPORT'!A1" display="SY2016-2017 REPORT" xr:uid="{00000000-0004-0000-0000-00009C0A0000}"/>
    <hyperlink ref="GXN189:GXP189" location="'SY 2016-2017 REPORT'!A1" display="SY2016-2017 REPORT" xr:uid="{00000000-0004-0000-0000-00009D0A0000}"/>
    <hyperlink ref="GXV189:GXX189" location="'SY 2016-2017 REPORT'!A1" display="SY2016-2017 REPORT" xr:uid="{00000000-0004-0000-0000-00009E0A0000}"/>
    <hyperlink ref="GYD189:GYF189" location="'SY 2016-2017 REPORT'!A1" display="SY2016-2017 REPORT" xr:uid="{00000000-0004-0000-0000-00009F0A0000}"/>
    <hyperlink ref="GYL189:GYN189" location="'SY 2016-2017 REPORT'!A1" display="SY2016-2017 REPORT" xr:uid="{00000000-0004-0000-0000-0000A00A0000}"/>
    <hyperlink ref="GYT189:GYV189" location="'SY 2016-2017 REPORT'!A1" display="SY2016-2017 REPORT" xr:uid="{00000000-0004-0000-0000-0000A10A0000}"/>
    <hyperlink ref="GZB189:GZD189" location="'SY 2016-2017 REPORT'!A1" display="SY2016-2017 REPORT" xr:uid="{00000000-0004-0000-0000-0000A20A0000}"/>
    <hyperlink ref="GZJ189:GZL189" location="'SY 2016-2017 REPORT'!A1" display="SY2016-2017 REPORT" xr:uid="{00000000-0004-0000-0000-0000A30A0000}"/>
    <hyperlink ref="GZR189:GZT189" location="'SY 2016-2017 REPORT'!A1" display="SY2016-2017 REPORT" xr:uid="{00000000-0004-0000-0000-0000A40A0000}"/>
    <hyperlink ref="GZZ189:HAB189" location="'SY 2016-2017 REPORT'!A1" display="SY2016-2017 REPORT" xr:uid="{00000000-0004-0000-0000-0000A50A0000}"/>
    <hyperlink ref="HAH189:HAJ189" location="'SY 2016-2017 REPORT'!A1" display="SY2016-2017 REPORT" xr:uid="{00000000-0004-0000-0000-0000A60A0000}"/>
    <hyperlink ref="HAP189:HAR189" location="'SY 2016-2017 REPORT'!A1" display="SY2016-2017 REPORT" xr:uid="{00000000-0004-0000-0000-0000A70A0000}"/>
    <hyperlink ref="HAX189:HAZ189" location="'SY 2016-2017 REPORT'!A1" display="SY2016-2017 REPORT" xr:uid="{00000000-0004-0000-0000-0000A80A0000}"/>
    <hyperlink ref="HBF189:HBH189" location="'SY 2016-2017 REPORT'!A1" display="SY2016-2017 REPORT" xr:uid="{00000000-0004-0000-0000-0000A90A0000}"/>
    <hyperlink ref="HBN189:HBP189" location="'SY 2016-2017 REPORT'!A1" display="SY2016-2017 REPORT" xr:uid="{00000000-0004-0000-0000-0000AA0A0000}"/>
    <hyperlink ref="HBV189:HBX189" location="'SY 2016-2017 REPORT'!A1" display="SY2016-2017 REPORT" xr:uid="{00000000-0004-0000-0000-0000AB0A0000}"/>
    <hyperlink ref="HCD189:HCF189" location="'SY 2016-2017 REPORT'!A1" display="SY2016-2017 REPORT" xr:uid="{00000000-0004-0000-0000-0000AC0A0000}"/>
    <hyperlink ref="HCL189:HCN189" location="'SY 2016-2017 REPORT'!A1" display="SY2016-2017 REPORT" xr:uid="{00000000-0004-0000-0000-0000AD0A0000}"/>
    <hyperlink ref="HCT189:HCV189" location="'SY 2016-2017 REPORT'!A1" display="SY2016-2017 REPORT" xr:uid="{00000000-0004-0000-0000-0000AE0A0000}"/>
    <hyperlink ref="HDB189:HDD189" location="'SY 2016-2017 REPORT'!A1" display="SY2016-2017 REPORT" xr:uid="{00000000-0004-0000-0000-0000AF0A0000}"/>
    <hyperlink ref="HDJ189:HDL189" location="'SY 2016-2017 REPORT'!A1" display="SY2016-2017 REPORT" xr:uid="{00000000-0004-0000-0000-0000B00A0000}"/>
    <hyperlink ref="HDR189:HDT189" location="'SY 2016-2017 REPORT'!A1" display="SY2016-2017 REPORT" xr:uid="{00000000-0004-0000-0000-0000B10A0000}"/>
    <hyperlink ref="HDZ189:HEB189" location="'SY 2016-2017 REPORT'!A1" display="SY2016-2017 REPORT" xr:uid="{00000000-0004-0000-0000-0000B20A0000}"/>
    <hyperlink ref="HEH189:HEJ189" location="'SY 2016-2017 REPORT'!A1" display="SY2016-2017 REPORT" xr:uid="{00000000-0004-0000-0000-0000B30A0000}"/>
    <hyperlink ref="HEP189:HER189" location="'SY 2016-2017 REPORT'!A1" display="SY2016-2017 REPORT" xr:uid="{00000000-0004-0000-0000-0000B40A0000}"/>
    <hyperlink ref="HEX189:HEZ189" location="'SY 2016-2017 REPORT'!A1" display="SY2016-2017 REPORT" xr:uid="{00000000-0004-0000-0000-0000B50A0000}"/>
    <hyperlink ref="HFF189:HFH189" location="'SY 2016-2017 REPORT'!A1" display="SY2016-2017 REPORT" xr:uid="{00000000-0004-0000-0000-0000B60A0000}"/>
    <hyperlink ref="HFN189:HFP189" location="'SY 2016-2017 REPORT'!A1" display="SY2016-2017 REPORT" xr:uid="{00000000-0004-0000-0000-0000B70A0000}"/>
    <hyperlink ref="HFV189:HFX189" location="'SY 2016-2017 REPORT'!A1" display="SY2016-2017 REPORT" xr:uid="{00000000-0004-0000-0000-0000B80A0000}"/>
    <hyperlink ref="HGD189:HGF189" location="'SY 2016-2017 REPORT'!A1" display="SY2016-2017 REPORT" xr:uid="{00000000-0004-0000-0000-0000B90A0000}"/>
    <hyperlink ref="HGL189:HGN189" location="'SY 2016-2017 REPORT'!A1" display="SY2016-2017 REPORT" xr:uid="{00000000-0004-0000-0000-0000BA0A0000}"/>
    <hyperlink ref="HGT189:HGV189" location="'SY 2016-2017 REPORT'!A1" display="SY2016-2017 REPORT" xr:uid="{00000000-0004-0000-0000-0000BB0A0000}"/>
    <hyperlink ref="HHB189:HHD189" location="'SY 2016-2017 REPORT'!A1" display="SY2016-2017 REPORT" xr:uid="{00000000-0004-0000-0000-0000BC0A0000}"/>
    <hyperlink ref="HHJ189:HHL189" location="'SY 2016-2017 REPORT'!A1" display="SY2016-2017 REPORT" xr:uid="{00000000-0004-0000-0000-0000BD0A0000}"/>
    <hyperlink ref="HHR189:HHT189" location="'SY 2016-2017 REPORT'!A1" display="SY2016-2017 REPORT" xr:uid="{00000000-0004-0000-0000-0000BE0A0000}"/>
    <hyperlink ref="HHZ189:HIB189" location="'SY 2016-2017 REPORT'!A1" display="SY2016-2017 REPORT" xr:uid="{00000000-0004-0000-0000-0000BF0A0000}"/>
    <hyperlink ref="HIH189:HIJ189" location="'SY 2016-2017 REPORT'!A1" display="SY2016-2017 REPORT" xr:uid="{00000000-0004-0000-0000-0000C00A0000}"/>
    <hyperlink ref="HIP189:HIR189" location="'SY 2016-2017 REPORT'!A1" display="SY2016-2017 REPORT" xr:uid="{00000000-0004-0000-0000-0000C10A0000}"/>
    <hyperlink ref="HIX189:HIZ189" location="'SY 2016-2017 REPORT'!A1" display="SY2016-2017 REPORT" xr:uid="{00000000-0004-0000-0000-0000C20A0000}"/>
    <hyperlink ref="HJF189:HJH189" location="'SY 2016-2017 REPORT'!A1" display="SY2016-2017 REPORT" xr:uid="{00000000-0004-0000-0000-0000C30A0000}"/>
    <hyperlink ref="HJN189:HJP189" location="'SY 2016-2017 REPORT'!A1" display="SY2016-2017 REPORT" xr:uid="{00000000-0004-0000-0000-0000C40A0000}"/>
    <hyperlink ref="HJV189:HJX189" location="'SY 2016-2017 REPORT'!A1" display="SY2016-2017 REPORT" xr:uid="{00000000-0004-0000-0000-0000C50A0000}"/>
    <hyperlink ref="HKD189:HKF189" location="'SY 2016-2017 REPORT'!A1" display="SY2016-2017 REPORT" xr:uid="{00000000-0004-0000-0000-0000C60A0000}"/>
    <hyperlink ref="HKL189:HKN189" location="'SY 2016-2017 REPORT'!A1" display="SY2016-2017 REPORT" xr:uid="{00000000-0004-0000-0000-0000C70A0000}"/>
    <hyperlink ref="HKT189:HKV189" location="'SY 2016-2017 REPORT'!A1" display="SY2016-2017 REPORT" xr:uid="{00000000-0004-0000-0000-0000C80A0000}"/>
    <hyperlink ref="HLB189:HLD189" location="'SY 2016-2017 REPORT'!A1" display="SY2016-2017 REPORT" xr:uid="{00000000-0004-0000-0000-0000C90A0000}"/>
    <hyperlink ref="HLJ189:HLL189" location="'SY 2016-2017 REPORT'!A1" display="SY2016-2017 REPORT" xr:uid="{00000000-0004-0000-0000-0000CA0A0000}"/>
    <hyperlink ref="HLR189:HLT189" location="'SY 2016-2017 REPORT'!A1" display="SY2016-2017 REPORT" xr:uid="{00000000-0004-0000-0000-0000CB0A0000}"/>
    <hyperlink ref="HLZ189:HMB189" location="'SY 2016-2017 REPORT'!A1" display="SY2016-2017 REPORT" xr:uid="{00000000-0004-0000-0000-0000CC0A0000}"/>
    <hyperlink ref="HMH189:HMJ189" location="'SY 2016-2017 REPORT'!A1" display="SY2016-2017 REPORT" xr:uid="{00000000-0004-0000-0000-0000CD0A0000}"/>
    <hyperlink ref="HMP189:HMR189" location="'SY 2016-2017 REPORT'!A1" display="SY2016-2017 REPORT" xr:uid="{00000000-0004-0000-0000-0000CE0A0000}"/>
    <hyperlink ref="HMX189:HMZ189" location="'SY 2016-2017 REPORT'!A1" display="SY2016-2017 REPORT" xr:uid="{00000000-0004-0000-0000-0000CF0A0000}"/>
    <hyperlink ref="HNF189:HNH189" location="'SY 2016-2017 REPORT'!A1" display="SY2016-2017 REPORT" xr:uid="{00000000-0004-0000-0000-0000D00A0000}"/>
    <hyperlink ref="HNN189:HNP189" location="'SY 2016-2017 REPORT'!A1" display="SY2016-2017 REPORT" xr:uid="{00000000-0004-0000-0000-0000D10A0000}"/>
    <hyperlink ref="HNV189:HNX189" location="'SY 2016-2017 REPORT'!A1" display="SY2016-2017 REPORT" xr:uid="{00000000-0004-0000-0000-0000D20A0000}"/>
    <hyperlink ref="HOD189:HOF189" location="'SY 2016-2017 REPORT'!A1" display="SY2016-2017 REPORT" xr:uid="{00000000-0004-0000-0000-0000D30A0000}"/>
    <hyperlink ref="HOL189:HON189" location="'SY 2016-2017 REPORT'!A1" display="SY2016-2017 REPORT" xr:uid="{00000000-0004-0000-0000-0000D40A0000}"/>
    <hyperlink ref="HOT189:HOV189" location="'SY 2016-2017 REPORT'!A1" display="SY2016-2017 REPORT" xr:uid="{00000000-0004-0000-0000-0000D50A0000}"/>
    <hyperlink ref="HPB189:HPD189" location="'SY 2016-2017 REPORT'!A1" display="SY2016-2017 REPORT" xr:uid="{00000000-0004-0000-0000-0000D60A0000}"/>
    <hyperlink ref="HPJ189:HPL189" location="'SY 2016-2017 REPORT'!A1" display="SY2016-2017 REPORT" xr:uid="{00000000-0004-0000-0000-0000D70A0000}"/>
    <hyperlink ref="HPR189:HPT189" location="'SY 2016-2017 REPORT'!A1" display="SY2016-2017 REPORT" xr:uid="{00000000-0004-0000-0000-0000D80A0000}"/>
    <hyperlink ref="HPZ189:HQB189" location="'SY 2016-2017 REPORT'!A1" display="SY2016-2017 REPORT" xr:uid="{00000000-0004-0000-0000-0000D90A0000}"/>
    <hyperlink ref="HQH189:HQJ189" location="'SY 2016-2017 REPORT'!A1" display="SY2016-2017 REPORT" xr:uid="{00000000-0004-0000-0000-0000DA0A0000}"/>
    <hyperlink ref="HQP189:HQR189" location="'SY 2016-2017 REPORT'!A1" display="SY2016-2017 REPORT" xr:uid="{00000000-0004-0000-0000-0000DB0A0000}"/>
    <hyperlink ref="HQX189:HQZ189" location="'SY 2016-2017 REPORT'!A1" display="SY2016-2017 REPORT" xr:uid="{00000000-0004-0000-0000-0000DC0A0000}"/>
    <hyperlink ref="HRF189:HRH189" location="'SY 2016-2017 REPORT'!A1" display="SY2016-2017 REPORT" xr:uid="{00000000-0004-0000-0000-0000DD0A0000}"/>
    <hyperlink ref="HRN189:HRP189" location="'SY 2016-2017 REPORT'!A1" display="SY2016-2017 REPORT" xr:uid="{00000000-0004-0000-0000-0000DE0A0000}"/>
    <hyperlink ref="HRV189:HRX189" location="'SY 2016-2017 REPORT'!A1" display="SY2016-2017 REPORT" xr:uid="{00000000-0004-0000-0000-0000DF0A0000}"/>
    <hyperlink ref="HSD189:HSF189" location="'SY 2016-2017 REPORT'!A1" display="SY2016-2017 REPORT" xr:uid="{00000000-0004-0000-0000-0000E00A0000}"/>
    <hyperlink ref="HSL189:HSN189" location="'SY 2016-2017 REPORT'!A1" display="SY2016-2017 REPORT" xr:uid="{00000000-0004-0000-0000-0000E10A0000}"/>
    <hyperlink ref="HST189:HSV189" location="'SY 2016-2017 REPORT'!A1" display="SY2016-2017 REPORT" xr:uid="{00000000-0004-0000-0000-0000E20A0000}"/>
    <hyperlink ref="HTB189:HTD189" location="'SY 2016-2017 REPORT'!A1" display="SY2016-2017 REPORT" xr:uid="{00000000-0004-0000-0000-0000E30A0000}"/>
    <hyperlink ref="HTJ189:HTL189" location="'SY 2016-2017 REPORT'!A1" display="SY2016-2017 REPORT" xr:uid="{00000000-0004-0000-0000-0000E40A0000}"/>
    <hyperlink ref="HTR189:HTT189" location="'SY 2016-2017 REPORT'!A1" display="SY2016-2017 REPORT" xr:uid="{00000000-0004-0000-0000-0000E50A0000}"/>
    <hyperlink ref="HTZ189:HUB189" location="'SY 2016-2017 REPORT'!A1" display="SY2016-2017 REPORT" xr:uid="{00000000-0004-0000-0000-0000E60A0000}"/>
    <hyperlink ref="HUH189:HUJ189" location="'SY 2016-2017 REPORT'!A1" display="SY2016-2017 REPORT" xr:uid="{00000000-0004-0000-0000-0000E70A0000}"/>
    <hyperlink ref="HUP189:HUR189" location="'SY 2016-2017 REPORT'!A1" display="SY2016-2017 REPORT" xr:uid="{00000000-0004-0000-0000-0000E80A0000}"/>
    <hyperlink ref="HUX189:HUZ189" location="'SY 2016-2017 REPORT'!A1" display="SY2016-2017 REPORT" xr:uid="{00000000-0004-0000-0000-0000E90A0000}"/>
    <hyperlink ref="HVF189:HVH189" location="'SY 2016-2017 REPORT'!A1" display="SY2016-2017 REPORT" xr:uid="{00000000-0004-0000-0000-0000EA0A0000}"/>
    <hyperlink ref="HVN189:HVP189" location="'SY 2016-2017 REPORT'!A1" display="SY2016-2017 REPORT" xr:uid="{00000000-0004-0000-0000-0000EB0A0000}"/>
    <hyperlink ref="HVV189:HVX189" location="'SY 2016-2017 REPORT'!A1" display="SY2016-2017 REPORT" xr:uid="{00000000-0004-0000-0000-0000EC0A0000}"/>
    <hyperlink ref="HWD189:HWF189" location="'SY 2016-2017 REPORT'!A1" display="SY2016-2017 REPORT" xr:uid="{00000000-0004-0000-0000-0000ED0A0000}"/>
    <hyperlink ref="HWL189:HWN189" location="'SY 2016-2017 REPORT'!A1" display="SY2016-2017 REPORT" xr:uid="{00000000-0004-0000-0000-0000EE0A0000}"/>
    <hyperlink ref="HWT189:HWV189" location="'SY 2016-2017 REPORT'!A1" display="SY2016-2017 REPORT" xr:uid="{00000000-0004-0000-0000-0000EF0A0000}"/>
    <hyperlink ref="HXB189:HXD189" location="'SY 2016-2017 REPORT'!A1" display="SY2016-2017 REPORT" xr:uid="{00000000-0004-0000-0000-0000F00A0000}"/>
    <hyperlink ref="HXJ189:HXL189" location="'SY 2016-2017 REPORT'!A1" display="SY2016-2017 REPORT" xr:uid="{00000000-0004-0000-0000-0000F10A0000}"/>
    <hyperlink ref="HXR189:HXT189" location="'SY 2016-2017 REPORT'!A1" display="SY2016-2017 REPORT" xr:uid="{00000000-0004-0000-0000-0000F20A0000}"/>
    <hyperlink ref="HXZ189:HYB189" location="'SY 2016-2017 REPORT'!A1" display="SY2016-2017 REPORT" xr:uid="{00000000-0004-0000-0000-0000F30A0000}"/>
    <hyperlink ref="HYH189:HYJ189" location="'SY 2016-2017 REPORT'!A1" display="SY2016-2017 REPORT" xr:uid="{00000000-0004-0000-0000-0000F40A0000}"/>
    <hyperlink ref="HYP189:HYR189" location="'SY 2016-2017 REPORT'!A1" display="SY2016-2017 REPORT" xr:uid="{00000000-0004-0000-0000-0000F50A0000}"/>
    <hyperlink ref="HYX189:HYZ189" location="'SY 2016-2017 REPORT'!A1" display="SY2016-2017 REPORT" xr:uid="{00000000-0004-0000-0000-0000F60A0000}"/>
    <hyperlink ref="HZF189:HZH189" location="'SY 2016-2017 REPORT'!A1" display="SY2016-2017 REPORT" xr:uid="{00000000-0004-0000-0000-0000F70A0000}"/>
    <hyperlink ref="HZN189:HZP189" location="'SY 2016-2017 REPORT'!A1" display="SY2016-2017 REPORT" xr:uid="{00000000-0004-0000-0000-0000F80A0000}"/>
    <hyperlink ref="HZV189:HZX189" location="'SY 2016-2017 REPORT'!A1" display="SY2016-2017 REPORT" xr:uid="{00000000-0004-0000-0000-0000F90A0000}"/>
    <hyperlink ref="IAD189:IAF189" location="'SY 2016-2017 REPORT'!A1" display="SY2016-2017 REPORT" xr:uid="{00000000-0004-0000-0000-0000FA0A0000}"/>
    <hyperlink ref="IAL189:IAN189" location="'SY 2016-2017 REPORT'!A1" display="SY2016-2017 REPORT" xr:uid="{00000000-0004-0000-0000-0000FB0A0000}"/>
    <hyperlink ref="IAT189:IAV189" location="'SY 2016-2017 REPORT'!A1" display="SY2016-2017 REPORT" xr:uid="{00000000-0004-0000-0000-0000FC0A0000}"/>
    <hyperlink ref="IBB189:IBD189" location="'SY 2016-2017 REPORT'!A1" display="SY2016-2017 REPORT" xr:uid="{00000000-0004-0000-0000-0000FD0A0000}"/>
    <hyperlink ref="IBJ189:IBL189" location="'SY 2016-2017 REPORT'!A1" display="SY2016-2017 REPORT" xr:uid="{00000000-0004-0000-0000-0000FE0A0000}"/>
    <hyperlink ref="IBR189:IBT189" location="'SY 2016-2017 REPORT'!A1" display="SY2016-2017 REPORT" xr:uid="{00000000-0004-0000-0000-0000FF0A0000}"/>
    <hyperlink ref="IBZ189:ICB189" location="'SY 2016-2017 REPORT'!A1" display="SY2016-2017 REPORT" xr:uid="{00000000-0004-0000-0000-0000000B0000}"/>
    <hyperlink ref="ICH189:ICJ189" location="'SY 2016-2017 REPORT'!A1" display="SY2016-2017 REPORT" xr:uid="{00000000-0004-0000-0000-0000010B0000}"/>
    <hyperlink ref="ICP189:ICR189" location="'SY 2016-2017 REPORT'!A1" display="SY2016-2017 REPORT" xr:uid="{00000000-0004-0000-0000-0000020B0000}"/>
    <hyperlink ref="ICX189:ICZ189" location="'SY 2016-2017 REPORT'!A1" display="SY2016-2017 REPORT" xr:uid="{00000000-0004-0000-0000-0000030B0000}"/>
    <hyperlink ref="IDF189:IDH189" location="'SY 2016-2017 REPORT'!A1" display="SY2016-2017 REPORT" xr:uid="{00000000-0004-0000-0000-0000040B0000}"/>
    <hyperlink ref="IDN189:IDP189" location="'SY 2016-2017 REPORT'!A1" display="SY2016-2017 REPORT" xr:uid="{00000000-0004-0000-0000-0000050B0000}"/>
    <hyperlink ref="IDV189:IDX189" location="'SY 2016-2017 REPORT'!A1" display="SY2016-2017 REPORT" xr:uid="{00000000-0004-0000-0000-0000060B0000}"/>
    <hyperlink ref="IED189:IEF189" location="'SY 2016-2017 REPORT'!A1" display="SY2016-2017 REPORT" xr:uid="{00000000-0004-0000-0000-0000070B0000}"/>
    <hyperlink ref="IEL189:IEN189" location="'SY 2016-2017 REPORT'!A1" display="SY2016-2017 REPORT" xr:uid="{00000000-0004-0000-0000-0000080B0000}"/>
    <hyperlink ref="IET189:IEV189" location="'SY 2016-2017 REPORT'!A1" display="SY2016-2017 REPORT" xr:uid="{00000000-0004-0000-0000-0000090B0000}"/>
    <hyperlink ref="IFB189:IFD189" location="'SY 2016-2017 REPORT'!A1" display="SY2016-2017 REPORT" xr:uid="{00000000-0004-0000-0000-00000A0B0000}"/>
    <hyperlink ref="IFJ189:IFL189" location="'SY 2016-2017 REPORT'!A1" display="SY2016-2017 REPORT" xr:uid="{00000000-0004-0000-0000-00000B0B0000}"/>
    <hyperlink ref="IFR189:IFT189" location="'SY 2016-2017 REPORT'!A1" display="SY2016-2017 REPORT" xr:uid="{00000000-0004-0000-0000-00000C0B0000}"/>
    <hyperlink ref="IFZ189:IGB189" location="'SY 2016-2017 REPORT'!A1" display="SY2016-2017 REPORT" xr:uid="{00000000-0004-0000-0000-00000D0B0000}"/>
    <hyperlink ref="IGH189:IGJ189" location="'SY 2016-2017 REPORT'!A1" display="SY2016-2017 REPORT" xr:uid="{00000000-0004-0000-0000-00000E0B0000}"/>
    <hyperlink ref="IGP189:IGR189" location="'SY 2016-2017 REPORT'!A1" display="SY2016-2017 REPORT" xr:uid="{00000000-0004-0000-0000-00000F0B0000}"/>
    <hyperlink ref="IGX189:IGZ189" location="'SY 2016-2017 REPORT'!A1" display="SY2016-2017 REPORT" xr:uid="{00000000-0004-0000-0000-0000100B0000}"/>
    <hyperlink ref="IHF189:IHH189" location="'SY 2016-2017 REPORT'!A1" display="SY2016-2017 REPORT" xr:uid="{00000000-0004-0000-0000-0000110B0000}"/>
    <hyperlink ref="IHN189:IHP189" location="'SY 2016-2017 REPORT'!A1" display="SY2016-2017 REPORT" xr:uid="{00000000-0004-0000-0000-0000120B0000}"/>
    <hyperlink ref="IHV189:IHX189" location="'SY 2016-2017 REPORT'!A1" display="SY2016-2017 REPORT" xr:uid="{00000000-0004-0000-0000-0000130B0000}"/>
    <hyperlink ref="IID189:IIF189" location="'SY 2016-2017 REPORT'!A1" display="SY2016-2017 REPORT" xr:uid="{00000000-0004-0000-0000-0000140B0000}"/>
    <hyperlink ref="IIL189:IIN189" location="'SY 2016-2017 REPORT'!A1" display="SY2016-2017 REPORT" xr:uid="{00000000-0004-0000-0000-0000150B0000}"/>
    <hyperlink ref="IIT189:IIV189" location="'SY 2016-2017 REPORT'!A1" display="SY2016-2017 REPORT" xr:uid="{00000000-0004-0000-0000-0000160B0000}"/>
    <hyperlink ref="IJB189:IJD189" location="'SY 2016-2017 REPORT'!A1" display="SY2016-2017 REPORT" xr:uid="{00000000-0004-0000-0000-0000170B0000}"/>
    <hyperlink ref="IJJ189:IJL189" location="'SY 2016-2017 REPORT'!A1" display="SY2016-2017 REPORT" xr:uid="{00000000-0004-0000-0000-0000180B0000}"/>
    <hyperlink ref="IJR189:IJT189" location="'SY 2016-2017 REPORT'!A1" display="SY2016-2017 REPORT" xr:uid="{00000000-0004-0000-0000-0000190B0000}"/>
    <hyperlink ref="IJZ189:IKB189" location="'SY 2016-2017 REPORT'!A1" display="SY2016-2017 REPORT" xr:uid="{00000000-0004-0000-0000-00001A0B0000}"/>
    <hyperlink ref="IKH189:IKJ189" location="'SY 2016-2017 REPORT'!A1" display="SY2016-2017 REPORT" xr:uid="{00000000-0004-0000-0000-00001B0B0000}"/>
    <hyperlink ref="IKP189:IKR189" location="'SY 2016-2017 REPORT'!A1" display="SY2016-2017 REPORT" xr:uid="{00000000-0004-0000-0000-00001C0B0000}"/>
    <hyperlink ref="IKX189:IKZ189" location="'SY 2016-2017 REPORT'!A1" display="SY2016-2017 REPORT" xr:uid="{00000000-0004-0000-0000-00001D0B0000}"/>
    <hyperlink ref="ILF189:ILH189" location="'SY 2016-2017 REPORT'!A1" display="SY2016-2017 REPORT" xr:uid="{00000000-0004-0000-0000-00001E0B0000}"/>
    <hyperlink ref="ILN189:ILP189" location="'SY 2016-2017 REPORT'!A1" display="SY2016-2017 REPORT" xr:uid="{00000000-0004-0000-0000-00001F0B0000}"/>
    <hyperlink ref="ILV189:ILX189" location="'SY 2016-2017 REPORT'!A1" display="SY2016-2017 REPORT" xr:uid="{00000000-0004-0000-0000-0000200B0000}"/>
    <hyperlink ref="IMD189:IMF189" location="'SY 2016-2017 REPORT'!A1" display="SY2016-2017 REPORT" xr:uid="{00000000-0004-0000-0000-0000210B0000}"/>
    <hyperlink ref="IML189:IMN189" location="'SY 2016-2017 REPORT'!A1" display="SY2016-2017 REPORT" xr:uid="{00000000-0004-0000-0000-0000220B0000}"/>
    <hyperlink ref="IMT189:IMV189" location="'SY 2016-2017 REPORT'!A1" display="SY2016-2017 REPORT" xr:uid="{00000000-0004-0000-0000-0000230B0000}"/>
    <hyperlink ref="INB189:IND189" location="'SY 2016-2017 REPORT'!A1" display="SY2016-2017 REPORT" xr:uid="{00000000-0004-0000-0000-0000240B0000}"/>
    <hyperlink ref="INJ189:INL189" location="'SY 2016-2017 REPORT'!A1" display="SY2016-2017 REPORT" xr:uid="{00000000-0004-0000-0000-0000250B0000}"/>
    <hyperlink ref="INR189:INT189" location="'SY 2016-2017 REPORT'!A1" display="SY2016-2017 REPORT" xr:uid="{00000000-0004-0000-0000-0000260B0000}"/>
    <hyperlink ref="INZ189:IOB189" location="'SY 2016-2017 REPORT'!A1" display="SY2016-2017 REPORT" xr:uid="{00000000-0004-0000-0000-0000270B0000}"/>
    <hyperlink ref="IOH189:IOJ189" location="'SY 2016-2017 REPORT'!A1" display="SY2016-2017 REPORT" xr:uid="{00000000-0004-0000-0000-0000280B0000}"/>
    <hyperlink ref="IOP189:IOR189" location="'SY 2016-2017 REPORT'!A1" display="SY2016-2017 REPORT" xr:uid="{00000000-0004-0000-0000-0000290B0000}"/>
    <hyperlink ref="IOX189:IOZ189" location="'SY 2016-2017 REPORT'!A1" display="SY2016-2017 REPORT" xr:uid="{00000000-0004-0000-0000-00002A0B0000}"/>
    <hyperlink ref="IPF189:IPH189" location="'SY 2016-2017 REPORT'!A1" display="SY2016-2017 REPORT" xr:uid="{00000000-0004-0000-0000-00002B0B0000}"/>
    <hyperlink ref="IPN189:IPP189" location="'SY 2016-2017 REPORT'!A1" display="SY2016-2017 REPORT" xr:uid="{00000000-0004-0000-0000-00002C0B0000}"/>
    <hyperlink ref="IPV189:IPX189" location="'SY 2016-2017 REPORT'!A1" display="SY2016-2017 REPORT" xr:uid="{00000000-0004-0000-0000-00002D0B0000}"/>
    <hyperlink ref="IQD189:IQF189" location="'SY 2016-2017 REPORT'!A1" display="SY2016-2017 REPORT" xr:uid="{00000000-0004-0000-0000-00002E0B0000}"/>
    <hyperlink ref="IQL189:IQN189" location="'SY 2016-2017 REPORT'!A1" display="SY2016-2017 REPORT" xr:uid="{00000000-0004-0000-0000-00002F0B0000}"/>
    <hyperlink ref="IQT189:IQV189" location="'SY 2016-2017 REPORT'!A1" display="SY2016-2017 REPORT" xr:uid="{00000000-0004-0000-0000-0000300B0000}"/>
    <hyperlink ref="IRB189:IRD189" location="'SY 2016-2017 REPORT'!A1" display="SY2016-2017 REPORT" xr:uid="{00000000-0004-0000-0000-0000310B0000}"/>
    <hyperlink ref="IRJ189:IRL189" location="'SY 2016-2017 REPORT'!A1" display="SY2016-2017 REPORT" xr:uid="{00000000-0004-0000-0000-0000320B0000}"/>
    <hyperlink ref="IRR189:IRT189" location="'SY 2016-2017 REPORT'!A1" display="SY2016-2017 REPORT" xr:uid="{00000000-0004-0000-0000-0000330B0000}"/>
    <hyperlink ref="IRZ189:ISB189" location="'SY 2016-2017 REPORT'!A1" display="SY2016-2017 REPORT" xr:uid="{00000000-0004-0000-0000-0000340B0000}"/>
    <hyperlink ref="ISH189:ISJ189" location="'SY 2016-2017 REPORT'!A1" display="SY2016-2017 REPORT" xr:uid="{00000000-0004-0000-0000-0000350B0000}"/>
    <hyperlink ref="ISP189:ISR189" location="'SY 2016-2017 REPORT'!A1" display="SY2016-2017 REPORT" xr:uid="{00000000-0004-0000-0000-0000360B0000}"/>
    <hyperlink ref="ISX189:ISZ189" location="'SY 2016-2017 REPORT'!A1" display="SY2016-2017 REPORT" xr:uid="{00000000-0004-0000-0000-0000370B0000}"/>
    <hyperlink ref="ITF189:ITH189" location="'SY 2016-2017 REPORT'!A1" display="SY2016-2017 REPORT" xr:uid="{00000000-0004-0000-0000-0000380B0000}"/>
    <hyperlink ref="ITN189:ITP189" location="'SY 2016-2017 REPORT'!A1" display="SY2016-2017 REPORT" xr:uid="{00000000-0004-0000-0000-0000390B0000}"/>
    <hyperlink ref="ITV189:ITX189" location="'SY 2016-2017 REPORT'!A1" display="SY2016-2017 REPORT" xr:uid="{00000000-0004-0000-0000-00003A0B0000}"/>
    <hyperlink ref="IUD189:IUF189" location="'SY 2016-2017 REPORT'!A1" display="SY2016-2017 REPORT" xr:uid="{00000000-0004-0000-0000-00003B0B0000}"/>
    <hyperlink ref="IUL189:IUN189" location="'SY 2016-2017 REPORT'!A1" display="SY2016-2017 REPORT" xr:uid="{00000000-0004-0000-0000-00003C0B0000}"/>
    <hyperlink ref="IUT189:IUV189" location="'SY 2016-2017 REPORT'!A1" display="SY2016-2017 REPORT" xr:uid="{00000000-0004-0000-0000-00003D0B0000}"/>
    <hyperlink ref="IVB189:IVD189" location="'SY 2016-2017 REPORT'!A1" display="SY2016-2017 REPORT" xr:uid="{00000000-0004-0000-0000-00003E0B0000}"/>
    <hyperlink ref="IVJ189:IVL189" location="'SY 2016-2017 REPORT'!A1" display="SY2016-2017 REPORT" xr:uid="{00000000-0004-0000-0000-00003F0B0000}"/>
    <hyperlink ref="IVR189:IVT189" location="'SY 2016-2017 REPORT'!A1" display="SY2016-2017 REPORT" xr:uid="{00000000-0004-0000-0000-0000400B0000}"/>
    <hyperlink ref="IVZ189:IWB189" location="'SY 2016-2017 REPORT'!A1" display="SY2016-2017 REPORT" xr:uid="{00000000-0004-0000-0000-0000410B0000}"/>
    <hyperlink ref="IWH189:IWJ189" location="'SY 2016-2017 REPORT'!A1" display="SY2016-2017 REPORT" xr:uid="{00000000-0004-0000-0000-0000420B0000}"/>
    <hyperlink ref="IWP189:IWR189" location="'SY 2016-2017 REPORT'!A1" display="SY2016-2017 REPORT" xr:uid="{00000000-0004-0000-0000-0000430B0000}"/>
    <hyperlink ref="IWX189:IWZ189" location="'SY 2016-2017 REPORT'!A1" display="SY2016-2017 REPORT" xr:uid="{00000000-0004-0000-0000-0000440B0000}"/>
    <hyperlink ref="IXF189:IXH189" location="'SY 2016-2017 REPORT'!A1" display="SY2016-2017 REPORT" xr:uid="{00000000-0004-0000-0000-0000450B0000}"/>
    <hyperlink ref="IXN189:IXP189" location="'SY 2016-2017 REPORT'!A1" display="SY2016-2017 REPORT" xr:uid="{00000000-0004-0000-0000-0000460B0000}"/>
    <hyperlink ref="IXV189:IXX189" location="'SY 2016-2017 REPORT'!A1" display="SY2016-2017 REPORT" xr:uid="{00000000-0004-0000-0000-0000470B0000}"/>
    <hyperlink ref="IYD189:IYF189" location="'SY 2016-2017 REPORT'!A1" display="SY2016-2017 REPORT" xr:uid="{00000000-0004-0000-0000-0000480B0000}"/>
    <hyperlink ref="IYL189:IYN189" location="'SY 2016-2017 REPORT'!A1" display="SY2016-2017 REPORT" xr:uid="{00000000-0004-0000-0000-0000490B0000}"/>
    <hyperlink ref="IYT189:IYV189" location="'SY 2016-2017 REPORT'!A1" display="SY2016-2017 REPORT" xr:uid="{00000000-0004-0000-0000-00004A0B0000}"/>
    <hyperlink ref="IZB189:IZD189" location="'SY 2016-2017 REPORT'!A1" display="SY2016-2017 REPORT" xr:uid="{00000000-0004-0000-0000-00004B0B0000}"/>
    <hyperlink ref="IZJ189:IZL189" location="'SY 2016-2017 REPORT'!A1" display="SY2016-2017 REPORT" xr:uid="{00000000-0004-0000-0000-00004C0B0000}"/>
    <hyperlink ref="IZR189:IZT189" location="'SY 2016-2017 REPORT'!A1" display="SY2016-2017 REPORT" xr:uid="{00000000-0004-0000-0000-00004D0B0000}"/>
    <hyperlink ref="IZZ189:JAB189" location="'SY 2016-2017 REPORT'!A1" display="SY2016-2017 REPORT" xr:uid="{00000000-0004-0000-0000-00004E0B0000}"/>
    <hyperlink ref="JAH189:JAJ189" location="'SY 2016-2017 REPORT'!A1" display="SY2016-2017 REPORT" xr:uid="{00000000-0004-0000-0000-00004F0B0000}"/>
    <hyperlink ref="JAP189:JAR189" location="'SY 2016-2017 REPORT'!A1" display="SY2016-2017 REPORT" xr:uid="{00000000-0004-0000-0000-0000500B0000}"/>
    <hyperlink ref="JAX189:JAZ189" location="'SY 2016-2017 REPORT'!A1" display="SY2016-2017 REPORT" xr:uid="{00000000-0004-0000-0000-0000510B0000}"/>
    <hyperlink ref="JBF189:JBH189" location="'SY 2016-2017 REPORT'!A1" display="SY2016-2017 REPORT" xr:uid="{00000000-0004-0000-0000-0000520B0000}"/>
    <hyperlink ref="JBN189:JBP189" location="'SY 2016-2017 REPORT'!A1" display="SY2016-2017 REPORT" xr:uid="{00000000-0004-0000-0000-0000530B0000}"/>
    <hyperlink ref="JBV189:JBX189" location="'SY 2016-2017 REPORT'!A1" display="SY2016-2017 REPORT" xr:uid="{00000000-0004-0000-0000-0000540B0000}"/>
    <hyperlink ref="JCD189:JCF189" location="'SY 2016-2017 REPORT'!A1" display="SY2016-2017 REPORT" xr:uid="{00000000-0004-0000-0000-0000550B0000}"/>
    <hyperlink ref="JCL189:JCN189" location="'SY 2016-2017 REPORT'!A1" display="SY2016-2017 REPORT" xr:uid="{00000000-0004-0000-0000-0000560B0000}"/>
    <hyperlink ref="JCT189:JCV189" location="'SY 2016-2017 REPORT'!A1" display="SY2016-2017 REPORT" xr:uid="{00000000-0004-0000-0000-0000570B0000}"/>
    <hyperlink ref="JDB189:JDD189" location="'SY 2016-2017 REPORT'!A1" display="SY2016-2017 REPORT" xr:uid="{00000000-0004-0000-0000-0000580B0000}"/>
    <hyperlink ref="JDJ189:JDL189" location="'SY 2016-2017 REPORT'!A1" display="SY2016-2017 REPORT" xr:uid="{00000000-0004-0000-0000-0000590B0000}"/>
    <hyperlink ref="JDR189:JDT189" location="'SY 2016-2017 REPORT'!A1" display="SY2016-2017 REPORT" xr:uid="{00000000-0004-0000-0000-00005A0B0000}"/>
    <hyperlink ref="JDZ189:JEB189" location="'SY 2016-2017 REPORT'!A1" display="SY2016-2017 REPORT" xr:uid="{00000000-0004-0000-0000-00005B0B0000}"/>
    <hyperlink ref="JEH189:JEJ189" location="'SY 2016-2017 REPORT'!A1" display="SY2016-2017 REPORT" xr:uid="{00000000-0004-0000-0000-00005C0B0000}"/>
    <hyperlink ref="JEP189:JER189" location="'SY 2016-2017 REPORT'!A1" display="SY2016-2017 REPORT" xr:uid="{00000000-0004-0000-0000-00005D0B0000}"/>
    <hyperlink ref="JEX189:JEZ189" location="'SY 2016-2017 REPORT'!A1" display="SY2016-2017 REPORT" xr:uid="{00000000-0004-0000-0000-00005E0B0000}"/>
    <hyperlink ref="JFF189:JFH189" location="'SY 2016-2017 REPORT'!A1" display="SY2016-2017 REPORT" xr:uid="{00000000-0004-0000-0000-00005F0B0000}"/>
    <hyperlink ref="JFN189:JFP189" location="'SY 2016-2017 REPORT'!A1" display="SY2016-2017 REPORT" xr:uid="{00000000-0004-0000-0000-0000600B0000}"/>
    <hyperlink ref="JFV189:JFX189" location="'SY 2016-2017 REPORT'!A1" display="SY2016-2017 REPORT" xr:uid="{00000000-0004-0000-0000-0000610B0000}"/>
    <hyperlink ref="JGD189:JGF189" location="'SY 2016-2017 REPORT'!A1" display="SY2016-2017 REPORT" xr:uid="{00000000-0004-0000-0000-0000620B0000}"/>
    <hyperlink ref="JGL189:JGN189" location="'SY 2016-2017 REPORT'!A1" display="SY2016-2017 REPORT" xr:uid="{00000000-0004-0000-0000-0000630B0000}"/>
    <hyperlink ref="JGT189:JGV189" location="'SY 2016-2017 REPORT'!A1" display="SY2016-2017 REPORT" xr:uid="{00000000-0004-0000-0000-0000640B0000}"/>
    <hyperlink ref="JHB189:JHD189" location="'SY 2016-2017 REPORT'!A1" display="SY2016-2017 REPORT" xr:uid="{00000000-0004-0000-0000-0000650B0000}"/>
    <hyperlink ref="JHJ189:JHL189" location="'SY 2016-2017 REPORT'!A1" display="SY2016-2017 REPORT" xr:uid="{00000000-0004-0000-0000-0000660B0000}"/>
    <hyperlink ref="JHR189:JHT189" location="'SY 2016-2017 REPORT'!A1" display="SY2016-2017 REPORT" xr:uid="{00000000-0004-0000-0000-0000670B0000}"/>
    <hyperlink ref="JHZ189:JIB189" location="'SY 2016-2017 REPORT'!A1" display="SY2016-2017 REPORT" xr:uid="{00000000-0004-0000-0000-0000680B0000}"/>
    <hyperlink ref="JIH189:JIJ189" location="'SY 2016-2017 REPORT'!A1" display="SY2016-2017 REPORT" xr:uid="{00000000-0004-0000-0000-0000690B0000}"/>
    <hyperlink ref="JIP189:JIR189" location="'SY 2016-2017 REPORT'!A1" display="SY2016-2017 REPORT" xr:uid="{00000000-0004-0000-0000-00006A0B0000}"/>
    <hyperlink ref="JIX189:JIZ189" location="'SY 2016-2017 REPORT'!A1" display="SY2016-2017 REPORT" xr:uid="{00000000-0004-0000-0000-00006B0B0000}"/>
    <hyperlink ref="JJF189:JJH189" location="'SY 2016-2017 REPORT'!A1" display="SY2016-2017 REPORT" xr:uid="{00000000-0004-0000-0000-00006C0B0000}"/>
    <hyperlink ref="JJN189:JJP189" location="'SY 2016-2017 REPORT'!A1" display="SY2016-2017 REPORT" xr:uid="{00000000-0004-0000-0000-00006D0B0000}"/>
    <hyperlink ref="JJV189:JJX189" location="'SY 2016-2017 REPORT'!A1" display="SY2016-2017 REPORT" xr:uid="{00000000-0004-0000-0000-00006E0B0000}"/>
    <hyperlink ref="JKD189:JKF189" location="'SY 2016-2017 REPORT'!A1" display="SY2016-2017 REPORT" xr:uid="{00000000-0004-0000-0000-00006F0B0000}"/>
    <hyperlink ref="JKL189:JKN189" location="'SY 2016-2017 REPORT'!A1" display="SY2016-2017 REPORT" xr:uid="{00000000-0004-0000-0000-0000700B0000}"/>
    <hyperlink ref="JKT189:JKV189" location="'SY 2016-2017 REPORT'!A1" display="SY2016-2017 REPORT" xr:uid="{00000000-0004-0000-0000-0000710B0000}"/>
    <hyperlink ref="JLB189:JLD189" location="'SY 2016-2017 REPORT'!A1" display="SY2016-2017 REPORT" xr:uid="{00000000-0004-0000-0000-0000720B0000}"/>
    <hyperlink ref="JLJ189:JLL189" location="'SY 2016-2017 REPORT'!A1" display="SY2016-2017 REPORT" xr:uid="{00000000-0004-0000-0000-0000730B0000}"/>
    <hyperlink ref="JLR189:JLT189" location="'SY 2016-2017 REPORT'!A1" display="SY2016-2017 REPORT" xr:uid="{00000000-0004-0000-0000-0000740B0000}"/>
    <hyperlink ref="JLZ189:JMB189" location="'SY 2016-2017 REPORT'!A1" display="SY2016-2017 REPORT" xr:uid="{00000000-0004-0000-0000-0000750B0000}"/>
    <hyperlink ref="JMH189:JMJ189" location="'SY 2016-2017 REPORT'!A1" display="SY2016-2017 REPORT" xr:uid="{00000000-0004-0000-0000-0000760B0000}"/>
    <hyperlink ref="JMP189:JMR189" location="'SY 2016-2017 REPORT'!A1" display="SY2016-2017 REPORT" xr:uid="{00000000-0004-0000-0000-0000770B0000}"/>
    <hyperlink ref="JMX189:JMZ189" location="'SY 2016-2017 REPORT'!A1" display="SY2016-2017 REPORT" xr:uid="{00000000-0004-0000-0000-0000780B0000}"/>
    <hyperlink ref="JNF189:JNH189" location="'SY 2016-2017 REPORT'!A1" display="SY2016-2017 REPORT" xr:uid="{00000000-0004-0000-0000-0000790B0000}"/>
    <hyperlink ref="JNN189:JNP189" location="'SY 2016-2017 REPORT'!A1" display="SY2016-2017 REPORT" xr:uid="{00000000-0004-0000-0000-00007A0B0000}"/>
    <hyperlink ref="JNV189:JNX189" location="'SY 2016-2017 REPORT'!A1" display="SY2016-2017 REPORT" xr:uid="{00000000-0004-0000-0000-00007B0B0000}"/>
    <hyperlink ref="JOD189:JOF189" location="'SY 2016-2017 REPORT'!A1" display="SY2016-2017 REPORT" xr:uid="{00000000-0004-0000-0000-00007C0B0000}"/>
    <hyperlink ref="JOL189:JON189" location="'SY 2016-2017 REPORT'!A1" display="SY2016-2017 REPORT" xr:uid="{00000000-0004-0000-0000-00007D0B0000}"/>
    <hyperlink ref="JOT189:JOV189" location="'SY 2016-2017 REPORT'!A1" display="SY2016-2017 REPORT" xr:uid="{00000000-0004-0000-0000-00007E0B0000}"/>
    <hyperlink ref="JPB189:JPD189" location="'SY 2016-2017 REPORT'!A1" display="SY2016-2017 REPORT" xr:uid="{00000000-0004-0000-0000-00007F0B0000}"/>
    <hyperlink ref="JPJ189:JPL189" location="'SY 2016-2017 REPORT'!A1" display="SY2016-2017 REPORT" xr:uid="{00000000-0004-0000-0000-0000800B0000}"/>
    <hyperlink ref="JPR189:JPT189" location="'SY 2016-2017 REPORT'!A1" display="SY2016-2017 REPORT" xr:uid="{00000000-0004-0000-0000-0000810B0000}"/>
    <hyperlink ref="JPZ189:JQB189" location="'SY 2016-2017 REPORT'!A1" display="SY2016-2017 REPORT" xr:uid="{00000000-0004-0000-0000-0000820B0000}"/>
    <hyperlink ref="JQH189:JQJ189" location="'SY 2016-2017 REPORT'!A1" display="SY2016-2017 REPORT" xr:uid="{00000000-0004-0000-0000-0000830B0000}"/>
    <hyperlink ref="JQP189:JQR189" location="'SY 2016-2017 REPORT'!A1" display="SY2016-2017 REPORT" xr:uid="{00000000-0004-0000-0000-0000840B0000}"/>
    <hyperlink ref="JQX189:JQZ189" location="'SY 2016-2017 REPORT'!A1" display="SY2016-2017 REPORT" xr:uid="{00000000-0004-0000-0000-0000850B0000}"/>
    <hyperlink ref="JRF189:JRH189" location="'SY 2016-2017 REPORT'!A1" display="SY2016-2017 REPORT" xr:uid="{00000000-0004-0000-0000-0000860B0000}"/>
    <hyperlink ref="JRN189:JRP189" location="'SY 2016-2017 REPORT'!A1" display="SY2016-2017 REPORT" xr:uid="{00000000-0004-0000-0000-0000870B0000}"/>
    <hyperlink ref="JRV189:JRX189" location="'SY 2016-2017 REPORT'!A1" display="SY2016-2017 REPORT" xr:uid="{00000000-0004-0000-0000-0000880B0000}"/>
    <hyperlink ref="JSD189:JSF189" location="'SY 2016-2017 REPORT'!A1" display="SY2016-2017 REPORT" xr:uid="{00000000-0004-0000-0000-0000890B0000}"/>
    <hyperlink ref="JSL189:JSN189" location="'SY 2016-2017 REPORT'!A1" display="SY2016-2017 REPORT" xr:uid="{00000000-0004-0000-0000-00008A0B0000}"/>
    <hyperlink ref="JST189:JSV189" location="'SY 2016-2017 REPORT'!A1" display="SY2016-2017 REPORT" xr:uid="{00000000-0004-0000-0000-00008B0B0000}"/>
    <hyperlink ref="JTB189:JTD189" location="'SY 2016-2017 REPORT'!A1" display="SY2016-2017 REPORT" xr:uid="{00000000-0004-0000-0000-00008C0B0000}"/>
    <hyperlink ref="JTJ189:JTL189" location="'SY 2016-2017 REPORT'!A1" display="SY2016-2017 REPORT" xr:uid="{00000000-0004-0000-0000-00008D0B0000}"/>
    <hyperlink ref="JTR189:JTT189" location="'SY 2016-2017 REPORT'!A1" display="SY2016-2017 REPORT" xr:uid="{00000000-0004-0000-0000-00008E0B0000}"/>
    <hyperlink ref="JTZ189:JUB189" location="'SY 2016-2017 REPORT'!A1" display="SY2016-2017 REPORT" xr:uid="{00000000-0004-0000-0000-00008F0B0000}"/>
    <hyperlink ref="JUH189:JUJ189" location="'SY 2016-2017 REPORT'!A1" display="SY2016-2017 REPORT" xr:uid="{00000000-0004-0000-0000-0000900B0000}"/>
    <hyperlink ref="JUP189:JUR189" location="'SY 2016-2017 REPORT'!A1" display="SY2016-2017 REPORT" xr:uid="{00000000-0004-0000-0000-0000910B0000}"/>
    <hyperlink ref="JUX189:JUZ189" location="'SY 2016-2017 REPORT'!A1" display="SY2016-2017 REPORT" xr:uid="{00000000-0004-0000-0000-0000920B0000}"/>
    <hyperlink ref="JVF189:JVH189" location="'SY 2016-2017 REPORT'!A1" display="SY2016-2017 REPORT" xr:uid="{00000000-0004-0000-0000-0000930B0000}"/>
    <hyperlink ref="JVN189:JVP189" location="'SY 2016-2017 REPORT'!A1" display="SY2016-2017 REPORT" xr:uid="{00000000-0004-0000-0000-0000940B0000}"/>
    <hyperlink ref="JVV189:JVX189" location="'SY 2016-2017 REPORT'!A1" display="SY2016-2017 REPORT" xr:uid="{00000000-0004-0000-0000-0000950B0000}"/>
    <hyperlink ref="JWD189:JWF189" location="'SY 2016-2017 REPORT'!A1" display="SY2016-2017 REPORT" xr:uid="{00000000-0004-0000-0000-0000960B0000}"/>
    <hyperlink ref="JWL189:JWN189" location="'SY 2016-2017 REPORT'!A1" display="SY2016-2017 REPORT" xr:uid="{00000000-0004-0000-0000-0000970B0000}"/>
    <hyperlink ref="JWT189:JWV189" location="'SY 2016-2017 REPORT'!A1" display="SY2016-2017 REPORT" xr:uid="{00000000-0004-0000-0000-0000980B0000}"/>
    <hyperlink ref="JXB189:JXD189" location="'SY 2016-2017 REPORT'!A1" display="SY2016-2017 REPORT" xr:uid="{00000000-0004-0000-0000-0000990B0000}"/>
    <hyperlink ref="JXJ189:JXL189" location="'SY 2016-2017 REPORT'!A1" display="SY2016-2017 REPORT" xr:uid="{00000000-0004-0000-0000-00009A0B0000}"/>
    <hyperlink ref="JXR189:JXT189" location="'SY 2016-2017 REPORT'!A1" display="SY2016-2017 REPORT" xr:uid="{00000000-0004-0000-0000-00009B0B0000}"/>
    <hyperlink ref="JXZ189:JYB189" location="'SY 2016-2017 REPORT'!A1" display="SY2016-2017 REPORT" xr:uid="{00000000-0004-0000-0000-00009C0B0000}"/>
    <hyperlink ref="JYH189:JYJ189" location="'SY 2016-2017 REPORT'!A1" display="SY2016-2017 REPORT" xr:uid="{00000000-0004-0000-0000-00009D0B0000}"/>
    <hyperlink ref="JYP189:JYR189" location="'SY 2016-2017 REPORT'!A1" display="SY2016-2017 REPORT" xr:uid="{00000000-0004-0000-0000-00009E0B0000}"/>
    <hyperlink ref="JYX189:JYZ189" location="'SY 2016-2017 REPORT'!A1" display="SY2016-2017 REPORT" xr:uid="{00000000-0004-0000-0000-00009F0B0000}"/>
    <hyperlink ref="JZF189:JZH189" location="'SY 2016-2017 REPORT'!A1" display="SY2016-2017 REPORT" xr:uid="{00000000-0004-0000-0000-0000A00B0000}"/>
    <hyperlink ref="JZN189:JZP189" location="'SY 2016-2017 REPORT'!A1" display="SY2016-2017 REPORT" xr:uid="{00000000-0004-0000-0000-0000A10B0000}"/>
    <hyperlink ref="JZV189:JZX189" location="'SY 2016-2017 REPORT'!A1" display="SY2016-2017 REPORT" xr:uid="{00000000-0004-0000-0000-0000A20B0000}"/>
    <hyperlink ref="KAD189:KAF189" location="'SY 2016-2017 REPORT'!A1" display="SY2016-2017 REPORT" xr:uid="{00000000-0004-0000-0000-0000A30B0000}"/>
    <hyperlink ref="KAL189:KAN189" location="'SY 2016-2017 REPORT'!A1" display="SY2016-2017 REPORT" xr:uid="{00000000-0004-0000-0000-0000A40B0000}"/>
    <hyperlink ref="KAT189:KAV189" location="'SY 2016-2017 REPORT'!A1" display="SY2016-2017 REPORT" xr:uid="{00000000-0004-0000-0000-0000A50B0000}"/>
    <hyperlink ref="KBB189:KBD189" location="'SY 2016-2017 REPORT'!A1" display="SY2016-2017 REPORT" xr:uid="{00000000-0004-0000-0000-0000A60B0000}"/>
    <hyperlink ref="KBJ189:KBL189" location="'SY 2016-2017 REPORT'!A1" display="SY2016-2017 REPORT" xr:uid="{00000000-0004-0000-0000-0000A70B0000}"/>
    <hyperlink ref="KBR189:KBT189" location="'SY 2016-2017 REPORT'!A1" display="SY2016-2017 REPORT" xr:uid="{00000000-0004-0000-0000-0000A80B0000}"/>
    <hyperlink ref="KBZ189:KCB189" location="'SY 2016-2017 REPORT'!A1" display="SY2016-2017 REPORT" xr:uid="{00000000-0004-0000-0000-0000A90B0000}"/>
    <hyperlink ref="KCH189:KCJ189" location="'SY 2016-2017 REPORT'!A1" display="SY2016-2017 REPORT" xr:uid="{00000000-0004-0000-0000-0000AA0B0000}"/>
    <hyperlink ref="KCP189:KCR189" location="'SY 2016-2017 REPORT'!A1" display="SY2016-2017 REPORT" xr:uid="{00000000-0004-0000-0000-0000AB0B0000}"/>
    <hyperlink ref="KCX189:KCZ189" location="'SY 2016-2017 REPORT'!A1" display="SY2016-2017 REPORT" xr:uid="{00000000-0004-0000-0000-0000AC0B0000}"/>
    <hyperlink ref="KDF189:KDH189" location="'SY 2016-2017 REPORT'!A1" display="SY2016-2017 REPORT" xr:uid="{00000000-0004-0000-0000-0000AD0B0000}"/>
    <hyperlink ref="KDN189:KDP189" location="'SY 2016-2017 REPORT'!A1" display="SY2016-2017 REPORT" xr:uid="{00000000-0004-0000-0000-0000AE0B0000}"/>
    <hyperlink ref="KDV189:KDX189" location="'SY 2016-2017 REPORT'!A1" display="SY2016-2017 REPORT" xr:uid="{00000000-0004-0000-0000-0000AF0B0000}"/>
    <hyperlink ref="KED189:KEF189" location="'SY 2016-2017 REPORT'!A1" display="SY2016-2017 REPORT" xr:uid="{00000000-0004-0000-0000-0000B00B0000}"/>
    <hyperlink ref="KEL189:KEN189" location="'SY 2016-2017 REPORT'!A1" display="SY2016-2017 REPORT" xr:uid="{00000000-0004-0000-0000-0000B10B0000}"/>
    <hyperlink ref="KET189:KEV189" location="'SY 2016-2017 REPORT'!A1" display="SY2016-2017 REPORT" xr:uid="{00000000-0004-0000-0000-0000B20B0000}"/>
    <hyperlink ref="KFB189:KFD189" location="'SY 2016-2017 REPORT'!A1" display="SY2016-2017 REPORT" xr:uid="{00000000-0004-0000-0000-0000B30B0000}"/>
    <hyperlink ref="KFJ189:KFL189" location="'SY 2016-2017 REPORT'!A1" display="SY2016-2017 REPORT" xr:uid="{00000000-0004-0000-0000-0000B40B0000}"/>
    <hyperlink ref="KFR189:KFT189" location="'SY 2016-2017 REPORT'!A1" display="SY2016-2017 REPORT" xr:uid="{00000000-0004-0000-0000-0000B50B0000}"/>
    <hyperlink ref="KFZ189:KGB189" location="'SY 2016-2017 REPORT'!A1" display="SY2016-2017 REPORT" xr:uid="{00000000-0004-0000-0000-0000B60B0000}"/>
    <hyperlink ref="KGH189:KGJ189" location="'SY 2016-2017 REPORT'!A1" display="SY2016-2017 REPORT" xr:uid="{00000000-0004-0000-0000-0000B70B0000}"/>
    <hyperlink ref="KGP189:KGR189" location="'SY 2016-2017 REPORT'!A1" display="SY2016-2017 REPORT" xr:uid="{00000000-0004-0000-0000-0000B80B0000}"/>
    <hyperlink ref="KGX189:KGZ189" location="'SY 2016-2017 REPORT'!A1" display="SY2016-2017 REPORT" xr:uid="{00000000-0004-0000-0000-0000B90B0000}"/>
    <hyperlink ref="KHF189:KHH189" location="'SY 2016-2017 REPORT'!A1" display="SY2016-2017 REPORT" xr:uid="{00000000-0004-0000-0000-0000BA0B0000}"/>
    <hyperlink ref="KHN189:KHP189" location="'SY 2016-2017 REPORT'!A1" display="SY2016-2017 REPORT" xr:uid="{00000000-0004-0000-0000-0000BB0B0000}"/>
    <hyperlink ref="KHV189:KHX189" location="'SY 2016-2017 REPORT'!A1" display="SY2016-2017 REPORT" xr:uid="{00000000-0004-0000-0000-0000BC0B0000}"/>
    <hyperlink ref="KID189:KIF189" location="'SY 2016-2017 REPORT'!A1" display="SY2016-2017 REPORT" xr:uid="{00000000-0004-0000-0000-0000BD0B0000}"/>
    <hyperlink ref="KIL189:KIN189" location="'SY 2016-2017 REPORT'!A1" display="SY2016-2017 REPORT" xr:uid="{00000000-0004-0000-0000-0000BE0B0000}"/>
    <hyperlink ref="KIT189:KIV189" location="'SY 2016-2017 REPORT'!A1" display="SY2016-2017 REPORT" xr:uid="{00000000-0004-0000-0000-0000BF0B0000}"/>
    <hyperlink ref="KJB189:KJD189" location="'SY 2016-2017 REPORT'!A1" display="SY2016-2017 REPORT" xr:uid="{00000000-0004-0000-0000-0000C00B0000}"/>
    <hyperlink ref="KJJ189:KJL189" location="'SY 2016-2017 REPORT'!A1" display="SY2016-2017 REPORT" xr:uid="{00000000-0004-0000-0000-0000C10B0000}"/>
    <hyperlink ref="KJR189:KJT189" location="'SY 2016-2017 REPORT'!A1" display="SY2016-2017 REPORT" xr:uid="{00000000-0004-0000-0000-0000C20B0000}"/>
    <hyperlink ref="KJZ189:KKB189" location="'SY 2016-2017 REPORT'!A1" display="SY2016-2017 REPORT" xr:uid="{00000000-0004-0000-0000-0000C30B0000}"/>
    <hyperlink ref="KKH189:KKJ189" location="'SY 2016-2017 REPORT'!A1" display="SY2016-2017 REPORT" xr:uid="{00000000-0004-0000-0000-0000C40B0000}"/>
    <hyperlink ref="KKP189:KKR189" location="'SY 2016-2017 REPORT'!A1" display="SY2016-2017 REPORT" xr:uid="{00000000-0004-0000-0000-0000C50B0000}"/>
    <hyperlink ref="KKX189:KKZ189" location="'SY 2016-2017 REPORT'!A1" display="SY2016-2017 REPORT" xr:uid="{00000000-0004-0000-0000-0000C60B0000}"/>
    <hyperlink ref="KLF189:KLH189" location="'SY 2016-2017 REPORT'!A1" display="SY2016-2017 REPORT" xr:uid="{00000000-0004-0000-0000-0000C70B0000}"/>
    <hyperlink ref="KLN189:KLP189" location="'SY 2016-2017 REPORT'!A1" display="SY2016-2017 REPORT" xr:uid="{00000000-0004-0000-0000-0000C80B0000}"/>
    <hyperlink ref="KLV189:KLX189" location="'SY 2016-2017 REPORT'!A1" display="SY2016-2017 REPORT" xr:uid="{00000000-0004-0000-0000-0000C90B0000}"/>
    <hyperlink ref="KMD189:KMF189" location="'SY 2016-2017 REPORT'!A1" display="SY2016-2017 REPORT" xr:uid="{00000000-0004-0000-0000-0000CA0B0000}"/>
    <hyperlink ref="KML189:KMN189" location="'SY 2016-2017 REPORT'!A1" display="SY2016-2017 REPORT" xr:uid="{00000000-0004-0000-0000-0000CB0B0000}"/>
    <hyperlink ref="KMT189:KMV189" location="'SY 2016-2017 REPORT'!A1" display="SY2016-2017 REPORT" xr:uid="{00000000-0004-0000-0000-0000CC0B0000}"/>
    <hyperlink ref="KNB189:KND189" location="'SY 2016-2017 REPORT'!A1" display="SY2016-2017 REPORT" xr:uid="{00000000-0004-0000-0000-0000CD0B0000}"/>
    <hyperlink ref="KNJ189:KNL189" location="'SY 2016-2017 REPORT'!A1" display="SY2016-2017 REPORT" xr:uid="{00000000-0004-0000-0000-0000CE0B0000}"/>
    <hyperlink ref="KNR189:KNT189" location="'SY 2016-2017 REPORT'!A1" display="SY2016-2017 REPORT" xr:uid="{00000000-0004-0000-0000-0000CF0B0000}"/>
    <hyperlink ref="KNZ189:KOB189" location="'SY 2016-2017 REPORT'!A1" display="SY2016-2017 REPORT" xr:uid="{00000000-0004-0000-0000-0000D00B0000}"/>
    <hyperlink ref="KOH189:KOJ189" location="'SY 2016-2017 REPORT'!A1" display="SY2016-2017 REPORT" xr:uid="{00000000-0004-0000-0000-0000D10B0000}"/>
    <hyperlink ref="KOP189:KOR189" location="'SY 2016-2017 REPORT'!A1" display="SY2016-2017 REPORT" xr:uid="{00000000-0004-0000-0000-0000D20B0000}"/>
    <hyperlink ref="KOX189:KOZ189" location="'SY 2016-2017 REPORT'!A1" display="SY2016-2017 REPORT" xr:uid="{00000000-0004-0000-0000-0000D30B0000}"/>
    <hyperlink ref="KPF189:KPH189" location="'SY 2016-2017 REPORT'!A1" display="SY2016-2017 REPORT" xr:uid="{00000000-0004-0000-0000-0000D40B0000}"/>
    <hyperlink ref="KPN189:KPP189" location="'SY 2016-2017 REPORT'!A1" display="SY2016-2017 REPORT" xr:uid="{00000000-0004-0000-0000-0000D50B0000}"/>
    <hyperlink ref="KPV189:KPX189" location="'SY 2016-2017 REPORT'!A1" display="SY2016-2017 REPORT" xr:uid="{00000000-0004-0000-0000-0000D60B0000}"/>
    <hyperlink ref="KQD189:KQF189" location="'SY 2016-2017 REPORT'!A1" display="SY2016-2017 REPORT" xr:uid="{00000000-0004-0000-0000-0000D70B0000}"/>
    <hyperlink ref="KQL189:KQN189" location="'SY 2016-2017 REPORT'!A1" display="SY2016-2017 REPORT" xr:uid="{00000000-0004-0000-0000-0000D80B0000}"/>
    <hyperlink ref="KQT189:KQV189" location="'SY 2016-2017 REPORT'!A1" display="SY2016-2017 REPORT" xr:uid="{00000000-0004-0000-0000-0000D90B0000}"/>
    <hyperlink ref="KRB189:KRD189" location="'SY 2016-2017 REPORT'!A1" display="SY2016-2017 REPORT" xr:uid="{00000000-0004-0000-0000-0000DA0B0000}"/>
    <hyperlink ref="KRJ189:KRL189" location="'SY 2016-2017 REPORT'!A1" display="SY2016-2017 REPORT" xr:uid="{00000000-0004-0000-0000-0000DB0B0000}"/>
    <hyperlink ref="KRR189:KRT189" location="'SY 2016-2017 REPORT'!A1" display="SY2016-2017 REPORT" xr:uid="{00000000-0004-0000-0000-0000DC0B0000}"/>
    <hyperlink ref="KRZ189:KSB189" location="'SY 2016-2017 REPORT'!A1" display="SY2016-2017 REPORT" xr:uid="{00000000-0004-0000-0000-0000DD0B0000}"/>
    <hyperlink ref="KSH189:KSJ189" location="'SY 2016-2017 REPORT'!A1" display="SY2016-2017 REPORT" xr:uid="{00000000-0004-0000-0000-0000DE0B0000}"/>
    <hyperlink ref="KSP189:KSR189" location="'SY 2016-2017 REPORT'!A1" display="SY2016-2017 REPORT" xr:uid="{00000000-0004-0000-0000-0000DF0B0000}"/>
    <hyperlink ref="KSX189:KSZ189" location="'SY 2016-2017 REPORT'!A1" display="SY2016-2017 REPORT" xr:uid="{00000000-0004-0000-0000-0000E00B0000}"/>
    <hyperlink ref="KTF189:KTH189" location="'SY 2016-2017 REPORT'!A1" display="SY2016-2017 REPORT" xr:uid="{00000000-0004-0000-0000-0000E10B0000}"/>
    <hyperlink ref="KTN189:KTP189" location="'SY 2016-2017 REPORT'!A1" display="SY2016-2017 REPORT" xr:uid="{00000000-0004-0000-0000-0000E20B0000}"/>
    <hyperlink ref="KTV189:KTX189" location="'SY 2016-2017 REPORT'!A1" display="SY2016-2017 REPORT" xr:uid="{00000000-0004-0000-0000-0000E30B0000}"/>
    <hyperlink ref="KUD189:KUF189" location="'SY 2016-2017 REPORT'!A1" display="SY2016-2017 REPORT" xr:uid="{00000000-0004-0000-0000-0000E40B0000}"/>
    <hyperlink ref="KUL189:KUN189" location="'SY 2016-2017 REPORT'!A1" display="SY2016-2017 REPORT" xr:uid="{00000000-0004-0000-0000-0000E50B0000}"/>
    <hyperlink ref="KUT189:KUV189" location="'SY 2016-2017 REPORT'!A1" display="SY2016-2017 REPORT" xr:uid="{00000000-0004-0000-0000-0000E60B0000}"/>
    <hyperlink ref="KVB189:KVD189" location="'SY 2016-2017 REPORT'!A1" display="SY2016-2017 REPORT" xr:uid="{00000000-0004-0000-0000-0000E70B0000}"/>
    <hyperlink ref="KVJ189:KVL189" location="'SY 2016-2017 REPORT'!A1" display="SY2016-2017 REPORT" xr:uid="{00000000-0004-0000-0000-0000E80B0000}"/>
    <hyperlink ref="KVR189:KVT189" location="'SY 2016-2017 REPORT'!A1" display="SY2016-2017 REPORT" xr:uid="{00000000-0004-0000-0000-0000E90B0000}"/>
    <hyperlink ref="KVZ189:KWB189" location="'SY 2016-2017 REPORT'!A1" display="SY2016-2017 REPORT" xr:uid="{00000000-0004-0000-0000-0000EA0B0000}"/>
    <hyperlink ref="KWH189:KWJ189" location="'SY 2016-2017 REPORT'!A1" display="SY2016-2017 REPORT" xr:uid="{00000000-0004-0000-0000-0000EB0B0000}"/>
    <hyperlink ref="KWP189:KWR189" location="'SY 2016-2017 REPORT'!A1" display="SY2016-2017 REPORT" xr:uid="{00000000-0004-0000-0000-0000EC0B0000}"/>
    <hyperlink ref="KWX189:KWZ189" location="'SY 2016-2017 REPORT'!A1" display="SY2016-2017 REPORT" xr:uid="{00000000-0004-0000-0000-0000ED0B0000}"/>
    <hyperlink ref="KXF189:KXH189" location="'SY 2016-2017 REPORT'!A1" display="SY2016-2017 REPORT" xr:uid="{00000000-0004-0000-0000-0000EE0B0000}"/>
    <hyperlink ref="KXN189:KXP189" location="'SY 2016-2017 REPORT'!A1" display="SY2016-2017 REPORT" xr:uid="{00000000-0004-0000-0000-0000EF0B0000}"/>
    <hyperlink ref="KXV189:KXX189" location="'SY 2016-2017 REPORT'!A1" display="SY2016-2017 REPORT" xr:uid="{00000000-0004-0000-0000-0000F00B0000}"/>
    <hyperlink ref="KYD189:KYF189" location="'SY 2016-2017 REPORT'!A1" display="SY2016-2017 REPORT" xr:uid="{00000000-0004-0000-0000-0000F10B0000}"/>
    <hyperlink ref="KYL189:KYN189" location="'SY 2016-2017 REPORT'!A1" display="SY2016-2017 REPORT" xr:uid="{00000000-0004-0000-0000-0000F20B0000}"/>
    <hyperlink ref="KYT189:KYV189" location="'SY 2016-2017 REPORT'!A1" display="SY2016-2017 REPORT" xr:uid="{00000000-0004-0000-0000-0000F30B0000}"/>
    <hyperlink ref="KZB189:KZD189" location="'SY 2016-2017 REPORT'!A1" display="SY2016-2017 REPORT" xr:uid="{00000000-0004-0000-0000-0000F40B0000}"/>
    <hyperlink ref="KZJ189:KZL189" location="'SY 2016-2017 REPORT'!A1" display="SY2016-2017 REPORT" xr:uid="{00000000-0004-0000-0000-0000F50B0000}"/>
    <hyperlink ref="KZR189:KZT189" location="'SY 2016-2017 REPORT'!A1" display="SY2016-2017 REPORT" xr:uid="{00000000-0004-0000-0000-0000F60B0000}"/>
    <hyperlink ref="KZZ189:LAB189" location="'SY 2016-2017 REPORT'!A1" display="SY2016-2017 REPORT" xr:uid="{00000000-0004-0000-0000-0000F70B0000}"/>
    <hyperlink ref="LAH189:LAJ189" location="'SY 2016-2017 REPORT'!A1" display="SY2016-2017 REPORT" xr:uid="{00000000-0004-0000-0000-0000F80B0000}"/>
    <hyperlink ref="LAP189:LAR189" location="'SY 2016-2017 REPORT'!A1" display="SY2016-2017 REPORT" xr:uid="{00000000-0004-0000-0000-0000F90B0000}"/>
    <hyperlink ref="LAX189:LAZ189" location="'SY 2016-2017 REPORT'!A1" display="SY2016-2017 REPORT" xr:uid="{00000000-0004-0000-0000-0000FA0B0000}"/>
    <hyperlink ref="LBF189:LBH189" location="'SY 2016-2017 REPORT'!A1" display="SY2016-2017 REPORT" xr:uid="{00000000-0004-0000-0000-0000FB0B0000}"/>
    <hyperlink ref="LBN189:LBP189" location="'SY 2016-2017 REPORT'!A1" display="SY2016-2017 REPORT" xr:uid="{00000000-0004-0000-0000-0000FC0B0000}"/>
    <hyperlink ref="LBV189:LBX189" location="'SY 2016-2017 REPORT'!A1" display="SY2016-2017 REPORT" xr:uid="{00000000-0004-0000-0000-0000FD0B0000}"/>
    <hyperlink ref="LCD189:LCF189" location="'SY 2016-2017 REPORT'!A1" display="SY2016-2017 REPORT" xr:uid="{00000000-0004-0000-0000-0000FE0B0000}"/>
    <hyperlink ref="LCL189:LCN189" location="'SY 2016-2017 REPORT'!A1" display="SY2016-2017 REPORT" xr:uid="{00000000-0004-0000-0000-0000FF0B0000}"/>
    <hyperlink ref="LCT189:LCV189" location="'SY 2016-2017 REPORT'!A1" display="SY2016-2017 REPORT" xr:uid="{00000000-0004-0000-0000-0000000C0000}"/>
    <hyperlink ref="LDB189:LDD189" location="'SY 2016-2017 REPORT'!A1" display="SY2016-2017 REPORT" xr:uid="{00000000-0004-0000-0000-0000010C0000}"/>
    <hyperlink ref="LDJ189:LDL189" location="'SY 2016-2017 REPORT'!A1" display="SY2016-2017 REPORT" xr:uid="{00000000-0004-0000-0000-0000020C0000}"/>
    <hyperlink ref="LDR189:LDT189" location="'SY 2016-2017 REPORT'!A1" display="SY2016-2017 REPORT" xr:uid="{00000000-0004-0000-0000-0000030C0000}"/>
    <hyperlink ref="LDZ189:LEB189" location="'SY 2016-2017 REPORT'!A1" display="SY2016-2017 REPORT" xr:uid="{00000000-0004-0000-0000-0000040C0000}"/>
    <hyperlink ref="LEH189:LEJ189" location="'SY 2016-2017 REPORT'!A1" display="SY2016-2017 REPORT" xr:uid="{00000000-0004-0000-0000-0000050C0000}"/>
    <hyperlink ref="LEP189:LER189" location="'SY 2016-2017 REPORT'!A1" display="SY2016-2017 REPORT" xr:uid="{00000000-0004-0000-0000-0000060C0000}"/>
    <hyperlink ref="LEX189:LEZ189" location="'SY 2016-2017 REPORT'!A1" display="SY2016-2017 REPORT" xr:uid="{00000000-0004-0000-0000-0000070C0000}"/>
    <hyperlink ref="LFF189:LFH189" location="'SY 2016-2017 REPORT'!A1" display="SY2016-2017 REPORT" xr:uid="{00000000-0004-0000-0000-0000080C0000}"/>
    <hyperlink ref="LFN189:LFP189" location="'SY 2016-2017 REPORT'!A1" display="SY2016-2017 REPORT" xr:uid="{00000000-0004-0000-0000-0000090C0000}"/>
    <hyperlink ref="LFV189:LFX189" location="'SY 2016-2017 REPORT'!A1" display="SY2016-2017 REPORT" xr:uid="{00000000-0004-0000-0000-00000A0C0000}"/>
    <hyperlink ref="LGD189:LGF189" location="'SY 2016-2017 REPORT'!A1" display="SY2016-2017 REPORT" xr:uid="{00000000-0004-0000-0000-00000B0C0000}"/>
    <hyperlink ref="LGL189:LGN189" location="'SY 2016-2017 REPORT'!A1" display="SY2016-2017 REPORT" xr:uid="{00000000-0004-0000-0000-00000C0C0000}"/>
    <hyperlink ref="LGT189:LGV189" location="'SY 2016-2017 REPORT'!A1" display="SY2016-2017 REPORT" xr:uid="{00000000-0004-0000-0000-00000D0C0000}"/>
    <hyperlink ref="LHB189:LHD189" location="'SY 2016-2017 REPORT'!A1" display="SY2016-2017 REPORT" xr:uid="{00000000-0004-0000-0000-00000E0C0000}"/>
    <hyperlink ref="LHJ189:LHL189" location="'SY 2016-2017 REPORT'!A1" display="SY2016-2017 REPORT" xr:uid="{00000000-0004-0000-0000-00000F0C0000}"/>
    <hyperlink ref="LHR189:LHT189" location="'SY 2016-2017 REPORT'!A1" display="SY2016-2017 REPORT" xr:uid="{00000000-0004-0000-0000-0000100C0000}"/>
    <hyperlink ref="LHZ189:LIB189" location="'SY 2016-2017 REPORT'!A1" display="SY2016-2017 REPORT" xr:uid="{00000000-0004-0000-0000-0000110C0000}"/>
    <hyperlink ref="LIH189:LIJ189" location="'SY 2016-2017 REPORT'!A1" display="SY2016-2017 REPORT" xr:uid="{00000000-0004-0000-0000-0000120C0000}"/>
    <hyperlink ref="LIP189:LIR189" location="'SY 2016-2017 REPORT'!A1" display="SY2016-2017 REPORT" xr:uid="{00000000-0004-0000-0000-0000130C0000}"/>
    <hyperlink ref="LIX189:LIZ189" location="'SY 2016-2017 REPORT'!A1" display="SY2016-2017 REPORT" xr:uid="{00000000-0004-0000-0000-0000140C0000}"/>
    <hyperlink ref="LJF189:LJH189" location="'SY 2016-2017 REPORT'!A1" display="SY2016-2017 REPORT" xr:uid="{00000000-0004-0000-0000-0000150C0000}"/>
    <hyperlink ref="LJN189:LJP189" location="'SY 2016-2017 REPORT'!A1" display="SY2016-2017 REPORT" xr:uid="{00000000-0004-0000-0000-0000160C0000}"/>
    <hyperlink ref="LJV189:LJX189" location="'SY 2016-2017 REPORT'!A1" display="SY2016-2017 REPORT" xr:uid="{00000000-0004-0000-0000-0000170C0000}"/>
    <hyperlink ref="LKD189:LKF189" location="'SY 2016-2017 REPORT'!A1" display="SY2016-2017 REPORT" xr:uid="{00000000-0004-0000-0000-0000180C0000}"/>
    <hyperlink ref="LKL189:LKN189" location="'SY 2016-2017 REPORT'!A1" display="SY2016-2017 REPORT" xr:uid="{00000000-0004-0000-0000-0000190C0000}"/>
    <hyperlink ref="LKT189:LKV189" location="'SY 2016-2017 REPORT'!A1" display="SY2016-2017 REPORT" xr:uid="{00000000-0004-0000-0000-00001A0C0000}"/>
    <hyperlink ref="LLB189:LLD189" location="'SY 2016-2017 REPORT'!A1" display="SY2016-2017 REPORT" xr:uid="{00000000-0004-0000-0000-00001B0C0000}"/>
    <hyperlink ref="LLJ189:LLL189" location="'SY 2016-2017 REPORT'!A1" display="SY2016-2017 REPORT" xr:uid="{00000000-0004-0000-0000-00001C0C0000}"/>
    <hyperlink ref="LLR189:LLT189" location="'SY 2016-2017 REPORT'!A1" display="SY2016-2017 REPORT" xr:uid="{00000000-0004-0000-0000-00001D0C0000}"/>
    <hyperlink ref="LLZ189:LMB189" location="'SY 2016-2017 REPORT'!A1" display="SY2016-2017 REPORT" xr:uid="{00000000-0004-0000-0000-00001E0C0000}"/>
    <hyperlink ref="LMH189:LMJ189" location="'SY 2016-2017 REPORT'!A1" display="SY2016-2017 REPORT" xr:uid="{00000000-0004-0000-0000-00001F0C0000}"/>
    <hyperlink ref="LMP189:LMR189" location="'SY 2016-2017 REPORT'!A1" display="SY2016-2017 REPORT" xr:uid="{00000000-0004-0000-0000-0000200C0000}"/>
    <hyperlink ref="LMX189:LMZ189" location="'SY 2016-2017 REPORT'!A1" display="SY2016-2017 REPORT" xr:uid="{00000000-0004-0000-0000-0000210C0000}"/>
    <hyperlink ref="LNF189:LNH189" location="'SY 2016-2017 REPORT'!A1" display="SY2016-2017 REPORT" xr:uid="{00000000-0004-0000-0000-0000220C0000}"/>
    <hyperlink ref="LNN189:LNP189" location="'SY 2016-2017 REPORT'!A1" display="SY2016-2017 REPORT" xr:uid="{00000000-0004-0000-0000-0000230C0000}"/>
    <hyperlink ref="LNV189:LNX189" location="'SY 2016-2017 REPORT'!A1" display="SY2016-2017 REPORT" xr:uid="{00000000-0004-0000-0000-0000240C0000}"/>
    <hyperlink ref="LOD189:LOF189" location="'SY 2016-2017 REPORT'!A1" display="SY2016-2017 REPORT" xr:uid="{00000000-0004-0000-0000-0000250C0000}"/>
    <hyperlink ref="LOL189:LON189" location="'SY 2016-2017 REPORT'!A1" display="SY2016-2017 REPORT" xr:uid="{00000000-0004-0000-0000-0000260C0000}"/>
    <hyperlink ref="LOT189:LOV189" location="'SY 2016-2017 REPORT'!A1" display="SY2016-2017 REPORT" xr:uid="{00000000-0004-0000-0000-0000270C0000}"/>
    <hyperlink ref="LPB189:LPD189" location="'SY 2016-2017 REPORT'!A1" display="SY2016-2017 REPORT" xr:uid="{00000000-0004-0000-0000-0000280C0000}"/>
    <hyperlink ref="LPJ189:LPL189" location="'SY 2016-2017 REPORT'!A1" display="SY2016-2017 REPORT" xr:uid="{00000000-0004-0000-0000-0000290C0000}"/>
    <hyperlink ref="LPR189:LPT189" location="'SY 2016-2017 REPORT'!A1" display="SY2016-2017 REPORT" xr:uid="{00000000-0004-0000-0000-00002A0C0000}"/>
    <hyperlink ref="LPZ189:LQB189" location="'SY 2016-2017 REPORT'!A1" display="SY2016-2017 REPORT" xr:uid="{00000000-0004-0000-0000-00002B0C0000}"/>
    <hyperlink ref="LQH189:LQJ189" location="'SY 2016-2017 REPORT'!A1" display="SY2016-2017 REPORT" xr:uid="{00000000-0004-0000-0000-00002C0C0000}"/>
    <hyperlink ref="LQP189:LQR189" location="'SY 2016-2017 REPORT'!A1" display="SY2016-2017 REPORT" xr:uid="{00000000-0004-0000-0000-00002D0C0000}"/>
    <hyperlink ref="LQX189:LQZ189" location="'SY 2016-2017 REPORT'!A1" display="SY2016-2017 REPORT" xr:uid="{00000000-0004-0000-0000-00002E0C0000}"/>
    <hyperlink ref="LRF189:LRH189" location="'SY 2016-2017 REPORT'!A1" display="SY2016-2017 REPORT" xr:uid="{00000000-0004-0000-0000-00002F0C0000}"/>
    <hyperlink ref="LRN189:LRP189" location="'SY 2016-2017 REPORT'!A1" display="SY2016-2017 REPORT" xr:uid="{00000000-0004-0000-0000-0000300C0000}"/>
    <hyperlink ref="LRV189:LRX189" location="'SY 2016-2017 REPORT'!A1" display="SY2016-2017 REPORT" xr:uid="{00000000-0004-0000-0000-0000310C0000}"/>
    <hyperlink ref="LSD189:LSF189" location="'SY 2016-2017 REPORT'!A1" display="SY2016-2017 REPORT" xr:uid="{00000000-0004-0000-0000-0000320C0000}"/>
    <hyperlink ref="LSL189:LSN189" location="'SY 2016-2017 REPORT'!A1" display="SY2016-2017 REPORT" xr:uid="{00000000-0004-0000-0000-0000330C0000}"/>
    <hyperlink ref="LST189:LSV189" location="'SY 2016-2017 REPORT'!A1" display="SY2016-2017 REPORT" xr:uid="{00000000-0004-0000-0000-0000340C0000}"/>
    <hyperlink ref="LTB189:LTD189" location="'SY 2016-2017 REPORT'!A1" display="SY2016-2017 REPORT" xr:uid="{00000000-0004-0000-0000-0000350C0000}"/>
    <hyperlink ref="LTJ189:LTL189" location="'SY 2016-2017 REPORT'!A1" display="SY2016-2017 REPORT" xr:uid="{00000000-0004-0000-0000-0000360C0000}"/>
    <hyperlink ref="LTR189:LTT189" location="'SY 2016-2017 REPORT'!A1" display="SY2016-2017 REPORT" xr:uid="{00000000-0004-0000-0000-0000370C0000}"/>
    <hyperlink ref="LTZ189:LUB189" location="'SY 2016-2017 REPORT'!A1" display="SY2016-2017 REPORT" xr:uid="{00000000-0004-0000-0000-0000380C0000}"/>
    <hyperlink ref="LUH189:LUJ189" location="'SY 2016-2017 REPORT'!A1" display="SY2016-2017 REPORT" xr:uid="{00000000-0004-0000-0000-0000390C0000}"/>
    <hyperlink ref="LUP189:LUR189" location="'SY 2016-2017 REPORT'!A1" display="SY2016-2017 REPORT" xr:uid="{00000000-0004-0000-0000-00003A0C0000}"/>
    <hyperlink ref="LUX189:LUZ189" location="'SY 2016-2017 REPORT'!A1" display="SY2016-2017 REPORT" xr:uid="{00000000-0004-0000-0000-00003B0C0000}"/>
    <hyperlink ref="LVF189:LVH189" location="'SY 2016-2017 REPORT'!A1" display="SY2016-2017 REPORT" xr:uid="{00000000-0004-0000-0000-00003C0C0000}"/>
    <hyperlink ref="LVN189:LVP189" location="'SY 2016-2017 REPORT'!A1" display="SY2016-2017 REPORT" xr:uid="{00000000-0004-0000-0000-00003D0C0000}"/>
    <hyperlink ref="LVV189:LVX189" location="'SY 2016-2017 REPORT'!A1" display="SY2016-2017 REPORT" xr:uid="{00000000-0004-0000-0000-00003E0C0000}"/>
    <hyperlink ref="LWD189:LWF189" location="'SY 2016-2017 REPORT'!A1" display="SY2016-2017 REPORT" xr:uid="{00000000-0004-0000-0000-00003F0C0000}"/>
    <hyperlink ref="LWL189:LWN189" location="'SY 2016-2017 REPORT'!A1" display="SY2016-2017 REPORT" xr:uid="{00000000-0004-0000-0000-0000400C0000}"/>
    <hyperlink ref="LWT189:LWV189" location="'SY 2016-2017 REPORT'!A1" display="SY2016-2017 REPORT" xr:uid="{00000000-0004-0000-0000-0000410C0000}"/>
    <hyperlink ref="LXB189:LXD189" location="'SY 2016-2017 REPORT'!A1" display="SY2016-2017 REPORT" xr:uid="{00000000-0004-0000-0000-0000420C0000}"/>
    <hyperlink ref="LXJ189:LXL189" location="'SY 2016-2017 REPORT'!A1" display="SY2016-2017 REPORT" xr:uid="{00000000-0004-0000-0000-0000430C0000}"/>
    <hyperlink ref="LXR189:LXT189" location="'SY 2016-2017 REPORT'!A1" display="SY2016-2017 REPORT" xr:uid="{00000000-0004-0000-0000-0000440C0000}"/>
    <hyperlink ref="LXZ189:LYB189" location="'SY 2016-2017 REPORT'!A1" display="SY2016-2017 REPORT" xr:uid="{00000000-0004-0000-0000-0000450C0000}"/>
    <hyperlink ref="LYH189:LYJ189" location="'SY 2016-2017 REPORT'!A1" display="SY2016-2017 REPORT" xr:uid="{00000000-0004-0000-0000-0000460C0000}"/>
    <hyperlink ref="LYP189:LYR189" location="'SY 2016-2017 REPORT'!A1" display="SY2016-2017 REPORT" xr:uid="{00000000-0004-0000-0000-0000470C0000}"/>
    <hyperlink ref="LYX189:LYZ189" location="'SY 2016-2017 REPORT'!A1" display="SY2016-2017 REPORT" xr:uid="{00000000-0004-0000-0000-0000480C0000}"/>
    <hyperlink ref="LZF189:LZH189" location="'SY 2016-2017 REPORT'!A1" display="SY2016-2017 REPORT" xr:uid="{00000000-0004-0000-0000-0000490C0000}"/>
    <hyperlink ref="LZN189:LZP189" location="'SY 2016-2017 REPORT'!A1" display="SY2016-2017 REPORT" xr:uid="{00000000-0004-0000-0000-00004A0C0000}"/>
    <hyperlink ref="LZV189:LZX189" location="'SY 2016-2017 REPORT'!A1" display="SY2016-2017 REPORT" xr:uid="{00000000-0004-0000-0000-00004B0C0000}"/>
    <hyperlink ref="MAD189:MAF189" location="'SY 2016-2017 REPORT'!A1" display="SY2016-2017 REPORT" xr:uid="{00000000-0004-0000-0000-00004C0C0000}"/>
    <hyperlink ref="MAL189:MAN189" location="'SY 2016-2017 REPORT'!A1" display="SY2016-2017 REPORT" xr:uid="{00000000-0004-0000-0000-00004D0C0000}"/>
    <hyperlink ref="MAT189:MAV189" location="'SY 2016-2017 REPORT'!A1" display="SY2016-2017 REPORT" xr:uid="{00000000-0004-0000-0000-00004E0C0000}"/>
    <hyperlink ref="MBB189:MBD189" location="'SY 2016-2017 REPORT'!A1" display="SY2016-2017 REPORT" xr:uid="{00000000-0004-0000-0000-00004F0C0000}"/>
    <hyperlink ref="MBJ189:MBL189" location="'SY 2016-2017 REPORT'!A1" display="SY2016-2017 REPORT" xr:uid="{00000000-0004-0000-0000-0000500C0000}"/>
    <hyperlink ref="MBR189:MBT189" location="'SY 2016-2017 REPORT'!A1" display="SY2016-2017 REPORT" xr:uid="{00000000-0004-0000-0000-0000510C0000}"/>
    <hyperlink ref="MBZ189:MCB189" location="'SY 2016-2017 REPORT'!A1" display="SY2016-2017 REPORT" xr:uid="{00000000-0004-0000-0000-0000520C0000}"/>
    <hyperlink ref="MCH189:MCJ189" location="'SY 2016-2017 REPORT'!A1" display="SY2016-2017 REPORT" xr:uid="{00000000-0004-0000-0000-0000530C0000}"/>
    <hyperlink ref="MCP189:MCR189" location="'SY 2016-2017 REPORT'!A1" display="SY2016-2017 REPORT" xr:uid="{00000000-0004-0000-0000-0000540C0000}"/>
    <hyperlink ref="MCX189:MCZ189" location="'SY 2016-2017 REPORT'!A1" display="SY2016-2017 REPORT" xr:uid="{00000000-0004-0000-0000-0000550C0000}"/>
    <hyperlink ref="MDF189:MDH189" location="'SY 2016-2017 REPORT'!A1" display="SY2016-2017 REPORT" xr:uid="{00000000-0004-0000-0000-0000560C0000}"/>
    <hyperlink ref="MDN189:MDP189" location="'SY 2016-2017 REPORT'!A1" display="SY2016-2017 REPORT" xr:uid="{00000000-0004-0000-0000-0000570C0000}"/>
    <hyperlink ref="MDV189:MDX189" location="'SY 2016-2017 REPORT'!A1" display="SY2016-2017 REPORT" xr:uid="{00000000-0004-0000-0000-0000580C0000}"/>
    <hyperlink ref="MED189:MEF189" location="'SY 2016-2017 REPORT'!A1" display="SY2016-2017 REPORT" xr:uid="{00000000-0004-0000-0000-0000590C0000}"/>
    <hyperlink ref="MEL189:MEN189" location="'SY 2016-2017 REPORT'!A1" display="SY2016-2017 REPORT" xr:uid="{00000000-0004-0000-0000-00005A0C0000}"/>
    <hyperlink ref="MET189:MEV189" location="'SY 2016-2017 REPORT'!A1" display="SY2016-2017 REPORT" xr:uid="{00000000-0004-0000-0000-00005B0C0000}"/>
    <hyperlink ref="MFB189:MFD189" location="'SY 2016-2017 REPORT'!A1" display="SY2016-2017 REPORT" xr:uid="{00000000-0004-0000-0000-00005C0C0000}"/>
    <hyperlink ref="MFJ189:MFL189" location="'SY 2016-2017 REPORT'!A1" display="SY2016-2017 REPORT" xr:uid="{00000000-0004-0000-0000-00005D0C0000}"/>
    <hyperlink ref="MFR189:MFT189" location="'SY 2016-2017 REPORT'!A1" display="SY2016-2017 REPORT" xr:uid="{00000000-0004-0000-0000-00005E0C0000}"/>
    <hyperlink ref="MFZ189:MGB189" location="'SY 2016-2017 REPORT'!A1" display="SY2016-2017 REPORT" xr:uid="{00000000-0004-0000-0000-00005F0C0000}"/>
    <hyperlink ref="MGH189:MGJ189" location="'SY 2016-2017 REPORT'!A1" display="SY2016-2017 REPORT" xr:uid="{00000000-0004-0000-0000-0000600C0000}"/>
    <hyperlink ref="MGP189:MGR189" location="'SY 2016-2017 REPORT'!A1" display="SY2016-2017 REPORT" xr:uid="{00000000-0004-0000-0000-0000610C0000}"/>
    <hyperlink ref="MGX189:MGZ189" location="'SY 2016-2017 REPORT'!A1" display="SY2016-2017 REPORT" xr:uid="{00000000-0004-0000-0000-0000620C0000}"/>
    <hyperlink ref="MHF189:MHH189" location="'SY 2016-2017 REPORT'!A1" display="SY2016-2017 REPORT" xr:uid="{00000000-0004-0000-0000-0000630C0000}"/>
    <hyperlink ref="MHN189:MHP189" location="'SY 2016-2017 REPORT'!A1" display="SY2016-2017 REPORT" xr:uid="{00000000-0004-0000-0000-0000640C0000}"/>
    <hyperlink ref="MHV189:MHX189" location="'SY 2016-2017 REPORT'!A1" display="SY2016-2017 REPORT" xr:uid="{00000000-0004-0000-0000-0000650C0000}"/>
    <hyperlink ref="MID189:MIF189" location="'SY 2016-2017 REPORT'!A1" display="SY2016-2017 REPORT" xr:uid="{00000000-0004-0000-0000-0000660C0000}"/>
    <hyperlink ref="MIL189:MIN189" location="'SY 2016-2017 REPORT'!A1" display="SY2016-2017 REPORT" xr:uid="{00000000-0004-0000-0000-0000670C0000}"/>
    <hyperlink ref="MIT189:MIV189" location="'SY 2016-2017 REPORT'!A1" display="SY2016-2017 REPORT" xr:uid="{00000000-0004-0000-0000-0000680C0000}"/>
    <hyperlink ref="MJB189:MJD189" location="'SY 2016-2017 REPORT'!A1" display="SY2016-2017 REPORT" xr:uid="{00000000-0004-0000-0000-0000690C0000}"/>
    <hyperlink ref="MJJ189:MJL189" location="'SY 2016-2017 REPORT'!A1" display="SY2016-2017 REPORT" xr:uid="{00000000-0004-0000-0000-00006A0C0000}"/>
    <hyperlink ref="MJR189:MJT189" location="'SY 2016-2017 REPORT'!A1" display="SY2016-2017 REPORT" xr:uid="{00000000-0004-0000-0000-00006B0C0000}"/>
    <hyperlink ref="MJZ189:MKB189" location="'SY 2016-2017 REPORT'!A1" display="SY2016-2017 REPORT" xr:uid="{00000000-0004-0000-0000-00006C0C0000}"/>
    <hyperlink ref="MKH189:MKJ189" location="'SY 2016-2017 REPORT'!A1" display="SY2016-2017 REPORT" xr:uid="{00000000-0004-0000-0000-00006D0C0000}"/>
    <hyperlink ref="MKP189:MKR189" location="'SY 2016-2017 REPORT'!A1" display="SY2016-2017 REPORT" xr:uid="{00000000-0004-0000-0000-00006E0C0000}"/>
    <hyperlink ref="MKX189:MKZ189" location="'SY 2016-2017 REPORT'!A1" display="SY2016-2017 REPORT" xr:uid="{00000000-0004-0000-0000-00006F0C0000}"/>
    <hyperlink ref="MLF189:MLH189" location="'SY 2016-2017 REPORT'!A1" display="SY2016-2017 REPORT" xr:uid="{00000000-0004-0000-0000-0000700C0000}"/>
    <hyperlink ref="MLN189:MLP189" location="'SY 2016-2017 REPORT'!A1" display="SY2016-2017 REPORT" xr:uid="{00000000-0004-0000-0000-0000710C0000}"/>
    <hyperlink ref="MLV189:MLX189" location="'SY 2016-2017 REPORT'!A1" display="SY2016-2017 REPORT" xr:uid="{00000000-0004-0000-0000-0000720C0000}"/>
    <hyperlink ref="MMD189:MMF189" location="'SY 2016-2017 REPORT'!A1" display="SY2016-2017 REPORT" xr:uid="{00000000-0004-0000-0000-0000730C0000}"/>
    <hyperlink ref="MML189:MMN189" location="'SY 2016-2017 REPORT'!A1" display="SY2016-2017 REPORT" xr:uid="{00000000-0004-0000-0000-0000740C0000}"/>
    <hyperlink ref="MMT189:MMV189" location="'SY 2016-2017 REPORT'!A1" display="SY2016-2017 REPORT" xr:uid="{00000000-0004-0000-0000-0000750C0000}"/>
    <hyperlink ref="MNB189:MND189" location="'SY 2016-2017 REPORT'!A1" display="SY2016-2017 REPORT" xr:uid="{00000000-0004-0000-0000-0000760C0000}"/>
    <hyperlink ref="MNJ189:MNL189" location="'SY 2016-2017 REPORT'!A1" display="SY2016-2017 REPORT" xr:uid="{00000000-0004-0000-0000-0000770C0000}"/>
    <hyperlink ref="MNR189:MNT189" location="'SY 2016-2017 REPORT'!A1" display="SY2016-2017 REPORT" xr:uid="{00000000-0004-0000-0000-0000780C0000}"/>
    <hyperlink ref="MNZ189:MOB189" location="'SY 2016-2017 REPORT'!A1" display="SY2016-2017 REPORT" xr:uid="{00000000-0004-0000-0000-0000790C0000}"/>
    <hyperlink ref="MOH189:MOJ189" location="'SY 2016-2017 REPORT'!A1" display="SY2016-2017 REPORT" xr:uid="{00000000-0004-0000-0000-00007A0C0000}"/>
    <hyperlink ref="MOP189:MOR189" location="'SY 2016-2017 REPORT'!A1" display="SY2016-2017 REPORT" xr:uid="{00000000-0004-0000-0000-00007B0C0000}"/>
    <hyperlink ref="MOX189:MOZ189" location="'SY 2016-2017 REPORT'!A1" display="SY2016-2017 REPORT" xr:uid="{00000000-0004-0000-0000-00007C0C0000}"/>
    <hyperlink ref="MPF189:MPH189" location="'SY 2016-2017 REPORT'!A1" display="SY2016-2017 REPORT" xr:uid="{00000000-0004-0000-0000-00007D0C0000}"/>
    <hyperlink ref="MPN189:MPP189" location="'SY 2016-2017 REPORT'!A1" display="SY2016-2017 REPORT" xr:uid="{00000000-0004-0000-0000-00007E0C0000}"/>
    <hyperlink ref="MPV189:MPX189" location="'SY 2016-2017 REPORT'!A1" display="SY2016-2017 REPORT" xr:uid="{00000000-0004-0000-0000-00007F0C0000}"/>
    <hyperlink ref="MQD189:MQF189" location="'SY 2016-2017 REPORT'!A1" display="SY2016-2017 REPORT" xr:uid="{00000000-0004-0000-0000-0000800C0000}"/>
    <hyperlink ref="MQL189:MQN189" location="'SY 2016-2017 REPORT'!A1" display="SY2016-2017 REPORT" xr:uid="{00000000-0004-0000-0000-0000810C0000}"/>
    <hyperlink ref="MQT189:MQV189" location="'SY 2016-2017 REPORT'!A1" display="SY2016-2017 REPORT" xr:uid="{00000000-0004-0000-0000-0000820C0000}"/>
    <hyperlink ref="MRB189:MRD189" location="'SY 2016-2017 REPORT'!A1" display="SY2016-2017 REPORT" xr:uid="{00000000-0004-0000-0000-0000830C0000}"/>
    <hyperlink ref="MRJ189:MRL189" location="'SY 2016-2017 REPORT'!A1" display="SY2016-2017 REPORT" xr:uid="{00000000-0004-0000-0000-0000840C0000}"/>
    <hyperlink ref="MRR189:MRT189" location="'SY 2016-2017 REPORT'!A1" display="SY2016-2017 REPORT" xr:uid="{00000000-0004-0000-0000-0000850C0000}"/>
    <hyperlink ref="MRZ189:MSB189" location="'SY 2016-2017 REPORT'!A1" display="SY2016-2017 REPORT" xr:uid="{00000000-0004-0000-0000-0000860C0000}"/>
    <hyperlink ref="MSH189:MSJ189" location="'SY 2016-2017 REPORT'!A1" display="SY2016-2017 REPORT" xr:uid="{00000000-0004-0000-0000-0000870C0000}"/>
    <hyperlink ref="MSP189:MSR189" location="'SY 2016-2017 REPORT'!A1" display="SY2016-2017 REPORT" xr:uid="{00000000-0004-0000-0000-0000880C0000}"/>
    <hyperlink ref="MSX189:MSZ189" location="'SY 2016-2017 REPORT'!A1" display="SY2016-2017 REPORT" xr:uid="{00000000-0004-0000-0000-0000890C0000}"/>
    <hyperlink ref="MTF189:MTH189" location="'SY 2016-2017 REPORT'!A1" display="SY2016-2017 REPORT" xr:uid="{00000000-0004-0000-0000-00008A0C0000}"/>
    <hyperlink ref="MTN189:MTP189" location="'SY 2016-2017 REPORT'!A1" display="SY2016-2017 REPORT" xr:uid="{00000000-0004-0000-0000-00008B0C0000}"/>
    <hyperlink ref="MTV189:MTX189" location="'SY 2016-2017 REPORT'!A1" display="SY2016-2017 REPORT" xr:uid="{00000000-0004-0000-0000-00008C0C0000}"/>
    <hyperlink ref="MUD189:MUF189" location="'SY 2016-2017 REPORT'!A1" display="SY2016-2017 REPORT" xr:uid="{00000000-0004-0000-0000-00008D0C0000}"/>
    <hyperlink ref="MUL189:MUN189" location="'SY 2016-2017 REPORT'!A1" display="SY2016-2017 REPORT" xr:uid="{00000000-0004-0000-0000-00008E0C0000}"/>
    <hyperlink ref="MUT189:MUV189" location="'SY 2016-2017 REPORT'!A1" display="SY2016-2017 REPORT" xr:uid="{00000000-0004-0000-0000-00008F0C0000}"/>
    <hyperlink ref="MVB189:MVD189" location="'SY 2016-2017 REPORT'!A1" display="SY2016-2017 REPORT" xr:uid="{00000000-0004-0000-0000-0000900C0000}"/>
    <hyperlink ref="MVJ189:MVL189" location="'SY 2016-2017 REPORT'!A1" display="SY2016-2017 REPORT" xr:uid="{00000000-0004-0000-0000-0000910C0000}"/>
    <hyperlink ref="MVR189:MVT189" location="'SY 2016-2017 REPORT'!A1" display="SY2016-2017 REPORT" xr:uid="{00000000-0004-0000-0000-0000920C0000}"/>
    <hyperlink ref="MVZ189:MWB189" location="'SY 2016-2017 REPORT'!A1" display="SY2016-2017 REPORT" xr:uid="{00000000-0004-0000-0000-0000930C0000}"/>
    <hyperlink ref="MWH189:MWJ189" location="'SY 2016-2017 REPORT'!A1" display="SY2016-2017 REPORT" xr:uid="{00000000-0004-0000-0000-0000940C0000}"/>
    <hyperlink ref="MWP189:MWR189" location="'SY 2016-2017 REPORT'!A1" display="SY2016-2017 REPORT" xr:uid="{00000000-0004-0000-0000-0000950C0000}"/>
    <hyperlink ref="MWX189:MWZ189" location="'SY 2016-2017 REPORT'!A1" display="SY2016-2017 REPORT" xr:uid="{00000000-0004-0000-0000-0000960C0000}"/>
    <hyperlink ref="MXF189:MXH189" location="'SY 2016-2017 REPORT'!A1" display="SY2016-2017 REPORT" xr:uid="{00000000-0004-0000-0000-0000970C0000}"/>
    <hyperlink ref="MXN189:MXP189" location="'SY 2016-2017 REPORT'!A1" display="SY2016-2017 REPORT" xr:uid="{00000000-0004-0000-0000-0000980C0000}"/>
    <hyperlink ref="MXV189:MXX189" location="'SY 2016-2017 REPORT'!A1" display="SY2016-2017 REPORT" xr:uid="{00000000-0004-0000-0000-0000990C0000}"/>
    <hyperlink ref="MYD189:MYF189" location="'SY 2016-2017 REPORT'!A1" display="SY2016-2017 REPORT" xr:uid="{00000000-0004-0000-0000-00009A0C0000}"/>
    <hyperlink ref="MYL189:MYN189" location="'SY 2016-2017 REPORT'!A1" display="SY2016-2017 REPORT" xr:uid="{00000000-0004-0000-0000-00009B0C0000}"/>
    <hyperlink ref="MYT189:MYV189" location="'SY 2016-2017 REPORT'!A1" display="SY2016-2017 REPORT" xr:uid="{00000000-0004-0000-0000-00009C0C0000}"/>
    <hyperlink ref="MZB189:MZD189" location="'SY 2016-2017 REPORT'!A1" display="SY2016-2017 REPORT" xr:uid="{00000000-0004-0000-0000-00009D0C0000}"/>
    <hyperlink ref="MZJ189:MZL189" location="'SY 2016-2017 REPORT'!A1" display="SY2016-2017 REPORT" xr:uid="{00000000-0004-0000-0000-00009E0C0000}"/>
    <hyperlink ref="MZR189:MZT189" location="'SY 2016-2017 REPORT'!A1" display="SY2016-2017 REPORT" xr:uid="{00000000-0004-0000-0000-00009F0C0000}"/>
    <hyperlink ref="MZZ189:NAB189" location="'SY 2016-2017 REPORT'!A1" display="SY2016-2017 REPORT" xr:uid="{00000000-0004-0000-0000-0000A00C0000}"/>
    <hyperlink ref="NAH189:NAJ189" location="'SY 2016-2017 REPORT'!A1" display="SY2016-2017 REPORT" xr:uid="{00000000-0004-0000-0000-0000A10C0000}"/>
    <hyperlink ref="NAP189:NAR189" location="'SY 2016-2017 REPORT'!A1" display="SY2016-2017 REPORT" xr:uid="{00000000-0004-0000-0000-0000A20C0000}"/>
    <hyperlink ref="NAX189:NAZ189" location="'SY 2016-2017 REPORT'!A1" display="SY2016-2017 REPORT" xr:uid="{00000000-0004-0000-0000-0000A30C0000}"/>
    <hyperlink ref="NBF189:NBH189" location="'SY 2016-2017 REPORT'!A1" display="SY2016-2017 REPORT" xr:uid="{00000000-0004-0000-0000-0000A40C0000}"/>
    <hyperlink ref="NBN189:NBP189" location="'SY 2016-2017 REPORT'!A1" display="SY2016-2017 REPORT" xr:uid="{00000000-0004-0000-0000-0000A50C0000}"/>
    <hyperlink ref="NBV189:NBX189" location="'SY 2016-2017 REPORT'!A1" display="SY2016-2017 REPORT" xr:uid="{00000000-0004-0000-0000-0000A60C0000}"/>
    <hyperlink ref="NCD189:NCF189" location="'SY 2016-2017 REPORT'!A1" display="SY2016-2017 REPORT" xr:uid="{00000000-0004-0000-0000-0000A70C0000}"/>
    <hyperlink ref="NCL189:NCN189" location="'SY 2016-2017 REPORT'!A1" display="SY2016-2017 REPORT" xr:uid="{00000000-0004-0000-0000-0000A80C0000}"/>
    <hyperlink ref="NCT189:NCV189" location="'SY 2016-2017 REPORT'!A1" display="SY2016-2017 REPORT" xr:uid="{00000000-0004-0000-0000-0000A90C0000}"/>
    <hyperlink ref="NDB189:NDD189" location="'SY 2016-2017 REPORT'!A1" display="SY2016-2017 REPORT" xr:uid="{00000000-0004-0000-0000-0000AA0C0000}"/>
    <hyperlink ref="NDJ189:NDL189" location="'SY 2016-2017 REPORT'!A1" display="SY2016-2017 REPORT" xr:uid="{00000000-0004-0000-0000-0000AB0C0000}"/>
    <hyperlink ref="NDR189:NDT189" location="'SY 2016-2017 REPORT'!A1" display="SY2016-2017 REPORT" xr:uid="{00000000-0004-0000-0000-0000AC0C0000}"/>
    <hyperlink ref="NDZ189:NEB189" location="'SY 2016-2017 REPORT'!A1" display="SY2016-2017 REPORT" xr:uid="{00000000-0004-0000-0000-0000AD0C0000}"/>
    <hyperlink ref="NEH189:NEJ189" location="'SY 2016-2017 REPORT'!A1" display="SY2016-2017 REPORT" xr:uid="{00000000-0004-0000-0000-0000AE0C0000}"/>
    <hyperlink ref="NEP189:NER189" location="'SY 2016-2017 REPORT'!A1" display="SY2016-2017 REPORT" xr:uid="{00000000-0004-0000-0000-0000AF0C0000}"/>
    <hyperlink ref="NEX189:NEZ189" location="'SY 2016-2017 REPORT'!A1" display="SY2016-2017 REPORT" xr:uid="{00000000-0004-0000-0000-0000B00C0000}"/>
    <hyperlink ref="NFF189:NFH189" location="'SY 2016-2017 REPORT'!A1" display="SY2016-2017 REPORT" xr:uid="{00000000-0004-0000-0000-0000B10C0000}"/>
    <hyperlink ref="NFN189:NFP189" location="'SY 2016-2017 REPORT'!A1" display="SY2016-2017 REPORT" xr:uid="{00000000-0004-0000-0000-0000B20C0000}"/>
    <hyperlink ref="NFV189:NFX189" location="'SY 2016-2017 REPORT'!A1" display="SY2016-2017 REPORT" xr:uid="{00000000-0004-0000-0000-0000B30C0000}"/>
    <hyperlink ref="NGD189:NGF189" location="'SY 2016-2017 REPORT'!A1" display="SY2016-2017 REPORT" xr:uid="{00000000-0004-0000-0000-0000B40C0000}"/>
    <hyperlink ref="NGL189:NGN189" location="'SY 2016-2017 REPORT'!A1" display="SY2016-2017 REPORT" xr:uid="{00000000-0004-0000-0000-0000B50C0000}"/>
    <hyperlink ref="NGT189:NGV189" location="'SY 2016-2017 REPORT'!A1" display="SY2016-2017 REPORT" xr:uid="{00000000-0004-0000-0000-0000B60C0000}"/>
    <hyperlink ref="NHB189:NHD189" location="'SY 2016-2017 REPORT'!A1" display="SY2016-2017 REPORT" xr:uid="{00000000-0004-0000-0000-0000B70C0000}"/>
    <hyperlink ref="NHJ189:NHL189" location="'SY 2016-2017 REPORT'!A1" display="SY2016-2017 REPORT" xr:uid="{00000000-0004-0000-0000-0000B80C0000}"/>
    <hyperlink ref="NHR189:NHT189" location="'SY 2016-2017 REPORT'!A1" display="SY2016-2017 REPORT" xr:uid="{00000000-0004-0000-0000-0000B90C0000}"/>
    <hyperlink ref="NHZ189:NIB189" location="'SY 2016-2017 REPORT'!A1" display="SY2016-2017 REPORT" xr:uid="{00000000-0004-0000-0000-0000BA0C0000}"/>
    <hyperlink ref="NIH189:NIJ189" location="'SY 2016-2017 REPORT'!A1" display="SY2016-2017 REPORT" xr:uid="{00000000-0004-0000-0000-0000BB0C0000}"/>
    <hyperlink ref="NIP189:NIR189" location="'SY 2016-2017 REPORT'!A1" display="SY2016-2017 REPORT" xr:uid="{00000000-0004-0000-0000-0000BC0C0000}"/>
    <hyperlink ref="NIX189:NIZ189" location="'SY 2016-2017 REPORT'!A1" display="SY2016-2017 REPORT" xr:uid="{00000000-0004-0000-0000-0000BD0C0000}"/>
    <hyperlink ref="NJF189:NJH189" location="'SY 2016-2017 REPORT'!A1" display="SY2016-2017 REPORT" xr:uid="{00000000-0004-0000-0000-0000BE0C0000}"/>
    <hyperlink ref="NJN189:NJP189" location="'SY 2016-2017 REPORT'!A1" display="SY2016-2017 REPORT" xr:uid="{00000000-0004-0000-0000-0000BF0C0000}"/>
    <hyperlink ref="NJV189:NJX189" location="'SY 2016-2017 REPORT'!A1" display="SY2016-2017 REPORT" xr:uid="{00000000-0004-0000-0000-0000C00C0000}"/>
    <hyperlink ref="NKD189:NKF189" location="'SY 2016-2017 REPORT'!A1" display="SY2016-2017 REPORT" xr:uid="{00000000-0004-0000-0000-0000C10C0000}"/>
    <hyperlink ref="NKL189:NKN189" location="'SY 2016-2017 REPORT'!A1" display="SY2016-2017 REPORT" xr:uid="{00000000-0004-0000-0000-0000C20C0000}"/>
    <hyperlink ref="NKT189:NKV189" location="'SY 2016-2017 REPORT'!A1" display="SY2016-2017 REPORT" xr:uid="{00000000-0004-0000-0000-0000C30C0000}"/>
    <hyperlink ref="NLB189:NLD189" location="'SY 2016-2017 REPORT'!A1" display="SY2016-2017 REPORT" xr:uid="{00000000-0004-0000-0000-0000C40C0000}"/>
    <hyperlink ref="NLJ189:NLL189" location="'SY 2016-2017 REPORT'!A1" display="SY2016-2017 REPORT" xr:uid="{00000000-0004-0000-0000-0000C50C0000}"/>
    <hyperlink ref="NLR189:NLT189" location="'SY 2016-2017 REPORT'!A1" display="SY2016-2017 REPORT" xr:uid="{00000000-0004-0000-0000-0000C60C0000}"/>
    <hyperlink ref="NLZ189:NMB189" location="'SY 2016-2017 REPORT'!A1" display="SY2016-2017 REPORT" xr:uid="{00000000-0004-0000-0000-0000C70C0000}"/>
    <hyperlink ref="NMH189:NMJ189" location="'SY 2016-2017 REPORT'!A1" display="SY2016-2017 REPORT" xr:uid="{00000000-0004-0000-0000-0000C80C0000}"/>
    <hyperlink ref="NMP189:NMR189" location="'SY 2016-2017 REPORT'!A1" display="SY2016-2017 REPORT" xr:uid="{00000000-0004-0000-0000-0000C90C0000}"/>
    <hyperlink ref="NMX189:NMZ189" location="'SY 2016-2017 REPORT'!A1" display="SY2016-2017 REPORT" xr:uid="{00000000-0004-0000-0000-0000CA0C0000}"/>
    <hyperlink ref="NNF189:NNH189" location="'SY 2016-2017 REPORT'!A1" display="SY2016-2017 REPORT" xr:uid="{00000000-0004-0000-0000-0000CB0C0000}"/>
    <hyperlink ref="NNN189:NNP189" location="'SY 2016-2017 REPORT'!A1" display="SY2016-2017 REPORT" xr:uid="{00000000-0004-0000-0000-0000CC0C0000}"/>
    <hyperlink ref="NNV189:NNX189" location="'SY 2016-2017 REPORT'!A1" display="SY2016-2017 REPORT" xr:uid="{00000000-0004-0000-0000-0000CD0C0000}"/>
    <hyperlink ref="NOD189:NOF189" location="'SY 2016-2017 REPORT'!A1" display="SY2016-2017 REPORT" xr:uid="{00000000-0004-0000-0000-0000CE0C0000}"/>
    <hyperlink ref="NOL189:NON189" location="'SY 2016-2017 REPORT'!A1" display="SY2016-2017 REPORT" xr:uid="{00000000-0004-0000-0000-0000CF0C0000}"/>
    <hyperlink ref="NOT189:NOV189" location="'SY 2016-2017 REPORT'!A1" display="SY2016-2017 REPORT" xr:uid="{00000000-0004-0000-0000-0000D00C0000}"/>
    <hyperlink ref="NPB189:NPD189" location="'SY 2016-2017 REPORT'!A1" display="SY2016-2017 REPORT" xr:uid="{00000000-0004-0000-0000-0000D10C0000}"/>
    <hyperlink ref="NPJ189:NPL189" location="'SY 2016-2017 REPORT'!A1" display="SY2016-2017 REPORT" xr:uid="{00000000-0004-0000-0000-0000D20C0000}"/>
    <hyperlink ref="NPR189:NPT189" location="'SY 2016-2017 REPORT'!A1" display="SY2016-2017 REPORT" xr:uid="{00000000-0004-0000-0000-0000D30C0000}"/>
    <hyperlink ref="NPZ189:NQB189" location="'SY 2016-2017 REPORT'!A1" display="SY2016-2017 REPORT" xr:uid="{00000000-0004-0000-0000-0000D40C0000}"/>
    <hyperlink ref="NQH189:NQJ189" location="'SY 2016-2017 REPORT'!A1" display="SY2016-2017 REPORT" xr:uid="{00000000-0004-0000-0000-0000D50C0000}"/>
    <hyperlink ref="NQP189:NQR189" location="'SY 2016-2017 REPORT'!A1" display="SY2016-2017 REPORT" xr:uid="{00000000-0004-0000-0000-0000D60C0000}"/>
    <hyperlink ref="NQX189:NQZ189" location="'SY 2016-2017 REPORT'!A1" display="SY2016-2017 REPORT" xr:uid="{00000000-0004-0000-0000-0000D70C0000}"/>
    <hyperlink ref="NRF189:NRH189" location="'SY 2016-2017 REPORT'!A1" display="SY2016-2017 REPORT" xr:uid="{00000000-0004-0000-0000-0000D80C0000}"/>
    <hyperlink ref="NRN189:NRP189" location="'SY 2016-2017 REPORT'!A1" display="SY2016-2017 REPORT" xr:uid="{00000000-0004-0000-0000-0000D90C0000}"/>
    <hyperlink ref="NRV189:NRX189" location="'SY 2016-2017 REPORT'!A1" display="SY2016-2017 REPORT" xr:uid="{00000000-0004-0000-0000-0000DA0C0000}"/>
    <hyperlink ref="NSD189:NSF189" location="'SY 2016-2017 REPORT'!A1" display="SY2016-2017 REPORT" xr:uid="{00000000-0004-0000-0000-0000DB0C0000}"/>
    <hyperlink ref="NSL189:NSN189" location="'SY 2016-2017 REPORT'!A1" display="SY2016-2017 REPORT" xr:uid="{00000000-0004-0000-0000-0000DC0C0000}"/>
    <hyperlink ref="NST189:NSV189" location="'SY 2016-2017 REPORT'!A1" display="SY2016-2017 REPORT" xr:uid="{00000000-0004-0000-0000-0000DD0C0000}"/>
    <hyperlink ref="NTB189:NTD189" location="'SY 2016-2017 REPORT'!A1" display="SY2016-2017 REPORT" xr:uid="{00000000-0004-0000-0000-0000DE0C0000}"/>
    <hyperlink ref="NTJ189:NTL189" location="'SY 2016-2017 REPORT'!A1" display="SY2016-2017 REPORT" xr:uid="{00000000-0004-0000-0000-0000DF0C0000}"/>
    <hyperlink ref="NTR189:NTT189" location="'SY 2016-2017 REPORT'!A1" display="SY2016-2017 REPORT" xr:uid="{00000000-0004-0000-0000-0000E00C0000}"/>
    <hyperlink ref="NTZ189:NUB189" location="'SY 2016-2017 REPORT'!A1" display="SY2016-2017 REPORT" xr:uid="{00000000-0004-0000-0000-0000E10C0000}"/>
    <hyperlink ref="NUH189:NUJ189" location="'SY 2016-2017 REPORT'!A1" display="SY2016-2017 REPORT" xr:uid="{00000000-0004-0000-0000-0000E20C0000}"/>
    <hyperlink ref="NUP189:NUR189" location="'SY 2016-2017 REPORT'!A1" display="SY2016-2017 REPORT" xr:uid="{00000000-0004-0000-0000-0000E30C0000}"/>
    <hyperlink ref="NUX189:NUZ189" location="'SY 2016-2017 REPORT'!A1" display="SY2016-2017 REPORT" xr:uid="{00000000-0004-0000-0000-0000E40C0000}"/>
    <hyperlink ref="NVF189:NVH189" location="'SY 2016-2017 REPORT'!A1" display="SY2016-2017 REPORT" xr:uid="{00000000-0004-0000-0000-0000E50C0000}"/>
    <hyperlink ref="NVN189:NVP189" location="'SY 2016-2017 REPORT'!A1" display="SY2016-2017 REPORT" xr:uid="{00000000-0004-0000-0000-0000E60C0000}"/>
    <hyperlink ref="NVV189:NVX189" location="'SY 2016-2017 REPORT'!A1" display="SY2016-2017 REPORT" xr:uid="{00000000-0004-0000-0000-0000E70C0000}"/>
    <hyperlink ref="NWD189:NWF189" location="'SY 2016-2017 REPORT'!A1" display="SY2016-2017 REPORT" xr:uid="{00000000-0004-0000-0000-0000E80C0000}"/>
    <hyperlink ref="NWL189:NWN189" location="'SY 2016-2017 REPORT'!A1" display="SY2016-2017 REPORT" xr:uid="{00000000-0004-0000-0000-0000E90C0000}"/>
    <hyperlink ref="NWT189:NWV189" location="'SY 2016-2017 REPORT'!A1" display="SY2016-2017 REPORT" xr:uid="{00000000-0004-0000-0000-0000EA0C0000}"/>
    <hyperlink ref="NXB189:NXD189" location="'SY 2016-2017 REPORT'!A1" display="SY2016-2017 REPORT" xr:uid="{00000000-0004-0000-0000-0000EB0C0000}"/>
    <hyperlink ref="NXJ189:NXL189" location="'SY 2016-2017 REPORT'!A1" display="SY2016-2017 REPORT" xr:uid="{00000000-0004-0000-0000-0000EC0C0000}"/>
    <hyperlink ref="NXR189:NXT189" location="'SY 2016-2017 REPORT'!A1" display="SY2016-2017 REPORT" xr:uid="{00000000-0004-0000-0000-0000ED0C0000}"/>
    <hyperlink ref="NXZ189:NYB189" location="'SY 2016-2017 REPORT'!A1" display="SY2016-2017 REPORT" xr:uid="{00000000-0004-0000-0000-0000EE0C0000}"/>
    <hyperlink ref="NYH189:NYJ189" location="'SY 2016-2017 REPORT'!A1" display="SY2016-2017 REPORT" xr:uid="{00000000-0004-0000-0000-0000EF0C0000}"/>
    <hyperlink ref="NYP189:NYR189" location="'SY 2016-2017 REPORT'!A1" display="SY2016-2017 REPORT" xr:uid="{00000000-0004-0000-0000-0000F00C0000}"/>
    <hyperlink ref="NYX189:NYZ189" location="'SY 2016-2017 REPORT'!A1" display="SY2016-2017 REPORT" xr:uid="{00000000-0004-0000-0000-0000F10C0000}"/>
    <hyperlink ref="NZF189:NZH189" location="'SY 2016-2017 REPORT'!A1" display="SY2016-2017 REPORT" xr:uid="{00000000-0004-0000-0000-0000F20C0000}"/>
    <hyperlink ref="NZN189:NZP189" location="'SY 2016-2017 REPORT'!A1" display="SY2016-2017 REPORT" xr:uid="{00000000-0004-0000-0000-0000F30C0000}"/>
    <hyperlink ref="NZV189:NZX189" location="'SY 2016-2017 REPORT'!A1" display="SY2016-2017 REPORT" xr:uid="{00000000-0004-0000-0000-0000F40C0000}"/>
    <hyperlink ref="OAD189:OAF189" location="'SY 2016-2017 REPORT'!A1" display="SY2016-2017 REPORT" xr:uid="{00000000-0004-0000-0000-0000F50C0000}"/>
    <hyperlink ref="OAL189:OAN189" location="'SY 2016-2017 REPORT'!A1" display="SY2016-2017 REPORT" xr:uid="{00000000-0004-0000-0000-0000F60C0000}"/>
    <hyperlink ref="OAT189:OAV189" location="'SY 2016-2017 REPORT'!A1" display="SY2016-2017 REPORT" xr:uid="{00000000-0004-0000-0000-0000F70C0000}"/>
    <hyperlink ref="OBB189:OBD189" location="'SY 2016-2017 REPORT'!A1" display="SY2016-2017 REPORT" xr:uid="{00000000-0004-0000-0000-0000F80C0000}"/>
    <hyperlink ref="OBJ189:OBL189" location="'SY 2016-2017 REPORT'!A1" display="SY2016-2017 REPORT" xr:uid="{00000000-0004-0000-0000-0000F90C0000}"/>
    <hyperlink ref="OBR189:OBT189" location="'SY 2016-2017 REPORT'!A1" display="SY2016-2017 REPORT" xr:uid="{00000000-0004-0000-0000-0000FA0C0000}"/>
    <hyperlink ref="OBZ189:OCB189" location="'SY 2016-2017 REPORT'!A1" display="SY2016-2017 REPORT" xr:uid="{00000000-0004-0000-0000-0000FB0C0000}"/>
    <hyperlink ref="OCH189:OCJ189" location="'SY 2016-2017 REPORT'!A1" display="SY2016-2017 REPORT" xr:uid="{00000000-0004-0000-0000-0000FC0C0000}"/>
    <hyperlink ref="OCP189:OCR189" location="'SY 2016-2017 REPORT'!A1" display="SY2016-2017 REPORT" xr:uid="{00000000-0004-0000-0000-0000FD0C0000}"/>
    <hyperlink ref="OCX189:OCZ189" location="'SY 2016-2017 REPORT'!A1" display="SY2016-2017 REPORT" xr:uid="{00000000-0004-0000-0000-0000FE0C0000}"/>
    <hyperlink ref="ODF189:ODH189" location="'SY 2016-2017 REPORT'!A1" display="SY2016-2017 REPORT" xr:uid="{00000000-0004-0000-0000-0000FF0C0000}"/>
    <hyperlink ref="ODN189:ODP189" location="'SY 2016-2017 REPORT'!A1" display="SY2016-2017 REPORT" xr:uid="{00000000-0004-0000-0000-0000000D0000}"/>
    <hyperlink ref="ODV189:ODX189" location="'SY 2016-2017 REPORT'!A1" display="SY2016-2017 REPORT" xr:uid="{00000000-0004-0000-0000-0000010D0000}"/>
    <hyperlink ref="OED189:OEF189" location="'SY 2016-2017 REPORT'!A1" display="SY2016-2017 REPORT" xr:uid="{00000000-0004-0000-0000-0000020D0000}"/>
    <hyperlink ref="OEL189:OEN189" location="'SY 2016-2017 REPORT'!A1" display="SY2016-2017 REPORT" xr:uid="{00000000-0004-0000-0000-0000030D0000}"/>
    <hyperlink ref="OET189:OEV189" location="'SY 2016-2017 REPORT'!A1" display="SY2016-2017 REPORT" xr:uid="{00000000-0004-0000-0000-0000040D0000}"/>
    <hyperlink ref="OFB189:OFD189" location="'SY 2016-2017 REPORT'!A1" display="SY2016-2017 REPORT" xr:uid="{00000000-0004-0000-0000-0000050D0000}"/>
    <hyperlink ref="OFJ189:OFL189" location="'SY 2016-2017 REPORT'!A1" display="SY2016-2017 REPORT" xr:uid="{00000000-0004-0000-0000-0000060D0000}"/>
    <hyperlink ref="OFR189:OFT189" location="'SY 2016-2017 REPORT'!A1" display="SY2016-2017 REPORT" xr:uid="{00000000-0004-0000-0000-0000070D0000}"/>
    <hyperlink ref="OFZ189:OGB189" location="'SY 2016-2017 REPORT'!A1" display="SY2016-2017 REPORT" xr:uid="{00000000-0004-0000-0000-0000080D0000}"/>
    <hyperlink ref="OGH189:OGJ189" location="'SY 2016-2017 REPORT'!A1" display="SY2016-2017 REPORT" xr:uid="{00000000-0004-0000-0000-0000090D0000}"/>
    <hyperlink ref="OGP189:OGR189" location="'SY 2016-2017 REPORT'!A1" display="SY2016-2017 REPORT" xr:uid="{00000000-0004-0000-0000-00000A0D0000}"/>
    <hyperlink ref="OGX189:OGZ189" location="'SY 2016-2017 REPORT'!A1" display="SY2016-2017 REPORT" xr:uid="{00000000-0004-0000-0000-00000B0D0000}"/>
    <hyperlink ref="OHF189:OHH189" location="'SY 2016-2017 REPORT'!A1" display="SY2016-2017 REPORT" xr:uid="{00000000-0004-0000-0000-00000C0D0000}"/>
    <hyperlink ref="OHN189:OHP189" location="'SY 2016-2017 REPORT'!A1" display="SY2016-2017 REPORT" xr:uid="{00000000-0004-0000-0000-00000D0D0000}"/>
    <hyperlink ref="OHV189:OHX189" location="'SY 2016-2017 REPORT'!A1" display="SY2016-2017 REPORT" xr:uid="{00000000-0004-0000-0000-00000E0D0000}"/>
    <hyperlink ref="OID189:OIF189" location="'SY 2016-2017 REPORT'!A1" display="SY2016-2017 REPORT" xr:uid="{00000000-0004-0000-0000-00000F0D0000}"/>
    <hyperlink ref="OIL189:OIN189" location="'SY 2016-2017 REPORT'!A1" display="SY2016-2017 REPORT" xr:uid="{00000000-0004-0000-0000-0000100D0000}"/>
    <hyperlink ref="OIT189:OIV189" location="'SY 2016-2017 REPORT'!A1" display="SY2016-2017 REPORT" xr:uid="{00000000-0004-0000-0000-0000110D0000}"/>
    <hyperlink ref="OJB189:OJD189" location="'SY 2016-2017 REPORT'!A1" display="SY2016-2017 REPORT" xr:uid="{00000000-0004-0000-0000-0000120D0000}"/>
    <hyperlink ref="OJJ189:OJL189" location="'SY 2016-2017 REPORT'!A1" display="SY2016-2017 REPORT" xr:uid="{00000000-0004-0000-0000-0000130D0000}"/>
    <hyperlink ref="OJR189:OJT189" location="'SY 2016-2017 REPORT'!A1" display="SY2016-2017 REPORT" xr:uid="{00000000-0004-0000-0000-0000140D0000}"/>
    <hyperlink ref="OJZ189:OKB189" location="'SY 2016-2017 REPORT'!A1" display="SY2016-2017 REPORT" xr:uid="{00000000-0004-0000-0000-0000150D0000}"/>
    <hyperlink ref="OKH189:OKJ189" location="'SY 2016-2017 REPORT'!A1" display="SY2016-2017 REPORT" xr:uid="{00000000-0004-0000-0000-0000160D0000}"/>
    <hyperlink ref="OKP189:OKR189" location="'SY 2016-2017 REPORT'!A1" display="SY2016-2017 REPORT" xr:uid="{00000000-0004-0000-0000-0000170D0000}"/>
    <hyperlink ref="OKX189:OKZ189" location="'SY 2016-2017 REPORT'!A1" display="SY2016-2017 REPORT" xr:uid="{00000000-0004-0000-0000-0000180D0000}"/>
    <hyperlink ref="OLF189:OLH189" location="'SY 2016-2017 REPORT'!A1" display="SY2016-2017 REPORT" xr:uid="{00000000-0004-0000-0000-0000190D0000}"/>
    <hyperlink ref="OLN189:OLP189" location="'SY 2016-2017 REPORT'!A1" display="SY2016-2017 REPORT" xr:uid="{00000000-0004-0000-0000-00001A0D0000}"/>
    <hyperlink ref="OLV189:OLX189" location="'SY 2016-2017 REPORT'!A1" display="SY2016-2017 REPORT" xr:uid="{00000000-0004-0000-0000-00001B0D0000}"/>
    <hyperlink ref="OMD189:OMF189" location="'SY 2016-2017 REPORT'!A1" display="SY2016-2017 REPORT" xr:uid="{00000000-0004-0000-0000-00001C0D0000}"/>
    <hyperlink ref="OML189:OMN189" location="'SY 2016-2017 REPORT'!A1" display="SY2016-2017 REPORT" xr:uid="{00000000-0004-0000-0000-00001D0D0000}"/>
    <hyperlink ref="OMT189:OMV189" location="'SY 2016-2017 REPORT'!A1" display="SY2016-2017 REPORT" xr:uid="{00000000-0004-0000-0000-00001E0D0000}"/>
    <hyperlink ref="ONB189:OND189" location="'SY 2016-2017 REPORT'!A1" display="SY2016-2017 REPORT" xr:uid="{00000000-0004-0000-0000-00001F0D0000}"/>
    <hyperlink ref="ONJ189:ONL189" location="'SY 2016-2017 REPORT'!A1" display="SY2016-2017 REPORT" xr:uid="{00000000-0004-0000-0000-0000200D0000}"/>
    <hyperlink ref="ONR189:ONT189" location="'SY 2016-2017 REPORT'!A1" display="SY2016-2017 REPORT" xr:uid="{00000000-0004-0000-0000-0000210D0000}"/>
    <hyperlink ref="ONZ189:OOB189" location="'SY 2016-2017 REPORT'!A1" display="SY2016-2017 REPORT" xr:uid="{00000000-0004-0000-0000-0000220D0000}"/>
    <hyperlink ref="OOH189:OOJ189" location="'SY 2016-2017 REPORT'!A1" display="SY2016-2017 REPORT" xr:uid="{00000000-0004-0000-0000-0000230D0000}"/>
    <hyperlink ref="OOP189:OOR189" location="'SY 2016-2017 REPORT'!A1" display="SY2016-2017 REPORT" xr:uid="{00000000-0004-0000-0000-0000240D0000}"/>
    <hyperlink ref="OOX189:OOZ189" location="'SY 2016-2017 REPORT'!A1" display="SY2016-2017 REPORT" xr:uid="{00000000-0004-0000-0000-0000250D0000}"/>
    <hyperlink ref="OPF189:OPH189" location="'SY 2016-2017 REPORT'!A1" display="SY2016-2017 REPORT" xr:uid="{00000000-0004-0000-0000-0000260D0000}"/>
    <hyperlink ref="OPN189:OPP189" location="'SY 2016-2017 REPORT'!A1" display="SY2016-2017 REPORT" xr:uid="{00000000-0004-0000-0000-0000270D0000}"/>
    <hyperlink ref="OPV189:OPX189" location="'SY 2016-2017 REPORT'!A1" display="SY2016-2017 REPORT" xr:uid="{00000000-0004-0000-0000-0000280D0000}"/>
    <hyperlink ref="OQD189:OQF189" location="'SY 2016-2017 REPORT'!A1" display="SY2016-2017 REPORT" xr:uid="{00000000-0004-0000-0000-0000290D0000}"/>
    <hyperlink ref="OQL189:OQN189" location="'SY 2016-2017 REPORT'!A1" display="SY2016-2017 REPORT" xr:uid="{00000000-0004-0000-0000-00002A0D0000}"/>
    <hyperlink ref="OQT189:OQV189" location="'SY 2016-2017 REPORT'!A1" display="SY2016-2017 REPORT" xr:uid="{00000000-0004-0000-0000-00002B0D0000}"/>
    <hyperlink ref="ORB189:ORD189" location="'SY 2016-2017 REPORT'!A1" display="SY2016-2017 REPORT" xr:uid="{00000000-0004-0000-0000-00002C0D0000}"/>
    <hyperlink ref="ORJ189:ORL189" location="'SY 2016-2017 REPORT'!A1" display="SY2016-2017 REPORT" xr:uid="{00000000-0004-0000-0000-00002D0D0000}"/>
    <hyperlink ref="ORR189:ORT189" location="'SY 2016-2017 REPORT'!A1" display="SY2016-2017 REPORT" xr:uid="{00000000-0004-0000-0000-00002E0D0000}"/>
    <hyperlink ref="ORZ189:OSB189" location="'SY 2016-2017 REPORT'!A1" display="SY2016-2017 REPORT" xr:uid="{00000000-0004-0000-0000-00002F0D0000}"/>
    <hyperlink ref="OSH189:OSJ189" location="'SY 2016-2017 REPORT'!A1" display="SY2016-2017 REPORT" xr:uid="{00000000-0004-0000-0000-0000300D0000}"/>
    <hyperlink ref="OSP189:OSR189" location="'SY 2016-2017 REPORT'!A1" display="SY2016-2017 REPORT" xr:uid="{00000000-0004-0000-0000-0000310D0000}"/>
    <hyperlink ref="OSX189:OSZ189" location="'SY 2016-2017 REPORT'!A1" display="SY2016-2017 REPORT" xr:uid="{00000000-0004-0000-0000-0000320D0000}"/>
    <hyperlink ref="OTF189:OTH189" location="'SY 2016-2017 REPORT'!A1" display="SY2016-2017 REPORT" xr:uid="{00000000-0004-0000-0000-0000330D0000}"/>
    <hyperlink ref="OTN189:OTP189" location="'SY 2016-2017 REPORT'!A1" display="SY2016-2017 REPORT" xr:uid="{00000000-0004-0000-0000-0000340D0000}"/>
    <hyperlink ref="OTV189:OTX189" location="'SY 2016-2017 REPORT'!A1" display="SY2016-2017 REPORT" xr:uid="{00000000-0004-0000-0000-0000350D0000}"/>
    <hyperlink ref="OUD189:OUF189" location="'SY 2016-2017 REPORT'!A1" display="SY2016-2017 REPORT" xr:uid="{00000000-0004-0000-0000-0000360D0000}"/>
    <hyperlink ref="OUL189:OUN189" location="'SY 2016-2017 REPORT'!A1" display="SY2016-2017 REPORT" xr:uid="{00000000-0004-0000-0000-0000370D0000}"/>
    <hyperlink ref="OUT189:OUV189" location="'SY 2016-2017 REPORT'!A1" display="SY2016-2017 REPORT" xr:uid="{00000000-0004-0000-0000-0000380D0000}"/>
    <hyperlink ref="OVB189:OVD189" location="'SY 2016-2017 REPORT'!A1" display="SY2016-2017 REPORT" xr:uid="{00000000-0004-0000-0000-0000390D0000}"/>
    <hyperlink ref="OVJ189:OVL189" location="'SY 2016-2017 REPORT'!A1" display="SY2016-2017 REPORT" xr:uid="{00000000-0004-0000-0000-00003A0D0000}"/>
    <hyperlink ref="OVR189:OVT189" location="'SY 2016-2017 REPORT'!A1" display="SY2016-2017 REPORT" xr:uid="{00000000-0004-0000-0000-00003B0D0000}"/>
    <hyperlink ref="OVZ189:OWB189" location="'SY 2016-2017 REPORT'!A1" display="SY2016-2017 REPORT" xr:uid="{00000000-0004-0000-0000-00003C0D0000}"/>
    <hyperlink ref="OWH189:OWJ189" location="'SY 2016-2017 REPORT'!A1" display="SY2016-2017 REPORT" xr:uid="{00000000-0004-0000-0000-00003D0D0000}"/>
    <hyperlink ref="OWP189:OWR189" location="'SY 2016-2017 REPORT'!A1" display="SY2016-2017 REPORT" xr:uid="{00000000-0004-0000-0000-00003E0D0000}"/>
    <hyperlink ref="OWX189:OWZ189" location="'SY 2016-2017 REPORT'!A1" display="SY2016-2017 REPORT" xr:uid="{00000000-0004-0000-0000-00003F0D0000}"/>
    <hyperlink ref="OXF189:OXH189" location="'SY 2016-2017 REPORT'!A1" display="SY2016-2017 REPORT" xr:uid="{00000000-0004-0000-0000-0000400D0000}"/>
    <hyperlink ref="OXN189:OXP189" location="'SY 2016-2017 REPORT'!A1" display="SY2016-2017 REPORT" xr:uid="{00000000-0004-0000-0000-0000410D0000}"/>
    <hyperlink ref="OXV189:OXX189" location="'SY 2016-2017 REPORT'!A1" display="SY2016-2017 REPORT" xr:uid="{00000000-0004-0000-0000-0000420D0000}"/>
    <hyperlink ref="OYD189:OYF189" location="'SY 2016-2017 REPORT'!A1" display="SY2016-2017 REPORT" xr:uid="{00000000-0004-0000-0000-0000430D0000}"/>
    <hyperlink ref="OYL189:OYN189" location="'SY 2016-2017 REPORT'!A1" display="SY2016-2017 REPORT" xr:uid="{00000000-0004-0000-0000-0000440D0000}"/>
    <hyperlink ref="OYT189:OYV189" location="'SY 2016-2017 REPORT'!A1" display="SY2016-2017 REPORT" xr:uid="{00000000-0004-0000-0000-0000450D0000}"/>
    <hyperlink ref="OZB189:OZD189" location="'SY 2016-2017 REPORT'!A1" display="SY2016-2017 REPORT" xr:uid="{00000000-0004-0000-0000-0000460D0000}"/>
    <hyperlink ref="OZJ189:OZL189" location="'SY 2016-2017 REPORT'!A1" display="SY2016-2017 REPORT" xr:uid="{00000000-0004-0000-0000-0000470D0000}"/>
    <hyperlink ref="OZR189:OZT189" location="'SY 2016-2017 REPORT'!A1" display="SY2016-2017 REPORT" xr:uid="{00000000-0004-0000-0000-0000480D0000}"/>
    <hyperlink ref="OZZ189:PAB189" location="'SY 2016-2017 REPORT'!A1" display="SY2016-2017 REPORT" xr:uid="{00000000-0004-0000-0000-0000490D0000}"/>
    <hyperlink ref="PAH189:PAJ189" location="'SY 2016-2017 REPORT'!A1" display="SY2016-2017 REPORT" xr:uid="{00000000-0004-0000-0000-00004A0D0000}"/>
    <hyperlink ref="PAP189:PAR189" location="'SY 2016-2017 REPORT'!A1" display="SY2016-2017 REPORT" xr:uid="{00000000-0004-0000-0000-00004B0D0000}"/>
    <hyperlink ref="PAX189:PAZ189" location="'SY 2016-2017 REPORT'!A1" display="SY2016-2017 REPORT" xr:uid="{00000000-0004-0000-0000-00004C0D0000}"/>
    <hyperlink ref="PBF189:PBH189" location="'SY 2016-2017 REPORT'!A1" display="SY2016-2017 REPORT" xr:uid="{00000000-0004-0000-0000-00004D0D0000}"/>
    <hyperlink ref="PBN189:PBP189" location="'SY 2016-2017 REPORT'!A1" display="SY2016-2017 REPORT" xr:uid="{00000000-0004-0000-0000-00004E0D0000}"/>
    <hyperlink ref="PBV189:PBX189" location="'SY 2016-2017 REPORT'!A1" display="SY2016-2017 REPORT" xr:uid="{00000000-0004-0000-0000-00004F0D0000}"/>
    <hyperlink ref="PCD189:PCF189" location="'SY 2016-2017 REPORT'!A1" display="SY2016-2017 REPORT" xr:uid="{00000000-0004-0000-0000-0000500D0000}"/>
    <hyperlink ref="PCL189:PCN189" location="'SY 2016-2017 REPORT'!A1" display="SY2016-2017 REPORT" xr:uid="{00000000-0004-0000-0000-0000510D0000}"/>
    <hyperlink ref="PCT189:PCV189" location="'SY 2016-2017 REPORT'!A1" display="SY2016-2017 REPORT" xr:uid="{00000000-0004-0000-0000-0000520D0000}"/>
    <hyperlink ref="PDB189:PDD189" location="'SY 2016-2017 REPORT'!A1" display="SY2016-2017 REPORT" xr:uid="{00000000-0004-0000-0000-0000530D0000}"/>
    <hyperlink ref="PDJ189:PDL189" location="'SY 2016-2017 REPORT'!A1" display="SY2016-2017 REPORT" xr:uid="{00000000-0004-0000-0000-0000540D0000}"/>
    <hyperlink ref="PDR189:PDT189" location="'SY 2016-2017 REPORT'!A1" display="SY2016-2017 REPORT" xr:uid="{00000000-0004-0000-0000-0000550D0000}"/>
    <hyperlink ref="PDZ189:PEB189" location="'SY 2016-2017 REPORT'!A1" display="SY2016-2017 REPORT" xr:uid="{00000000-0004-0000-0000-0000560D0000}"/>
    <hyperlink ref="PEH189:PEJ189" location="'SY 2016-2017 REPORT'!A1" display="SY2016-2017 REPORT" xr:uid="{00000000-0004-0000-0000-0000570D0000}"/>
    <hyperlink ref="PEP189:PER189" location="'SY 2016-2017 REPORT'!A1" display="SY2016-2017 REPORT" xr:uid="{00000000-0004-0000-0000-0000580D0000}"/>
    <hyperlink ref="PEX189:PEZ189" location="'SY 2016-2017 REPORT'!A1" display="SY2016-2017 REPORT" xr:uid="{00000000-0004-0000-0000-0000590D0000}"/>
    <hyperlink ref="PFF189:PFH189" location="'SY 2016-2017 REPORT'!A1" display="SY2016-2017 REPORT" xr:uid="{00000000-0004-0000-0000-00005A0D0000}"/>
    <hyperlink ref="PFN189:PFP189" location="'SY 2016-2017 REPORT'!A1" display="SY2016-2017 REPORT" xr:uid="{00000000-0004-0000-0000-00005B0D0000}"/>
    <hyperlink ref="PFV189:PFX189" location="'SY 2016-2017 REPORT'!A1" display="SY2016-2017 REPORT" xr:uid="{00000000-0004-0000-0000-00005C0D0000}"/>
    <hyperlink ref="PGD189:PGF189" location="'SY 2016-2017 REPORT'!A1" display="SY2016-2017 REPORT" xr:uid="{00000000-0004-0000-0000-00005D0D0000}"/>
    <hyperlink ref="PGL189:PGN189" location="'SY 2016-2017 REPORT'!A1" display="SY2016-2017 REPORT" xr:uid="{00000000-0004-0000-0000-00005E0D0000}"/>
    <hyperlink ref="PGT189:PGV189" location="'SY 2016-2017 REPORT'!A1" display="SY2016-2017 REPORT" xr:uid="{00000000-0004-0000-0000-00005F0D0000}"/>
    <hyperlink ref="PHB189:PHD189" location="'SY 2016-2017 REPORT'!A1" display="SY2016-2017 REPORT" xr:uid="{00000000-0004-0000-0000-0000600D0000}"/>
    <hyperlink ref="PHJ189:PHL189" location="'SY 2016-2017 REPORT'!A1" display="SY2016-2017 REPORT" xr:uid="{00000000-0004-0000-0000-0000610D0000}"/>
    <hyperlink ref="PHR189:PHT189" location="'SY 2016-2017 REPORT'!A1" display="SY2016-2017 REPORT" xr:uid="{00000000-0004-0000-0000-0000620D0000}"/>
    <hyperlink ref="PHZ189:PIB189" location="'SY 2016-2017 REPORT'!A1" display="SY2016-2017 REPORT" xr:uid="{00000000-0004-0000-0000-0000630D0000}"/>
    <hyperlink ref="PIH189:PIJ189" location="'SY 2016-2017 REPORT'!A1" display="SY2016-2017 REPORT" xr:uid="{00000000-0004-0000-0000-0000640D0000}"/>
    <hyperlink ref="PIP189:PIR189" location="'SY 2016-2017 REPORT'!A1" display="SY2016-2017 REPORT" xr:uid="{00000000-0004-0000-0000-0000650D0000}"/>
    <hyperlink ref="PIX189:PIZ189" location="'SY 2016-2017 REPORT'!A1" display="SY2016-2017 REPORT" xr:uid="{00000000-0004-0000-0000-0000660D0000}"/>
    <hyperlink ref="PJF189:PJH189" location="'SY 2016-2017 REPORT'!A1" display="SY2016-2017 REPORT" xr:uid="{00000000-0004-0000-0000-0000670D0000}"/>
    <hyperlink ref="PJN189:PJP189" location="'SY 2016-2017 REPORT'!A1" display="SY2016-2017 REPORT" xr:uid="{00000000-0004-0000-0000-0000680D0000}"/>
    <hyperlink ref="PJV189:PJX189" location="'SY 2016-2017 REPORT'!A1" display="SY2016-2017 REPORT" xr:uid="{00000000-0004-0000-0000-0000690D0000}"/>
    <hyperlink ref="PKD189:PKF189" location="'SY 2016-2017 REPORT'!A1" display="SY2016-2017 REPORT" xr:uid="{00000000-0004-0000-0000-00006A0D0000}"/>
    <hyperlink ref="PKL189:PKN189" location="'SY 2016-2017 REPORT'!A1" display="SY2016-2017 REPORT" xr:uid="{00000000-0004-0000-0000-00006B0D0000}"/>
    <hyperlink ref="PKT189:PKV189" location="'SY 2016-2017 REPORT'!A1" display="SY2016-2017 REPORT" xr:uid="{00000000-0004-0000-0000-00006C0D0000}"/>
    <hyperlink ref="PLB189:PLD189" location="'SY 2016-2017 REPORT'!A1" display="SY2016-2017 REPORT" xr:uid="{00000000-0004-0000-0000-00006D0D0000}"/>
    <hyperlink ref="PLJ189:PLL189" location="'SY 2016-2017 REPORT'!A1" display="SY2016-2017 REPORT" xr:uid="{00000000-0004-0000-0000-00006E0D0000}"/>
    <hyperlink ref="PLR189:PLT189" location="'SY 2016-2017 REPORT'!A1" display="SY2016-2017 REPORT" xr:uid="{00000000-0004-0000-0000-00006F0D0000}"/>
    <hyperlink ref="PLZ189:PMB189" location="'SY 2016-2017 REPORT'!A1" display="SY2016-2017 REPORT" xr:uid="{00000000-0004-0000-0000-0000700D0000}"/>
    <hyperlink ref="PMH189:PMJ189" location="'SY 2016-2017 REPORT'!A1" display="SY2016-2017 REPORT" xr:uid="{00000000-0004-0000-0000-0000710D0000}"/>
    <hyperlink ref="PMP189:PMR189" location="'SY 2016-2017 REPORT'!A1" display="SY2016-2017 REPORT" xr:uid="{00000000-0004-0000-0000-0000720D0000}"/>
    <hyperlink ref="PMX189:PMZ189" location="'SY 2016-2017 REPORT'!A1" display="SY2016-2017 REPORT" xr:uid="{00000000-0004-0000-0000-0000730D0000}"/>
    <hyperlink ref="PNF189:PNH189" location="'SY 2016-2017 REPORT'!A1" display="SY2016-2017 REPORT" xr:uid="{00000000-0004-0000-0000-0000740D0000}"/>
    <hyperlink ref="PNN189:PNP189" location="'SY 2016-2017 REPORT'!A1" display="SY2016-2017 REPORT" xr:uid="{00000000-0004-0000-0000-0000750D0000}"/>
    <hyperlink ref="PNV189:PNX189" location="'SY 2016-2017 REPORT'!A1" display="SY2016-2017 REPORT" xr:uid="{00000000-0004-0000-0000-0000760D0000}"/>
    <hyperlink ref="POD189:POF189" location="'SY 2016-2017 REPORT'!A1" display="SY2016-2017 REPORT" xr:uid="{00000000-0004-0000-0000-0000770D0000}"/>
    <hyperlink ref="POL189:PON189" location="'SY 2016-2017 REPORT'!A1" display="SY2016-2017 REPORT" xr:uid="{00000000-0004-0000-0000-0000780D0000}"/>
    <hyperlink ref="POT189:POV189" location="'SY 2016-2017 REPORT'!A1" display="SY2016-2017 REPORT" xr:uid="{00000000-0004-0000-0000-0000790D0000}"/>
    <hyperlink ref="PPB189:PPD189" location="'SY 2016-2017 REPORT'!A1" display="SY2016-2017 REPORT" xr:uid="{00000000-0004-0000-0000-00007A0D0000}"/>
    <hyperlink ref="PPJ189:PPL189" location="'SY 2016-2017 REPORT'!A1" display="SY2016-2017 REPORT" xr:uid="{00000000-0004-0000-0000-00007B0D0000}"/>
    <hyperlink ref="PPR189:PPT189" location="'SY 2016-2017 REPORT'!A1" display="SY2016-2017 REPORT" xr:uid="{00000000-0004-0000-0000-00007C0D0000}"/>
    <hyperlink ref="PPZ189:PQB189" location="'SY 2016-2017 REPORT'!A1" display="SY2016-2017 REPORT" xr:uid="{00000000-0004-0000-0000-00007D0D0000}"/>
    <hyperlink ref="PQH189:PQJ189" location="'SY 2016-2017 REPORT'!A1" display="SY2016-2017 REPORT" xr:uid="{00000000-0004-0000-0000-00007E0D0000}"/>
    <hyperlink ref="PQP189:PQR189" location="'SY 2016-2017 REPORT'!A1" display="SY2016-2017 REPORT" xr:uid="{00000000-0004-0000-0000-00007F0D0000}"/>
    <hyperlink ref="PQX189:PQZ189" location="'SY 2016-2017 REPORT'!A1" display="SY2016-2017 REPORT" xr:uid="{00000000-0004-0000-0000-0000800D0000}"/>
    <hyperlink ref="PRF189:PRH189" location="'SY 2016-2017 REPORT'!A1" display="SY2016-2017 REPORT" xr:uid="{00000000-0004-0000-0000-0000810D0000}"/>
    <hyperlink ref="PRN189:PRP189" location="'SY 2016-2017 REPORT'!A1" display="SY2016-2017 REPORT" xr:uid="{00000000-0004-0000-0000-0000820D0000}"/>
    <hyperlink ref="PRV189:PRX189" location="'SY 2016-2017 REPORT'!A1" display="SY2016-2017 REPORT" xr:uid="{00000000-0004-0000-0000-0000830D0000}"/>
    <hyperlink ref="PSD189:PSF189" location="'SY 2016-2017 REPORT'!A1" display="SY2016-2017 REPORT" xr:uid="{00000000-0004-0000-0000-0000840D0000}"/>
    <hyperlink ref="PSL189:PSN189" location="'SY 2016-2017 REPORT'!A1" display="SY2016-2017 REPORT" xr:uid="{00000000-0004-0000-0000-0000850D0000}"/>
    <hyperlink ref="PST189:PSV189" location="'SY 2016-2017 REPORT'!A1" display="SY2016-2017 REPORT" xr:uid="{00000000-0004-0000-0000-0000860D0000}"/>
    <hyperlink ref="PTB189:PTD189" location="'SY 2016-2017 REPORT'!A1" display="SY2016-2017 REPORT" xr:uid="{00000000-0004-0000-0000-0000870D0000}"/>
    <hyperlink ref="PTJ189:PTL189" location="'SY 2016-2017 REPORT'!A1" display="SY2016-2017 REPORT" xr:uid="{00000000-0004-0000-0000-0000880D0000}"/>
    <hyperlink ref="PTR189:PTT189" location="'SY 2016-2017 REPORT'!A1" display="SY2016-2017 REPORT" xr:uid="{00000000-0004-0000-0000-0000890D0000}"/>
    <hyperlink ref="PTZ189:PUB189" location="'SY 2016-2017 REPORT'!A1" display="SY2016-2017 REPORT" xr:uid="{00000000-0004-0000-0000-00008A0D0000}"/>
    <hyperlink ref="PUH189:PUJ189" location="'SY 2016-2017 REPORT'!A1" display="SY2016-2017 REPORT" xr:uid="{00000000-0004-0000-0000-00008B0D0000}"/>
    <hyperlink ref="PUP189:PUR189" location="'SY 2016-2017 REPORT'!A1" display="SY2016-2017 REPORT" xr:uid="{00000000-0004-0000-0000-00008C0D0000}"/>
    <hyperlink ref="PUX189:PUZ189" location="'SY 2016-2017 REPORT'!A1" display="SY2016-2017 REPORT" xr:uid="{00000000-0004-0000-0000-00008D0D0000}"/>
    <hyperlink ref="PVF189:PVH189" location="'SY 2016-2017 REPORT'!A1" display="SY2016-2017 REPORT" xr:uid="{00000000-0004-0000-0000-00008E0D0000}"/>
    <hyperlink ref="PVN189:PVP189" location="'SY 2016-2017 REPORT'!A1" display="SY2016-2017 REPORT" xr:uid="{00000000-0004-0000-0000-00008F0D0000}"/>
    <hyperlink ref="PVV189:PVX189" location="'SY 2016-2017 REPORT'!A1" display="SY2016-2017 REPORT" xr:uid="{00000000-0004-0000-0000-0000900D0000}"/>
    <hyperlink ref="PWD189:PWF189" location="'SY 2016-2017 REPORT'!A1" display="SY2016-2017 REPORT" xr:uid="{00000000-0004-0000-0000-0000910D0000}"/>
    <hyperlink ref="PWL189:PWN189" location="'SY 2016-2017 REPORT'!A1" display="SY2016-2017 REPORT" xr:uid="{00000000-0004-0000-0000-0000920D0000}"/>
    <hyperlink ref="PWT189:PWV189" location="'SY 2016-2017 REPORT'!A1" display="SY2016-2017 REPORT" xr:uid="{00000000-0004-0000-0000-0000930D0000}"/>
    <hyperlink ref="PXB189:PXD189" location="'SY 2016-2017 REPORT'!A1" display="SY2016-2017 REPORT" xr:uid="{00000000-0004-0000-0000-0000940D0000}"/>
    <hyperlink ref="PXJ189:PXL189" location="'SY 2016-2017 REPORT'!A1" display="SY2016-2017 REPORT" xr:uid="{00000000-0004-0000-0000-0000950D0000}"/>
    <hyperlink ref="PXR189:PXT189" location="'SY 2016-2017 REPORT'!A1" display="SY2016-2017 REPORT" xr:uid="{00000000-0004-0000-0000-0000960D0000}"/>
    <hyperlink ref="PXZ189:PYB189" location="'SY 2016-2017 REPORT'!A1" display="SY2016-2017 REPORT" xr:uid="{00000000-0004-0000-0000-0000970D0000}"/>
    <hyperlink ref="PYH189:PYJ189" location="'SY 2016-2017 REPORT'!A1" display="SY2016-2017 REPORT" xr:uid="{00000000-0004-0000-0000-0000980D0000}"/>
    <hyperlink ref="PYP189:PYR189" location="'SY 2016-2017 REPORT'!A1" display="SY2016-2017 REPORT" xr:uid="{00000000-0004-0000-0000-0000990D0000}"/>
    <hyperlink ref="PYX189:PYZ189" location="'SY 2016-2017 REPORT'!A1" display="SY2016-2017 REPORT" xr:uid="{00000000-0004-0000-0000-00009A0D0000}"/>
    <hyperlink ref="PZF189:PZH189" location="'SY 2016-2017 REPORT'!A1" display="SY2016-2017 REPORT" xr:uid="{00000000-0004-0000-0000-00009B0D0000}"/>
    <hyperlink ref="PZN189:PZP189" location="'SY 2016-2017 REPORT'!A1" display="SY2016-2017 REPORT" xr:uid="{00000000-0004-0000-0000-00009C0D0000}"/>
    <hyperlink ref="PZV189:PZX189" location="'SY 2016-2017 REPORT'!A1" display="SY2016-2017 REPORT" xr:uid="{00000000-0004-0000-0000-00009D0D0000}"/>
    <hyperlink ref="QAD189:QAF189" location="'SY 2016-2017 REPORT'!A1" display="SY2016-2017 REPORT" xr:uid="{00000000-0004-0000-0000-00009E0D0000}"/>
    <hyperlink ref="QAL189:QAN189" location="'SY 2016-2017 REPORT'!A1" display="SY2016-2017 REPORT" xr:uid="{00000000-0004-0000-0000-00009F0D0000}"/>
    <hyperlink ref="QAT189:QAV189" location="'SY 2016-2017 REPORT'!A1" display="SY2016-2017 REPORT" xr:uid="{00000000-0004-0000-0000-0000A00D0000}"/>
    <hyperlink ref="QBB189:QBD189" location="'SY 2016-2017 REPORT'!A1" display="SY2016-2017 REPORT" xr:uid="{00000000-0004-0000-0000-0000A10D0000}"/>
    <hyperlink ref="QBJ189:QBL189" location="'SY 2016-2017 REPORT'!A1" display="SY2016-2017 REPORT" xr:uid="{00000000-0004-0000-0000-0000A20D0000}"/>
    <hyperlink ref="QBR189:QBT189" location="'SY 2016-2017 REPORT'!A1" display="SY2016-2017 REPORT" xr:uid="{00000000-0004-0000-0000-0000A30D0000}"/>
    <hyperlink ref="QBZ189:QCB189" location="'SY 2016-2017 REPORT'!A1" display="SY2016-2017 REPORT" xr:uid="{00000000-0004-0000-0000-0000A40D0000}"/>
    <hyperlink ref="QCH189:QCJ189" location="'SY 2016-2017 REPORT'!A1" display="SY2016-2017 REPORT" xr:uid="{00000000-0004-0000-0000-0000A50D0000}"/>
    <hyperlink ref="QCP189:QCR189" location="'SY 2016-2017 REPORT'!A1" display="SY2016-2017 REPORT" xr:uid="{00000000-0004-0000-0000-0000A60D0000}"/>
    <hyperlink ref="QCX189:QCZ189" location="'SY 2016-2017 REPORT'!A1" display="SY2016-2017 REPORT" xr:uid="{00000000-0004-0000-0000-0000A70D0000}"/>
    <hyperlink ref="QDF189:QDH189" location="'SY 2016-2017 REPORT'!A1" display="SY2016-2017 REPORT" xr:uid="{00000000-0004-0000-0000-0000A80D0000}"/>
    <hyperlink ref="QDN189:QDP189" location="'SY 2016-2017 REPORT'!A1" display="SY2016-2017 REPORT" xr:uid="{00000000-0004-0000-0000-0000A90D0000}"/>
    <hyperlink ref="QDV189:QDX189" location="'SY 2016-2017 REPORT'!A1" display="SY2016-2017 REPORT" xr:uid="{00000000-0004-0000-0000-0000AA0D0000}"/>
    <hyperlink ref="QED189:QEF189" location="'SY 2016-2017 REPORT'!A1" display="SY2016-2017 REPORT" xr:uid="{00000000-0004-0000-0000-0000AB0D0000}"/>
    <hyperlink ref="QEL189:QEN189" location="'SY 2016-2017 REPORT'!A1" display="SY2016-2017 REPORT" xr:uid="{00000000-0004-0000-0000-0000AC0D0000}"/>
    <hyperlink ref="QET189:QEV189" location="'SY 2016-2017 REPORT'!A1" display="SY2016-2017 REPORT" xr:uid="{00000000-0004-0000-0000-0000AD0D0000}"/>
    <hyperlink ref="QFB189:QFD189" location="'SY 2016-2017 REPORT'!A1" display="SY2016-2017 REPORT" xr:uid="{00000000-0004-0000-0000-0000AE0D0000}"/>
    <hyperlink ref="QFJ189:QFL189" location="'SY 2016-2017 REPORT'!A1" display="SY2016-2017 REPORT" xr:uid="{00000000-0004-0000-0000-0000AF0D0000}"/>
    <hyperlink ref="QFR189:QFT189" location="'SY 2016-2017 REPORT'!A1" display="SY2016-2017 REPORT" xr:uid="{00000000-0004-0000-0000-0000B00D0000}"/>
    <hyperlink ref="QFZ189:QGB189" location="'SY 2016-2017 REPORT'!A1" display="SY2016-2017 REPORT" xr:uid="{00000000-0004-0000-0000-0000B10D0000}"/>
    <hyperlink ref="QGH189:QGJ189" location="'SY 2016-2017 REPORT'!A1" display="SY2016-2017 REPORT" xr:uid="{00000000-0004-0000-0000-0000B20D0000}"/>
    <hyperlink ref="QGP189:QGR189" location="'SY 2016-2017 REPORT'!A1" display="SY2016-2017 REPORT" xr:uid="{00000000-0004-0000-0000-0000B30D0000}"/>
    <hyperlink ref="QGX189:QGZ189" location="'SY 2016-2017 REPORT'!A1" display="SY2016-2017 REPORT" xr:uid="{00000000-0004-0000-0000-0000B40D0000}"/>
    <hyperlink ref="QHF189:QHH189" location="'SY 2016-2017 REPORT'!A1" display="SY2016-2017 REPORT" xr:uid="{00000000-0004-0000-0000-0000B50D0000}"/>
    <hyperlink ref="QHN189:QHP189" location="'SY 2016-2017 REPORT'!A1" display="SY2016-2017 REPORT" xr:uid="{00000000-0004-0000-0000-0000B60D0000}"/>
    <hyperlink ref="QHV189:QHX189" location="'SY 2016-2017 REPORT'!A1" display="SY2016-2017 REPORT" xr:uid="{00000000-0004-0000-0000-0000B70D0000}"/>
    <hyperlink ref="QID189:QIF189" location="'SY 2016-2017 REPORT'!A1" display="SY2016-2017 REPORT" xr:uid="{00000000-0004-0000-0000-0000B80D0000}"/>
    <hyperlink ref="QIL189:QIN189" location="'SY 2016-2017 REPORT'!A1" display="SY2016-2017 REPORT" xr:uid="{00000000-0004-0000-0000-0000B90D0000}"/>
    <hyperlink ref="QIT189:QIV189" location="'SY 2016-2017 REPORT'!A1" display="SY2016-2017 REPORT" xr:uid="{00000000-0004-0000-0000-0000BA0D0000}"/>
    <hyperlink ref="QJB189:QJD189" location="'SY 2016-2017 REPORT'!A1" display="SY2016-2017 REPORT" xr:uid="{00000000-0004-0000-0000-0000BB0D0000}"/>
    <hyperlink ref="QJJ189:QJL189" location="'SY 2016-2017 REPORT'!A1" display="SY2016-2017 REPORT" xr:uid="{00000000-0004-0000-0000-0000BC0D0000}"/>
    <hyperlink ref="QJR189:QJT189" location="'SY 2016-2017 REPORT'!A1" display="SY2016-2017 REPORT" xr:uid="{00000000-0004-0000-0000-0000BD0D0000}"/>
    <hyperlink ref="QJZ189:QKB189" location="'SY 2016-2017 REPORT'!A1" display="SY2016-2017 REPORT" xr:uid="{00000000-0004-0000-0000-0000BE0D0000}"/>
    <hyperlink ref="QKH189:QKJ189" location="'SY 2016-2017 REPORT'!A1" display="SY2016-2017 REPORT" xr:uid="{00000000-0004-0000-0000-0000BF0D0000}"/>
    <hyperlink ref="QKP189:QKR189" location="'SY 2016-2017 REPORT'!A1" display="SY2016-2017 REPORT" xr:uid="{00000000-0004-0000-0000-0000C00D0000}"/>
    <hyperlink ref="QKX189:QKZ189" location="'SY 2016-2017 REPORT'!A1" display="SY2016-2017 REPORT" xr:uid="{00000000-0004-0000-0000-0000C10D0000}"/>
    <hyperlink ref="QLF189:QLH189" location="'SY 2016-2017 REPORT'!A1" display="SY2016-2017 REPORT" xr:uid="{00000000-0004-0000-0000-0000C20D0000}"/>
    <hyperlink ref="QLN189:QLP189" location="'SY 2016-2017 REPORT'!A1" display="SY2016-2017 REPORT" xr:uid="{00000000-0004-0000-0000-0000C30D0000}"/>
    <hyperlink ref="QLV189:QLX189" location="'SY 2016-2017 REPORT'!A1" display="SY2016-2017 REPORT" xr:uid="{00000000-0004-0000-0000-0000C40D0000}"/>
    <hyperlink ref="QMD189:QMF189" location="'SY 2016-2017 REPORT'!A1" display="SY2016-2017 REPORT" xr:uid="{00000000-0004-0000-0000-0000C50D0000}"/>
    <hyperlink ref="QML189:QMN189" location="'SY 2016-2017 REPORT'!A1" display="SY2016-2017 REPORT" xr:uid="{00000000-0004-0000-0000-0000C60D0000}"/>
    <hyperlink ref="QMT189:QMV189" location="'SY 2016-2017 REPORT'!A1" display="SY2016-2017 REPORT" xr:uid="{00000000-0004-0000-0000-0000C70D0000}"/>
    <hyperlink ref="QNB189:QND189" location="'SY 2016-2017 REPORT'!A1" display="SY2016-2017 REPORT" xr:uid="{00000000-0004-0000-0000-0000C80D0000}"/>
    <hyperlink ref="QNJ189:QNL189" location="'SY 2016-2017 REPORT'!A1" display="SY2016-2017 REPORT" xr:uid="{00000000-0004-0000-0000-0000C90D0000}"/>
    <hyperlink ref="QNR189:QNT189" location="'SY 2016-2017 REPORT'!A1" display="SY2016-2017 REPORT" xr:uid="{00000000-0004-0000-0000-0000CA0D0000}"/>
    <hyperlink ref="QNZ189:QOB189" location="'SY 2016-2017 REPORT'!A1" display="SY2016-2017 REPORT" xr:uid="{00000000-0004-0000-0000-0000CB0D0000}"/>
    <hyperlink ref="QOH189:QOJ189" location="'SY 2016-2017 REPORT'!A1" display="SY2016-2017 REPORT" xr:uid="{00000000-0004-0000-0000-0000CC0D0000}"/>
    <hyperlink ref="QOP189:QOR189" location="'SY 2016-2017 REPORT'!A1" display="SY2016-2017 REPORT" xr:uid="{00000000-0004-0000-0000-0000CD0D0000}"/>
    <hyperlink ref="QOX189:QOZ189" location="'SY 2016-2017 REPORT'!A1" display="SY2016-2017 REPORT" xr:uid="{00000000-0004-0000-0000-0000CE0D0000}"/>
    <hyperlink ref="QPF189:QPH189" location="'SY 2016-2017 REPORT'!A1" display="SY2016-2017 REPORT" xr:uid="{00000000-0004-0000-0000-0000CF0D0000}"/>
    <hyperlink ref="QPN189:QPP189" location="'SY 2016-2017 REPORT'!A1" display="SY2016-2017 REPORT" xr:uid="{00000000-0004-0000-0000-0000D00D0000}"/>
    <hyperlink ref="QPV189:QPX189" location="'SY 2016-2017 REPORT'!A1" display="SY2016-2017 REPORT" xr:uid="{00000000-0004-0000-0000-0000D10D0000}"/>
    <hyperlink ref="QQD189:QQF189" location="'SY 2016-2017 REPORT'!A1" display="SY2016-2017 REPORT" xr:uid="{00000000-0004-0000-0000-0000D20D0000}"/>
    <hyperlink ref="QQL189:QQN189" location="'SY 2016-2017 REPORT'!A1" display="SY2016-2017 REPORT" xr:uid="{00000000-0004-0000-0000-0000D30D0000}"/>
    <hyperlink ref="QQT189:QQV189" location="'SY 2016-2017 REPORT'!A1" display="SY2016-2017 REPORT" xr:uid="{00000000-0004-0000-0000-0000D40D0000}"/>
    <hyperlink ref="QRB189:QRD189" location="'SY 2016-2017 REPORT'!A1" display="SY2016-2017 REPORT" xr:uid="{00000000-0004-0000-0000-0000D50D0000}"/>
    <hyperlink ref="QRJ189:QRL189" location="'SY 2016-2017 REPORT'!A1" display="SY2016-2017 REPORT" xr:uid="{00000000-0004-0000-0000-0000D60D0000}"/>
    <hyperlink ref="QRR189:QRT189" location="'SY 2016-2017 REPORT'!A1" display="SY2016-2017 REPORT" xr:uid="{00000000-0004-0000-0000-0000D70D0000}"/>
    <hyperlink ref="QRZ189:QSB189" location="'SY 2016-2017 REPORT'!A1" display="SY2016-2017 REPORT" xr:uid="{00000000-0004-0000-0000-0000D80D0000}"/>
    <hyperlink ref="QSH189:QSJ189" location="'SY 2016-2017 REPORT'!A1" display="SY2016-2017 REPORT" xr:uid="{00000000-0004-0000-0000-0000D90D0000}"/>
    <hyperlink ref="QSP189:QSR189" location="'SY 2016-2017 REPORT'!A1" display="SY2016-2017 REPORT" xr:uid="{00000000-0004-0000-0000-0000DA0D0000}"/>
    <hyperlink ref="QSX189:QSZ189" location="'SY 2016-2017 REPORT'!A1" display="SY2016-2017 REPORT" xr:uid="{00000000-0004-0000-0000-0000DB0D0000}"/>
    <hyperlink ref="QTF189:QTH189" location="'SY 2016-2017 REPORT'!A1" display="SY2016-2017 REPORT" xr:uid="{00000000-0004-0000-0000-0000DC0D0000}"/>
    <hyperlink ref="QTN189:QTP189" location="'SY 2016-2017 REPORT'!A1" display="SY2016-2017 REPORT" xr:uid="{00000000-0004-0000-0000-0000DD0D0000}"/>
    <hyperlink ref="QTV189:QTX189" location="'SY 2016-2017 REPORT'!A1" display="SY2016-2017 REPORT" xr:uid="{00000000-0004-0000-0000-0000DE0D0000}"/>
    <hyperlink ref="QUD189:QUF189" location="'SY 2016-2017 REPORT'!A1" display="SY2016-2017 REPORT" xr:uid="{00000000-0004-0000-0000-0000DF0D0000}"/>
    <hyperlink ref="QUL189:QUN189" location="'SY 2016-2017 REPORT'!A1" display="SY2016-2017 REPORT" xr:uid="{00000000-0004-0000-0000-0000E00D0000}"/>
    <hyperlink ref="QUT189:QUV189" location="'SY 2016-2017 REPORT'!A1" display="SY2016-2017 REPORT" xr:uid="{00000000-0004-0000-0000-0000E10D0000}"/>
    <hyperlink ref="QVB189:QVD189" location="'SY 2016-2017 REPORT'!A1" display="SY2016-2017 REPORT" xr:uid="{00000000-0004-0000-0000-0000E20D0000}"/>
    <hyperlink ref="QVJ189:QVL189" location="'SY 2016-2017 REPORT'!A1" display="SY2016-2017 REPORT" xr:uid="{00000000-0004-0000-0000-0000E30D0000}"/>
    <hyperlink ref="QVR189:QVT189" location="'SY 2016-2017 REPORT'!A1" display="SY2016-2017 REPORT" xr:uid="{00000000-0004-0000-0000-0000E40D0000}"/>
    <hyperlink ref="QVZ189:QWB189" location="'SY 2016-2017 REPORT'!A1" display="SY2016-2017 REPORT" xr:uid="{00000000-0004-0000-0000-0000E50D0000}"/>
    <hyperlink ref="QWH189:QWJ189" location="'SY 2016-2017 REPORT'!A1" display="SY2016-2017 REPORT" xr:uid="{00000000-0004-0000-0000-0000E60D0000}"/>
    <hyperlink ref="QWP189:QWR189" location="'SY 2016-2017 REPORT'!A1" display="SY2016-2017 REPORT" xr:uid="{00000000-0004-0000-0000-0000E70D0000}"/>
    <hyperlink ref="QWX189:QWZ189" location="'SY 2016-2017 REPORT'!A1" display="SY2016-2017 REPORT" xr:uid="{00000000-0004-0000-0000-0000E80D0000}"/>
    <hyperlink ref="QXF189:QXH189" location="'SY 2016-2017 REPORT'!A1" display="SY2016-2017 REPORT" xr:uid="{00000000-0004-0000-0000-0000E90D0000}"/>
    <hyperlink ref="QXN189:QXP189" location="'SY 2016-2017 REPORT'!A1" display="SY2016-2017 REPORT" xr:uid="{00000000-0004-0000-0000-0000EA0D0000}"/>
    <hyperlink ref="QXV189:QXX189" location="'SY 2016-2017 REPORT'!A1" display="SY2016-2017 REPORT" xr:uid="{00000000-0004-0000-0000-0000EB0D0000}"/>
    <hyperlink ref="QYD189:QYF189" location="'SY 2016-2017 REPORT'!A1" display="SY2016-2017 REPORT" xr:uid="{00000000-0004-0000-0000-0000EC0D0000}"/>
    <hyperlink ref="QYL189:QYN189" location="'SY 2016-2017 REPORT'!A1" display="SY2016-2017 REPORT" xr:uid="{00000000-0004-0000-0000-0000ED0D0000}"/>
    <hyperlink ref="QYT189:QYV189" location="'SY 2016-2017 REPORT'!A1" display="SY2016-2017 REPORT" xr:uid="{00000000-0004-0000-0000-0000EE0D0000}"/>
    <hyperlink ref="QZB189:QZD189" location="'SY 2016-2017 REPORT'!A1" display="SY2016-2017 REPORT" xr:uid="{00000000-0004-0000-0000-0000EF0D0000}"/>
    <hyperlink ref="QZJ189:QZL189" location="'SY 2016-2017 REPORT'!A1" display="SY2016-2017 REPORT" xr:uid="{00000000-0004-0000-0000-0000F00D0000}"/>
    <hyperlink ref="QZR189:QZT189" location="'SY 2016-2017 REPORT'!A1" display="SY2016-2017 REPORT" xr:uid="{00000000-0004-0000-0000-0000F10D0000}"/>
    <hyperlink ref="QZZ189:RAB189" location="'SY 2016-2017 REPORT'!A1" display="SY2016-2017 REPORT" xr:uid="{00000000-0004-0000-0000-0000F20D0000}"/>
    <hyperlink ref="RAH189:RAJ189" location="'SY 2016-2017 REPORT'!A1" display="SY2016-2017 REPORT" xr:uid="{00000000-0004-0000-0000-0000F30D0000}"/>
    <hyperlink ref="RAP189:RAR189" location="'SY 2016-2017 REPORT'!A1" display="SY2016-2017 REPORT" xr:uid="{00000000-0004-0000-0000-0000F40D0000}"/>
    <hyperlink ref="RAX189:RAZ189" location="'SY 2016-2017 REPORT'!A1" display="SY2016-2017 REPORT" xr:uid="{00000000-0004-0000-0000-0000F50D0000}"/>
    <hyperlink ref="RBF189:RBH189" location="'SY 2016-2017 REPORT'!A1" display="SY2016-2017 REPORT" xr:uid="{00000000-0004-0000-0000-0000F60D0000}"/>
    <hyperlink ref="RBN189:RBP189" location="'SY 2016-2017 REPORT'!A1" display="SY2016-2017 REPORT" xr:uid="{00000000-0004-0000-0000-0000F70D0000}"/>
    <hyperlink ref="RBV189:RBX189" location="'SY 2016-2017 REPORT'!A1" display="SY2016-2017 REPORT" xr:uid="{00000000-0004-0000-0000-0000F80D0000}"/>
    <hyperlink ref="RCD189:RCF189" location="'SY 2016-2017 REPORT'!A1" display="SY2016-2017 REPORT" xr:uid="{00000000-0004-0000-0000-0000F90D0000}"/>
    <hyperlink ref="RCL189:RCN189" location="'SY 2016-2017 REPORT'!A1" display="SY2016-2017 REPORT" xr:uid="{00000000-0004-0000-0000-0000FA0D0000}"/>
    <hyperlink ref="RCT189:RCV189" location="'SY 2016-2017 REPORT'!A1" display="SY2016-2017 REPORT" xr:uid="{00000000-0004-0000-0000-0000FB0D0000}"/>
    <hyperlink ref="RDB189:RDD189" location="'SY 2016-2017 REPORT'!A1" display="SY2016-2017 REPORT" xr:uid="{00000000-0004-0000-0000-0000FC0D0000}"/>
    <hyperlink ref="RDJ189:RDL189" location="'SY 2016-2017 REPORT'!A1" display="SY2016-2017 REPORT" xr:uid="{00000000-0004-0000-0000-0000FD0D0000}"/>
    <hyperlink ref="RDR189:RDT189" location="'SY 2016-2017 REPORT'!A1" display="SY2016-2017 REPORT" xr:uid="{00000000-0004-0000-0000-0000FE0D0000}"/>
    <hyperlink ref="RDZ189:REB189" location="'SY 2016-2017 REPORT'!A1" display="SY2016-2017 REPORT" xr:uid="{00000000-0004-0000-0000-0000FF0D0000}"/>
    <hyperlink ref="REH189:REJ189" location="'SY 2016-2017 REPORT'!A1" display="SY2016-2017 REPORT" xr:uid="{00000000-0004-0000-0000-0000000E0000}"/>
    <hyperlink ref="REP189:RER189" location="'SY 2016-2017 REPORT'!A1" display="SY2016-2017 REPORT" xr:uid="{00000000-0004-0000-0000-0000010E0000}"/>
    <hyperlink ref="REX189:REZ189" location="'SY 2016-2017 REPORT'!A1" display="SY2016-2017 REPORT" xr:uid="{00000000-0004-0000-0000-0000020E0000}"/>
    <hyperlink ref="RFF189:RFH189" location="'SY 2016-2017 REPORT'!A1" display="SY2016-2017 REPORT" xr:uid="{00000000-0004-0000-0000-0000030E0000}"/>
    <hyperlink ref="RFN189:RFP189" location="'SY 2016-2017 REPORT'!A1" display="SY2016-2017 REPORT" xr:uid="{00000000-0004-0000-0000-0000040E0000}"/>
    <hyperlink ref="RFV189:RFX189" location="'SY 2016-2017 REPORT'!A1" display="SY2016-2017 REPORT" xr:uid="{00000000-0004-0000-0000-0000050E0000}"/>
    <hyperlink ref="RGD189:RGF189" location="'SY 2016-2017 REPORT'!A1" display="SY2016-2017 REPORT" xr:uid="{00000000-0004-0000-0000-0000060E0000}"/>
    <hyperlink ref="RGL189:RGN189" location="'SY 2016-2017 REPORT'!A1" display="SY2016-2017 REPORT" xr:uid="{00000000-0004-0000-0000-0000070E0000}"/>
    <hyperlink ref="RGT189:RGV189" location="'SY 2016-2017 REPORT'!A1" display="SY2016-2017 REPORT" xr:uid="{00000000-0004-0000-0000-0000080E0000}"/>
    <hyperlink ref="RHB189:RHD189" location="'SY 2016-2017 REPORT'!A1" display="SY2016-2017 REPORT" xr:uid="{00000000-0004-0000-0000-0000090E0000}"/>
    <hyperlink ref="RHJ189:RHL189" location="'SY 2016-2017 REPORT'!A1" display="SY2016-2017 REPORT" xr:uid="{00000000-0004-0000-0000-00000A0E0000}"/>
    <hyperlink ref="RHR189:RHT189" location="'SY 2016-2017 REPORT'!A1" display="SY2016-2017 REPORT" xr:uid="{00000000-0004-0000-0000-00000B0E0000}"/>
    <hyperlink ref="RHZ189:RIB189" location="'SY 2016-2017 REPORT'!A1" display="SY2016-2017 REPORT" xr:uid="{00000000-0004-0000-0000-00000C0E0000}"/>
    <hyperlink ref="RIH189:RIJ189" location="'SY 2016-2017 REPORT'!A1" display="SY2016-2017 REPORT" xr:uid="{00000000-0004-0000-0000-00000D0E0000}"/>
    <hyperlink ref="RIP189:RIR189" location="'SY 2016-2017 REPORT'!A1" display="SY2016-2017 REPORT" xr:uid="{00000000-0004-0000-0000-00000E0E0000}"/>
    <hyperlink ref="RIX189:RIZ189" location="'SY 2016-2017 REPORT'!A1" display="SY2016-2017 REPORT" xr:uid="{00000000-0004-0000-0000-00000F0E0000}"/>
    <hyperlink ref="RJF189:RJH189" location="'SY 2016-2017 REPORT'!A1" display="SY2016-2017 REPORT" xr:uid="{00000000-0004-0000-0000-0000100E0000}"/>
    <hyperlink ref="RJN189:RJP189" location="'SY 2016-2017 REPORT'!A1" display="SY2016-2017 REPORT" xr:uid="{00000000-0004-0000-0000-0000110E0000}"/>
    <hyperlink ref="RJV189:RJX189" location="'SY 2016-2017 REPORT'!A1" display="SY2016-2017 REPORT" xr:uid="{00000000-0004-0000-0000-0000120E0000}"/>
    <hyperlink ref="RKD189:RKF189" location="'SY 2016-2017 REPORT'!A1" display="SY2016-2017 REPORT" xr:uid="{00000000-0004-0000-0000-0000130E0000}"/>
    <hyperlink ref="RKL189:RKN189" location="'SY 2016-2017 REPORT'!A1" display="SY2016-2017 REPORT" xr:uid="{00000000-0004-0000-0000-0000140E0000}"/>
    <hyperlink ref="RKT189:RKV189" location="'SY 2016-2017 REPORT'!A1" display="SY2016-2017 REPORT" xr:uid="{00000000-0004-0000-0000-0000150E0000}"/>
    <hyperlink ref="RLB189:RLD189" location="'SY 2016-2017 REPORT'!A1" display="SY2016-2017 REPORT" xr:uid="{00000000-0004-0000-0000-0000160E0000}"/>
    <hyperlink ref="RLJ189:RLL189" location="'SY 2016-2017 REPORT'!A1" display="SY2016-2017 REPORT" xr:uid="{00000000-0004-0000-0000-0000170E0000}"/>
    <hyperlink ref="RLR189:RLT189" location="'SY 2016-2017 REPORT'!A1" display="SY2016-2017 REPORT" xr:uid="{00000000-0004-0000-0000-0000180E0000}"/>
    <hyperlink ref="RLZ189:RMB189" location="'SY 2016-2017 REPORT'!A1" display="SY2016-2017 REPORT" xr:uid="{00000000-0004-0000-0000-0000190E0000}"/>
    <hyperlink ref="RMH189:RMJ189" location="'SY 2016-2017 REPORT'!A1" display="SY2016-2017 REPORT" xr:uid="{00000000-0004-0000-0000-00001A0E0000}"/>
    <hyperlink ref="RMP189:RMR189" location="'SY 2016-2017 REPORT'!A1" display="SY2016-2017 REPORT" xr:uid="{00000000-0004-0000-0000-00001B0E0000}"/>
    <hyperlink ref="RMX189:RMZ189" location="'SY 2016-2017 REPORT'!A1" display="SY2016-2017 REPORT" xr:uid="{00000000-0004-0000-0000-00001C0E0000}"/>
    <hyperlink ref="RNF189:RNH189" location="'SY 2016-2017 REPORT'!A1" display="SY2016-2017 REPORT" xr:uid="{00000000-0004-0000-0000-00001D0E0000}"/>
    <hyperlink ref="RNN189:RNP189" location="'SY 2016-2017 REPORT'!A1" display="SY2016-2017 REPORT" xr:uid="{00000000-0004-0000-0000-00001E0E0000}"/>
    <hyperlink ref="RNV189:RNX189" location="'SY 2016-2017 REPORT'!A1" display="SY2016-2017 REPORT" xr:uid="{00000000-0004-0000-0000-00001F0E0000}"/>
    <hyperlink ref="ROD189:ROF189" location="'SY 2016-2017 REPORT'!A1" display="SY2016-2017 REPORT" xr:uid="{00000000-0004-0000-0000-0000200E0000}"/>
    <hyperlink ref="ROL189:RON189" location="'SY 2016-2017 REPORT'!A1" display="SY2016-2017 REPORT" xr:uid="{00000000-0004-0000-0000-0000210E0000}"/>
    <hyperlink ref="ROT189:ROV189" location="'SY 2016-2017 REPORT'!A1" display="SY2016-2017 REPORT" xr:uid="{00000000-0004-0000-0000-0000220E0000}"/>
    <hyperlink ref="RPB189:RPD189" location="'SY 2016-2017 REPORT'!A1" display="SY2016-2017 REPORT" xr:uid="{00000000-0004-0000-0000-0000230E0000}"/>
    <hyperlink ref="RPJ189:RPL189" location="'SY 2016-2017 REPORT'!A1" display="SY2016-2017 REPORT" xr:uid="{00000000-0004-0000-0000-0000240E0000}"/>
    <hyperlink ref="RPR189:RPT189" location="'SY 2016-2017 REPORT'!A1" display="SY2016-2017 REPORT" xr:uid="{00000000-0004-0000-0000-0000250E0000}"/>
    <hyperlink ref="RPZ189:RQB189" location="'SY 2016-2017 REPORT'!A1" display="SY2016-2017 REPORT" xr:uid="{00000000-0004-0000-0000-0000260E0000}"/>
    <hyperlink ref="RQH189:RQJ189" location="'SY 2016-2017 REPORT'!A1" display="SY2016-2017 REPORT" xr:uid="{00000000-0004-0000-0000-0000270E0000}"/>
    <hyperlink ref="RQP189:RQR189" location="'SY 2016-2017 REPORT'!A1" display="SY2016-2017 REPORT" xr:uid="{00000000-0004-0000-0000-0000280E0000}"/>
    <hyperlink ref="RQX189:RQZ189" location="'SY 2016-2017 REPORT'!A1" display="SY2016-2017 REPORT" xr:uid="{00000000-0004-0000-0000-0000290E0000}"/>
    <hyperlink ref="RRF189:RRH189" location="'SY 2016-2017 REPORT'!A1" display="SY2016-2017 REPORT" xr:uid="{00000000-0004-0000-0000-00002A0E0000}"/>
    <hyperlink ref="RRN189:RRP189" location="'SY 2016-2017 REPORT'!A1" display="SY2016-2017 REPORT" xr:uid="{00000000-0004-0000-0000-00002B0E0000}"/>
    <hyperlink ref="RRV189:RRX189" location="'SY 2016-2017 REPORT'!A1" display="SY2016-2017 REPORT" xr:uid="{00000000-0004-0000-0000-00002C0E0000}"/>
    <hyperlink ref="RSD189:RSF189" location="'SY 2016-2017 REPORT'!A1" display="SY2016-2017 REPORT" xr:uid="{00000000-0004-0000-0000-00002D0E0000}"/>
    <hyperlink ref="RSL189:RSN189" location="'SY 2016-2017 REPORT'!A1" display="SY2016-2017 REPORT" xr:uid="{00000000-0004-0000-0000-00002E0E0000}"/>
    <hyperlink ref="RST189:RSV189" location="'SY 2016-2017 REPORT'!A1" display="SY2016-2017 REPORT" xr:uid="{00000000-0004-0000-0000-00002F0E0000}"/>
    <hyperlink ref="RTB189:RTD189" location="'SY 2016-2017 REPORT'!A1" display="SY2016-2017 REPORT" xr:uid="{00000000-0004-0000-0000-0000300E0000}"/>
    <hyperlink ref="RTJ189:RTL189" location="'SY 2016-2017 REPORT'!A1" display="SY2016-2017 REPORT" xr:uid="{00000000-0004-0000-0000-0000310E0000}"/>
    <hyperlink ref="RTR189:RTT189" location="'SY 2016-2017 REPORT'!A1" display="SY2016-2017 REPORT" xr:uid="{00000000-0004-0000-0000-0000320E0000}"/>
    <hyperlink ref="RTZ189:RUB189" location="'SY 2016-2017 REPORT'!A1" display="SY2016-2017 REPORT" xr:uid="{00000000-0004-0000-0000-0000330E0000}"/>
    <hyperlink ref="RUH189:RUJ189" location="'SY 2016-2017 REPORT'!A1" display="SY2016-2017 REPORT" xr:uid="{00000000-0004-0000-0000-0000340E0000}"/>
    <hyperlink ref="RUP189:RUR189" location="'SY 2016-2017 REPORT'!A1" display="SY2016-2017 REPORT" xr:uid="{00000000-0004-0000-0000-0000350E0000}"/>
    <hyperlink ref="RUX189:RUZ189" location="'SY 2016-2017 REPORT'!A1" display="SY2016-2017 REPORT" xr:uid="{00000000-0004-0000-0000-0000360E0000}"/>
    <hyperlink ref="RVF189:RVH189" location="'SY 2016-2017 REPORT'!A1" display="SY2016-2017 REPORT" xr:uid="{00000000-0004-0000-0000-0000370E0000}"/>
    <hyperlink ref="RVN189:RVP189" location="'SY 2016-2017 REPORT'!A1" display="SY2016-2017 REPORT" xr:uid="{00000000-0004-0000-0000-0000380E0000}"/>
    <hyperlink ref="RVV189:RVX189" location="'SY 2016-2017 REPORT'!A1" display="SY2016-2017 REPORT" xr:uid="{00000000-0004-0000-0000-0000390E0000}"/>
    <hyperlink ref="RWD189:RWF189" location="'SY 2016-2017 REPORT'!A1" display="SY2016-2017 REPORT" xr:uid="{00000000-0004-0000-0000-00003A0E0000}"/>
    <hyperlink ref="RWL189:RWN189" location="'SY 2016-2017 REPORT'!A1" display="SY2016-2017 REPORT" xr:uid="{00000000-0004-0000-0000-00003B0E0000}"/>
    <hyperlink ref="RWT189:RWV189" location="'SY 2016-2017 REPORT'!A1" display="SY2016-2017 REPORT" xr:uid="{00000000-0004-0000-0000-00003C0E0000}"/>
    <hyperlink ref="RXB189:RXD189" location="'SY 2016-2017 REPORT'!A1" display="SY2016-2017 REPORT" xr:uid="{00000000-0004-0000-0000-00003D0E0000}"/>
    <hyperlink ref="RXJ189:RXL189" location="'SY 2016-2017 REPORT'!A1" display="SY2016-2017 REPORT" xr:uid="{00000000-0004-0000-0000-00003E0E0000}"/>
    <hyperlink ref="RXR189:RXT189" location="'SY 2016-2017 REPORT'!A1" display="SY2016-2017 REPORT" xr:uid="{00000000-0004-0000-0000-00003F0E0000}"/>
    <hyperlink ref="RXZ189:RYB189" location="'SY 2016-2017 REPORT'!A1" display="SY2016-2017 REPORT" xr:uid="{00000000-0004-0000-0000-0000400E0000}"/>
    <hyperlink ref="RYH189:RYJ189" location="'SY 2016-2017 REPORT'!A1" display="SY2016-2017 REPORT" xr:uid="{00000000-0004-0000-0000-0000410E0000}"/>
    <hyperlink ref="RYP189:RYR189" location="'SY 2016-2017 REPORT'!A1" display="SY2016-2017 REPORT" xr:uid="{00000000-0004-0000-0000-0000420E0000}"/>
    <hyperlink ref="RYX189:RYZ189" location="'SY 2016-2017 REPORT'!A1" display="SY2016-2017 REPORT" xr:uid="{00000000-0004-0000-0000-0000430E0000}"/>
    <hyperlink ref="RZF189:RZH189" location="'SY 2016-2017 REPORT'!A1" display="SY2016-2017 REPORT" xr:uid="{00000000-0004-0000-0000-0000440E0000}"/>
    <hyperlink ref="RZN189:RZP189" location="'SY 2016-2017 REPORT'!A1" display="SY2016-2017 REPORT" xr:uid="{00000000-0004-0000-0000-0000450E0000}"/>
    <hyperlink ref="RZV189:RZX189" location="'SY 2016-2017 REPORT'!A1" display="SY2016-2017 REPORT" xr:uid="{00000000-0004-0000-0000-0000460E0000}"/>
    <hyperlink ref="SAD189:SAF189" location="'SY 2016-2017 REPORT'!A1" display="SY2016-2017 REPORT" xr:uid="{00000000-0004-0000-0000-0000470E0000}"/>
    <hyperlink ref="SAL189:SAN189" location="'SY 2016-2017 REPORT'!A1" display="SY2016-2017 REPORT" xr:uid="{00000000-0004-0000-0000-0000480E0000}"/>
    <hyperlink ref="SAT189:SAV189" location="'SY 2016-2017 REPORT'!A1" display="SY2016-2017 REPORT" xr:uid="{00000000-0004-0000-0000-0000490E0000}"/>
    <hyperlink ref="SBB189:SBD189" location="'SY 2016-2017 REPORT'!A1" display="SY2016-2017 REPORT" xr:uid="{00000000-0004-0000-0000-00004A0E0000}"/>
    <hyperlink ref="SBJ189:SBL189" location="'SY 2016-2017 REPORT'!A1" display="SY2016-2017 REPORT" xr:uid="{00000000-0004-0000-0000-00004B0E0000}"/>
    <hyperlink ref="SBR189:SBT189" location="'SY 2016-2017 REPORT'!A1" display="SY2016-2017 REPORT" xr:uid="{00000000-0004-0000-0000-00004C0E0000}"/>
    <hyperlink ref="SBZ189:SCB189" location="'SY 2016-2017 REPORT'!A1" display="SY2016-2017 REPORT" xr:uid="{00000000-0004-0000-0000-00004D0E0000}"/>
    <hyperlink ref="SCH189:SCJ189" location="'SY 2016-2017 REPORT'!A1" display="SY2016-2017 REPORT" xr:uid="{00000000-0004-0000-0000-00004E0E0000}"/>
    <hyperlink ref="SCP189:SCR189" location="'SY 2016-2017 REPORT'!A1" display="SY2016-2017 REPORT" xr:uid="{00000000-0004-0000-0000-00004F0E0000}"/>
    <hyperlink ref="SCX189:SCZ189" location="'SY 2016-2017 REPORT'!A1" display="SY2016-2017 REPORT" xr:uid="{00000000-0004-0000-0000-0000500E0000}"/>
    <hyperlink ref="SDF189:SDH189" location="'SY 2016-2017 REPORT'!A1" display="SY2016-2017 REPORT" xr:uid="{00000000-0004-0000-0000-0000510E0000}"/>
    <hyperlink ref="SDN189:SDP189" location="'SY 2016-2017 REPORT'!A1" display="SY2016-2017 REPORT" xr:uid="{00000000-0004-0000-0000-0000520E0000}"/>
    <hyperlink ref="SDV189:SDX189" location="'SY 2016-2017 REPORT'!A1" display="SY2016-2017 REPORT" xr:uid="{00000000-0004-0000-0000-0000530E0000}"/>
    <hyperlink ref="SED189:SEF189" location="'SY 2016-2017 REPORT'!A1" display="SY2016-2017 REPORT" xr:uid="{00000000-0004-0000-0000-0000540E0000}"/>
    <hyperlink ref="SEL189:SEN189" location="'SY 2016-2017 REPORT'!A1" display="SY2016-2017 REPORT" xr:uid="{00000000-0004-0000-0000-0000550E0000}"/>
    <hyperlink ref="SET189:SEV189" location="'SY 2016-2017 REPORT'!A1" display="SY2016-2017 REPORT" xr:uid="{00000000-0004-0000-0000-0000560E0000}"/>
    <hyperlink ref="SFB189:SFD189" location="'SY 2016-2017 REPORT'!A1" display="SY2016-2017 REPORT" xr:uid="{00000000-0004-0000-0000-0000570E0000}"/>
    <hyperlink ref="SFJ189:SFL189" location="'SY 2016-2017 REPORT'!A1" display="SY2016-2017 REPORT" xr:uid="{00000000-0004-0000-0000-0000580E0000}"/>
    <hyperlink ref="SFR189:SFT189" location="'SY 2016-2017 REPORT'!A1" display="SY2016-2017 REPORT" xr:uid="{00000000-0004-0000-0000-0000590E0000}"/>
    <hyperlink ref="SFZ189:SGB189" location="'SY 2016-2017 REPORT'!A1" display="SY2016-2017 REPORT" xr:uid="{00000000-0004-0000-0000-00005A0E0000}"/>
    <hyperlink ref="SGH189:SGJ189" location="'SY 2016-2017 REPORT'!A1" display="SY2016-2017 REPORT" xr:uid="{00000000-0004-0000-0000-00005B0E0000}"/>
    <hyperlink ref="SGP189:SGR189" location="'SY 2016-2017 REPORT'!A1" display="SY2016-2017 REPORT" xr:uid="{00000000-0004-0000-0000-00005C0E0000}"/>
    <hyperlink ref="SGX189:SGZ189" location="'SY 2016-2017 REPORT'!A1" display="SY2016-2017 REPORT" xr:uid="{00000000-0004-0000-0000-00005D0E0000}"/>
    <hyperlink ref="SHF189:SHH189" location="'SY 2016-2017 REPORT'!A1" display="SY2016-2017 REPORT" xr:uid="{00000000-0004-0000-0000-00005E0E0000}"/>
    <hyperlink ref="SHN189:SHP189" location="'SY 2016-2017 REPORT'!A1" display="SY2016-2017 REPORT" xr:uid="{00000000-0004-0000-0000-00005F0E0000}"/>
    <hyperlink ref="SHV189:SHX189" location="'SY 2016-2017 REPORT'!A1" display="SY2016-2017 REPORT" xr:uid="{00000000-0004-0000-0000-0000600E0000}"/>
    <hyperlink ref="SID189:SIF189" location="'SY 2016-2017 REPORT'!A1" display="SY2016-2017 REPORT" xr:uid="{00000000-0004-0000-0000-0000610E0000}"/>
    <hyperlink ref="SIL189:SIN189" location="'SY 2016-2017 REPORT'!A1" display="SY2016-2017 REPORT" xr:uid="{00000000-0004-0000-0000-0000620E0000}"/>
    <hyperlink ref="SIT189:SIV189" location="'SY 2016-2017 REPORT'!A1" display="SY2016-2017 REPORT" xr:uid="{00000000-0004-0000-0000-0000630E0000}"/>
    <hyperlink ref="SJB189:SJD189" location="'SY 2016-2017 REPORT'!A1" display="SY2016-2017 REPORT" xr:uid="{00000000-0004-0000-0000-0000640E0000}"/>
    <hyperlink ref="SJJ189:SJL189" location="'SY 2016-2017 REPORT'!A1" display="SY2016-2017 REPORT" xr:uid="{00000000-0004-0000-0000-0000650E0000}"/>
    <hyperlink ref="SJR189:SJT189" location="'SY 2016-2017 REPORT'!A1" display="SY2016-2017 REPORT" xr:uid="{00000000-0004-0000-0000-0000660E0000}"/>
    <hyperlink ref="SJZ189:SKB189" location="'SY 2016-2017 REPORT'!A1" display="SY2016-2017 REPORT" xr:uid="{00000000-0004-0000-0000-0000670E0000}"/>
    <hyperlink ref="SKH189:SKJ189" location="'SY 2016-2017 REPORT'!A1" display="SY2016-2017 REPORT" xr:uid="{00000000-0004-0000-0000-0000680E0000}"/>
    <hyperlink ref="SKP189:SKR189" location="'SY 2016-2017 REPORT'!A1" display="SY2016-2017 REPORT" xr:uid="{00000000-0004-0000-0000-0000690E0000}"/>
    <hyperlink ref="SKX189:SKZ189" location="'SY 2016-2017 REPORT'!A1" display="SY2016-2017 REPORT" xr:uid="{00000000-0004-0000-0000-00006A0E0000}"/>
    <hyperlink ref="SLF189:SLH189" location="'SY 2016-2017 REPORT'!A1" display="SY2016-2017 REPORT" xr:uid="{00000000-0004-0000-0000-00006B0E0000}"/>
    <hyperlink ref="SLN189:SLP189" location="'SY 2016-2017 REPORT'!A1" display="SY2016-2017 REPORT" xr:uid="{00000000-0004-0000-0000-00006C0E0000}"/>
    <hyperlink ref="SLV189:SLX189" location="'SY 2016-2017 REPORT'!A1" display="SY2016-2017 REPORT" xr:uid="{00000000-0004-0000-0000-00006D0E0000}"/>
    <hyperlink ref="SMD189:SMF189" location="'SY 2016-2017 REPORT'!A1" display="SY2016-2017 REPORT" xr:uid="{00000000-0004-0000-0000-00006E0E0000}"/>
    <hyperlink ref="SML189:SMN189" location="'SY 2016-2017 REPORT'!A1" display="SY2016-2017 REPORT" xr:uid="{00000000-0004-0000-0000-00006F0E0000}"/>
    <hyperlink ref="SMT189:SMV189" location="'SY 2016-2017 REPORT'!A1" display="SY2016-2017 REPORT" xr:uid="{00000000-0004-0000-0000-0000700E0000}"/>
    <hyperlink ref="SNB189:SND189" location="'SY 2016-2017 REPORT'!A1" display="SY2016-2017 REPORT" xr:uid="{00000000-0004-0000-0000-0000710E0000}"/>
    <hyperlink ref="SNJ189:SNL189" location="'SY 2016-2017 REPORT'!A1" display="SY2016-2017 REPORT" xr:uid="{00000000-0004-0000-0000-0000720E0000}"/>
    <hyperlink ref="SNR189:SNT189" location="'SY 2016-2017 REPORT'!A1" display="SY2016-2017 REPORT" xr:uid="{00000000-0004-0000-0000-0000730E0000}"/>
    <hyperlink ref="SNZ189:SOB189" location="'SY 2016-2017 REPORT'!A1" display="SY2016-2017 REPORT" xr:uid="{00000000-0004-0000-0000-0000740E0000}"/>
    <hyperlink ref="SOH189:SOJ189" location="'SY 2016-2017 REPORT'!A1" display="SY2016-2017 REPORT" xr:uid="{00000000-0004-0000-0000-0000750E0000}"/>
    <hyperlink ref="SOP189:SOR189" location="'SY 2016-2017 REPORT'!A1" display="SY2016-2017 REPORT" xr:uid="{00000000-0004-0000-0000-0000760E0000}"/>
    <hyperlink ref="SOX189:SOZ189" location="'SY 2016-2017 REPORT'!A1" display="SY2016-2017 REPORT" xr:uid="{00000000-0004-0000-0000-0000770E0000}"/>
    <hyperlink ref="SPF189:SPH189" location="'SY 2016-2017 REPORT'!A1" display="SY2016-2017 REPORT" xr:uid="{00000000-0004-0000-0000-0000780E0000}"/>
    <hyperlink ref="SPN189:SPP189" location="'SY 2016-2017 REPORT'!A1" display="SY2016-2017 REPORT" xr:uid="{00000000-0004-0000-0000-0000790E0000}"/>
    <hyperlink ref="SPV189:SPX189" location="'SY 2016-2017 REPORT'!A1" display="SY2016-2017 REPORT" xr:uid="{00000000-0004-0000-0000-00007A0E0000}"/>
    <hyperlink ref="SQD189:SQF189" location="'SY 2016-2017 REPORT'!A1" display="SY2016-2017 REPORT" xr:uid="{00000000-0004-0000-0000-00007B0E0000}"/>
    <hyperlink ref="SQL189:SQN189" location="'SY 2016-2017 REPORT'!A1" display="SY2016-2017 REPORT" xr:uid="{00000000-0004-0000-0000-00007C0E0000}"/>
    <hyperlink ref="SQT189:SQV189" location="'SY 2016-2017 REPORT'!A1" display="SY2016-2017 REPORT" xr:uid="{00000000-0004-0000-0000-00007D0E0000}"/>
    <hyperlink ref="SRB189:SRD189" location="'SY 2016-2017 REPORT'!A1" display="SY2016-2017 REPORT" xr:uid="{00000000-0004-0000-0000-00007E0E0000}"/>
    <hyperlink ref="SRJ189:SRL189" location="'SY 2016-2017 REPORT'!A1" display="SY2016-2017 REPORT" xr:uid="{00000000-0004-0000-0000-00007F0E0000}"/>
    <hyperlink ref="SRR189:SRT189" location="'SY 2016-2017 REPORT'!A1" display="SY2016-2017 REPORT" xr:uid="{00000000-0004-0000-0000-0000800E0000}"/>
    <hyperlink ref="SRZ189:SSB189" location="'SY 2016-2017 REPORT'!A1" display="SY2016-2017 REPORT" xr:uid="{00000000-0004-0000-0000-0000810E0000}"/>
    <hyperlink ref="SSH189:SSJ189" location="'SY 2016-2017 REPORT'!A1" display="SY2016-2017 REPORT" xr:uid="{00000000-0004-0000-0000-0000820E0000}"/>
    <hyperlink ref="SSP189:SSR189" location="'SY 2016-2017 REPORT'!A1" display="SY2016-2017 REPORT" xr:uid="{00000000-0004-0000-0000-0000830E0000}"/>
    <hyperlink ref="SSX189:SSZ189" location="'SY 2016-2017 REPORT'!A1" display="SY2016-2017 REPORT" xr:uid="{00000000-0004-0000-0000-0000840E0000}"/>
    <hyperlink ref="STF189:STH189" location="'SY 2016-2017 REPORT'!A1" display="SY2016-2017 REPORT" xr:uid="{00000000-0004-0000-0000-0000850E0000}"/>
    <hyperlink ref="STN189:STP189" location="'SY 2016-2017 REPORT'!A1" display="SY2016-2017 REPORT" xr:uid="{00000000-0004-0000-0000-0000860E0000}"/>
    <hyperlink ref="STV189:STX189" location="'SY 2016-2017 REPORT'!A1" display="SY2016-2017 REPORT" xr:uid="{00000000-0004-0000-0000-0000870E0000}"/>
    <hyperlink ref="SUD189:SUF189" location="'SY 2016-2017 REPORT'!A1" display="SY2016-2017 REPORT" xr:uid="{00000000-0004-0000-0000-0000880E0000}"/>
    <hyperlink ref="SUL189:SUN189" location="'SY 2016-2017 REPORT'!A1" display="SY2016-2017 REPORT" xr:uid="{00000000-0004-0000-0000-0000890E0000}"/>
    <hyperlink ref="SUT189:SUV189" location="'SY 2016-2017 REPORT'!A1" display="SY2016-2017 REPORT" xr:uid="{00000000-0004-0000-0000-00008A0E0000}"/>
    <hyperlink ref="SVB189:SVD189" location="'SY 2016-2017 REPORT'!A1" display="SY2016-2017 REPORT" xr:uid="{00000000-0004-0000-0000-00008B0E0000}"/>
    <hyperlink ref="SVJ189:SVL189" location="'SY 2016-2017 REPORT'!A1" display="SY2016-2017 REPORT" xr:uid="{00000000-0004-0000-0000-00008C0E0000}"/>
    <hyperlink ref="SVR189:SVT189" location="'SY 2016-2017 REPORT'!A1" display="SY2016-2017 REPORT" xr:uid="{00000000-0004-0000-0000-00008D0E0000}"/>
    <hyperlink ref="SVZ189:SWB189" location="'SY 2016-2017 REPORT'!A1" display="SY2016-2017 REPORT" xr:uid="{00000000-0004-0000-0000-00008E0E0000}"/>
    <hyperlink ref="SWH189:SWJ189" location="'SY 2016-2017 REPORT'!A1" display="SY2016-2017 REPORT" xr:uid="{00000000-0004-0000-0000-00008F0E0000}"/>
    <hyperlink ref="SWP189:SWR189" location="'SY 2016-2017 REPORT'!A1" display="SY2016-2017 REPORT" xr:uid="{00000000-0004-0000-0000-0000900E0000}"/>
    <hyperlink ref="SWX189:SWZ189" location="'SY 2016-2017 REPORT'!A1" display="SY2016-2017 REPORT" xr:uid="{00000000-0004-0000-0000-0000910E0000}"/>
    <hyperlink ref="SXF189:SXH189" location="'SY 2016-2017 REPORT'!A1" display="SY2016-2017 REPORT" xr:uid="{00000000-0004-0000-0000-0000920E0000}"/>
    <hyperlink ref="SXN189:SXP189" location="'SY 2016-2017 REPORT'!A1" display="SY2016-2017 REPORT" xr:uid="{00000000-0004-0000-0000-0000930E0000}"/>
    <hyperlink ref="SXV189:SXX189" location="'SY 2016-2017 REPORT'!A1" display="SY2016-2017 REPORT" xr:uid="{00000000-0004-0000-0000-0000940E0000}"/>
    <hyperlink ref="SYD189:SYF189" location="'SY 2016-2017 REPORT'!A1" display="SY2016-2017 REPORT" xr:uid="{00000000-0004-0000-0000-0000950E0000}"/>
    <hyperlink ref="SYL189:SYN189" location="'SY 2016-2017 REPORT'!A1" display="SY2016-2017 REPORT" xr:uid="{00000000-0004-0000-0000-0000960E0000}"/>
    <hyperlink ref="SYT189:SYV189" location="'SY 2016-2017 REPORT'!A1" display="SY2016-2017 REPORT" xr:uid="{00000000-0004-0000-0000-0000970E0000}"/>
    <hyperlink ref="SZB189:SZD189" location="'SY 2016-2017 REPORT'!A1" display="SY2016-2017 REPORT" xr:uid="{00000000-0004-0000-0000-0000980E0000}"/>
    <hyperlink ref="SZJ189:SZL189" location="'SY 2016-2017 REPORT'!A1" display="SY2016-2017 REPORT" xr:uid="{00000000-0004-0000-0000-0000990E0000}"/>
    <hyperlink ref="SZR189:SZT189" location="'SY 2016-2017 REPORT'!A1" display="SY2016-2017 REPORT" xr:uid="{00000000-0004-0000-0000-00009A0E0000}"/>
    <hyperlink ref="SZZ189:TAB189" location="'SY 2016-2017 REPORT'!A1" display="SY2016-2017 REPORT" xr:uid="{00000000-0004-0000-0000-00009B0E0000}"/>
    <hyperlink ref="TAH189:TAJ189" location="'SY 2016-2017 REPORT'!A1" display="SY2016-2017 REPORT" xr:uid="{00000000-0004-0000-0000-00009C0E0000}"/>
    <hyperlink ref="TAP189:TAR189" location="'SY 2016-2017 REPORT'!A1" display="SY2016-2017 REPORT" xr:uid="{00000000-0004-0000-0000-00009D0E0000}"/>
    <hyperlink ref="TAX189:TAZ189" location="'SY 2016-2017 REPORT'!A1" display="SY2016-2017 REPORT" xr:uid="{00000000-0004-0000-0000-00009E0E0000}"/>
    <hyperlink ref="TBF189:TBH189" location="'SY 2016-2017 REPORT'!A1" display="SY2016-2017 REPORT" xr:uid="{00000000-0004-0000-0000-00009F0E0000}"/>
    <hyperlink ref="TBN189:TBP189" location="'SY 2016-2017 REPORT'!A1" display="SY2016-2017 REPORT" xr:uid="{00000000-0004-0000-0000-0000A00E0000}"/>
    <hyperlink ref="TBV189:TBX189" location="'SY 2016-2017 REPORT'!A1" display="SY2016-2017 REPORT" xr:uid="{00000000-0004-0000-0000-0000A10E0000}"/>
    <hyperlink ref="TCD189:TCF189" location="'SY 2016-2017 REPORT'!A1" display="SY2016-2017 REPORT" xr:uid="{00000000-0004-0000-0000-0000A20E0000}"/>
    <hyperlink ref="TCL189:TCN189" location="'SY 2016-2017 REPORT'!A1" display="SY2016-2017 REPORT" xr:uid="{00000000-0004-0000-0000-0000A30E0000}"/>
    <hyperlink ref="TCT189:TCV189" location="'SY 2016-2017 REPORT'!A1" display="SY2016-2017 REPORT" xr:uid="{00000000-0004-0000-0000-0000A40E0000}"/>
    <hyperlink ref="TDB189:TDD189" location="'SY 2016-2017 REPORT'!A1" display="SY2016-2017 REPORT" xr:uid="{00000000-0004-0000-0000-0000A50E0000}"/>
    <hyperlink ref="TDJ189:TDL189" location="'SY 2016-2017 REPORT'!A1" display="SY2016-2017 REPORT" xr:uid="{00000000-0004-0000-0000-0000A60E0000}"/>
    <hyperlink ref="TDR189:TDT189" location="'SY 2016-2017 REPORT'!A1" display="SY2016-2017 REPORT" xr:uid="{00000000-0004-0000-0000-0000A70E0000}"/>
    <hyperlink ref="TDZ189:TEB189" location="'SY 2016-2017 REPORT'!A1" display="SY2016-2017 REPORT" xr:uid="{00000000-0004-0000-0000-0000A80E0000}"/>
    <hyperlink ref="TEH189:TEJ189" location="'SY 2016-2017 REPORT'!A1" display="SY2016-2017 REPORT" xr:uid="{00000000-0004-0000-0000-0000A90E0000}"/>
    <hyperlink ref="TEP189:TER189" location="'SY 2016-2017 REPORT'!A1" display="SY2016-2017 REPORT" xr:uid="{00000000-0004-0000-0000-0000AA0E0000}"/>
    <hyperlink ref="TEX189:TEZ189" location="'SY 2016-2017 REPORT'!A1" display="SY2016-2017 REPORT" xr:uid="{00000000-0004-0000-0000-0000AB0E0000}"/>
    <hyperlink ref="TFF189:TFH189" location="'SY 2016-2017 REPORT'!A1" display="SY2016-2017 REPORT" xr:uid="{00000000-0004-0000-0000-0000AC0E0000}"/>
    <hyperlink ref="TFN189:TFP189" location="'SY 2016-2017 REPORT'!A1" display="SY2016-2017 REPORT" xr:uid="{00000000-0004-0000-0000-0000AD0E0000}"/>
    <hyperlink ref="TFV189:TFX189" location="'SY 2016-2017 REPORT'!A1" display="SY2016-2017 REPORT" xr:uid="{00000000-0004-0000-0000-0000AE0E0000}"/>
    <hyperlink ref="TGD189:TGF189" location="'SY 2016-2017 REPORT'!A1" display="SY2016-2017 REPORT" xr:uid="{00000000-0004-0000-0000-0000AF0E0000}"/>
    <hyperlink ref="TGL189:TGN189" location="'SY 2016-2017 REPORT'!A1" display="SY2016-2017 REPORT" xr:uid="{00000000-0004-0000-0000-0000B00E0000}"/>
    <hyperlink ref="TGT189:TGV189" location="'SY 2016-2017 REPORT'!A1" display="SY2016-2017 REPORT" xr:uid="{00000000-0004-0000-0000-0000B10E0000}"/>
    <hyperlink ref="THB189:THD189" location="'SY 2016-2017 REPORT'!A1" display="SY2016-2017 REPORT" xr:uid="{00000000-0004-0000-0000-0000B20E0000}"/>
    <hyperlink ref="THJ189:THL189" location="'SY 2016-2017 REPORT'!A1" display="SY2016-2017 REPORT" xr:uid="{00000000-0004-0000-0000-0000B30E0000}"/>
    <hyperlink ref="THR189:THT189" location="'SY 2016-2017 REPORT'!A1" display="SY2016-2017 REPORT" xr:uid="{00000000-0004-0000-0000-0000B40E0000}"/>
    <hyperlink ref="THZ189:TIB189" location="'SY 2016-2017 REPORT'!A1" display="SY2016-2017 REPORT" xr:uid="{00000000-0004-0000-0000-0000B50E0000}"/>
    <hyperlink ref="TIH189:TIJ189" location="'SY 2016-2017 REPORT'!A1" display="SY2016-2017 REPORT" xr:uid="{00000000-0004-0000-0000-0000B60E0000}"/>
    <hyperlink ref="TIP189:TIR189" location="'SY 2016-2017 REPORT'!A1" display="SY2016-2017 REPORT" xr:uid="{00000000-0004-0000-0000-0000B70E0000}"/>
    <hyperlink ref="TIX189:TIZ189" location="'SY 2016-2017 REPORT'!A1" display="SY2016-2017 REPORT" xr:uid="{00000000-0004-0000-0000-0000B80E0000}"/>
    <hyperlink ref="TJF189:TJH189" location="'SY 2016-2017 REPORT'!A1" display="SY2016-2017 REPORT" xr:uid="{00000000-0004-0000-0000-0000B90E0000}"/>
    <hyperlink ref="TJN189:TJP189" location="'SY 2016-2017 REPORT'!A1" display="SY2016-2017 REPORT" xr:uid="{00000000-0004-0000-0000-0000BA0E0000}"/>
    <hyperlink ref="TJV189:TJX189" location="'SY 2016-2017 REPORT'!A1" display="SY2016-2017 REPORT" xr:uid="{00000000-0004-0000-0000-0000BB0E0000}"/>
    <hyperlink ref="TKD189:TKF189" location="'SY 2016-2017 REPORT'!A1" display="SY2016-2017 REPORT" xr:uid="{00000000-0004-0000-0000-0000BC0E0000}"/>
    <hyperlink ref="TKL189:TKN189" location="'SY 2016-2017 REPORT'!A1" display="SY2016-2017 REPORT" xr:uid="{00000000-0004-0000-0000-0000BD0E0000}"/>
    <hyperlink ref="TKT189:TKV189" location="'SY 2016-2017 REPORT'!A1" display="SY2016-2017 REPORT" xr:uid="{00000000-0004-0000-0000-0000BE0E0000}"/>
    <hyperlink ref="TLB189:TLD189" location="'SY 2016-2017 REPORT'!A1" display="SY2016-2017 REPORT" xr:uid="{00000000-0004-0000-0000-0000BF0E0000}"/>
    <hyperlink ref="TLJ189:TLL189" location="'SY 2016-2017 REPORT'!A1" display="SY2016-2017 REPORT" xr:uid="{00000000-0004-0000-0000-0000C00E0000}"/>
    <hyperlink ref="TLR189:TLT189" location="'SY 2016-2017 REPORT'!A1" display="SY2016-2017 REPORT" xr:uid="{00000000-0004-0000-0000-0000C10E0000}"/>
    <hyperlink ref="TLZ189:TMB189" location="'SY 2016-2017 REPORT'!A1" display="SY2016-2017 REPORT" xr:uid="{00000000-0004-0000-0000-0000C20E0000}"/>
    <hyperlink ref="TMH189:TMJ189" location="'SY 2016-2017 REPORT'!A1" display="SY2016-2017 REPORT" xr:uid="{00000000-0004-0000-0000-0000C30E0000}"/>
    <hyperlink ref="TMP189:TMR189" location="'SY 2016-2017 REPORT'!A1" display="SY2016-2017 REPORT" xr:uid="{00000000-0004-0000-0000-0000C40E0000}"/>
    <hyperlink ref="TMX189:TMZ189" location="'SY 2016-2017 REPORT'!A1" display="SY2016-2017 REPORT" xr:uid="{00000000-0004-0000-0000-0000C50E0000}"/>
    <hyperlink ref="TNF189:TNH189" location="'SY 2016-2017 REPORT'!A1" display="SY2016-2017 REPORT" xr:uid="{00000000-0004-0000-0000-0000C60E0000}"/>
    <hyperlink ref="TNN189:TNP189" location="'SY 2016-2017 REPORT'!A1" display="SY2016-2017 REPORT" xr:uid="{00000000-0004-0000-0000-0000C70E0000}"/>
    <hyperlink ref="TNV189:TNX189" location="'SY 2016-2017 REPORT'!A1" display="SY2016-2017 REPORT" xr:uid="{00000000-0004-0000-0000-0000C80E0000}"/>
    <hyperlink ref="TOD189:TOF189" location="'SY 2016-2017 REPORT'!A1" display="SY2016-2017 REPORT" xr:uid="{00000000-0004-0000-0000-0000C90E0000}"/>
    <hyperlink ref="TOL189:TON189" location="'SY 2016-2017 REPORT'!A1" display="SY2016-2017 REPORT" xr:uid="{00000000-0004-0000-0000-0000CA0E0000}"/>
    <hyperlink ref="TOT189:TOV189" location="'SY 2016-2017 REPORT'!A1" display="SY2016-2017 REPORT" xr:uid="{00000000-0004-0000-0000-0000CB0E0000}"/>
    <hyperlink ref="TPB189:TPD189" location="'SY 2016-2017 REPORT'!A1" display="SY2016-2017 REPORT" xr:uid="{00000000-0004-0000-0000-0000CC0E0000}"/>
    <hyperlink ref="TPJ189:TPL189" location="'SY 2016-2017 REPORT'!A1" display="SY2016-2017 REPORT" xr:uid="{00000000-0004-0000-0000-0000CD0E0000}"/>
    <hyperlink ref="TPR189:TPT189" location="'SY 2016-2017 REPORT'!A1" display="SY2016-2017 REPORT" xr:uid="{00000000-0004-0000-0000-0000CE0E0000}"/>
    <hyperlink ref="TPZ189:TQB189" location="'SY 2016-2017 REPORT'!A1" display="SY2016-2017 REPORT" xr:uid="{00000000-0004-0000-0000-0000CF0E0000}"/>
    <hyperlink ref="TQH189:TQJ189" location="'SY 2016-2017 REPORT'!A1" display="SY2016-2017 REPORT" xr:uid="{00000000-0004-0000-0000-0000D00E0000}"/>
    <hyperlink ref="TQP189:TQR189" location="'SY 2016-2017 REPORT'!A1" display="SY2016-2017 REPORT" xr:uid="{00000000-0004-0000-0000-0000D10E0000}"/>
    <hyperlink ref="TQX189:TQZ189" location="'SY 2016-2017 REPORT'!A1" display="SY2016-2017 REPORT" xr:uid="{00000000-0004-0000-0000-0000D20E0000}"/>
    <hyperlink ref="TRF189:TRH189" location="'SY 2016-2017 REPORT'!A1" display="SY2016-2017 REPORT" xr:uid="{00000000-0004-0000-0000-0000D30E0000}"/>
    <hyperlink ref="TRN189:TRP189" location="'SY 2016-2017 REPORT'!A1" display="SY2016-2017 REPORT" xr:uid="{00000000-0004-0000-0000-0000D40E0000}"/>
    <hyperlink ref="TRV189:TRX189" location="'SY 2016-2017 REPORT'!A1" display="SY2016-2017 REPORT" xr:uid="{00000000-0004-0000-0000-0000D50E0000}"/>
    <hyperlink ref="TSD189:TSF189" location="'SY 2016-2017 REPORT'!A1" display="SY2016-2017 REPORT" xr:uid="{00000000-0004-0000-0000-0000D60E0000}"/>
    <hyperlink ref="TSL189:TSN189" location="'SY 2016-2017 REPORT'!A1" display="SY2016-2017 REPORT" xr:uid="{00000000-0004-0000-0000-0000D70E0000}"/>
    <hyperlink ref="TST189:TSV189" location="'SY 2016-2017 REPORT'!A1" display="SY2016-2017 REPORT" xr:uid="{00000000-0004-0000-0000-0000D80E0000}"/>
    <hyperlink ref="TTB189:TTD189" location="'SY 2016-2017 REPORT'!A1" display="SY2016-2017 REPORT" xr:uid="{00000000-0004-0000-0000-0000D90E0000}"/>
    <hyperlink ref="TTJ189:TTL189" location="'SY 2016-2017 REPORT'!A1" display="SY2016-2017 REPORT" xr:uid="{00000000-0004-0000-0000-0000DA0E0000}"/>
    <hyperlink ref="TTR189:TTT189" location="'SY 2016-2017 REPORT'!A1" display="SY2016-2017 REPORT" xr:uid="{00000000-0004-0000-0000-0000DB0E0000}"/>
    <hyperlink ref="TTZ189:TUB189" location="'SY 2016-2017 REPORT'!A1" display="SY2016-2017 REPORT" xr:uid="{00000000-0004-0000-0000-0000DC0E0000}"/>
    <hyperlink ref="TUH189:TUJ189" location="'SY 2016-2017 REPORT'!A1" display="SY2016-2017 REPORT" xr:uid="{00000000-0004-0000-0000-0000DD0E0000}"/>
    <hyperlink ref="TUP189:TUR189" location="'SY 2016-2017 REPORT'!A1" display="SY2016-2017 REPORT" xr:uid="{00000000-0004-0000-0000-0000DE0E0000}"/>
    <hyperlink ref="TUX189:TUZ189" location="'SY 2016-2017 REPORT'!A1" display="SY2016-2017 REPORT" xr:uid="{00000000-0004-0000-0000-0000DF0E0000}"/>
    <hyperlink ref="TVF189:TVH189" location="'SY 2016-2017 REPORT'!A1" display="SY2016-2017 REPORT" xr:uid="{00000000-0004-0000-0000-0000E00E0000}"/>
    <hyperlink ref="TVN189:TVP189" location="'SY 2016-2017 REPORT'!A1" display="SY2016-2017 REPORT" xr:uid="{00000000-0004-0000-0000-0000E10E0000}"/>
    <hyperlink ref="TVV189:TVX189" location="'SY 2016-2017 REPORT'!A1" display="SY2016-2017 REPORT" xr:uid="{00000000-0004-0000-0000-0000E20E0000}"/>
    <hyperlink ref="TWD189:TWF189" location="'SY 2016-2017 REPORT'!A1" display="SY2016-2017 REPORT" xr:uid="{00000000-0004-0000-0000-0000E30E0000}"/>
    <hyperlink ref="TWL189:TWN189" location="'SY 2016-2017 REPORT'!A1" display="SY2016-2017 REPORT" xr:uid="{00000000-0004-0000-0000-0000E40E0000}"/>
    <hyperlink ref="TWT189:TWV189" location="'SY 2016-2017 REPORT'!A1" display="SY2016-2017 REPORT" xr:uid="{00000000-0004-0000-0000-0000E50E0000}"/>
    <hyperlink ref="TXB189:TXD189" location="'SY 2016-2017 REPORT'!A1" display="SY2016-2017 REPORT" xr:uid="{00000000-0004-0000-0000-0000E60E0000}"/>
    <hyperlink ref="TXJ189:TXL189" location="'SY 2016-2017 REPORT'!A1" display="SY2016-2017 REPORT" xr:uid="{00000000-0004-0000-0000-0000E70E0000}"/>
    <hyperlink ref="TXR189:TXT189" location="'SY 2016-2017 REPORT'!A1" display="SY2016-2017 REPORT" xr:uid="{00000000-0004-0000-0000-0000E80E0000}"/>
    <hyperlink ref="TXZ189:TYB189" location="'SY 2016-2017 REPORT'!A1" display="SY2016-2017 REPORT" xr:uid="{00000000-0004-0000-0000-0000E90E0000}"/>
    <hyperlink ref="TYH189:TYJ189" location="'SY 2016-2017 REPORT'!A1" display="SY2016-2017 REPORT" xr:uid="{00000000-0004-0000-0000-0000EA0E0000}"/>
    <hyperlink ref="TYP189:TYR189" location="'SY 2016-2017 REPORT'!A1" display="SY2016-2017 REPORT" xr:uid="{00000000-0004-0000-0000-0000EB0E0000}"/>
    <hyperlink ref="TYX189:TYZ189" location="'SY 2016-2017 REPORT'!A1" display="SY2016-2017 REPORT" xr:uid="{00000000-0004-0000-0000-0000EC0E0000}"/>
    <hyperlink ref="TZF189:TZH189" location="'SY 2016-2017 REPORT'!A1" display="SY2016-2017 REPORT" xr:uid="{00000000-0004-0000-0000-0000ED0E0000}"/>
    <hyperlink ref="TZN189:TZP189" location="'SY 2016-2017 REPORT'!A1" display="SY2016-2017 REPORT" xr:uid="{00000000-0004-0000-0000-0000EE0E0000}"/>
    <hyperlink ref="TZV189:TZX189" location="'SY 2016-2017 REPORT'!A1" display="SY2016-2017 REPORT" xr:uid="{00000000-0004-0000-0000-0000EF0E0000}"/>
    <hyperlink ref="UAD189:UAF189" location="'SY 2016-2017 REPORT'!A1" display="SY2016-2017 REPORT" xr:uid="{00000000-0004-0000-0000-0000F00E0000}"/>
    <hyperlink ref="UAL189:UAN189" location="'SY 2016-2017 REPORT'!A1" display="SY2016-2017 REPORT" xr:uid="{00000000-0004-0000-0000-0000F10E0000}"/>
    <hyperlink ref="UAT189:UAV189" location="'SY 2016-2017 REPORT'!A1" display="SY2016-2017 REPORT" xr:uid="{00000000-0004-0000-0000-0000F20E0000}"/>
    <hyperlink ref="UBB189:UBD189" location="'SY 2016-2017 REPORT'!A1" display="SY2016-2017 REPORT" xr:uid="{00000000-0004-0000-0000-0000F30E0000}"/>
    <hyperlink ref="UBJ189:UBL189" location="'SY 2016-2017 REPORT'!A1" display="SY2016-2017 REPORT" xr:uid="{00000000-0004-0000-0000-0000F40E0000}"/>
    <hyperlink ref="UBR189:UBT189" location="'SY 2016-2017 REPORT'!A1" display="SY2016-2017 REPORT" xr:uid="{00000000-0004-0000-0000-0000F50E0000}"/>
    <hyperlink ref="UBZ189:UCB189" location="'SY 2016-2017 REPORT'!A1" display="SY2016-2017 REPORT" xr:uid="{00000000-0004-0000-0000-0000F60E0000}"/>
    <hyperlink ref="UCH189:UCJ189" location="'SY 2016-2017 REPORT'!A1" display="SY2016-2017 REPORT" xr:uid="{00000000-0004-0000-0000-0000F70E0000}"/>
    <hyperlink ref="UCP189:UCR189" location="'SY 2016-2017 REPORT'!A1" display="SY2016-2017 REPORT" xr:uid="{00000000-0004-0000-0000-0000F80E0000}"/>
    <hyperlink ref="UCX189:UCZ189" location="'SY 2016-2017 REPORT'!A1" display="SY2016-2017 REPORT" xr:uid="{00000000-0004-0000-0000-0000F90E0000}"/>
    <hyperlink ref="UDF189:UDH189" location="'SY 2016-2017 REPORT'!A1" display="SY2016-2017 REPORT" xr:uid="{00000000-0004-0000-0000-0000FA0E0000}"/>
    <hyperlink ref="UDN189:UDP189" location="'SY 2016-2017 REPORT'!A1" display="SY2016-2017 REPORT" xr:uid="{00000000-0004-0000-0000-0000FB0E0000}"/>
    <hyperlink ref="UDV189:UDX189" location="'SY 2016-2017 REPORT'!A1" display="SY2016-2017 REPORT" xr:uid="{00000000-0004-0000-0000-0000FC0E0000}"/>
    <hyperlink ref="UED189:UEF189" location="'SY 2016-2017 REPORT'!A1" display="SY2016-2017 REPORT" xr:uid="{00000000-0004-0000-0000-0000FD0E0000}"/>
    <hyperlink ref="UEL189:UEN189" location="'SY 2016-2017 REPORT'!A1" display="SY2016-2017 REPORT" xr:uid="{00000000-0004-0000-0000-0000FE0E0000}"/>
    <hyperlink ref="UET189:UEV189" location="'SY 2016-2017 REPORT'!A1" display="SY2016-2017 REPORT" xr:uid="{00000000-0004-0000-0000-0000FF0E0000}"/>
    <hyperlink ref="UFB189:UFD189" location="'SY 2016-2017 REPORT'!A1" display="SY2016-2017 REPORT" xr:uid="{00000000-0004-0000-0000-0000000F0000}"/>
    <hyperlink ref="UFJ189:UFL189" location="'SY 2016-2017 REPORT'!A1" display="SY2016-2017 REPORT" xr:uid="{00000000-0004-0000-0000-0000010F0000}"/>
    <hyperlink ref="UFR189:UFT189" location="'SY 2016-2017 REPORT'!A1" display="SY2016-2017 REPORT" xr:uid="{00000000-0004-0000-0000-0000020F0000}"/>
    <hyperlink ref="UFZ189:UGB189" location="'SY 2016-2017 REPORT'!A1" display="SY2016-2017 REPORT" xr:uid="{00000000-0004-0000-0000-0000030F0000}"/>
    <hyperlink ref="UGH189:UGJ189" location="'SY 2016-2017 REPORT'!A1" display="SY2016-2017 REPORT" xr:uid="{00000000-0004-0000-0000-0000040F0000}"/>
    <hyperlink ref="UGP189:UGR189" location="'SY 2016-2017 REPORT'!A1" display="SY2016-2017 REPORT" xr:uid="{00000000-0004-0000-0000-0000050F0000}"/>
    <hyperlink ref="UGX189:UGZ189" location="'SY 2016-2017 REPORT'!A1" display="SY2016-2017 REPORT" xr:uid="{00000000-0004-0000-0000-0000060F0000}"/>
    <hyperlink ref="UHF189:UHH189" location="'SY 2016-2017 REPORT'!A1" display="SY2016-2017 REPORT" xr:uid="{00000000-0004-0000-0000-0000070F0000}"/>
    <hyperlink ref="UHN189:UHP189" location="'SY 2016-2017 REPORT'!A1" display="SY2016-2017 REPORT" xr:uid="{00000000-0004-0000-0000-0000080F0000}"/>
    <hyperlink ref="UHV189:UHX189" location="'SY 2016-2017 REPORT'!A1" display="SY2016-2017 REPORT" xr:uid="{00000000-0004-0000-0000-0000090F0000}"/>
    <hyperlink ref="UID189:UIF189" location="'SY 2016-2017 REPORT'!A1" display="SY2016-2017 REPORT" xr:uid="{00000000-0004-0000-0000-00000A0F0000}"/>
    <hyperlink ref="UIL189:UIN189" location="'SY 2016-2017 REPORT'!A1" display="SY2016-2017 REPORT" xr:uid="{00000000-0004-0000-0000-00000B0F0000}"/>
    <hyperlink ref="UIT189:UIV189" location="'SY 2016-2017 REPORT'!A1" display="SY2016-2017 REPORT" xr:uid="{00000000-0004-0000-0000-00000C0F0000}"/>
    <hyperlink ref="UJB189:UJD189" location="'SY 2016-2017 REPORT'!A1" display="SY2016-2017 REPORT" xr:uid="{00000000-0004-0000-0000-00000D0F0000}"/>
    <hyperlink ref="UJJ189:UJL189" location="'SY 2016-2017 REPORT'!A1" display="SY2016-2017 REPORT" xr:uid="{00000000-0004-0000-0000-00000E0F0000}"/>
    <hyperlink ref="UJR189:UJT189" location="'SY 2016-2017 REPORT'!A1" display="SY2016-2017 REPORT" xr:uid="{00000000-0004-0000-0000-00000F0F0000}"/>
    <hyperlink ref="UJZ189:UKB189" location="'SY 2016-2017 REPORT'!A1" display="SY2016-2017 REPORT" xr:uid="{00000000-0004-0000-0000-0000100F0000}"/>
    <hyperlink ref="UKH189:UKJ189" location="'SY 2016-2017 REPORT'!A1" display="SY2016-2017 REPORT" xr:uid="{00000000-0004-0000-0000-0000110F0000}"/>
    <hyperlink ref="UKP189:UKR189" location="'SY 2016-2017 REPORT'!A1" display="SY2016-2017 REPORT" xr:uid="{00000000-0004-0000-0000-0000120F0000}"/>
    <hyperlink ref="UKX189:UKZ189" location="'SY 2016-2017 REPORT'!A1" display="SY2016-2017 REPORT" xr:uid="{00000000-0004-0000-0000-0000130F0000}"/>
    <hyperlink ref="ULF189:ULH189" location="'SY 2016-2017 REPORT'!A1" display="SY2016-2017 REPORT" xr:uid="{00000000-0004-0000-0000-0000140F0000}"/>
    <hyperlink ref="ULN189:ULP189" location="'SY 2016-2017 REPORT'!A1" display="SY2016-2017 REPORT" xr:uid="{00000000-0004-0000-0000-0000150F0000}"/>
    <hyperlink ref="ULV189:ULX189" location="'SY 2016-2017 REPORT'!A1" display="SY2016-2017 REPORT" xr:uid="{00000000-0004-0000-0000-0000160F0000}"/>
    <hyperlink ref="UMD189:UMF189" location="'SY 2016-2017 REPORT'!A1" display="SY2016-2017 REPORT" xr:uid="{00000000-0004-0000-0000-0000170F0000}"/>
    <hyperlink ref="UML189:UMN189" location="'SY 2016-2017 REPORT'!A1" display="SY2016-2017 REPORT" xr:uid="{00000000-0004-0000-0000-0000180F0000}"/>
    <hyperlink ref="UMT189:UMV189" location="'SY 2016-2017 REPORT'!A1" display="SY2016-2017 REPORT" xr:uid="{00000000-0004-0000-0000-0000190F0000}"/>
    <hyperlink ref="UNB189:UND189" location="'SY 2016-2017 REPORT'!A1" display="SY2016-2017 REPORT" xr:uid="{00000000-0004-0000-0000-00001A0F0000}"/>
    <hyperlink ref="UNJ189:UNL189" location="'SY 2016-2017 REPORT'!A1" display="SY2016-2017 REPORT" xr:uid="{00000000-0004-0000-0000-00001B0F0000}"/>
    <hyperlink ref="UNR189:UNT189" location="'SY 2016-2017 REPORT'!A1" display="SY2016-2017 REPORT" xr:uid="{00000000-0004-0000-0000-00001C0F0000}"/>
    <hyperlink ref="UNZ189:UOB189" location="'SY 2016-2017 REPORT'!A1" display="SY2016-2017 REPORT" xr:uid="{00000000-0004-0000-0000-00001D0F0000}"/>
    <hyperlink ref="UOH189:UOJ189" location="'SY 2016-2017 REPORT'!A1" display="SY2016-2017 REPORT" xr:uid="{00000000-0004-0000-0000-00001E0F0000}"/>
    <hyperlink ref="UOP189:UOR189" location="'SY 2016-2017 REPORT'!A1" display="SY2016-2017 REPORT" xr:uid="{00000000-0004-0000-0000-00001F0F0000}"/>
    <hyperlink ref="UOX189:UOZ189" location="'SY 2016-2017 REPORT'!A1" display="SY2016-2017 REPORT" xr:uid="{00000000-0004-0000-0000-0000200F0000}"/>
    <hyperlink ref="UPF189:UPH189" location="'SY 2016-2017 REPORT'!A1" display="SY2016-2017 REPORT" xr:uid="{00000000-0004-0000-0000-0000210F0000}"/>
    <hyperlink ref="UPN189:UPP189" location="'SY 2016-2017 REPORT'!A1" display="SY2016-2017 REPORT" xr:uid="{00000000-0004-0000-0000-0000220F0000}"/>
    <hyperlink ref="UPV189:UPX189" location="'SY 2016-2017 REPORT'!A1" display="SY2016-2017 REPORT" xr:uid="{00000000-0004-0000-0000-0000230F0000}"/>
    <hyperlink ref="UQD189:UQF189" location="'SY 2016-2017 REPORT'!A1" display="SY2016-2017 REPORT" xr:uid="{00000000-0004-0000-0000-0000240F0000}"/>
    <hyperlink ref="UQL189:UQN189" location="'SY 2016-2017 REPORT'!A1" display="SY2016-2017 REPORT" xr:uid="{00000000-0004-0000-0000-0000250F0000}"/>
    <hyperlink ref="UQT189:UQV189" location="'SY 2016-2017 REPORT'!A1" display="SY2016-2017 REPORT" xr:uid="{00000000-0004-0000-0000-0000260F0000}"/>
    <hyperlink ref="URB189:URD189" location="'SY 2016-2017 REPORT'!A1" display="SY2016-2017 REPORT" xr:uid="{00000000-0004-0000-0000-0000270F0000}"/>
    <hyperlink ref="URJ189:URL189" location="'SY 2016-2017 REPORT'!A1" display="SY2016-2017 REPORT" xr:uid="{00000000-0004-0000-0000-0000280F0000}"/>
    <hyperlink ref="URR189:URT189" location="'SY 2016-2017 REPORT'!A1" display="SY2016-2017 REPORT" xr:uid="{00000000-0004-0000-0000-0000290F0000}"/>
    <hyperlink ref="URZ189:USB189" location="'SY 2016-2017 REPORT'!A1" display="SY2016-2017 REPORT" xr:uid="{00000000-0004-0000-0000-00002A0F0000}"/>
    <hyperlink ref="USH189:USJ189" location="'SY 2016-2017 REPORT'!A1" display="SY2016-2017 REPORT" xr:uid="{00000000-0004-0000-0000-00002B0F0000}"/>
    <hyperlink ref="USP189:USR189" location="'SY 2016-2017 REPORT'!A1" display="SY2016-2017 REPORT" xr:uid="{00000000-0004-0000-0000-00002C0F0000}"/>
    <hyperlink ref="USX189:USZ189" location="'SY 2016-2017 REPORT'!A1" display="SY2016-2017 REPORT" xr:uid="{00000000-0004-0000-0000-00002D0F0000}"/>
    <hyperlink ref="UTF189:UTH189" location="'SY 2016-2017 REPORT'!A1" display="SY2016-2017 REPORT" xr:uid="{00000000-0004-0000-0000-00002E0F0000}"/>
    <hyperlink ref="UTN189:UTP189" location="'SY 2016-2017 REPORT'!A1" display="SY2016-2017 REPORT" xr:uid="{00000000-0004-0000-0000-00002F0F0000}"/>
    <hyperlink ref="UTV189:UTX189" location="'SY 2016-2017 REPORT'!A1" display="SY2016-2017 REPORT" xr:uid="{00000000-0004-0000-0000-0000300F0000}"/>
    <hyperlink ref="UUD189:UUF189" location="'SY 2016-2017 REPORT'!A1" display="SY2016-2017 REPORT" xr:uid="{00000000-0004-0000-0000-0000310F0000}"/>
    <hyperlink ref="UUL189:UUN189" location="'SY 2016-2017 REPORT'!A1" display="SY2016-2017 REPORT" xr:uid="{00000000-0004-0000-0000-0000320F0000}"/>
    <hyperlink ref="UUT189:UUV189" location="'SY 2016-2017 REPORT'!A1" display="SY2016-2017 REPORT" xr:uid="{00000000-0004-0000-0000-0000330F0000}"/>
    <hyperlink ref="UVB189:UVD189" location="'SY 2016-2017 REPORT'!A1" display="SY2016-2017 REPORT" xr:uid="{00000000-0004-0000-0000-0000340F0000}"/>
    <hyperlink ref="UVJ189:UVL189" location="'SY 2016-2017 REPORT'!A1" display="SY2016-2017 REPORT" xr:uid="{00000000-0004-0000-0000-0000350F0000}"/>
    <hyperlink ref="UVR189:UVT189" location="'SY 2016-2017 REPORT'!A1" display="SY2016-2017 REPORT" xr:uid="{00000000-0004-0000-0000-0000360F0000}"/>
    <hyperlink ref="UVZ189:UWB189" location="'SY 2016-2017 REPORT'!A1" display="SY2016-2017 REPORT" xr:uid="{00000000-0004-0000-0000-0000370F0000}"/>
    <hyperlink ref="UWH189:UWJ189" location="'SY 2016-2017 REPORT'!A1" display="SY2016-2017 REPORT" xr:uid="{00000000-0004-0000-0000-0000380F0000}"/>
    <hyperlink ref="UWP189:UWR189" location="'SY 2016-2017 REPORT'!A1" display="SY2016-2017 REPORT" xr:uid="{00000000-0004-0000-0000-0000390F0000}"/>
    <hyperlink ref="UWX189:UWZ189" location="'SY 2016-2017 REPORT'!A1" display="SY2016-2017 REPORT" xr:uid="{00000000-0004-0000-0000-00003A0F0000}"/>
    <hyperlink ref="UXF189:UXH189" location="'SY 2016-2017 REPORT'!A1" display="SY2016-2017 REPORT" xr:uid="{00000000-0004-0000-0000-00003B0F0000}"/>
    <hyperlink ref="UXN189:UXP189" location="'SY 2016-2017 REPORT'!A1" display="SY2016-2017 REPORT" xr:uid="{00000000-0004-0000-0000-00003C0F0000}"/>
    <hyperlink ref="UXV189:UXX189" location="'SY 2016-2017 REPORT'!A1" display="SY2016-2017 REPORT" xr:uid="{00000000-0004-0000-0000-00003D0F0000}"/>
    <hyperlink ref="UYD189:UYF189" location="'SY 2016-2017 REPORT'!A1" display="SY2016-2017 REPORT" xr:uid="{00000000-0004-0000-0000-00003E0F0000}"/>
    <hyperlink ref="UYL189:UYN189" location="'SY 2016-2017 REPORT'!A1" display="SY2016-2017 REPORT" xr:uid="{00000000-0004-0000-0000-00003F0F0000}"/>
    <hyperlink ref="UYT189:UYV189" location="'SY 2016-2017 REPORT'!A1" display="SY2016-2017 REPORT" xr:uid="{00000000-0004-0000-0000-0000400F0000}"/>
    <hyperlink ref="UZB189:UZD189" location="'SY 2016-2017 REPORT'!A1" display="SY2016-2017 REPORT" xr:uid="{00000000-0004-0000-0000-0000410F0000}"/>
    <hyperlink ref="UZJ189:UZL189" location="'SY 2016-2017 REPORT'!A1" display="SY2016-2017 REPORT" xr:uid="{00000000-0004-0000-0000-0000420F0000}"/>
    <hyperlink ref="UZR189:UZT189" location="'SY 2016-2017 REPORT'!A1" display="SY2016-2017 REPORT" xr:uid="{00000000-0004-0000-0000-0000430F0000}"/>
    <hyperlink ref="UZZ189:VAB189" location="'SY 2016-2017 REPORT'!A1" display="SY2016-2017 REPORT" xr:uid="{00000000-0004-0000-0000-0000440F0000}"/>
    <hyperlink ref="VAH189:VAJ189" location="'SY 2016-2017 REPORT'!A1" display="SY2016-2017 REPORT" xr:uid="{00000000-0004-0000-0000-0000450F0000}"/>
    <hyperlink ref="VAP189:VAR189" location="'SY 2016-2017 REPORT'!A1" display="SY2016-2017 REPORT" xr:uid="{00000000-0004-0000-0000-0000460F0000}"/>
    <hyperlink ref="VAX189:VAZ189" location="'SY 2016-2017 REPORT'!A1" display="SY2016-2017 REPORT" xr:uid="{00000000-0004-0000-0000-0000470F0000}"/>
    <hyperlink ref="VBF189:VBH189" location="'SY 2016-2017 REPORT'!A1" display="SY2016-2017 REPORT" xr:uid="{00000000-0004-0000-0000-0000480F0000}"/>
    <hyperlink ref="VBN189:VBP189" location="'SY 2016-2017 REPORT'!A1" display="SY2016-2017 REPORT" xr:uid="{00000000-0004-0000-0000-0000490F0000}"/>
    <hyperlink ref="VBV189:VBX189" location="'SY 2016-2017 REPORT'!A1" display="SY2016-2017 REPORT" xr:uid="{00000000-0004-0000-0000-00004A0F0000}"/>
    <hyperlink ref="VCD189:VCF189" location="'SY 2016-2017 REPORT'!A1" display="SY2016-2017 REPORT" xr:uid="{00000000-0004-0000-0000-00004B0F0000}"/>
    <hyperlink ref="VCL189:VCN189" location="'SY 2016-2017 REPORT'!A1" display="SY2016-2017 REPORT" xr:uid="{00000000-0004-0000-0000-00004C0F0000}"/>
    <hyperlink ref="VCT189:VCV189" location="'SY 2016-2017 REPORT'!A1" display="SY2016-2017 REPORT" xr:uid="{00000000-0004-0000-0000-00004D0F0000}"/>
    <hyperlink ref="VDB189:VDD189" location="'SY 2016-2017 REPORT'!A1" display="SY2016-2017 REPORT" xr:uid="{00000000-0004-0000-0000-00004E0F0000}"/>
    <hyperlink ref="VDJ189:VDL189" location="'SY 2016-2017 REPORT'!A1" display="SY2016-2017 REPORT" xr:uid="{00000000-0004-0000-0000-00004F0F0000}"/>
    <hyperlink ref="VDR189:VDT189" location="'SY 2016-2017 REPORT'!A1" display="SY2016-2017 REPORT" xr:uid="{00000000-0004-0000-0000-0000500F0000}"/>
    <hyperlink ref="VDZ189:VEB189" location="'SY 2016-2017 REPORT'!A1" display="SY2016-2017 REPORT" xr:uid="{00000000-0004-0000-0000-0000510F0000}"/>
    <hyperlink ref="VEH189:VEJ189" location="'SY 2016-2017 REPORT'!A1" display="SY2016-2017 REPORT" xr:uid="{00000000-0004-0000-0000-0000520F0000}"/>
    <hyperlink ref="VEP189:VER189" location="'SY 2016-2017 REPORT'!A1" display="SY2016-2017 REPORT" xr:uid="{00000000-0004-0000-0000-0000530F0000}"/>
    <hyperlink ref="VEX189:VEZ189" location="'SY 2016-2017 REPORT'!A1" display="SY2016-2017 REPORT" xr:uid="{00000000-0004-0000-0000-0000540F0000}"/>
    <hyperlink ref="VFF189:VFH189" location="'SY 2016-2017 REPORT'!A1" display="SY2016-2017 REPORT" xr:uid="{00000000-0004-0000-0000-0000550F0000}"/>
    <hyperlink ref="VFN189:VFP189" location="'SY 2016-2017 REPORT'!A1" display="SY2016-2017 REPORT" xr:uid="{00000000-0004-0000-0000-0000560F0000}"/>
    <hyperlink ref="VFV189:VFX189" location="'SY 2016-2017 REPORT'!A1" display="SY2016-2017 REPORT" xr:uid="{00000000-0004-0000-0000-0000570F0000}"/>
    <hyperlink ref="VGD189:VGF189" location="'SY 2016-2017 REPORT'!A1" display="SY2016-2017 REPORT" xr:uid="{00000000-0004-0000-0000-0000580F0000}"/>
    <hyperlink ref="VGL189:VGN189" location="'SY 2016-2017 REPORT'!A1" display="SY2016-2017 REPORT" xr:uid="{00000000-0004-0000-0000-0000590F0000}"/>
    <hyperlink ref="VGT189:VGV189" location="'SY 2016-2017 REPORT'!A1" display="SY2016-2017 REPORT" xr:uid="{00000000-0004-0000-0000-00005A0F0000}"/>
    <hyperlink ref="VHB189:VHD189" location="'SY 2016-2017 REPORT'!A1" display="SY2016-2017 REPORT" xr:uid="{00000000-0004-0000-0000-00005B0F0000}"/>
    <hyperlink ref="VHJ189:VHL189" location="'SY 2016-2017 REPORT'!A1" display="SY2016-2017 REPORT" xr:uid="{00000000-0004-0000-0000-00005C0F0000}"/>
    <hyperlink ref="VHR189:VHT189" location="'SY 2016-2017 REPORT'!A1" display="SY2016-2017 REPORT" xr:uid="{00000000-0004-0000-0000-00005D0F0000}"/>
    <hyperlink ref="VHZ189:VIB189" location="'SY 2016-2017 REPORT'!A1" display="SY2016-2017 REPORT" xr:uid="{00000000-0004-0000-0000-00005E0F0000}"/>
    <hyperlink ref="VIH189:VIJ189" location="'SY 2016-2017 REPORT'!A1" display="SY2016-2017 REPORT" xr:uid="{00000000-0004-0000-0000-00005F0F0000}"/>
    <hyperlink ref="VIP189:VIR189" location="'SY 2016-2017 REPORT'!A1" display="SY2016-2017 REPORT" xr:uid="{00000000-0004-0000-0000-0000600F0000}"/>
    <hyperlink ref="VIX189:VIZ189" location="'SY 2016-2017 REPORT'!A1" display="SY2016-2017 REPORT" xr:uid="{00000000-0004-0000-0000-0000610F0000}"/>
    <hyperlink ref="VJF189:VJH189" location="'SY 2016-2017 REPORT'!A1" display="SY2016-2017 REPORT" xr:uid="{00000000-0004-0000-0000-0000620F0000}"/>
    <hyperlink ref="VJN189:VJP189" location="'SY 2016-2017 REPORT'!A1" display="SY2016-2017 REPORT" xr:uid="{00000000-0004-0000-0000-0000630F0000}"/>
    <hyperlink ref="VJV189:VJX189" location="'SY 2016-2017 REPORT'!A1" display="SY2016-2017 REPORT" xr:uid="{00000000-0004-0000-0000-0000640F0000}"/>
    <hyperlink ref="VKD189:VKF189" location="'SY 2016-2017 REPORT'!A1" display="SY2016-2017 REPORT" xr:uid="{00000000-0004-0000-0000-0000650F0000}"/>
    <hyperlink ref="VKL189:VKN189" location="'SY 2016-2017 REPORT'!A1" display="SY2016-2017 REPORT" xr:uid="{00000000-0004-0000-0000-0000660F0000}"/>
    <hyperlink ref="VKT189:VKV189" location="'SY 2016-2017 REPORT'!A1" display="SY2016-2017 REPORT" xr:uid="{00000000-0004-0000-0000-0000670F0000}"/>
    <hyperlink ref="VLB189:VLD189" location="'SY 2016-2017 REPORT'!A1" display="SY2016-2017 REPORT" xr:uid="{00000000-0004-0000-0000-0000680F0000}"/>
    <hyperlink ref="VLJ189:VLL189" location="'SY 2016-2017 REPORT'!A1" display="SY2016-2017 REPORT" xr:uid="{00000000-0004-0000-0000-0000690F0000}"/>
    <hyperlink ref="VLR189:VLT189" location="'SY 2016-2017 REPORT'!A1" display="SY2016-2017 REPORT" xr:uid="{00000000-0004-0000-0000-00006A0F0000}"/>
    <hyperlink ref="VLZ189:VMB189" location="'SY 2016-2017 REPORT'!A1" display="SY2016-2017 REPORT" xr:uid="{00000000-0004-0000-0000-00006B0F0000}"/>
    <hyperlink ref="VMH189:VMJ189" location="'SY 2016-2017 REPORT'!A1" display="SY2016-2017 REPORT" xr:uid="{00000000-0004-0000-0000-00006C0F0000}"/>
    <hyperlink ref="VMP189:VMR189" location="'SY 2016-2017 REPORT'!A1" display="SY2016-2017 REPORT" xr:uid="{00000000-0004-0000-0000-00006D0F0000}"/>
    <hyperlink ref="VMX189:VMZ189" location="'SY 2016-2017 REPORT'!A1" display="SY2016-2017 REPORT" xr:uid="{00000000-0004-0000-0000-00006E0F0000}"/>
    <hyperlink ref="VNF189:VNH189" location="'SY 2016-2017 REPORT'!A1" display="SY2016-2017 REPORT" xr:uid="{00000000-0004-0000-0000-00006F0F0000}"/>
    <hyperlink ref="VNN189:VNP189" location="'SY 2016-2017 REPORT'!A1" display="SY2016-2017 REPORT" xr:uid="{00000000-0004-0000-0000-0000700F0000}"/>
    <hyperlink ref="VNV189:VNX189" location="'SY 2016-2017 REPORT'!A1" display="SY2016-2017 REPORT" xr:uid="{00000000-0004-0000-0000-0000710F0000}"/>
    <hyperlink ref="VOD189:VOF189" location="'SY 2016-2017 REPORT'!A1" display="SY2016-2017 REPORT" xr:uid="{00000000-0004-0000-0000-0000720F0000}"/>
    <hyperlink ref="VOL189:VON189" location="'SY 2016-2017 REPORT'!A1" display="SY2016-2017 REPORT" xr:uid="{00000000-0004-0000-0000-0000730F0000}"/>
    <hyperlink ref="VOT189:VOV189" location="'SY 2016-2017 REPORT'!A1" display="SY2016-2017 REPORT" xr:uid="{00000000-0004-0000-0000-0000740F0000}"/>
    <hyperlink ref="VPB189:VPD189" location="'SY 2016-2017 REPORT'!A1" display="SY2016-2017 REPORT" xr:uid="{00000000-0004-0000-0000-0000750F0000}"/>
    <hyperlink ref="VPJ189:VPL189" location="'SY 2016-2017 REPORT'!A1" display="SY2016-2017 REPORT" xr:uid="{00000000-0004-0000-0000-0000760F0000}"/>
    <hyperlink ref="VPR189:VPT189" location="'SY 2016-2017 REPORT'!A1" display="SY2016-2017 REPORT" xr:uid="{00000000-0004-0000-0000-0000770F0000}"/>
    <hyperlink ref="VPZ189:VQB189" location="'SY 2016-2017 REPORT'!A1" display="SY2016-2017 REPORT" xr:uid="{00000000-0004-0000-0000-0000780F0000}"/>
    <hyperlink ref="VQH189:VQJ189" location="'SY 2016-2017 REPORT'!A1" display="SY2016-2017 REPORT" xr:uid="{00000000-0004-0000-0000-0000790F0000}"/>
    <hyperlink ref="VQP189:VQR189" location="'SY 2016-2017 REPORT'!A1" display="SY2016-2017 REPORT" xr:uid="{00000000-0004-0000-0000-00007A0F0000}"/>
    <hyperlink ref="VQX189:VQZ189" location="'SY 2016-2017 REPORT'!A1" display="SY2016-2017 REPORT" xr:uid="{00000000-0004-0000-0000-00007B0F0000}"/>
    <hyperlink ref="VRF189:VRH189" location="'SY 2016-2017 REPORT'!A1" display="SY2016-2017 REPORT" xr:uid="{00000000-0004-0000-0000-00007C0F0000}"/>
    <hyperlink ref="VRN189:VRP189" location="'SY 2016-2017 REPORT'!A1" display="SY2016-2017 REPORT" xr:uid="{00000000-0004-0000-0000-00007D0F0000}"/>
    <hyperlink ref="VRV189:VRX189" location="'SY 2016-2017 REPORT'!A1" display="SY2016-2017 REPORT" xr:uid="{00000000-0004-0000-0000-00007E0F0000}"/>
    <hyperlink ref="VSD189:VSF189" location="'SY 2016-2017 REPORT'!A1" display="SY2016-2017 REPORT" xr:uid="{00000000-0004-0000-0000-00007F0F0000}"/>
    <hyperlink ref="VSL189:VSN189" location="'SY 2016-2017 REPORT'!A1" display="SY2016-2017 REPORT" xr:uid="{00000000-0004-0000-0000-0000800F0000}"/>
    <hyperlink ref="VST189:VSV189" location="'SY 2016-2017 REPORT'!A1" display="SY2016-2017 REPORT" xr:uid="{00000000-0004-0000-0000-0000810F0000}"/>
    <hyperlink ref="VTB189:VTD189" location="'SY 2016-2017 REPORT'!A1" display="SY2016-2017 REPORT" xr:uid="{00000000-0004-0000-0000-0000820F0000}"/>
    <hyperlink ref="VTJ189:VTL189" location="'SY 2016-2017 REPORT'!A1" display="SY2016-2017 REPORT" xr:uid="{00000000-0004-0000-0000-0000830F0000}"/>
    <hyperlink ref="VTR189:VTT189" location="'SY 2016-2017 REPORT'!A1" display="SY2016-2017 REPORT" xr:uid="{00000000-0004-0000-0000-0000840F0000}"/>
    <hyperlink ref="VTZ189:VUB189" location="'SY 2016-2017 REPORT'!A1" display="SY2016-2017 REPORT" xr:uid="{00000000-0004-0000-0000-0000850F0000}"/>
    <hyperlink ref="VUH189:VUJ189" location="'SY 2016-2017 REPORT'!A1" display="SY2016-2017 REPORT" xr:uid="{00000000-0004-0000-0000-0000860F0000}"/>
    <hyperlink ref="VUP189:VUR189" location="'SY 2016-2017 REPORT'!A1" display="SY2016-2017 REPORT" xr:uid="{00000000-0004-0000-0000-0000870F0000}"/>
    <hyperlink ref="VUX189:VUZ189" location="'SY 2016-2017 REPORT'!A1" display="SY2016-2017 REPORT" xr:uid="{00000000-0004-0000-0000-0000880F0000}"/>
    <hyperlink ref="VVF189:VVH189" location="'SY 2016-2017 REPORT'!A1" display="SY2016-2017 REPORT" xr:uid="{00000000-0004-0000-0000-0000890F0000}"/>
    <hyperlink ref="VVN189:VVP189" location="'SY 2016-2017 REPORT'!A1" display="SY2016-2017 REPORT" xr:uid="{00000000-0004-0000-0000-00008A0F0000}"/>
    <hyperlink ref="VVV189:VVX189" location="'SY 2016-2017 REPORT'!A1" display="SY2016-2017 REPORT" xr:uid="{00000000-0004-0000-0000-00008B0F0000}"/>
    <hyperlink ref="VWD189:VWF189" location="'SY 2016-2017 REPORT'!A1" display="SY2016-2017 REPORT" xr:uid="{00000000-0004-0000-0000-00008C0F0000}"/>
    <hyperlink ref="VWL189:VWN189" location="'SY 2016-2017 REPORT'!A1" display="SY2016-2017 REPORT" xr:uid="{00000000-0004-0000-0000-00008D0F0000}"/>
    <hyperlink ref="VWT189:VWV189" location="'SY 2016-2017 REPORT'!A1" display="SY2016-2017 REPORT" xr:uid="{00000000-0004-0000-0000-00008E0F0000}"/>
    <hyperlink ref="VXB189:VXD189" location="'SY 2016-2017 REPORT'!A1" display="SY2016-2017 REPORT" xr:uid="{00000000-0004-0000-0000-00008F0F0000}"/>
    <hyperlink ref="VXJ189:VXL189" location="'SY 2016-2017 REPORT'!A1" display="SY2016-2017 REPORT" xr:uid="{00000000-0004-0000-0000-0000900F0000}"/>
    <hyperlink ref="VXR189:VXT189" location="'SY 2016-2017 REPORT'!A1" display="SY2016-2017 REPORT" xr:uid="{00000000-0004-0000-0000-0000910F0000}"/>
    <hyperlink ref="VXZ189:VYB189" location="'SY 2016-2017 REPORT'!A1" display="SY2016-2017 REPORT" xr:uid="{00000000-0004-0000-0000-0000920F0000}"/>
    <hyperlink ref="VYH189:VYJ189" location="'SY 2016-2017 REPORT'!A1" display="SY2016-2017 REPORT" xr:uid="{00000000-0004-0000-0000-0000930F0000}"/>
    <hyperlink ref="VYP189:VYR189" location="'SY 2016-2017 REPORT'!A1" display="SY2016-2017 REPORT" xr:uid="{00000000-0004-0000-0000-0000940F0000}"/>
    <hyperlink ref="VYX189:VYZ189" location="'SY 2016-2017 REPORT'!A1" display="SY2016-2017 REPORT" xr:uid="{00000000-0004-0000-0000-0000950F0000}"/>
    <hyperlink ref="VZF189:VZH189" location="'SY 2016-2017 REPORT'!A1" display="SY2016-2017 REPORT" xr:uid="{00000000-0004-0000-0000-0000960F0000}"/>
    <hyperlink ref="VZN189:VZP189" location="'SY 2016-2017 REPORT'!A1" display="SY2016-2017 REPORT" xr:uid="{00000000-0004-0000-0000-0000970F0000}"/>
    <hyperlink ref="VZV189:VZX189" location="'SY 2016-2017 REPORT'!A1" display="SY2016-2017 REPORT" xr:uid="{00000000-0004-0000-0000-0000980F0000}"/>
    <hyperlink ref="WAD189:WAF189" location="'SY 2016-2017 REPORT'!A1" display="SY2016-2017 REPORT" xr:uid="{00000000-0004-0000-0000-0000990F0000}"/>
    <hyperlink ref="WAL189:WAN189" location="'SY 2016-2017 REPORT'!A1" display="SY2016-2017 REPORT" xr:uid="{00000000-0004-0000-0000-00009A0F0000}"/>
    <hyperlink ref="WAT189:WAV189" location="'SY 2016-2017 REPORT'!A1" display="SY2016-2017 REPORT" xr:uid="{00000000-0004-0000-0000-00009B0F0000}"/>
    <hyperlink ref="WBB189:WBD189" location="'SY 2016-2017 REPORT'!A1" display="SY2016-2017 REPORT" xr:uid="{00000000-0004-0000-0000-00009C0F0000}"/>
    <hyperlink ref="WBJ189:WBL189" location="'SY 2016-2017 REPORT'!A1" display="SY2016-2017 REPORT" xr:uid="{00000000-0004-0000-0000-00009D0F0000}"/>
    <hyperlink ref="WBR189:WBT189" location="'SY 2016-2017 REPORT'!A1" display="SY2016-2017 REPORT" xr:uid="{00000000-0004-0000-0000-00009E0F0000}"/>
    <hyperlink ref="WBZ189:WCB189" location="'SY 2016-2017 REPORT'!A1" display="SY2016-2017 REPORT" xr:uid="{00000000-0004-0000-0000-00009F0F0000}"/>
    <hyperlink ref="WCH189:WCJ189" location="'SY 2016-2017 REPORT'!A1" display="SY2016-2017 REPORT" xr:uid="{00000000-0004-0000-0000-0000A00F0000}"/>
    <hyperlink ref="WCP189:WCR189" location="'SY 2016-2017 REPORT'!A1" display="SY2016-2017 REPORT" xr:uid="{00000000-0004-0000-0000-0000A10F0000}"/>
    <hyperlink ref="WCX189:WCZ189" location="'SY 2016-2017 REPORT'!A1" display="SY2016-2017 REPORT" xr:uid="{00000000-0004-0000-0000-0000A20F0000}"/>
    <hyperlink ref="WDF189:WDH189" location="'SY 2016-2017 REPORT'!A1" display="SY2016-2017 REPORT" xr:uid="{00000000-0004-0000-0000-0000A30F0000}"/>
    <hyperlink ref="WDN189:WDP189" location="'SY 2016-2017 REPORT'!A1" display="SY2016-2017 REPORT" xr:uid="{00000000-0004-0000-0000-0000A40F0000}"/>
    <hyperlink ref="WDV189:WDX189" location="'SY 2016-2017 REPORT'!A1" display="SY2016-2017 REPORT" xr:uid="{00000000-0004-0000-0000-0000A50F0000}"/>
    <hyperlink ref="WED189:WEF189" location="'SY 2016-2017 REPORT'!A1" display="SY2016-2017 REPORT" xr:uid="{00000000-0004-0000-0000-0000A60F0000}"/>
    <hyperlink ref="WEL189:WEN189" location="'SY 2016-2017 REPORT'!A1" display="SY2016-2017 REPORT" xr:uid="{00000000-0004-0000-0000-0000A70F0000}"/>
    <hyperlink ref="WET189:WEV189" location="'SY 2016-2017 REPORT'!A1" display="SY2016-2017 REPORT" xr:uid="{00000000-0004-0000-0000-0000A80F0000}"/>
    <hyperlink ref="WFB189:WFD189" location="'SY 2016-2017 REPORT'!A1" display="SY2016-2017 REPORT" xr:uid="{00000000-0004-0000-0000-0000A90F0000}"/>
    <hyperlink ref="WFJ189:WFL189" location="'SY 2016-2017 REPORT'!A1" display="SY2016-2017 REPORT" xr:uid="{00000000-0004-0000-0000-0000AA0F0000}"/>
    <hyperlink ref="WFR189:WFT189" location="'SY 2016-2017 REPORT'!A1" display="SY2016-2017 REPORT" xr:uid="{00000000-0004-0000-0000-0000AB0F0000}"/>
    <hyperlink ref="WFZ189:WGB189" location="'SY 2016-2017 REPORT'!A1" display="SY2016-2017 REPORT" xr:uid="{00000000-0004-0000-0000-0000AC0F0000}"/>
    <hyperlink ref="WGH189:WGJ189" location="'SY 2016-2017 REPORT'!A1" display="SY2016-2017 REPORT" xr:uid="{00000000-0004-0000-0000-0000AD0F0000}"/>
    <hyperlink ref="WGP189:WGR189" location="'SY 2016-2017 REPORT'!A1" display="SY2016-2017 REPORT" xr:uid="{00000000-0004-0000-0000-0000AE0F0000}"/>
    <hyperlink ref="WGX189:WGZ189" location="'SY 2016-2017 REPORT'!A1" display="SY2016-2017 REPORT" xr:uid="{00000000-0004-0000-0000-0000AF0F0000}"/>
    <hyperlink ref="WHF189:WHH189" location="'SY 2016-2017 REPORT'!A1" display="SY2016-2017 REPORT" xr:uid="{00000000-0004-0000-0000-0000B00F0000}"/>
    <hyperlink ref="WHN189:WHP189" location="'SY 2016-2017 REPORT'!A1" display="SY2016-2017 REPORT" xr:uid="{00000000-0004-0000-0000-0000B10F0000}"/>
    <hyperlink ref="WHV189:WHX189" location="'SY 2016-2017 REPORT'!A1" display="SY2016-2017 REPORT" xr:uid="{00000000-0004-0000-0000-0000B20F0000}"/>
    <hyperlink ref="WID189:WIF189" location="'SY 2016-2017 REPORT'!A1" display="SY2016-2017 REPORT" xr:uid="{00000000-0004-0000-0000-0000B30F0000}"/>
    <hyperlink ref="WIL189:WIN189" location="'SY 2016-2017 REPORT'!A1" display="SY2016-2017 REPORT" xr:uid="{00000000-0004-0000-0000-0000B40F0000}"/>
    <hyperlink ref="WIT189:WIV189" location="'SY 2016-2017 REPORT'!A1" display="SY2016-2017 REPORT" xr:uid="{00000000-0004-0000-0000-0000B50F0000}"/>
    <hyperlink ref="WJB189:WJD189" location="'SY 2016-2017 REPORT'!A1" display="SY2016-2017 REPORT" xr:uid="{00000000-0004-0000-0000-0000B60F0000}"/>
    <hyperlink ref="WJJ189:WJL189" location="'SY 2016-2017 REPORT'!A1" display="SY2016-2017 REPORT" xr:uid="{00000000-0004-0000-0000-0000B70F0000}"/>
    <hyperlink ref="WJR189:WJT189" location="'SY 2016-2017 REPORT'!A1" display="SY2016-2017 REPORT" xr:uid="{00000000-0004-0000-0000-0000B80F0000}"/>
    <hyperlink ref="WJZ189:WKB189" location="'SY 2016-2017 REPORT'!A1" display="SY2016-2017 REPORT" xr:uid="{00000000-0004-0000-0000-0000B90F0000}"/>
    <hyperlink ref="WKH189:WKJ189" location="'SY 2016-2017 REPORT'!A1" display="SY2016-2017 REPORT" xr:uid="{00000000-0004-0000-0000-0000BA0F0000}"/>
    <hyperlink ref="WKP189:WKR189" location="'SY 2016-2017 REPORT'!A1" display="SY2016-2017 REPORT" xr:uid="{00000000-0004-0000-0000-0000BB0F0000}"/>
    <hyperlink ref="WKX189:WKZ189" location="'SY 2016-2017 REPORT'!A1" display="SY2016-2017 REPORT" xr:uid="{00000000-0004-0000-0000-0000BC0F0000}"/>
    <hyperlink ref="WLF189:WLH189" location="'SY 2016-2017 REPORT'!A1" display="SY2016-2017 REPORT" xr:uid="{00000000-0004-0000-0000-0000BD0F0000}"/>
    <hyperlink ref="WLN189:WLP189" location="'SY 2016-2017 REPORT'!A1" display="SY2016-2017 REPORT" xr:uid="{00000000-0004-0000-0000-0000BE0F0000}"/>
    <hyperlink ref="WLV189:WLX189" location="'SY 2016-2017 REPORT'!A1" display="SY2016-2017 REPORT" xr:uid="{00000000-0004-0000-0000-0000BF0F0000}"/>
    <hyperlink ref="WMD189:WMF189" location="'SY 2016-2017 REPORT'!A1" display="SY2016-2017 REPORT" xr:uid="{00000000-0004-0000-0000-0000C00F0000}"/>
    <hyperlink ref="WML189:WMN189" location="'SY 2016-2017 REPORT'!A1" display="SY2016-2017 REPORT" xr:uid="{00000000-0004-0000-0000-0000C10F0000}"/>
    <hyperlink ref="WMT189:WMV189" location="'SY 2016-2017 REPORT'!A1" display="SY2016-2017 REPORT" xr:uid="{00000000-0004-0000-0000-0000C20F0000}"/>
    <hyperlink ref="WNB189:WND189" location="'SY 2016-2017 REPORT'!A1" display="SY2016-2017 REPORT" xr:uid="{00000000-0004-0000-0000-0000C30F0000}"/>
    <hyperlink ref="WNJ189:WNL189" location="'SY 2016-2017 REPORT'!A1" display="SY2016-2017 REPORT" xr:uid="{00000000-0004-0000-0000-0000C40F0000}"/>
    <hyperlink ref="WNR189:WNT189" location="'SY 2016-2017 REPORT'!A1" display="SY2016-2017 REPORT" xr:uid="{00000000-0004-0000-0000-0000C50F0000}"/>
    <hyperlink ref="WNZ189:WOB189" location="'SY 2016-2017 REPORT'!A1" display="SY2016-2017 REPORT" xr:uid="{00000000-0004-0000-0000-0000C60F0000}"/>
    <hyperlink ref="WOH189:WOJ189" location="'SY 2016-2017 REPORT'!A1" display="SY2016-2017 REPORT" xr:uid="{00000000-0004-0000-0000-0000C70F0000}"/>
    <hyperlink ref="WOP189:WOR189" location="'SY 2016-2017 REPORT'!A1" display="SY2016-2017 REPORT" xr:uid="{00000000-0004-0000-0000-0000C80F0000}"/>
    <hyperlink ref="WOX189:WOZ189" location="'SY 2016-2017 REPORT'!A1" display="SY2016-2017 REPORT" xr:uid="{00000000-0004-0000-0000-0000C90F0000}"/>
    <hyperlink ref="WPF189:WPH189" location="'SY 2016-2017 REPORT'!A1" display="SY2016-2017 REPORT" xr:uid="{00000000-0004-0000-0000-0000CA0F0000}"/>
    <hyperlink ref="WPN189:WPP189" location="'SY 2016-2017 REPORT'!A1" display="SY2016-2017 REPORT" xr:uid="{00000000-0004-0000-0000-0000CB0F0000}"/>
    <hyperlink ref="WPV189:WPX189" location="'SY 2016-2017 REPORT'!A1" display="SY2016-2017 REPORT" xr:uid="{00000000-0004-0000-0000-0000CC0F0000}"/>
    <hyperlink ref="WQD189:WQF189" location="'SY 2016-2017 REPORT'!A1" display="SY2016-2017 REPORT" xr:uid="{00000000-0004-0000-0000-0000CD0F0000}"/>
    <hyperlink ref="WQL189:WQN189" location="'SY 2016-2017 REPORT'!A1" display="SY2016-2017 REPORT" xr:uid="{00000000-0004-0000-0000-0000CE0F0000}"/>
    <hyperlink ref="WQT189:WQV189" location="'SY 2016-2017 REPORT'!A1" display="SY2016-2017 REPORT" xr:uid="{00000000-0004-0000-0000-0000CF0F0000}"/>
    <hyperlink ref="WRB189:WRD189" location="'SY 2016-2017 REPORT'!A1" display="SY2016-2017 REPORT" xr:uid="{00000000-0004-0000-0000-0000D00F0000}"/>
    <hyperlink ref="WRJ189:WRL189" location="'SY 2016-2017 REPORT'!A1" display="SY2016-2017 REPORT" xr:uid="{00000000-0004-0000-0000-0000D10F0000}"/>
    <hyperlink ref="WRR189:WRT189" location="'SY 2016-2017 REPORT'!A1" display="SY2016-2017 REPORT" xr:uid="{00000000-0004-0000-0000-0000D20F0000}"/>
    <hyperlink ref="WRZ189:WSB189" location="'SY 2016-2017 REPORT'!A1" display="SY2016-2017 REPORT" xr:uid="{00000000-0004-0000-0000-0000D30F0000}"/>
    <hyperlink ref="WSH189:WSJ189" location="'SY 2016-2017 REPORT'!A1" display="SY2016-2017 REPORT" xr:uid="{00000000-0004-0000-0000-0000D40F0000}"/>
    <hyperlink ref="WSP189:WSR189" location="'SY 2016-2017 REPORT'!A1" display="SY2016-2017 REPORT" xr:uid="{00000000-0004-0000-0000-0000D50F0000}"/>
    <hyperlink ref="WSX189:WSZ189" location="'SY 2016-2017 REPORT'!A1" display="SY2016-2017 REPORT" xr:uid="{00000000-0004-0000-0000-0000D60F0000}"/>
    <hyperlink ref="WTF189:WTH189" location="'SY 2016-2017 REPORT'!A1" display="SY2016-2017 REPORT" xr:uid="{00000000-0004-0000-0000-0000D70F0000}"/>
    <hyperlink ref="WTN189:WTP189" location="'SY 2016-2017 REPORT'!A1" display="SY2016-2017 REPORT" xr:uid="{00000000-0004-0000-0000-0000D80F0000}"/>
    <hyperlink ref="WTV189:WTX189" location="'SY 2016-2017 REPORT'!A1" display="SY2016-2017 REPORT" xr:uid="{00000000-0004-0000-0000-0000D90F0000}"/>
    <hyperlink ref="WUD189:WUF189" location="'SY 2016-2017 REPORT'!A1" display="SY2016-2017 REPORT" xr:uid="{00000000-0004-0000-0000-0000DA0F0000}"/>
    <hyperlink ref="WUL189:WUN189" location="'SY 2016-2017 REPORT'!A1" display="SY2016-2017 REPORT" xr:uid="{00000000-0004-0000-0000-0000DB0F0000}"/>
    <hyperlink ref="WUT189:WUV189" location="'SY 2016-2017 REPORT'!A1" display="SY2016-2017 REPORT" xr:uid="{00000000-0004-0000-0000-0000DC0F0000}"/>
    <hyperlink ref="WVB189:WVD189" location="'SY 2016-2017 REPORT'!A1" display="SY2016-2017 REPORT" xr:uid="{00000000-0004-0000-0000-0000DD0F0000}"/>
    <hyperlink ref="WVJ189:WVL189" location="'SY 2016-2017 REPORT'!A1" display="SY2016-2017 REPORT" xr:uid="{00000000-0004-0000-0000-0000DE0F0000}"/>
    <hyperlink ref="WVR189:WVT189" location="'SY 2016-2017 REPORT'!A1" display="SY2016-2017 REPORT" xr:uid="{00000000-0004-0000-0000-0000DF0F0000}"/>
    <hyperlink ref="WVZ189:WWB189" location="'SY 2016-2017 REPORT'!A1" display="SY2016-2017 REPORT" xr:uid="{00000000-0004-0000-0000-0000E00F0000}"/>
    <hyperlink ref="WWH189:WWJ189" location="'SY 2016-2017 REPORT'!A1" display="SY2016-2017 REPORT" xr:uid="{00000000-0004-0000-0000-0000E10F0000}"/>
    <hyperlink ref="WWP189:WWR189" location="'SY 2016-2017 REPORT'!A1" display="SY2016-2017 REPORT" xr:uid="{00000000-0004-0000-0000-0000E20F0000}"/>
    <hyperlink ref="WWX189:WWZ189" location="'SY 2016-2017 REPORT'!A1" display="SY2016-2017 REPORT" xr:uid="{00000000-0004-0000-0000-0000E30F0000}"/>
    <hyperlink ref="WXF189:WXH189" location="'SY 2016-2017 REPORT'!A1" display="SY2016-2017 REPORT" xr:uid="{00000000-0004-0000-0000-0000E40F0000}"/>
    <hyperlink ref="WXN189:WXP189" location="'SY 2016-2017 REPORT'!A1" display="SY2016-2017 REPORT" xr:uid="{00000000-0004-0000-0000-0000E50F0000}"/>
    <hyperlink ref="WXV189:WXX189" location="'SY 2016-2017 REPORT'!A1" display="SY2016-2017 REPORT" xr:uid="{00000000-0004-0000-0000-0000E60F0000}"/>
    <hyperlink ref="WYD189:WYF189" location="'SY 2016-2017 REPORT'!A1" display="SY2016-2017 REPORT" xr:uid="{00000000-0004-0000-0000-0000E70F0000}"/>
    <hyperlink ref="WYL189:WYN189" location="'SY 2016-2017 REPORT'!A1" display="SY2016-2017 REPORT" xr:uid="{00000000-0004-0000-0000-0000E80F0000}"/>
    <hyperlink ref="WYT189:WYV189" location="'SY 2016-2017 REPORT'!A1" display="SY2016-2017 REPORT" xr:uid="{00000000-0004-0000-0000-0000E90F0000}"/>
    <hyperlink ref="WZB189:WZD189" location="'SY 2016-2017 REPORT'!A1" display="SY2016-2017 REPORT" xr:uid="{00000000-0004-0000-0000-0000EA0F0000}"/>
    <hyperlink ref="WZJ189:WZL189" location="'SY 2016-2017 REPORT'!A1" display="SY2016-2017 REPORT" xr:uid="{00000000-0004-0000-0000-0000EB0F0000}"/>
    <hyperlink ref="WZR189:WZT189" location="'SY 2016-2017 REPORT'!A1" display="SY2016-2017 REPORT" xr:uid="{00000000-0004-0000-0000-0000EC0F0000}"/>
    <hyperlink ref="WZZ189:XAB189" location="'SY 2016-2017 REPORT'!A1" display="SY2016-2017 REPORT" xr:uid="{00000000-0004-0000-0000-0000ED0F0000}"/>
    <hyperlink ref="XAH189:XAJ189" location="'SY 2016-2017 REPORT'!A1" display="SY2016-2017 REPORT" xr:uid="{00000000-0004-0000-0000-0000EE0F0000}"/>
    <hyperlink ref="XAP189:XAR189" location="'SY 2016-2017 REPORT'!A1" display="SY2016-2017 REPORT" xr:uid="{00000000-0004-0000-0000-0000EF0F0000}"/>
    <hyperlink ref="XAX189:XAZ189" location="'SY 2016-2017 REPORT'!A1" display="SY2016-2017 REPORT" xr:uid="{00000000-0004-0000-0000-0000F00F0000}"/>
    <hyperlink ref="XBF189:XBH189" location="'SY 2016-2017 REPORT'!A1" display="SY2016-2017 REPORT" xr:uid="{00000000-0004-0000-0000-0000F10F0000}"/>
    <hyperlink ref="XBN189:XBP189" location="'SY 2016-2017 REPORT'!A1" display="SY2016-2017 REPORT" xr:uid="{00000000-0004-0000-0000-0000F20F0000}"/>
    <hyperlink ref="XBV189:XBX189" location="'SY 2016-2017 REPORT'!A1" display="SY2016-2017 REPORT" xr:uid="{00000000-0004-0000-0000-0000F30F0000}"/>
    <hyperlink ref="XCD189:XCF189" location="'SY 2016-2017 REPORT'!A1" display="SY2016-2017 REPORT" xr:uid="{00000000-0004-0000-0000-0000F40F0000}"/>
    <hyperlink ref="XCL189:XCN189" location="'SY 2016-2017 REPORT'!A1" display="SY2016-2017 REPORT" xr:uid="{00000000-0004-0000-0000-0000F50F0000}"/>
    <hyperlink ref="XCT189:XCV189" location="'SY 2016-2017 REPORT'!A1" display="SY2016-2017 REPORT" xr:uid="{00000000-0004-0000-0000-0000F60F0000}"/>
    <hyperlink ref="XDB189:XDD189" location="'SY 2016-2017 REPORT'!A1" display="SY2016-2017 REPORT" xr:uid="{00000000-0004-0000-0000-0000F70F0000}"/>
    <hyperlink ref="XDJ189:XDL189" location="'SY 2016-2017 REPORT'!A1" display="SY2016-2017 REPORT" xr:uid="{00000000-0004-0000-0000-0000F80F0000}"/>
    <hyperlink ref="XDR189:XDT189" location="'SY 2016-2017 REPORT'!A1" display="SY2016-2017 REPORT" xr:uid="{00000000-0004-0000-0000-0000F90F0000}"/>
    <hyperlink ref="XDZ189:XEB189" location="'SY 2016-2017 REPORT'!A1" display="SY2016-2017 REPORT" xr:uid="{00000000-0004-0000-0000-0000FA0F0000}"/>
    <hyperlink ref="XEH189:XEJ189" location="'SY 2016-2017 REPORT'!A1" display="SY2016-2017 REPORT" xr:uid="{00000000-0004-0000-0000-0000FB0F0000}"/>
    <hyperlink ref="XEP189:XER189" location="'SY 2016-2017 REPORT'!A1" display="SY2016-2017 REPORT" xr:uid="{00000000-0004-0000-0000-0000FC0F0000}"/>
    <hyperlink ref="XEX189:XEZ189" location="'SY 2016-2017 REPORT'!A1" display="SY2016-2017 REPORT" xr:uid="{00000000-0004-0000-0000-0000FD0F0000}"/>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XFD198"/>
  <sheetViews>
    <sheetView showGridLines="0" topLeftCell="A34" zoomScaleNormal="100" workbookViewId="0">
      <selection activeCell="B31" sqref="B31:E31"/>
    </sheetView>
  </sheetViews>
  <sheetFormatPr defaultColWidth="8.7109375" defaultRowHeight="15" x14ac:dyDescent="0.25"/>
  <cols>
    <col min="1" max="7" width="9.140625" customWidth="1"/>
    <col min="8" max="8" width="48.42578125" customWidth="1"/>
    <col min="9" max="9" width="0.5703125" hidden="1" customWidth="1"/>
    <col min="10" max="16361" width="8.7109375" hidden="1" customWidth="1"/>
    <col min="16362" max="16362" width="3.42578125" hidden="1" customWidth="1"/>
    <col min="16363" max="16382" width="8.7109375" hidden="1" customWidth="1"/>
    <col min="16383" max="16383" width="8.140625" hidden="1" customWidth="1"/>
    <col min="16384" max="16384" width="0.140625" hidden="1" customWidth="1"/>
  </cols>
  <sheetData>
    <row r="1" spans="1:8" ht="69" customHeight="1" thickBot="1" x14ac:dyDescent="0.3">
      <c r="A1" s="45"/>
      <c r="B1" s="10"/>
      <c r="C1" s="10"/>
      <c r="D1" s="10"/>
      <c r="E1" s="10"/>
      <c r="F1" s="10"/>
      <c r="G1" s="10"/>
      <c r="H1" s="11"/>
    </row>
    <row r="2" spans="1:8" ht="30" customHeight="1" thickBot="1" x14ac:dyDescent="0.3">
      <c r="A2" s="371" t="s">
        <v>82</v>
      </c>
      <c r="B2" s="372"/>
      <c r="C2" s="373"/>
      <c r="D2" s="374"/>
      <c r="E2" s="374"/>
      <c r="F2" s="374"/>
      <c r="G2" s="374"/>
      <c r="H2" s="375"/>
    </row>
    <row r="3" spans="1:8" ht="18.75" x14ac:dyDescent="0.3">
      <c r="A3" s="381" t="s">
        <v>173</v>
      </c>
      <c r="B3" s="382"/>
      <c r="C3" s="382"/>
      <c r="D3" s="382"/>
      <c r="E3" s="382"/>
      <c r="F3" s="382"/>
      <c r="G3" s="382"/>
      <c r="H3" s="383"/>
    </row>
    <row r="4" spans="1:8" ht="15" customHeight="1" x14ac:dyDescent="0.25">
      <c r="A4" s="386" t="s">
        <v>137</v>
      </c>
      <c r="B4" s="387"/>
      <c r="C4" s="387"/>
      <c r="D4" s="387"/>
      <c r="E4" s="387"/>
      <c r="F4" s="387"/>
      <c r="G4" s="387"/>
      <c r="H4" s="388"/>
    </row>
    <row r="5" spans="1:8" x14ac:dyDescent="0.25">
      <c r="A5" s="386"/>
      <c r="B5" s="387"/>
      <c r="C5" s="387"/>
      <c r="D5" s="387"/>
      <c r="E5" s="387"/>
      <c r="F5" s="387"/>
      <c r="G5" s="387"/>
      <c r="H5" s="388"/>
    </row>
    <row r="6" spans="1:8" ht="15.75" x14ac:dyDescent="0.25">
      <c r="A6" s="12" t="s">
        <v>83</v>
      </c>
      <c r="B6" s="9"/>
      <c r="C6" s="9"/>
      <c r="D6" s="9"/>
      <c r="E6" s="9"/>
      <c r="F6" s="9"/>
      <c r="G6" s="9"/>
      <c r="H6" s="13"/>
    </row>
    <row r="7" spans="1:8" ht="15.75" x14ac:dyDescent="0.25">
      <c r="A7" s="41" t="s">
        <v>122</v>
      </c>
      <c r="B7" s="9"/>
      <c r="C7" s="9"/>
      <c r="D7" s="9"/>
      <c r="E7" s="9"/>
      <c r="F7" s="9"/>
      <c r="G7" s="9"/>
      <c r="H7" s="13"/>
    </row>
    <row r="8" spans="1:8" ht="15.75" x14ac:dyDescent="0.25">
      <c r="A8" s="12" t="s">
        <v>123</v>
      </c>
      <c r="B8" s="9"/>
      <c r="C8" s="9"/>
      <c r="D8" s="9"/>
      <c r="E8" s="9"/>
      <c r="F8" s="9"/>
      <c r="G8" s="9"/>
      <c r="H8" s="13"/>
    </row>
    <row r="9" spans="1:8" ht="15.75" x14ac:dyDescent="0.25">
      <c r="A9" s="41" t="s">
        <v>99</v>
      </c>
      <c r="B9" s="9"/>
      <c r="C9" s="9"/>
      <c r="D9" s="9"/>
      <c r="E9" s="9"/>
      <c r="F9" s="9"/>
      <c r="G9" s="9"/>
      <c r="H9" s="13"/>
    </row>
    <row r="10" spans="1:8" ht="15.75" x14ac:dyDescent="0.25">
      <c r="A10" s="41" t="s">
        <v>100</v>
      </c>
      <c r="B10" s="9"/>
      <c r="C10" s="9"/>
      <c r="D10" s="9"/>
      <c r="E10" s="9"/>
      <c r="F10" s="9"/>
      <c r="G10" s="9"/>
      <c r="H10" s="13"/>
    </row>
    <row r="11" spans="1:8" ht="15.75" x14ac:dyDescent="0.25">
      <c r="A11" s="41" t="s">
        <v>101</v>
      </c>
      <c r="B11" s="9"/>
      <c r="C11" s="9"/>
      <c r="D11" s="9"/>
      <c r="E11" s="9"/>
      <c r="F11" s="9"/>
      <c r="G11" s="9"/>
      <c r="H11" s="13"/>
    </row>
    <row r="12" spans="1:8" s="52" customFormat="1" ht="15.75" x14ac:dyDescent="0.25">
      <c r="A12" s="257"/>
      <c r="B12" s="9"/>
      <c r="C12" s="9"/>
      <c r="D12" s="9"/>
      <c r="E12" s="9"/>
      <c r="F12" s="9"/>
      <c r="G12" s="9"/>
      <c r="H12" s="13"/>
    </row>
    <row r="13" spans="1:8" s="52" customFormat="1" ht="15.75" x14ac:dyDescent="0.25">
      <c r="A13" s="277" t="s">
        <v>88</v>
      </c>
      <c r="B13" s="9"/>
      <c r="C13" s="9"/>
      <c r="D13" s="9"/>
      <c r="E13" s="9"/>
      <c r="F13" s="9"/>
      <c r="G13" s="9"/>
      <c r="H13" s="13"/>
    </row>
    <row r="14" spans="1:8" s="52" customFormat="1" ht="15.75" x14ac:dyDescent="0.25">
      <c r="A14" s="278" t="s">
        <v>87</v>
      </c>
      <c r="B14" s="9"/>
      <c r="C14" s="9"/>
      <c r="D14" s="9"/>
      <c r="E14" s="9"/>
      <c r="F14" s="9"/>
      <c r="G14" s="9"/>
      <c r="H14" s="13"/>
    </row>
    <row r="15" spans="1:8" s="52" customFormat="1" ht="15.75" x14ac:dyDescent="0.25">
      <c r="A15" s="278" t="s">
        <v>89</v>
      </c>
      <c r="B15" s="9"/>
      <c r="C15" s="9"/>
      <c r="D15" s="9"/>
      <c r="E15" s="9"/>
      <c r="F15" s="9"/>
      <c r="G15" s="9"/>
      <c r="H15" s="13"/>
    </row>
    <row r="16" spans="1:8" s="52" customFormat="1" ht="15.75" x14ac:dyDescent="0.25">
      <c r="A16" s="278" t="s">
        <v>90</v>
      </c>
      <c r="B16" s="9"/>
      <c r="C16" s="9"/>
      <c r="D16" s="9"/>
      <c r="E16" s="9"/>
      <c r="F16" s="9"/>
      <c r="G16" s="9"/>
      <c r="H16" s="13"/>
    </row>
    <row r="17" spans="1:9" s="52" customFormat="1" ht="33" customHeight="1" x14ac:dyDescent="0.25">
      <c r="A17" s="365" t="s">
        <v>98</v>
      </c>
      <c r="B17" s="366"/>
      <c r="C17" s="366"/>
      <c r="D17" s="366"/>
      <c r="E17" s="366"/>
      <c r="F17" s="366"/>
      <c r="G17" s="366"/>
      <c r="H17" s="367"/>
    </row>
    <row r="18" spans="1:9" ht="65.25" customHeight="1" x14ac:dyDescent="0.25">
      <c r="A18" s="368" t="s">
        <v>114</v>
      </c>
      <c r="B18" s="369"/>
      <c r="C18" s="369"/>
      <c r="D18" s="369"/>
      <c r="E18" s="369"/>
      <c r="F18" s="369"/>
      <c r="G18" s="369"/>
      <c r="H18" s="370"/>
    </row>
    <row r="19" spans="1:9" s="52" customFormat="1" ht="15.75" x14ac:dyDescent="0.25">
      <c r="A19" s="12"/>
      <c r="B19" s="9"/>
      <c r="C19" s="9"/>
      <c r="D19" s="9"/>
      <c r="E19" s="9"/>
      <c r="F19" s="9"/>
      <c r="G19" s="9"/>
      <c r="H19" s="13"/>
    </row>
    <row r="20" spans="1:9" ht="15.75" x14ac:dyDescent="0.25">
      <c r="A20" s="14" t="s">
        <v>124</v>
      </c>
      <c r="B20" s="9"/>
      <c r="C20" s="9"/>
      <c r="D20" s="9"/>
      <c r="E20" s="9"/>
      <c r="F20" s="9"/>
      <c r="G20" s="9"/>
      <c r="H20" s="13"/>
    </row>
    <row r="21" spans="1:9" ht="15.75" x14ac:dyDescent="0.25">
      <c r="A21" s="12"/>
      <c r="B21" s="9"/>
      <c r="C21" s="9"/>
      <c r="D21" s="9"/>
      <c r="E21" s="9"/>
      <c r="F21" s="9"/>
      <c r="G21" s="9"/>
      <c r="H21" s="13"/>
    </row>
    <row r="22" spans="1:9" ht="15.75" customHeight="1" x14ac:dyDescent="0.25">
      <c r="A22" s="389" t="s">
        <v>230</v>
      </c>
      <c r="B22" s="390"/>
      <c r="C22" s="390"/>
      <c r="D22" s="390"/>
      <c r="E22" s="390"/>
      <c r="F22" s="390"/>
      <c r="G22" s="390"/>
      <c r="H22" s="391"/>
      <c r="I22" s="52" t="s">
        <v>57</v>
      </c>
    </row>
    <row r="23" spans="1:9" ht="15.75" customHeight="1" x14ac:dyDescent="0.25">
      <c r="A23" s="389"/>
      <c r="B23" s="390"/>
      <c r="C23" s="390"/>
      <c r="D23" s="390"/>
      <c r="E23" s="390"/>
      <c r="F23" s="390"/>
      <c r="G23" s="390"/>
      <c r="H23" s="391"/>
    </row>
    <row r="24" spans="1:9" ht="15.75" x14ac:dyDescent="0.25">
      <c r="A24" s="12"/>
      <c r="B24" s="9"/>
      <c r="C24" s="9"/>
      <c r="D24" s="9"/>
      <c r="E24" s="9"/>
      <c r="F24" s="9"/>
      <c r="G24" s="9"/>
      <c r="H24" s="13"/>
    </row>
    <row r="25" spans="1:9" ht="15.75" x14ac:dyDescent="0.25">
      <c r="A25" s="14" t="s">
        <v>174</v>
      </c>
      <c r="B25" s="9"/>
      <c r="C25" s="9"/>
      <c r="D25" s="9"/>
      <c r="E25" s="9"/>
      <c r="F25" s="9"/>
      <c r="G25" s="9"/>
      <c r="H25" s="13"/>
    </row>
    <row r="26" spans="1:9" ht="15.75" x14ac:dyDescent="0.25">
      <c r="A26" s="41" t="s">
        <v>102</v>
      </c>
      <c r="B26" s="9"/>
      <c r="C26" s="9"/>
      <c r="D26" s="9"/>
      <c r="E26" s="9"/>
      <c r="F26" s="9"/>
      <c r="G26" s="9"/>
      <c r="H26" s="13"/>
    </row>
    <row r="27" spans="1:9" s="52" customFormat="1" ht="15.75" x14ac:dyDescent="0.25">
      <c r="A27" s="41" t="s">
        <v>115</v>
      </c>
      <c r="B27" s="9"/>
      <c r="C27" s="9"/>
      <c r="D27" s="9"/>
      <c r="E27" s="9"/>
      <c r="F27" s="9"/>
      <c r="G27" s="9"/>
      <c r="H27" s="13"/>
    </row>
    <row r="28" spans="1:9" s="52" customFormat="1" ht="15.75" x14ac:dyDescent="0.25">
      <c r="A28" s="12"/>
      <c r="B28" s="9"/>
      <c r="C28" s="9"/>
      <c r="D28" s="9"/>
      <c r="E28" s="9"/>
      <c r="F28" s="9"/>
      <c r="G28" s="9"/>
      <c r="H28" s="13"/>
    </row>
    <row r="29" spans="1:9" s="52" customFormat="1" ht="15.75" x14ac:dyDescent="0.25">
      <c r="A29" s="279" t="s">
        <v>91</v>
      </c>
      <c r="B29" s="349" t="s">
        <v>92</v>
      </c>
      <c r="C29" s="9"/>
      <c r="D29" s="9"/>
      <c r="E29" s="9"/>
      <c r="F29" s="9"/>
      <c r="G29" s="9"/>
      <c r="H29" s="13"/>
    </row>
    <row r="30" spans="1:9" ht="15.75" x14ac:dyDescent="0.25">
      <c r="A30" s="279" t="s">
        <v>103</v>
      </c>
      <c r="B30" s="384" t="s">
        <v>49</v>
      </c>
      <c r="C30" s="384"/>
      <c r="D30" s="384"/>
      <c r="E30" s="384"/>
      <c r="F30" s="29"/>
      <c r="G30" s="9"/>
      <c r="H30" s="13"/>
    </row>
    <row r="31" spans="1:9" ht="15.75" x14ac:dyDescent="0.25">
      <c r="A31" s="279" t="s">
        <v>104</v>
      </c>
      <c r="B31" s="385" t="s">
        <v>175</v>
      </c>
      <c r="C31" s="385"/>
      <c r="D31" s="385"/>
      <c r="E31" s="385"/>
      <c r="F31" s="29"/>
      <c r="G31" s="9"/>
      <c r="H31" s="13"/>
    </row>
    <row r="32" spans="1:9" ht="15.75" x14ac:dyDescent="0.25">
      <c r="A32" s="279" t="s">
        <v>105</v>
      </c>
      <c r="B32" s="364" t="s">
        <v>176</v>
      </c>
      <c r="C32" s="364"/>
      <c r="D32" s="364"/>
      <c r="E32" s="364"/>
      <c r="F32" s="364"/>
      <c r="G32" s="9"/>
      <c r="H32" s="13"/>
    </row>
    <row r="33" spans="1:8" ht="15.75" x14ac:dyDescent="0.25">
      <c r="A33" s="279" t="s">
        <v>106</v>
      </c>
      <c r="B33" s="364" t="s">
        <v>177</v>
      </c>
      <c r="C33" s="364"/>
      <c r="D33" s="364"/>
      <c r="E33" s="29"/>
      <c r="F33" s="29"/>
      <c r="G33" s="9"/>
      <c r="H33" s="13"/>
    </row>
    <row r="34" spans="1:8" ht="15.75" x14ac:dyDescent="0.25">
      <c r="A34" s="279" t="s">
        <v>107</v>
      </c>
      <c r="B34" s="364" t="s">
        <v>178</v>
      </c>
      <c r="C34" s="364"/>
      <c r="D34" s="364"/>
      <c r="E34" s="29"/>
      <c r="F34" s="29"/>
      <c r="G34" s="9"/>
      <c r="H34" s="13"/>
    </row>
    <row r="35" spans="1:8" s="52" customFormat="1" ht="15.75" x14ac:dyDescent="0.25">
      <c r="A35" s="279" t="s">
        <v>93</v>
      </c>
      <c r="B35" s="355" t="s">
        <v>179</v>
      </c>
      <c r="C35" s="267"/>
      <c r="D35" s="267"/>
      <c r="E35" s="29"/>
      <c r="F35" s="29"/>
      <c r="G35" s="9"/>
      <c r="H35" s="13"/>
    </row>
    <row r="36" spans="1:8" s="52" customFormat="1" ht="15.75" x14ac:dyDescent="0.25">
      <c r="A36" s="279" t="s">
        <v>94</v>
      </c>
      <c r="B36" s="354" t="s">
        <v>95</v>
      </c>
      <c r="C36" s="267"/>
      <c r="D36" s="267"/>
      <c r="E36" s="29"/>
      <c r="F36" s="29"/>
      <c r="G36" s="9"/>
      <c r="H36" s="13"/>
    </row>
    <row r="37" spans="1:8" s="52" customFormat="1" ht="15.75" x14ac:dyDescent="0.25">
      <c r="A37" s="279" t="s">
        <v>135</v>
      </c>
      <c r="B37" s="348" t="s">
        <v>136</v>
      </c>
      <c r="C37" s="295"/>
      <c r="D37" s="295"/>
      <c r="E37" s="29"/>
      <c r="F37" s="29"/>
      <c r="G37" s="9"/>
      <c r="H37" s="13"/>
    </row>
    <row r="38" spans="1:8" s="221" customFormat="1" ht="15.75" x14ac:dyDescent="0.25">
      <c r="A38" s="280" t="s">
        <v>180</v>
      </c>
      <c r="B38" s="39"/>
      <c r="C38" s="39"/>
      <c r="D38" s="39"/>
      <c r="E38" s="39"/>
      <c r="F38" s="39"/>
      <c r="G38" s="39"/>
      <c r="H38" s="236"/>
    </row>
    <row r="39" spans="1:8" ht="17.25" customHeight="1" x14ac:dyDescent="0.25">
      <c r="A39" s="416"/>
      <c r="B39" s="417"/>
      <c r="C39" s="417"/>
      <c r="D39" s="417"/>
      <c r="E39" s="417"/>
      <c r="F39" s="417"/>
      <c r="G39" s="417"/>
      <c r="H39" s="418"/>
    </row>
    <row r="40" spans="1:8" x14ac:dyDescent="0.25">
      <c r="A40" s="392"/>
      <c r="B40" s="393" t="s">
        <v>116</v>
      </c>
      <c r="C40" s="393"/>
      <c r="D40" s="393"/>
      <c r="E40" s="393"/>
      <c r="F40" s="393"/>
      <c r="G40" s="393"/>
      <c r="H40" s="394"/>
    </row>
    <row r="41" spans="1:8" ht="15.75" thickBot="1" x14ac:dyDescent="0.3">
      <c r="A41" s="392"/>
      <c r="B41" s="393"/>
      <c r="C41" s="393"/>
      <c r="D41" s="393"/>
      <c r="E41" s="393"/>
      <c r="F41" s="393"/>
      <c r="G41" s="393"/>
      <c r="H41" s="394"/>
    </row>
    <row r="42" spans="1:8" ht="37.5" customHeight="1" thickBot="1" x14ac:dyDescent="0.3">
      <c r="A42" s="413" t="s">
        <v>96</v>
      </c>
      <c r="B42" s="414"/>
      <c r="C42" s="414"/>
      <c r="D42" s="414"/>
      <c r="E42" s="414"/>
      <c r="F42" s="414"/>
      <c r="G42" s="414"/>
      <c r="H42" s="415"/>
    </row>
    <row r="43" spans="1:8" ht="9.75" customHeight="1" x14ac:dyDescent="0.25">
      <c r="A43" s="395" t="s">
        <v>181</v>
      </c>
      <c r="B43" s="396"/>
      <c r="C43" s="396"/>
      <c r="D43" s="396"/>
      <c r="E43" s="396"/>
      <c r="F43" s="396"/>
      <c r="G43" s="396"/>
      <c r="H43" s="397"/>
    </row>
    <row r="44" spans="1:8" s="52" customFormat="1" ht="15.75" customHeight="1" x14ac:dyDescent="0.25">
      <c r="A44" s="395"/>
      <c r="B44" s="396"/>
      <c r="C44" s="396"/>
      <c r="D44" s="396"/>
      <c r="E44" s="396"/>
      <c r="F44" s="396"/>
      <c r="G44" s="396"/>
      <c r="H44" s="397"/>
    </row>
    <row r="45" spans="1:8" s="52" customFormat="1" ht="15.75" customHeight="1" x14ac:dyDescent="0.25">
      <c r="A45" s="443" t="s">
        <v>182</v>
      </c>
      <c r="B45" s="444"/>
      <c r="C45" s="444"/>
      <c r="D45" s="444"/>
      <c r="E45" s="444"/>
      <c r="F45" s="444"/>
      <c r="G45" s="444"/>
      <c r="H45" s="445"/>
    </row>
    <row r="46" spans="1:8" ht="15.75" x14ac:dyDescent="0.25">
      <c r="A46" s="181" t="s">
        <v>183</v>
      </c>
      <c r="B46" s="174"/>
      <c r="C46" s="174"/>
      <c r="D46" s="174"/>
      <c r="E46" s="174"/>
      <c r="F46" s="174"/>
      <c r="G46" s="174"/>
      <c r="H46" s="175"/>
    </row>
    <row r="47" spans="1:8" ht="16.5" customHeight="1" x14ac:dyDescent="0.25">
      <c r="A47" s="181" t="s">
        <v>184</v>
      </c>
      <c r="B47" s="174"/>
      <c r="C47" s="174"/>
      <c r="D47" s="174"/>
      <c r="E47" s="174"/>
      <c r="F47" s="174"/>
      <c r="G47" s="174"/>
      <c r="H47" s="175"/>
    </row>
    <row r="48" spans="1:8" ht="15.75" x14ac:dyDescent="0.25">
      <c r="A48" s="181" t="s">
        <v>185</v>
      </c>
      <c r="B48" s="174"/>
      <c r="C48" s="174"/>
      <c r="D48" s="174"/>
      <c r="E48" s="174"/>
      <c r="F48" s="174"/>
      <c r="G48" s="174"/>
      <c r="H48" s="175"/>
    </row>
    <row r="49" spans="1:9" ht="15.75" x14ac:dyDescent="0.25">
      <c r="A49" s="14"/>
      <c r="B49" s="9"/>
      <c r="C49" s="9"/>
      <c r="D49" s="9"/>
      <c r="E49" s="9"/>
      <c r="F49" s="9"/>
      <c r="G49" s="9"/>
      <c r="H49" s="13"/>
    </row>
    <row r="50" spans="1:9" ht="15.75" x14ac:dyDescent="0.25">
      <c r="A50" s="14" t="s">
        <v>186</v>
      </c>
      <c r="B50" s="9"/>
      <c r="C50" s="9"/>
      <c r="D50" s="9"/>
      <c r="E50" s="9"/>
      <c r="F50" s="9"/>
      <c r="G50" s="9"/>
      <c r="H50" s="13"/>
    </row>
    <row r="51" spans="1:9" ht="15.75" x14ac:dyDescent="0.25">
      <c r="A51" s="181" t="s">
        <v>108</v>
      </c>
      <c r="B51" s="174"/>
      <c r="C51" s="174"/>
      <c r="D51" s="174"/>
      <c r="E51" s="174"/>
      <c r="F51" s="174"/>
      <c r="G51" s="174"/>
      <c r="H51" s="175"/>
    </row>
    <row r="52" spans="1:9" ht="15.75" x14ac:dyDescent="0.25">
      <c r="A52" s="173" t="s">
        <v>187</v>
      </c>
      <c r="B52" s="174"/>
      <c r="C52" s="174"/>
      <c r="D52" s="174"/>
      <c r="E52" s="174"/>
      <c r="F52" s="174"/>
      <c r="G52" s="174"/>
      <c r="H52" s="175"/>
    </row>
    <row r="53" spans="1:9" ht="15.75" x14ac:dyDescent="0.25">
      <c r="A53" s="181" t="s">
        <v>188</v>
      </c>
      <c r="B53" s="174"/>
      <c r="C53" s="174"/>
      <c r="D53" s="174"/>
      <c r="E53" s="174"/>
      <c r="F53" s="174"/>
      <c r="G53" s="174"/>
      <c r="H53" s="175"/>
    </row>
    <row r="54" spans="1:9" ht="15.75" x14ac:dyDescent="0.25">
      <c r="A54" s="173" t="s">
        <v>189</v>
      </c>
      <c r="B54" s="174"/>
      <c r="C54" s="174"/>
      <c r="D54" s="174"/>
      <c r="E54" s="174"/>
      <c r="F54" s="174"/>
      <c r="G54" s="174"/>
      <c r="H54" s="175"/>
    </row>
    <row r="55" spans="1:9" ht="15.75" x14ac:dyDescent="0.25">
      <c r="A55" s="14"/>
      <c r="B55" s="9"/>
      <c r="C55" s="9"/>
      <c r="D55" s="9"/>
      <c r="E55" s="9"/>
      <c r="F55" s="9"/>
      <c r="G55" s="9"/>
      <c r="H55" s="13"/>
    </row>
    <row r="56" spans="1:9" ht="18.75" x14ac:dyDescent="0.3">
      <c r="A56" s="182" t="s">
        <v>190</v>
      </c>
      <c r="B56" s="9"/>
      <c r="C56" s="9"/>
      <c r="D56" s="9"/>
      <c r="E56" s="9"/>
      <c r="F56" s="9"/>
      <c r="G56" s="9"/>
      <c r="H56" s="13"/>
    </row>
    <row r="57" spans="1:9" x14ac:dyDescent="0.25">
      <c r="A57" s="398" t="s">
        <v>191</v>
      </c>
      <c r="B57" s="399"/>
      <c r="C57" s="399"/>
      <c r="D57" s="399"/>
      <c r="E57" s="399"/>
      <c r="F57" s="399"/>
      <c r="G57" s="399"/>
      <c r="H57" s="400"/>
      <c r="I57" s="52" t="s">
        <v>58</v>
      </c>
    </row>
    <row r="58" spans="1:9" x14ac:dyDescent="0.25">
      <c r="A58" s="398"/>
      <c r="B58" s="399"/>
      <c r="C58" s="399"/>
      <c r="D58" s="399"/>
      <c r="E58" s="399"/>
      <c r="F58" s="399"/>
      <c r="G58" s="399"/>
      <c r="H58" s="400"/>
    </row>
    <row r="59" spans="1:9" ht="15.75" x14ac:dyDescent="0.25">
      <c r="A59" s="28" t="s">
        <v>28</v>
      </c>
      <c r="B59" s="9"/>
      <c r="C59" s="9"/>
      <c r="D59" s="9"/>
      <c r="E59" s="9"/>
      <c r="F59" s="9"/>
      <c r="G59" s="9"/>
      <c r="H59" s="13"/>
    </row>
    <row r="60" spans="1:9" ht="15.75" x14ac:dyDescent="0.25">
      <c r="A60" s="279" t="s">
        <v>103</v>
      </c>
      <c r="B60" s="384" t="s">
        <v>49</v>
      </c>
      <c r="C60" s="384"/>
      <c r="D60" s="384"/>
      <c r="E60" s="384"/>
      <c r="F60" s="9"/>
      <c r="G60" s="9"/>
      <c r="H60" s="13"/>
    </row>
    <row r="61" spans="1:9" ht="15.75" x14ac:dyDescent="0.25">
      <c r="A61" s="14"/>
      <c r="B61" s="9"/>
      <c r="C61" s="9"/>
      <c r="D61" s="9"/>
      <c r="E61" s="9"/>
      <c r="F61" s="9"/>
      <c r="G61" s="9"/>
      <c r="H61" s="13"/>
    </row>
    <row r="62" spans="1:9" ht="16.5" customHeight="1" x14ac:dyDescent="0.25">
      <c r="A62" s="422" t="s">
        <v>192</v>
      </c>
      <c r="B62" s="423"/>
      <c r="C62" s="423"/>
      <c r="D62" s="423"/>
      <c r="E62" s="423"/>
      <c r="F62" s="423"/>
      <c r="G62" s="423"/>
      <c r="H62" s="424"/>
    </row>
    <row r="63" spans="1:9" ht="35.25" customHeight="1" x14ac:dyDescent="0.25">
      <c r="A63" s="422"/>
      <c r="B63" s="423"/>
      <c r="C63" s="423"/>
      <c r="D63" s="423"/>
      <c r="E63" s="423"/>
      <c r="F63" s="423"/>
      <c r="G63" s="423"/>
      <c r="H63" s="424"/>
    </row>
    <row r="64" spans="1:9" x14ac:dyDescent="0.25">
      <c r="A64" s="407" t="s">
        <v>193</v>
      </c>
      <c r="B64" s="408"/>
      <c r="C64" s="408"/>
      <c r="D64" s="408"/>
      <c r="E64" s="408"/>
      <c r="F64" s="408"/>
      <c r="G64" s="408"/>
      <c r="H64" s="409"/>
    </row>
    <row r="65" spans="1:9" ht="15.75" thickBot="1" x14ac:dyDescent="0.3">
      <c r="A65" s="410"/>
      <c r="B65" s="411"/>
      <c r="C65" s="411"/>
      <c r="D65" s="411"/>
      <c r="E65" s="411"/>
      <c r="F65" s="411"/>
      <c r="G65" s="411"/>
      <c r="H65" s="412"/>
    </row>
    <row r="66" spans="1:9" ht="15.75" x14ac:dyDescent="0.25">
      <c r="A66" s="188"/>
      <c r="B66" s="10"/>
      <c r="C66" s="10"/>
      <c r="D66" s="10"/>
      <c r="E66" s="10"/>
      <c r="F66" s="10"/>
      <c r="G66" s="10"/>
      <c r="H66" s="11"/>
    </row>
    <row r="67" spans="1:9" ht="15.75" x14ac:dyDescent="0.25">
      <c r="A67" s="15"/>
      <c r="B67" s="9"/>
      <c r="C67" s="9"/>
      <c r="D67" s="9"/>
      <c r="E67" s="9"/>
      <c r="F67" s="9"/>
      <c r="G67" s="9"/>
      <c r="H67" s="13"/>
    </row>
    <row r="68" spans="1:9" ht="16.5" thickBot="1" x14ac:dyDescent="0.3">
      <c r="A68" s="180"/>
      <c r="B68" s="16"/>
      <c r="C68" s="16"/>
      <c r="D68" s="16"/>
      <c r="E68" s="16"/>
      <c r="F68" s="16"/>
      <c r="G68" s="16"/>
      <c r="H68" s="17"/>
    </row>
    <row r="69" spans="1:9" x14ac:dyDescent="0.25">
      <c r="A69" s="401" t="s">
        <v>194</v>
      </c>
      <c r="B69" s="402"/>
      <c r="C69" s="402"/>
      <c r="D69" s="402"/>
      <c r="E69" s="402"/>
      <c r="F69" s="402"/>
      <c r="G69" s="402"/>
      <c r="H69" s="403"/>
      <c r="I69" s="52" t="s">
        <v>64</v>
      </c>
    </row>
    <row r="70" spans="1:9" x14ac:dyDescent="0.25">
      <c r="A70" s="404"/>
      <c r="B70" s="405"/>
      <c r="C70" s="405"/>
      <c r="D70" s="405"/>
      <c r="E70" s="405"/>
      <c r="F70" s="405"/>
      <c r="G70" s="405"/>
      <c r="H70" s="406"/>
    </row>
    <row r="71" spans="1:9" ht="15.75" x14ac:dyDescent="0.25">
      <c r="A71" s="28" t="s">
        <v>29</v>
      </c>
      <c r="B71" s="9"/>
      <c r="C71" s="9"/>
      <c r="D71" s="9"/>
      <c r="E71" s="9"/>
      <c r="F71" s="9"/>
      <c r="G71" s="9"/>
      <c r="H71" s="13"/>
    </row>
    <row r="72" spans="1:9" ht="15.75" x14ac:dyDescent="0.25">
      <c r="A72" s="279" t="s">
        <v>104</v>
      </c>
      <c r="B72" s="364" t="s">
        <v>195</v>
      </c>
      <c r="C72" s="364"/>
      <c r="D72" s="364"/>
      <c r="E72" s="364"/>
      <c r="F72" s="9"/>
      <c r="G72" s="9"/>
      <c r="H72" s="13"/>
    </row>
    <row r="73" spans="1:9" ht="15.95" customHeight="1" x14ac:dyDescent="0.25">
      <c r="A73" s="189" t="s">
        <v>196</v>
      </c>
      <c r="B73" s="14"/>
      <c r="C73" s="9"/>
      <c r="D73" s="9"/>
      <c r="E73" s="9"/>
      <c r="F73" s="9"/>
      <c r="G73" s="9"/>
      <c r="H73" s="13"/>
    </row>
    <row r="74" spans="1:9" ht="15.75" x14ac:dyDescent="0.25">
      <c r="A74" s="14"/>
      <c r="B74" s="39"/>
      <c r="C74" s="9"/>
      <c r="D74" s="9"/>
      <c r="E74" s="9"/>
      <c r="F74" s="9"/>
      <c r="G74" s="9"/>
      <c r="H74" s="13"/>
    </row>
    <row r="75" spans="1:9" ht="15.75" x14ac:dyDescent="0.25">
      <c r="A75" s="12" t="s">
        <v>197</v>
      </c>
      <c r="B75" s="9"/>
      <c r="C75" s="9"/>
      <c r="D75" s="9"/>
      <c r="E75" s="9"/>
      <c r="F75" s="9"/>
      <c r="G75" s="9"/>
      <c r="H75" s="13"/>
    </row>
    <row r="76" spans="1:9" ht="15.75" x14ac:dyDescent="0.25">
      <c r="A76" s="12"/>
      <c r="B76" s="9"/>
      <c r="C76" s="9"/>
      <c r="D76" s="9"/>
      <c r="E76" s="9"/>
      <c r="F76" s="9"/>
      <c r="G76" s="9"/>
      <c r="H76" s="13"/>
    </row>
    <row r="77" spans="1:9" x14ac:dyDescent="0.25">
      <c r="A77" s="422" t="s">
        <v>198</v>
      </c>
      <c r="B77" s="423"/>
      <c r="C77" s="423"/>
      <c r="D77" s="423"/>
      <c r="E77" s="423"/>
      <c r="F77" s="423"/>
      <c r="G77" s="423"/>
      <c r="H77" s="424"/>
      <c r="I77" s="52" t="s">
        <v>148</v>
      </c>
    </row>
    <row r="78" spans="1:9" x14ac:dyDescent="0.25">
      <c r="A78" s="422"/>
      <c r="B78" s="423"/>
      <c r="C78" s="423"/>
      <c r="D78" s="423"/>
      <c r="E78" s="423"/>
      <c r="F78" s="423"/>
      <c r="G78" s="423"/>
      <c r="H78" s="424"/>
    </row>
    <row r="79" spans="1:9" x14ac:dyDescent="0.25">
      <c r="A79" s="422" t="s">
        <v>199</v>
      </c>
      <c r="B79" s="423"/>
      <c r="C79" s="423"/>
      <c r="D79" s="423"/>
      <c r="E79" s="423"/>
      <c r="F79" s="423"/>
      <c r="G79" s="423"/>
      <c r="H79" s="424"/>
      <c r="I79" s="52" t="s">
        <v>66</v>
      </c>
    </row>
    <row r="80" spans="1:9" x14ac:dyDescent="0.25">
      <c r="A80" s="422"/>
      <c r="B80" s="423"/>
      <c r="C80" s="423"/>
      <c r="D80" s="423"/>
      <c r="E80" s="423"/>
      <c r="F80" s="423"/>
      <c r="G80" s="423"/>
      <c r="H80" s="424"/>
    </row>
    <row r="81" spans="1:9" ht="15.75" x14ac:dyDescent="0.25">
      <c r="A81" s="12"/>
      <c r="B81" s="9"/>
      <c r="C81" s="9"/>
      <c r="D81" s="9"/>
      <c r="E81" s="9"/>
      <c r="F81" s="9"/>
      <c r="G81" s="9"/>
      <c r="H81" s="13"/>
    </row>
    <row r="82" spans="1:9" x14ac:dyDescent="0.25">
      <c r="A82" s="389" t="s">
        <v>200</v>
      </c>
      <c r="B82" s="390"/>
      <c r="C82" s="390"/>
      <c r="D82" s="390"/>
      <c r="E82" s="390"/>
      <c r="F82" s="390"/>
      <c r="G82" s="390"/>
      <c r="H82" s="391"/>
      <c r="I82" s="52" t="s">
        <v>67</v>
      </c>
    </row>
    <row r="83" spans="1:9" x14ac:dyDescent="0.25">
      <c r="A83" s="389"/>
      <c r="B83" s="390"/>
      <c r="C83" s="390"/>
      <c r="D83" s="390"/>
      <c r="E83" s="390"/>
      <c r="F83" s="390"/>
      <c r="G83" s="390"/>
      <c r="H83" s="391"/>
    </row>
    <row r="84" spans="1:9" ht="15.75" x14ac:dyDescent="0.25">
      <c r="A84" s="193"/>
      <c r="B84" s="194"/>
      <c r="C84" s="194"/>
      <c r="D84" s="194"/>
      <c r="E84" s="194"/>
      <c r="F84" s="194"/>
      <c r="G84" s="194"/>
      <c r="H84" s="195"/>
    </row>
    <row r="85" spans="1:9" ht="15.75" x14ac:dyDescent="0.25">
      <c r="A85" s="281" t="s">
        <v>109</v>
      </c>
      <c r="B85" s="364" t="s">
        <v>178</v>
      </c>
      <c r="C85" s="364"/>
      <c r="D85" s="364"/>
      <c r="E85" s="194"/>
      <c r="F85" s="194"/>
      <c r="G85" s="194"/>
      <c r="H85" s="195"/>
    </row>
    <row r="86" spans="1:9" ht="15.75" x14ac:dyDescent="0.25">
      <c r="A86" s="12"/>
      <c r="B86" s="362" t="s">
        <v>201</v>
      </c>
      <c r="C86" s="362"/>
      <c r="D86" s="362"/>
      <c r="E86" s="362"/>
      <c r="F86" s="362"/>
      <c r="G86" s="362"/>
      <c r="H86" s="363"/>
    </row>
    <row r="87" spans="1:9" ht="30.75" customHeight="1" x14ac:dyDescent="0.25">
      <c r="A87" s="12"/>
      <c r="B87" s="362"/>
      <c r="C87" s="362"/>
      <c r="D87" s="362"/>
      <c r="E87" s="362"/>
      <c r="F87" s="362"/>
      <c r="G87" s="362"/>
      <c r="H87" s="363"/>
    </row>
    <row r="88" spans="1:9" x14ac:dyDescent="0.25">
      <c r="A88" s="359" t="s">
        <v>202</v>
      </c>
      <c r="B88" s="360"/>
      <c r="C88" s="360"/>
      <c r="D88" s="360"/>
      <c r="E88" s="360"/>
      <c r="F88" s="360"/>
      <c r="G88" s="360"/>
      <c r="H88" s="361"/>
    </row>
    <row r="89" spans="1:9" x14ac:dyDescent="0.25">
      <c r="A89" s="186"/>
      <c r="B89" s="183"/>
      <c r="C89" s="183"/>
      <c r="D89" s="183"/>
      <c r="E89" s="183"/>
      <c r="F89" s="183"/>
      <c r="G89" s="183"/>
      <c r="H89" s="184"/>
    </row>
    <row r="90" spans="1:9" ht="15.75" x14ac:dyDescent="0.25">
      <c r="A90" s="40" t="s">
        <v>38</v>
      </c>
      <c r="B90" s="9"/>
      <c r="C90" s="9"/>
      <c r="D90" s="9"/>
      <c r="E90" s="9"/>
      <c r="F90" s="9"/>
      <c r="G90" s="9"/>
      <c r="H90" s="13"/>
    </row>
    <row r="91" spans="1:9" ht="15.75" x14ac:dyDescent="0.25">
      <c r="A91" s="19" t="s">
        <v>9</v>
      </c>
      <c r="B91" s="9"/>
      <c r="C91" s="9"/>
      <c r="D91" s="9"/>
      <c r="E91" s="9"/>
      <c r="F91" s="9"/>
      <c r="G91" s="9"/>
      <c r="H91" s="13"/>
    </row>
    <row r="92" spans="1:9" ht="15.75" x14ac:dyDescent="0.25">
      <c r="A92" s="41" t="s">
        <v>203</v>
      </c>
      <c r="B92" s="9"/>
      <c r="C92" s="9"/>
      <c r="D92" s="9"/>
      <c r="E92" s="9"/>
      <c r="F92" s="9"/>
      <c r="G92" s="9"/>
      <c r="H92" s="13"/>
    </row>
    <row r="93" spans="1:9" ht="15.75" x14ac:dyDescent="0.25">
      <c r="A93" s="12" t="s">
        <v>117</v>
      </c>
      <c r="B93" s="9"/>
      <c r="C93" s="9"/>
      <c r="D93" s="9"/>
      <c r="E93" s="9"/>
      <c r="F93" s="9"/>
      <c r="G93" s="9"/>
      <c r="H93" s="13"/>
    </row>
    <row r="94" spans="1:9" ht="15.75" x14ac:dyDescent="0.25">
      <c r="A94" s="12" t="s">
        <v>24</v>
      </c>
      <c r="B94" s="9"/>
      <c r="C94" s="9"/>
      <c r="D94" s="9"/>
      <c r="E94" s="9"/>
      <c r="F94" s="9"/>
      <c r="G94" s="9"/>
      <c r="H94" s="13"/>
    </row>
    <row r="95" spans="1:9" ht="15.75" x14ac:dyDescent="0.25">
      <c r="A95" s="12"/>
      <c r="B95" s="9"/>
      <c r="C95" s="9"/>
      <c r="D95" s="9"/>
      <c r="E95" s="9"/>
      <c r="F95" s="9"/>
      <c r="G95" s="9"/>
      <c r="H95" s="13"/>
    </row>
    <row r="96" spans="1:9" x14ac:dyDescent="0.25">
      <c r="A96" s="422" t="s">
        <v>204</v>
      </c>
      <c r="B96" s="423"/>
      <c r="C96" s="423"/>
      <c r="D96" s="423"/>
      <c r="E96" s="423"/>
      <c r="F96" s="423"/>
      <c r="G96" s="423"/>
      <c r="H96" s="424"/>
      <c r="I96" s="52" t="s">
        <v>62</v>
      </c>
    </row>
    <row r="97" spans="1:9" x14ac:dyDescent="0.25">
      <c r="A97" s="422"/>
      <c r="B97" s="423"/>
      <c r="C97" s="423"/>
      <c r="D97" s="423"/>
      <c r="E97" s="423"/>
      <c r="F97" s="423"/>
      <c r="G97" s="423"/>
      <c r="H97" s="424"/>
    </row>
    <row r="98" spans="1:9" x14ac:dyDescent="0.25">
      <c r="A98" s="422" t="s">
        <v>110</v>
      </c>
      <c r="B98" s="423"/>
      <c r="C98" s="423"/>
      <c r="D98" s="423"/>
      <c r="E98" s="423"/>
      <c r="F98" s="423"/>
      <c r="G98" s="423"/>
      <c r="H98" s="424"/>
    </row>
    <row r="99" spans="1:9" ht="30" customHeight="1" x14ac:dyDescent="0.25">
      <c r="A99" s="422"/>
      <c r="B99" s="423"/>
      <c r="C99" s="423"/>
      <c r="D99" s="423"/>
      <c r="E99" s="423"/>
      <c r="F99" s="423"/>
      <c r="G99" s="423"/>
      <c r="H99" s="424"/>
    </row>
    <row r="100" spans="1:9" ht="15.75" x14ac:dyDescent="0.25">
      <c r="A100" s="15"/>
      <c r="B100" s="9"/>
      <c r="C100" s="9"/>
      <c r="D100" s="9"/>
      <c r="E100" s="9"/>
      <c r="F100" s="9"/>
      <c r="G100" s="9"/>
      <c r="H100" s="13"/>
    </row>
    <row r="101" spans="1:9" x14ac:dyDescent="0.25">
      <c r="A101" s="428" t="s">
        <v>205</v>
      </c>
      <c r="B101" s="429"/>
      <c r="C101" s="429"/>
      <c r="D101" s="429"/>
      <c r="E101" s="429"/>
      <c r="F101" s="429"/>
      <c r="G101" s="429"/>
      <c r="H101" s="430"/>
      <c r="I101" s="52" t="s">
        <v>68</v>
      </c>
    </row>
    <row r="102" spans="1:9" x14ac:dyDescent="0.25">
      <c r="A102" s="428"/>
      <c r="B102" s="429"/>
      <c r="C102" s="429"/>
      <c r="D102" s="429"/>
      <c r="E102" s="429"/>
      <c r="F102" s="429"/>
      <c r="G102" s="429"/>
      <c r="H102" s="430"/>
    </row>
    <row r="103" spans="1:9" ht="15.75" x14ac:dyDescent="0.25">
      <c r="A103" s="12"/>
      <c r="B103" s="9"/>
      <c r="C103" s="9"/>
      <c r="D103" s="9"/>
      <c r="E103" s="9"/>
      <c r="F103" s="9"/>
      <c r="G103" s="9"/>
      <c r="H103" s="13"/>
    </row>
    <row r="104" spans="1:9" x14ac:dyDescent="0.25">
      <c r="A104" s="437" t="s">
        <v>206</v>
      </c>
      <c r="B104" s="438"/>
      <c r="C104" s="438"/>
      <c r="D104" s="438"/>
      <c r="E104" s="438"/>
      <c r="F104" s="438"/>
      <c r="G104" s="438"/>
      <c r="H104" s="439"/>
    </row>
    <row r="105" spans="1:9" ht="15" customHeight="1" x14ac:dyDescent="0.3">
      <c r="A105" s="182" t="s">
        <v>207</v>
      </c>
      <c r="B105" s="35"/>
      <c r="C105" s="35"/>
      <c r="D105" s="35"/>
      <c r="E105" s="35"/>
      <c r="F105" s="35"/>
      <c r="G105" s="35"/>
      <c r="H105" s="36"/>
    </row>
    <row r="106" spans="1:9" ht="15" customHeight="1" x14ac:dyDescent="0.25">
      <c r="A106" s="34"/>
      <c r="B106" s="37"/>
      <c r="C106" s="37"/>
      <c r="D106" s="37"/>
      <c r="E106" s="37"/>
      <c r="F106" s="37"/>
      <c r="G106" s="37"/>
      <c r="H106" s="38"/>
    </row>
    <row r="107" spans="1:9" ht="15" customHeight="1" x14ac:dyDescent="0.25">
      <c r="A107" s="28" t="s">
        <v>28</v>
      </c>
      <c r="B107" s="37"/>
      <c r="C107" s="37"/>
      <c r="D107" s="37"/>
      <c r="E107" s="37"/>
      <c r="F107" s="37"/>
      <c r="G107" s="37"/>
      <c r="H107" s="38"/>
    </row>
    <row r="108" spans="1:9" ht="15.75" x14ac:dyDescent="0.25">
      <c r="A108" s="279" t="s">
        <v>111</v>
      </c>
      <c r="B108" s="384" t="s">
        <v>49</v>
      </c>
      <c r="C108" s="384"/>
      <c r="D108" s="384"/>
      <c r="E108" s="384"/>
      <c r="F108" s="9"/>
      <c r="G108" s="9"/>
      <c r="H108" s="13"/>
    </row>
    <row r="109" spans="1:9" ht="15.75" x14ac:dyDescent="0.25">
      <c r="A109" s="14"/>
      <c r="B109" s="9"/>
      <c r="C109" s="9"/>
      <c r="D109" s="9"/>
      <c r="E109" s="9"/>
      <c r="F109" s="9"/>
      <c r="G109" s="9"/>
      <c r="H109" s="13"/>
    </row>
    <row r="110" spans="1:9" x14ac:dyDescent="0.25">
      <c r="A110" s="422" t="s">
        <v>208</v>
      </c>
      <c r="B110" s="423"/>
      <c r="C110" s="423"/>
      <c r="D110" s="423"/>
      <c r="E110" s="423"/>
      <c r="F110" s="423"/>
      <c r="G110" s="423"/>
      <c r="H110" s="424"/>
    </row>
    <row r="111" spans="1:9" x14ac:dyDescent="0.25">
      <c r="A111" s="422"/>
      <c r="B111" s="423"/>
      <c r="C111" s="423"/>
      <c r="D111" s="423"/>
      <c r="E111" s="423"/>
      <c r="F111" s="423"/>
      <c r="G111" s="423"/>
      <c r="H111" s="424"/>
    </row>
    <row r="112" spans="1:9" x14ac:dyDescent="0.25">
      <c r="A112" s="368" t="s">
        <v>209</v>
      </c>
      <c r="B112" s="369"/>
      <c r="C112" s="369"/>
      <c r="D112" s="369"/>
      <c r="E112" s="369"/>
      <c r="F112" s="369"/>
      <c r="G112" s="369"/>
      <c r="H112" s="370"/>
      <c r="I112" s="52" t="s">
        <v>69</v>
      </c>
    </row>
    <row r="113" spans="1:9" x14ac:dyDescent="0.25">
      <c r="A113" s="368"/>
      <c r="B113" s="369"/>
      <c r="C113" s="369"/>
      <c r="D113" s="369"/>
      <c r="E113" s="369"/>
      <c r="F113" s="369"/>
      <c r="G113" s="369"/>
      <c r="H113" s="370"/>
    </row>
    <row r="114" spans="1:9" x14ac:dyDescent="0.25">
      <c r="A114" s="368" t="s">
        <v>210</v>
      </c>
      <c r="B114" s="369"/>
      <c r="C114" s="369"/>
      <c r="D114" s="369"/>
      <c r="E114" s="369"/>
      <c r="F114" s="369"/>
      <c r="G114" s="369"/>
      <c r="H114" s="370"/>
    </row>
    <row r="115" spans="1:9" s="52" customFormat="1" x14ac:dyDescent="0.25">
      <c r="A115" s="368"/>
      <c r="B115" s="369"/>
      <c r="C115" s="369"/>
      <c r="D115" s="369"/>
      <c r="E115" s="369"/>
      <c r="F115" s="369"/>
      <c r="G115" s="369"/>
      <c r="H115" s="370"/>
    </row>
    <row r="116" spans="1:9" s="52" customFormat="1" x14ac:dyDescent="0.25">
      <c r="A116" s="368"/>
      <c r="B116" s="369"/>
      <c r="C116" s="369"/>
      <c r="D116" s="369"/>
      <c r="E116" s="369"/>
      <c r="F116" s="369"/>
      <c r="G116" s="369"/>
      <c r="H116" s="370"/>
    </row>
    <row r="117" spans="1:9" ht="15.75" thickBot="1" x14ac:dyDescent="0.3">
      <c r="A117" s="440"/>
      <c r="B117" s="441"/>
      <c r="C117" s="441"/>
      <c r="D117" s="441"/>
      <c r="E117" s="441"/>
      <c r="F117" s="441"/>
      <c r="G117" s="441"/>
      <c r="H117" s="442"/>
    </row>
    <row r="118" spans="1:9" ht="15.75" x14ac:dyDescent="0.25">
      <c r="A118" s="188"/>
      <c r="B118" s="10"/>
      <c r="C118" s="10"/>
      <c r="D118" s="10"/>
      <c r="E118" s="10"/>
      <c r="F118" s="10"/>
      <c r="G118" s="10"/>
      <c r="H118" s="11"/>
    </row>
    <row r="119" spans="1:9" s="52" customFormat="1" ht="15" customHeight="1" x14ac:dyDescent="0.25">
      <c r="A119" s="15"/>
      <c r="B119" s="9"/>
      <c r="C119" s="9"/>
      <c r="D119" s="9"/>
      <c r="E119" s="9"/>
      <c r="F119" s="9"/>
      <c r="G119" s="9"/>
      <c r="H119" s="13"/>
      <c r="I119"/>
    </row>
    <row r="120" spans="1:9" s="52" customFormat="1" ht="15" customHeight="1" thickBot="1" x14ac:dyDescent="0.3">
      <c r="A120" s="180"/>
      <c r="B120" s="16"/>
      <c r="C120" s="16"/>
      <c r="D120" s="16"/>
      <c r="E120" s="16"/>
      <c r="F120" s="16"/>
      <c r="G120" s="16"/>
      <c r="H120" s="17"/>
      <c r="I120"/>
    </row>
    <row r="121" spans="1:9" s="52" customFormat="1" ht="15" customHeight="1" x14ac:dyDescent="0.25">
      <c r="A121" s="30" t="s">
        <v>29</v>
      </c>
      <c r="B121" s="260"/>
      <c r="C121" s="260"/>
      <c r="D121" s="260"/>
      <c r="E121" s="260"/>
      <c r="F121" s="9"/>
      <c r="G121" s="9"/>
      <c r="H121" s="13"/>
    </row>
    <row r="122" spans="1:9" ht="16.5" thickBot="1" x14ac:dyDescent="0.3">
      <c r="A122" s="279" t="s">
        <v>112</v>
      </c>
      <c r="B122" s="364" t="s">
        <v>211</v>
      </c>
      <c r="C122" s="364"/>
      <c r="D122" s="364"/>
      <c r="E122" s="364"/>
      <c r="F122" s="9"/>
      <c r="G122" s="9"/>
      <c r="H122" s="13"/>
    </row>
    <row r="123" spans="1:9" ht="15.75" x14ac:dyDescent="0.25">
      <c r="A123" s="196"/>
      <c r="B123" s="197" t="s">
        <v>147</v>
      </c>
      <c r="C123" s="10"/>
      <c r="D123" s="10"/>
      <c r="E123" s="10"/>
      <c r="F123" s="10"/>
      <c r="G123" s="10"/>
      <c r="H123" s="11"/>
    </row>
    <row r="124" spans="1:9" ht="15" customHeight="1" x14ac:dyDescent="0.25">
      <c r="A124" s="30" t="s">
        <v>212</v>
      </c>
      <c r="B124" s="9"/>
      <c r="C124" s="9"/>
      <c r="D124" s="9"/>
      <c r="E124" s="9"/>
      <c r="F124" s="9"/>
      <c r="G124" s="9"/>
      <c r="H124" s="13"/>
      <c r="I124" s="217" t="s">
        <v>70</v>
      </c>
    </row>
    <row r="125" spans="1:9" ht="15" customHeight="1" x14ac:dyDescent="0.25">
      <c r="A125" s="30"/>
      <c r="B125" s="9"/>
      <c r="C125" s="9"/>
      <c r="D125" s="9"/>
      <c r="E125" s="9"/>
      <c r="F125" s="9"/>
      <c r="G125" s="9"/>
      <c r="H125" s="13"/>
    </row>
    <row r="126" spans="1:9" s="52" customFormat="1" x14ac:dyDescent="0.25">
      <c r="A126" s="422" t="s">
        <v>213</v>
      </c>
      <c r="B126" s="425"/>
      <c r="C126" s="425"/>
      <c r="D126" s="425"/>
      <c r="E126" s="425"/>
      <c r="F126" s="425"/>
      <c r="G126" s="425"/>
      <c r="H126" s="426"/>
    </row>
    <row r="127" spans="1:9" s="52" customFormat="1" x14ac:dyDescent="0.25">
      <c r="A127" s="427"/>
      <c r="B127" s="425"/>
      <c r="C127" s="425"/>
      <c r="D127" s="425"/>
      <c r="E127" s="425"/>
      <c r="F127" s="425"/>
      <c r="G127" s="425"/>
      <c r="H127" s="426"/>
    </row>
    <row r="128" spans="1:9" s="52" customFormat="1" x14ac:dyDescent="0.25">
      <c r="A128" s="427"/>
      <c r="B128" s="425"/>
      <c r="C128" s="425"/>
      <c r="D128" s="425"/>
      <c r="E128" s="425"/>
      <c r="F128" s="425"/>
      <c r="G128" s="425"/>
      <c r="H128" s="426"/>
    </row>
    <row r="129" spans="1:9" x14ac:dyDescent="0.25">
      <c r="A129" s="427"/>
      <c r="B129" s="425"/>
      <c r="C129" s="425"/>
      <c r="D129" s="425"/>
      <c r="E129" s="425"/>
      <c r="F129" s="425"/>
      <c r="G129" s="425"/>
      <c r="H129" s="426"/>
    </row>
    <row r="130" spans="1:9" ht="15.75" x14ac:dyDescent="0.25">
      <c r="A130" s="190"/>
      <c r="B130" s="191"/>
      <c r="C130" s="191"/>
      <c r="D130" s="191"/>
      <c r="E130" s="191"/>
      <c r="F130" s="191"/>
      <c r="G130" s="191"/>
      <c r="H130" s="192"/>
    </row>
    <row r="131" spans="1:9" ht="15.75" x14ac:dyDescent="0.25">
      <c r="A131" s="181" t="s">
        <v>214</v>
      </c>
      <c r="B131" s="174"/>
      <c r="C131" s="174"/>
      <c r="D131" s="174"/>
      <c r="E131" s="174"/>
      <c r="F131" s="174"/>
      <c r="G131" s="174"/>
      <c r="H131" s="175"/>
    </row>
    <row r="132" spans="1:9" ht="15.75" x14ac:dyDescent="0.25">
      <c r="A132" s="173" t="s">
        <v>33</v>
      </c>
      <c r="B132" s="174"/>
      <c r="C132" s="174"/>
      <c r="D132" s="174"/>
      <c r="E132" s="174"/>
      <c r="F132" s="174"/>
      <c r="G132" s="174"/>
      <c r="H132" s="175"/>
    </row>
    <row r="133" spans="1:9" ht="15.75" x14ac:dyDescent="0.25">
      <c r="A133" s="181" t="s">
        <v>215</v>
      </c>
      <c r="B133" s="174"/>
      <c r="C133" s="174"/>
      <c r="D133" s="174"/>
      <c r="E133" s="174"/>
      <c r="F133" s="174"/>
      <c r="G133" s="174"/>
      <c r="H133" s="175"/>
      <c r="I133" s="52" t="s">
        <v>71</v>
      </c>
    </row>
    <row r="134" spans="1:9" ht="15.75" x14ac:dyDescent="0.25">
      <c r="A134" s="41"/>
      <c r="B134" s="9"/>
      <c r="C134" s="9"/>
      <c r="D134" s="9"/>
      <c r="E134" s="9"/>
      <c r="F134" s="9"/>
      <c r="G134" s="9"/>
      <c r="H134" s="13"/>
    </row>
    <row r="135" spans="1:9" x14ac:dyDescent="0.25">
      <c r="A135" s="419" t="s">
        <v>216</v>
      </c>
      <c r="B135" s="420"/>
      <c r="C135" s="420"/>
      <c r="D135" s="420"/>
      <c r="E135" s="420"/>
      <c r="F135" s="420"/>
      <c r="G135" s="420"/>
      <c r="H135" s="421"/>
    </row>
    <row r="136" spans="1:9" x14ac:dyDescent="0.25">
      <c r="A136" s="419"/>
      <c r="B136" s="420"/>
      <c r="C136" s="420"/>
      <c r="D136" s="420"/>
      <c r="E136" s="420"/>
      <c r="F136" s="420"/>
      <c r="G136" s="420"/>
      <c r="H136" s="421"/>
    </row>
    <row r="137" spans="1:9" ht="15.75" x14ac:dyDescent="0.25">
      <c r="A137" s="12"/>
      <c r="B137" s="9"/>
      <c r="C137" s="9"/>
      <c r="D137" s="9"/>
      <c r="E137" s="9"/>
      <c r="F137" s="9"/>
      <c r="G137" s="9"/>
      <c r="H137" s="13"/>
    </row>
    <row r="138" spans="1:9" ht="15.75" x14ac:dyDescent="0.25">
      <c r="A138" s="173" t="s">
        <v>78</v>
      </c>
      <c r="B138" s="174"/>
      <c r="C138" s="174"/>
      <c r="D138" s="174"/>
      <c r="E138" s="174"/>
      <c r="F138" s="174"/>
      <c r="G138" s="174"/>
      <c r="H138" s="175"/>
    </row>
    <row r="139" spans="1:9" ht="15.75" x14ac:dyDescent="0.25">
      <c r="A139" s="248" t="s">
        <v>217</v>
      </c>
      <c r="B139" s="174"/>
      <c r="C139" s="174"/>
      <c r="D139" s="174"/>
      <c r="E139" s="174"/>
      <c r="F139" s="174"/>
      <c r="G139" s="174"/>
      <c r="H139" s="175"/>
    </row>
    <row r="140" spans="1:9" ht="15.75" x14ac:dyDescent="0.25">
      <c r="A140" s="12"/>
      <c r="B140" s="9"/>
      <c r="C140" s="9"/>
      <c r="D140" s="9"/>
      <c r="E140" s="9"/>
      <c r="F140" s="9"/>
      <c r="G140" s="9"/>
      <c r="H140" s="13"/>
    </row>
    <row r="141" spans="1:9" ht="15.75" x14ac:dyDescent="0.25">
      <c r="A141" s="41" t="s">
        <v>218</v>
      </c>
      <c r="B141" s="9"/>
      <c r="C141" s="9"/>
      <c r="D141" s="9"/>
      <c r="E141" s="9"/>
      <c r="F141" s="9"/>
      <c r="G141" s="9"/>
      <c r="H141" s="13"/>
    </row>
    <row r="142" spans="1:9" ht="15.75" x14ac:dyDescent="0.25">
      <c r="A142" s="44"/>
      <c r="B142" s="43" t="s">
        <v>219</v>
      </c>
      <c r="C142" s="42"/>
      <c r="D142" s="9"/>
      <c r="E142" s="9"/>
      <c r="F142" s="9"/>
      <c r="G142" s="9"/>
      <c r="H142" s="13"/>
    </row>
    <row r="143" spans="1:9" ht="15.75" x14ac:dyDescent="0.25">
      <c r="A143" s="44"/>
      <c r="B143" s="43" t="s">
        <v>220</v>
      </c>
      <c r="C143" s="42"/>
      <c r="D143" s="9"/>
      <c r="E143" s="9"/>
      <c r="F143" s="9"/>
      <c r="G143" s="9"/>
      <c r="H143" s="13"/>
    </row>
    <row r="144" spans="1:9" ht="15.75" x14ac:dyDescent="0.25">
      <c r="A144" s="44"/>
      <c r="B144" s="43" t="s">
        <v>221</v>
      </c>
      <c r="C144" s="42"/>
      <c r="D144" s="9"/>
      <c r="E144" s="9"/>
      <c r="F144" s="9"/>
      <c r="G144" s="9"/>
      <c r="H144" s="13"/>
    </row>
    <row r="145" spans="1:8" x14ac:dyDescent="0.25">
      <c r="A145" s="44"/>
      <c r="B145" s="9"/>
      <c r="C145" s="9"/>
      <c r="D145" s="9"/>
      <c r="E145" s="9"/>
      <c r="F145" s="9"/>
      <c r="G145" s="9"/>
      <c r="H145" s="13"/>
    </row>
    <row r="146" spans="1:8" ht="15.75" x14ac:dyDescent="0.25">
      <c r="A146" s="281" t="s">
        <v>109</v>
      </c>
      <c r="B146" s="364" t="s">
        <v>178</v>
      </c>
      <c r="C146" s="364"/>
      <c r="D146" s="364"/>
      <c r="E146" s="194"/>
      <c r="F146" s="194"/>
      <c r="G146" s="194"/>
      <c r="H146" s="195"/>
    </row>
    <row r="147" spans="1:8" ht="15.75" x14ac:dyDescent="0.25">
      <c r="A147" s="12"/>
      <c r="B147" s="362" t="s">
        <v>222</v>
      </c>
      <c r="C147" s="362"/>
      <c r="D147" s="362"/>
      <c r="E147" s="362"/>
      <c r="F147" s="362"/>
      <c r="G147" s="362"/>
      <c r="H147" s="363"/>
    </row>
    <row r="148" spans="1:8" s="232" customFormat="1" ht="15.75" x14ac:dyDescent="0.25">
      <c r="A148" s="12"/>
      <c r="B148" s="362"/>
      <c r="C148" s="362"/>
      <c r="D148" s="362"/>
      <c r="E148" s="362"/>
      <c r="F148" s="362"/>
      <c r="G148" s="362"/>
      <c r="H148" s="363"/>
    </row>
    <row r="149" spans="1:8" s="224" customFormat="1" x14ac:dyDescent="0.25">
      <c r="A149" s="359" t="s">
        <v>202</v>
      </c>
      <c r="B149" s="360"/>
      <c r="C149" s="360"/>
      <c r="D149" s="360"/>
      <c r="E149" s="360"/>
      <c r="F149" s="360"/>
      <c r="G149" s="360"/>
      <c r="H149" s="361"/>
    </row>
    <row r="150" spans="1:8" s="221" customFormat="1" x14ac:dyDescent="0.25">
      <c r="A150" s="229"/>
      <c r="B150" s="230"/>
      <c r="C150" s="230"/>
      <c r="D150" s="230"/>
      <c r="E150" s="230"/>
      <c r="F150" s="230"/>
      <c r="G150" s="230"/>
      <c r="H150" s="231"/>
    </row>
    <row r="151" spans="1:8" s="221" customFormat="1" ht="18.75" x14ac:dyDescent="0.3">
      <c r="A151" s="182" t="s">
        <v>223</v>
      </c>
      <c r="B151" s="222"/>
      <c r="C151" s="222"/>
      <c r="D151" s="222"/>
      <c r="E151" s="222"/>
      <c r="F151" s="222"/>
      <c r="G151" s="222"/>
      <c r="H151" s="223"/>
    </row>
    <row r="152" spans="1:8" ht="15.75" x14ac:dyDescent="0.25">
      <c r="A152" s="218" t="s">
        <v>118</v>
      </c>
      <c r="B152" s="219"/>
      <c r="C152" s="219"/>
      <c r="D152" s="219"/>
      <c r="E152" s="219"/>
      <c r="F152" s="219"/>
      <c r="G152" s="219"/>
      <c r="H152" s="220"/>
    </row>
    <row r="153" spans="1:8" s="52" customFormat="1" ht="15.75" x14ac:dyDescent="0.25">
      <c r="A153" s="218" t="s">
        <v>119</v>
      </c>
      <c r="B153" s="219"/>
      <c r="C153" s="219"/>
      <c r="D153" s="219"/>
      <c r="E153" s="219"/>
      <c r="F153" s="219"/>
      <c r="G153" s="219"/>
      <c r="H153" s="220"/>
    </row>
    <row r="154" spans="1:8" s="52" customFormat="1" ht="15.75" x14ac:dyDescent="0.25">
      <c r="A154" s="225" t="s">
        <v>28</v>
      </c>
      <c r="B154" s="364"/>
      <c r="C154" s="364"/>
      <c r="D154" s="364"/>
      <c r="E154" s="364"/>
      <c r="F154" s="9"/>
      <c r="G154" s="9"/>
      <c r="H154" s="13"/>
    </row>
    <row r="155" spans="1:8" s="52" customFormat="1" ht="15.75" x14ac:dyDescent="0.25">
      <c r="A155" s="279" t="s">
        <v>103</v>
      </c>
      <c r="B155" s="364" t="s">
        <v>113</v>
      </c>
      <c r="C155" s="364"/>
      <c r="D155" s="364"/>
      <c r="E155" s="364"/>
      <c r="F155" s="9"/>
      <c r="G155" s="9"/>
      <c r="H155" s="13"/>
    </row>
    <row r="156" spans="1:8" s="52" customFormat="1" ht="15.75" x14ac:dyDescent="0.25">
      <c r="A156" s="14"/>
      <c r="B156" s="9"/>
      <c r="C156" s="9"/>
      <c r="D156" s="9"/>
      <c r="E156" s="9"/>
      <c r="F156" s="9"/>
      <c r="G156" s="9"/>
      <c r="H156" s="13"/>
    </row>
    <row r="157" spans="1:8" s="52" customFormat="1" x14ac:dyDescent="0.25">
      <c r="A157" s="422" t="s">
        <v>224</v>
      </c>
      <c r="B157" s="423"/>
      <c r="C157" s="423"/>
      <c r="D157" s="423"/>
      <c r="E157" s="423"/>
      <c r="F157" s="423"/>
      <c r="G157" s="423"/>
      <c r="H157" s="424"/>
    </row>
    <row r="158" spans="1:8" s="52" customFormat="1" ht="15.75" thickBot="1" x14ac:dyDescent="0.3">
      <c r="A158" s="422"/>
      <c r="B158" s="423"/>
      <c r="C158" s="423"/>
      <c r="D158" s="423"/>
      <c r="E158" s="423"/>
      <c r="F158" s="423"/>
      <c r="G158" s="423"/>
      <c r="H158" s="424"/>
    </row>
    <row r="159" spans="1:8" s="52" customFormat="1" x14ac:dyDescent="0.25">
      <c r="A159" s="434" t="s">
        <v>225</v>
      </c>
      <c r="B159" s="435"/>
      <c r="C159" s="435"/>
      <c r="D159" s="435"/>
      <c r="E159" s="435"/>
      <c r="F159" s="435"/>
      <c r="G159" s="435"/>
      <c r="H159" s="436"/>
    </row>
    <row r="160" spans="1:8" s="52" customFormat="1" x14ac:dyDescent="0.25">
      <c r="A160" s="407"/>
      <c r="B160" s="408"/>
      <c r="C160" s="408"/>
      <c r="D160" s="408"/>
      <c r="E160" s="408"/>
      <c r="F160" s="408"/>
      <c r="G160" s="408"/>
      <c r="H160" s="409"/>
    </row>
    <row r="161" spans="1:8" s="52" customFormat="1" ht="15.75" x14ac:dyDescent="0.25">
      <c r="A161" s="226" t="s">
        <v>29</v>
      </c>
      <c r="B161" s="215"/>
      <c r="C161" s="215"/>
      <c r="D161" s="215"/>
      <c r="E161" s="215"/>
      <c r="F161" s="215"/>
      <c r="G161" s="215"/>
      <c r="H161" s="216"/>
    </row>
    <row r="162" spans="1:8" s="52" customFormat="1" ht="15.75" x14ac:dyDescent="0.25">
      <c r="A162" s="279" t="s">
        <v>106</v>
      </c>
      <c r="B162" s="364" t="s">
        <v>177</v>
      </c>
      <c r="C162" s="364"/>
      <c r="D162" s="364"/>
      <c r="E162" s="364"/>
      <c r="F162" s="9"/>
      <c r="G162" s="9"/>
      <c r="H162" s="13"/>
    </row>
    <row r="163" spans="1:8" s="52" customFormat="1" ht="15.75" x14ac:dyDescent="0.25">
      <c r="A163" s="189" t="s">
        <v>196</v>
      </c>
      <c r="B163" s="14"/>
      <c r="C163" s="9"/>
      <c r="D163" s="9"/>
      <c r="E163" s="9"/>
      <c r="F163" s="9"/>
      <c r="G163" s="9"/>
      <c r="H163" s="13"/>
    </row>
    <row r="164" spans="1:8" s="52" customFormat="1" ht="15.75" x14ac:dyDescent="0.25">
      <c r="A164" s="12" t="s">
        <v>226</v>
      </c>
      <c r="B164" s="9"/>
      <c r="C164" s="9"/>
      <c r="D164" s="9"/>
      <c r="E164" s="9"/>
      <c r="F164" s="9"/>
      <c r="G164" s="9"/>
      <c r="H164" s="13"/>
    </row>
    <row r="165" spans="1:8" s="52" customFormat="1" ht="15.75" x14ac:dyDescent="0.25">
      <c r="A165" s="12"/>
      <c r="B165" s="9"/>
      <c r="C165" s="9"/>
      <c r="D165" s="9"/>
      <c r="E165" s="9"/>
      <c r="F165" s="9"/>
      <c r="G165" s="9"/>
      <c r="H165" s="13"/>
    </row>
    <row r="166" spans="1:8" s="52" customFormat="1" x14ac:dyDescent="0.25">
      <c r="A166" s="422" t="s">
        <v>204</v>
      </c>
      <c r="B166" s="423"/>
      <c r="C166" s="423"/>
      <c r="D166" s="423"/>
      <c r="E166" s="423"/>
      <c r="F166" s="423"/>
      <c r="G166" s="423"/>
      <c r="H166" s="424"/>
    </row>
    <row r="167" spans="1:8" s="52" customFormat="1" x14ac:dyDescent="0.25">
      <c r="A167" s="422"/>
      <c r="B167" s="423"/>
      <c r="C167" s="423"/>
      <c r="D167" s="423"/>
      <c r="E167" s="423"/>
      <c r="F167" s="423"/>
      <c r="G167" s="423"/>
      <c r="H167" s="424"/>
    </row>
    <row r="168" spans="1:8" s="52" customFormat="1" x14ac:dyDescent="0.25">
      <c r="A168" s="422" t="s">
        <v>199</v>
      </c>
      <c r="B168" s="423"/>
      <c r="C168" s="423"/>
      <c r="D168" s="423"/>
      <c r="E168" s="423"/>
      <c r="F168" s="423"/>
      <c r="G168" s="423"/>
      <c r="H168" s="424"/>
    </row>
    <row r="169" spans="1:8" s="52" customFormat="1" x14ac:dyDescent="0.25">
      <c r="A169" s="422"/>
      <c r="B169" s="423"/>
      <c r="C169" s="423"/>
      <c r="D169" s="423"/>
      <c r="E169" s="423"/>
      <c r="F169" s="423"/>
      <c r="G169" s="423"/>
      <c r="H169" s="424"/>
    </row>
    <row r="170" spans="1:8" s="52" customFormat="1" ht="15.75" x14ac:dyDescent="0.25">
      <c r="A170" s="12"/>
      <c r="B170" s="9"/>
      <c r="C170" s="9"/>
      <c r="D170" s="9"/>
      <c r="E170" s="9"/>
      <c r="F170" s="9"/>
      <c r="G170" s="9"/>
      <c r="H170" s="13"/>
    </row>
    <row r="171" spans="1:8" s="52" customFormat="1" x14ac:dyDescent="0.25">
      <c r="A171" s="389" t="s">
        <v>200</v>
      </c>
      <c r="B171" s="390"/>
      <c r="C171" s="390"/>
      <c r="D171" s="390"/>
      <c r="E171" s="390"/>
      <c r="F171" s="390"/>
      <c r="G171" s="390"/>
      <c r="H171" s="391"/>
    </row>
    <row r="172" spans="1:8" s="52" customFormat="1" ht="15" customHeight="1" thickBot="1" x14ac:dyDescent="0.3">
      <c r="A172" s="389"/>
      <c r="B172" s="390"/>
      <c r="C172" s="390"/>
      <c r="D172" s="390"/>
      <c r="E172" s="390"/>
      <c r="F172" s="390"/>
      <c r="G172" s="390"/>
      <c r="H172" s="391"/>
    </row>
    <row r="173" spans="1:8" s="52" customFormat="1" ht="15" customHeight="1" x14ac:dyDescent="0.25">
      <c r="A173" s="188"/>
      <c r="B173" s="10"/>
      <c r="C173" s="10"/>
      <c r="D173" s="10"/>
      <c r="E173" s="10"/>
      <c r="F173" s="10"/>
      <c r="G173" s="10"/>
      <c r="H173" s="11"/>
    </row>
    <row r="174" spans="1:8" ht="15.75" x14ac:dyDescent="0.25">
      <c r="A174" s="15"/>
      <c r="B174" s="9"/>
      <c r="C174" s="9"/>
      <c r="D174" s="9"/>
      <c r="E174" s="9"/>
      <c r="F174" s="9"/>
      <c r="G174" s="9"/>
      <c r="H174" s="13"/>
    </row>
    <row r="175" spans="1:8" s="233" customFormat="1" ht="15.75" x14ac:dyDescent="0.25">
      <c r="A175" s="28" t="s">
        <v>59</v>
      </c>
      <c r="B175" s="9"/>
      <c r="C175" s="9"/>
      <c r="D175" s="9"/>
      <c r="E175" s="9"/>
      <c r="F175" s="9"/>
      <c r="G175" s="9"/>
      <c r="H175" s="13"/>
    </row>
    <row r="176" spans="1:8" s="137" customFormat="1" ht="32.25" customHeight="1" x14ac:dyDescent="0.25">
      <c r="A176" s="431" t="s">
        <v>227</v>
      </c>
      <c r="B176" s="432"/>
      <c r="C176" s="432"/>
      <c r="D176" s="432"/>
      <c r="E176" s="432"/>
      <c r="F176" s="432"/>
      <c r="G176" s="432"/>
      <c r="H176" s="433"/>
    </row>
    <row r="177" spans="1:16384" s="137" customFormat="1" ht="15.75" x14ac:dyDescent="0.25">
      <c r="A177" s="41"/>
      <c r="B177" s="227"/>
      <c r="C177" s="227"/>
      <c r="D177" s="227"/>
      <c r="E177" s="227"/>
      <c r="F177" s="227"/>
      <c r="G177" s="227"/>
      <c r="H177" s="228"/>
    </row>
    <row r="178" spans="1:16384" s="137" customFormat="1" ht="15.75" x14ac:dyDescent="0.25">
      <c r="A178" s="28" t="s">
        <v>60</v>
      </c>
      <c r="B178" s="227"/>
      <c r="C178" s="227"/>
      <c r="D178" s="227"/>
      <c r="E178" s="227"/>
      <c r="F178" s="227"/>
      <c r="G178" s="227"/>
      <c r="H178" s="228"/>
    </row>
    <row r="179" spans="1:16384" s="52" customFormat="1" ht="15.75" x14ac:dyDescent="0.25">
      <c r="A179" s="41" t="s">
        <v>61</v>
      </c>
      <c r="B179" s="227"/>
      <c r="C179" s="227"/>
      <c r="D179" s="227"/>
      <c r="E179" s="227"/>
      <c r="F179" s="227"/>
      <c r="G179" s="227"/>
      <c r="H179" s="228"/>
    </row>
    <row r="180" spans="1:16384" s="52" customFormat="1" ht="15.75" x14ac:dyDescent="0.25">
      <c r="A180" s="28"/>
      <c r="B180" s="227"/>
      <c r="C180" s="227"/>
      <c r="D180" s="227"/>
      <c r="E180" s="227"/>
      <c r="F180" s="227"/>
      <c r="G180" s="227"/>
      <c r="H180" s="228"/>
    </row>
    <row r="181" spans="1:16384" s="52" customFormat="1" ht="15.75" x14ac:dyDescent="0.25">
      <c r="A181" s="181" t="s">
        <v>228</v>
      </c>
      <c r="B181" s="174"/>
      <c r="C181" s="174"/>
      <c r="D181" s="174"/>
      <c r="E181" s="174"/>
      <c r="F181" s="174"/>
      <c r="G181" s="174"/>
      <c r="H181" s="175"/>
    </row>
    <row r="182" spans="1:16384" s="52" customFormat="1" ht="15.75" x14ac:dyDescent="0.25">
      <c r="A182" s="173" t="s">
        <v>33</v>
      </c>
      <c r="B182" s="174"/>
      <c r="C182" s="174"/>
      <c r="D182" s="174"/>
      <c r="E182" s="174"/>
      <c r="F182" s="174"/>
      <c r="G182" s="174"/>
      <c r="H182" s="175"/>
    </row>
    <row r="183" spans="1:16384" s="52" customFormat="1" ht="15.75" x14ac:dyDescent="0.25">
      <c r="A183" s="181" t="s">
        <v>215</v>
      </c>
      <c r="B183" s="174"/>
      <c r="C183" s="174"/>
      <c r="D183" s="174"/>
      <c r="E183" s="174"/>
      <c r="F183" s="174"/>
      <c r="G183" s="174"/>
      <c r="H183" s="175"/>
    </row>
    <row r="184" spans="1:16384" s="232" customFormat="1" ht="15.75" x14ac:dyDescent="0.25">
      <c r="A184" s="173" t="s">
        <v>75</v>
      </c>
      <c r="B184" s="174"/>
      <c r="C184" s="174"/>
      <c r="D184" s="174"/>
      <c r="E184" s="174"/>
      <c r="F184" s="174"/>
      <c r="G184" s="174"/>
      <c r="H184" s="175"/>
    </row>
    <row r="185" spans="1:16384" s="52" customFormat="1" ht="15.75" x14ac:dyDescent="0.25">
      <c r="A185" s="173" t="s">
        <v>229</v>
      </c>
      <c r="B185" s="174"/>
      <c r="C185" s="174"/>
      <c r="D185" s="174"/>
      <c r="E185" s="174"/>
      <c r="F185" s="174"/>
      <c r="G185" s="174"/>
      <c r="H185" s="175"/>
    </row>
    <row r="186" spans="1:16384" s="52" customFormat="1" ht="15.75" x14ac:dyDescent="0.25">
      <c r="A186" s="12"/>
      <c r="B186" s="9"/>
      <c r="C186" s="9"/>
      <c r="D186" s="9"/>
      <c r="E186" s="9"/>
      <c r="F186" s="9"/>
      <c r="G186" s="9"/>
      <c r="H186" s="13"/>
    </row>
    <row r="187" spans="1:16384" s="52" customFormat="1" ht="15.75" x14ac:dyDescent="0.25">
      <c r="A187" s="41" t="s">
        <v>218</v>
      </c>
      <c r="B187" s="9"/>
      <c r="C187" s="9"/>
      <c r="D187" s="9"/>
      <c r="E187" s="9"/>
      <c r="F187" s="9"/>
      <c r="G187" s="9"/>
      <c r="H187" s="13"/>
    </row>
    <row r="188" spans="1:16384" s="52" customFormat="1" ht="15.75" x14ac:dyDescent="0.25">
      <c r="A188" s="44"/>
      <c r="B188" s="43" t="s">
        <v>219</v>
      </c>
      <c r="C188" s="42"/>
      <c r="D188" s="9"/>
      <c r="E188" s="9"/>
      <c r="F188" s="9"/>
      <c r="G188" s="9"/>
      <c r="H188" s="13"/>
    </row>
    <row r="189" spans="1:16384" ht="15" customHeight="1" x14ac:dyDescent="0.25">
      <c r="A189" s="44"/>
      <c r="B189" s="43" t="s">
        <v>220</v>
      </c>
      <c r="C189" s="42"/>
      <c r="D189" s="9"/>
      <c r="E189" s="9"/>
      <c r="F189" s="9"/>
      <c r="G189" s="9"/>
      <c r="H189" s="13"/>
    </row>
    <row r="190" spans="1:16384" s="52" customFormat="1" ht="15" customHeight="1" x14ac:dyDescent="0.25">
      <c r="A190" s="44"/>
      <c r="B190" s="43" t="s">
        <v>221</v>
      </c>
      <c r="C190" s="42"/>
      <c r="D190" s="9"/>
      <c r="E190" s="9"/>
      <c r="F190" s="9"/>
      <c r="G190" s="9"/>
      <c r="H190" s="13"/>
      <c r="I190" s="176"/>
      <c r="J190" s="364"/>
      <c r="K190" s="364"/>
      <c r="L190" s="364"/>
      <c r="M190" s="254"/>
      <c r="N190" s="254"/>
      <c r="O190" s="254"/>
      <c r="P190" s="255"/>
      <c r="Q190" s="176"/>
      <c r="R190" s="364"/>
      <c r="S190" s="364"/>
      <c r="T190" s="364"/>
      <c r="U190" s="254"/>
      <c r="V190" s="254"/>
      <c r="W190" s="254"/>
      <c r="X190" s="255"/>
      <c r="Y190" s="176"/>
      <c r="Z190" s="364"/>
      <c r="AA190" s="364"/>
      <c r="AB190" s="364"/>
      <c r="AC190" s="254"/>
      <c r="AD190" s="254"/>
      <c r="AE190" s="254"/>
      <c r="AF190" s="255"/>
      <c r="AG190" s="176"/>
      <c r="AH190" s="364"/>
      <c r="AI190" s="364"/>
      <c r="AJ190" s="364"/>
      <c r="AK190" s="254"/>
      <c r="AL190" s="254"/>
      <c r="AM190" s="254"/>
      <c r="AN190" s="255"/>
      <c r="AO190" s="176"/>
      <c r="AP190" s="364"/>
      <c r="AQ190" s="364"/>
      <c r="AR190" s="364"/>
      <c r="AS190" s="254"/>
      <c r="AT190" s="254"/>
      <c r="AU190" s="254"/>
      <c r="AV190" s="255"/>
      <c r="AW190" s="176"/>
      <c r="AX190" s="364"/>
      <c r="AY190" s="364"/>
      <c r="AZ190" s="364"/>
      <c r="BA190" s="254"/>
      <c r="BB190" s="254"/>
      <c r="BC190" s="254"/>
      <c r="BD190" s="255"/>
      <c r="BE190" s="176"/>
      <c r="BF190" s="364"/>
      <c r="BG190" s="364"/>
      <c r="BH190" s="364"/>
      <c r="BI190" s="254"/>
      <c r="BJ190" s="254"/>
      <c r="BK190" s="254"/>
      <c r="BL190" s="255"/>
      <c r="BM190" s="176"/>
      <c r="BN190" s="364"/>
      <c r="BO190" s="364"/>
      <c r="BP190" s="364"/>
      <c r="BQ190" s="254"/>
      <c r="BR190" s="254"/>
      <c r="BS190" s="254"/>
      <c r="BT190" s="255"/>
      <c r="BU190" s="176"/>
      <c r="BV190" s="364"/>
      <c r="BW190" s="364"/>
      <c r="BX190" s="364"/>
      <c r="BY190" s="254"/>
      <c r="BZ190" s="254"/>
      <c r="CA190" s="254"/>
      <c r="CB190" s="255"/>
      <c r="CC190" s="176"/>
      <c r="CD190" s="364"/>
      <c r="CE190" s="364"/>
      <c r="CF190" s="364"/>
      <c r="CG190" s="254"/>
      <c r="CH190" s="254"/>
      <c r="CI190" s="254"/>
      <c r="CJ190" s="255"/>
      <c r="CK190" s="176"/>
      <c r="CL190" s="364"/>
      <c r="CM190" s="364"/>
      <c r="CN190" s="364"/>
      <c r="CO190" s="254"/>
      <c r="CP190" s="254"/>
      <c r="CQ190" s="254"/>
      <c r="CR190" s="255"/>
      <c r="CS190" s="176"/>
      <c r="CT190" s="364"/>
      <c r="CU190" s="364"/>
      <c r="CV190" s="364"/>
      <c r="CW190" s="254"/>
      <c r="CX190" s="254"/>
      <c r="CY190" s="254"/>
      <c r="CZ190" s="255"/>
      <c r="DA190" s="176"/>
      <c r="DB190" s="364"/>
      <c r="DC190" s="364"/>
      <c r="DD190" s="364"/>
      <c r="DE190" s="254"/>
      <c r="DF190" s="254"/>
      <c r="DG190" s="254"/>
      <c r="DH190" s="255"/>
      <c r="DI190" s="176"/>
      <c r="DJ190" s="364"/>
      <c r="DK190" s="364"/>
      <c r="DL190" s="364"/>
      <c r="DM190" s="254"/>
      <c r="DN190" s="254"/>
      <c r="DO190" s="254"/>
      <c r="DP190" s="255"/>
      <c r="DQ190" s="176"/>
      <c r="DR190" s="364"/>
      <c r="DS190" s="364"/>
      <c r="DT190" s="364"/>
      <c r="DU190" s="254"/>
      <c r="DV190" s="254"/>
      <c r="DW190" s="254"/>
      <c r="DX190" s="255"/>
      <c r="DY190" s="176"/>
      <c r="DZ190" s="364"/>
      <c r="EA190" s="364"/>
      <c r="EB190" s="364"/>
      <c r="EC190" s="254"/>
      <c r="ED190" s="254"/>
      <c r="EE190" s="254"/>
      <c r="EF190" s="255"/>
      <c r="EG190" s="176"/>
      <c r="EH190" s="364"/>
      <c r="EI190" s="364"/>
      <c r="EJ190" s="364"/>
      <c r="EK190" s="254"/>
      <c r="EL190" s="254"/>
      <c r="EM190" s="254"/>
      <c r="EN190" s="255"/>
      <c r="EO190" s="176"/>
      <c r="EP190" s="364"/>
      <c r="EQ190" s="364"/>
      <c r="ER190" s="364"/>
      <c r="ES190" s="254"/>
      <c r="ET190" s="254"/>
      <c r="EU190" s="254"/>
      <c r="EV190" s="255"/>
      <c r="EW190" s="176"/>
      <c r="EX190" s="364"/>
      <c r="EY190" s="364"/>
      <c r="EZ190" s="364"/>
      <c r="FA190" s="254"/>
      <c r="FB190" s="254"/>
      <c r="FC190" s="254"/>
      <c r="FD190" s="255"/>
      <c r="FE190" s="176"/>
      <c r="FF190" s="364"/>
      <c r="FG190" s="364"/>
      <c r="FH190" s="364"/>
      <c r="FI190" s="254"/>
      <c r="FJ190" s="254"/>
      <c r="FK190" s="254"/>
      <c r="FL190" s="255"/>
      <c r="FM190" s="176"/>
      <c r="FN190" s="364"/>
      <c r="FO190" s="364"/>
      <c r="FP190" s="364"/>
      <c r="FQ190" s="254"/>
      <c r="FR190" s="254"/>
      <c r="FS190" s="254"/>
      <c r="FT190" s="255"/>
      <c r="FU190" s="176"/>
      <c r="FV190" s="364"/>
      <c r="FW190" s="364"/>
      <c r="FX190" s="364"/>
      <c r="FY190" s="254"/>
      <c r="FZ190" s="254"/>
      <c r="GA190" s="254"/>
      <c r="GB190" s="255"/>
      <c r="GC190" s="176"/>
      <c r="GD190" s="364"/>
      <c r="GE190" s="364"/>
      <c r="GF190" s="364"/>
      <c r="GG190" s="254"/>
      <c r="GH190" s="254"/>
      <c r="GI190" s="254"/>
      <c r="GJ190" s="255"/>
      <c r="GK190" s="176"/>
      <c r="GL190" s="364"/>
      <c r="GM190" s="364"/>
      <c r="GN190" s="364"/>
      <c r="GO190" s="254"/>
      <c r="GP190" s="254"/>
      <c r="GQ190" s="254"/>
      <c r="GR190" s="255"/>
      <c r="GS190" s="176"/>
      <c r="GT190" s="364"/>
      <c r="GU190" s="364"/>
      <c r="GV190" s="364"/>
      <c r="GW190" s="254"/>
      <c r="GX190" s="254"/>
      <c r="GY190" s="254"/>
      <c r="GZ190" s="255"/>
      <c r="HA190" s="176"/>
      <c r="HB190" s="364"/>
      <c r="HC190" s="364"/>
      <c r="HD190" s="364"/>
      <c r="HE190" s="254"/>
      <c r="HF190" s="254"/>
      <c r="HG190" s="254"/>
      <c r="HH190" s="255"/>
      <c r="HI190" s="176"/>
      <c r="HJ190" s="364"/>
      <c r="HK190" s="364"/>
      <c r="HL190" s="364"/>
      <c r="HM190" s="254"/>
      <c r="HN190" s="254"/>
      <c r="HO190" s="254"/>
      <c r="HP190" s="255"/>
      <c r="HQ190" s="176"/>
      <c r="HR190" s="364"/>
      <c r="HS190" s="364"/>
      <c r="HT190" s="364"/>
      <c r="HU190" s="254"/>
      <c r="HV190" s="254"/>
      <c r="HW190" s="254"/>
      <c r="HX190" s="255"/>
      <c r="HY190" s="176"/>
      <c r="HZ190" s="364"/>
      <c r="IA190" s="364"/>
      <c r="IB190" s="364"/>
      <c r="IC190" s="254"/>
      <c r="ID190" s="254"/>
      <c r="IE190" s="254"/>
      <c r="IF190" s="255"/>
      <c r="IG190" s="176"/>
      <c r="IH190" s="364"/>
      <c r="II190" s="364"/>
      <c r="IJ190" s="364"/>
      <c r="IK190" s="254"/>
      <c r="IL190" s="254"/>
      <c r="IM190" s="254"/>
      <c r="IN190" s="255"/>
      <c r="IO190" s="176"/>
      <c r="IP190" s="364"/>
      <c r="IQ190" s="364"/>
      <c r="IR190" s="364"/>
      <c r="IS190" s="254"/>
      <c r="IT190" s="254"/>
      <c r="IU190" s="254"/>
      <c r="IV190" s="255"/>
      <c r="IW190" s="176"/>
      <c r="IX190" s="364"/>
      <c r="IY190" s="364"/>
      <c r="IZ190" s="364"/>
      <c r="JA190" s="254"/>
      <c r="JB190" s="254"/>
      <c r="JC190" s="254"/>
      <c r="JD190" s="255"/>
      <c r="JE190" s="176"/>
      <c r="JF190" s="364"/>
      <c r="JG190" s="364"/>
      <c r="JH190" s="364"/>
      <c r="JI190" s="254"/>
      <c r="JJ190" s="254"/>
      <c r="JK190" s="254"/>
      <c r="JL190" s="255"/>
      <c r="JM190" s="176"/>
      <c r="JN190" s="364"/>
      <c r="JO190" s="364"/>
      <c r="JP190" s="364"/>
      <c r="JQ190" s="254"/>
      <c r="JR190" s="254"/>
      <c r="JS190" s="254"/>
      <c r="JT190" s="255"/>
      <c r="JU190" s="176"/>
      <c r="JV190" s="364"/>
      <c r="JW190" s="364"/>
      <c r="JX190" s="364"/>
      <c r="JY190" s="254"/>
      <c r="JZ190" s="254"/>
      <c r="KA190" s="254"/>
      <c r="KB190" s="255"/>
      <c r="KC190" s="176"/>
      <c r="KD190" s="364"/>
      <c r="KE190" s="364"/>
      <c r="KF190" s="364"/>
      <c r="KG190" s="254"/>
      <c r="KH190" s="254"/>
      <c r="KI190" s="254"/>
      <c r="KJ190" s="255"/>
      <c r="KK190" s="176"/>
      <c r="KL190" s="364"/>
      <c r="KM190" s="364"/>
      <c r="KN190" s="364"/>
      <c r="KO190" s="254"/>
      <c r="KP190" s="254"/>
      <c r="KQ190" s="254"/>
      <c r="KR190" s="255"/>
      <c r="KS190" s="176"/>
      <c r="KT190" s="364"/>
      <c r="KU190" s="364"/>
      <c r="KV190" s="364"/>
      <c r="KW190" s="254"/>
      <c r="KX190" s="254"/>
      <c r="KY190" s="254"/>
      <c r="KZ190" s="255"/>
      <c r="LA190" s="176"/>
      <c r="LB190" s="364"/>
      <c r="LC190" s="364"/>
      <c r="LD190" s="364"/>
      <c r="LE190" s="254"/>
      <c r="LF190" s="254"/>
      <c r="LG190" s="254"/>
      <c r="LH190" s="255"/>
      <c r="LI190" s="176"/>
      <c r="LJ190" s="364"/>
      <c r="LK190" s="364"/>
      <c r="LL190" s="364"/>
      <c r="LM190" s="254"/>
      <c r="LN190" s="254"/>
      <c r="LO190" s="254"/>
      <c r="LP190" s="255"/>
      <c r="LQ190" s="176"/>
      <c r="LR190" s="364"/>
      <c r="LS190" s="364"/>
      <c r="LT190" s="364"/>
      <c r="LU190" s="254"/>
      <c r="LV190" s="254"/>
      <c r="LW190" s="254"/>
      <c r="LX190" s="255"/>
      <c r="LY190" s="176"/>
      <c r="LZ190" s="364"/>
      <c r="MA190" s="364"/>
      <c r="MB190" s="364"/>
      <c r="MC190" s="254"/>
      <c r="MD190" s="254"/>
      <c r="ME190" s="254"/>
      <c r="MF190" s="255"/>
      <c r="MG190" s="176"/>
      <c r="MH190" s="364"/>
      <c r="MI190" s="364"/>
      <c r="MJ190" s="364"/>
      <c r="MK190" s="254"/>
      <c r="ML190" s="254"/>
      <c r="MM190" s="254"/>
      <c r="MN190" s="255"/>
      <c r="MO190" s="176"/>
      <c r="MP190" s="364"/>
      <c r="MQ190" s="364"/>
      <c r="MR190" s="364"/>
      <c r="MS190" s="254"/>
      <c r="MT190" s="254"/>
      <c r="MU190" s="254"/>
      <c r="MV190" s="255"/>
      <c r="MW190" s="176"/>
      <c r="MX190" s="364"/>
      <c r="MY190" s="364"/>
      <c r="MZ190" s="364"/>
      <c r="NA190" s="254"/>
      <c r="NB190" s="254"/>
      <c r="NC190" s="254"/>
      <c r="ND190" s="255"/>
      <c r="NE190" s="176"/>
      <c r="NF190" s="364"/>
      <c r="NG190" s="364"/>
      <c r="NH190" s="364"/>
      <c r="NI190" s="254"/>
      <c r="NJ190" s="254"/>
      <c r="NK190" s="254"/>
      <c r="NL190" s="255"/>
      <c r="NM190" s="176"/>
      <c r="NN190" s="364"/>
      <c r="NO190" s="364"/>
      <c r="NP190" s="364"/>
      <c r="NQ190" s="254"/>
      <c r="NR190" s="254"/>
      <c r="NS190" s="254"/>
      <c r="NT190" s="255"/>
      <c r="NU190" s="176"/>
      <c r="NV190" s="364"/>
      <c r="NW190" s="364"/>
      <c r="NX190" s="364"/>
      <c r="NY190" s="254"/>
      <c r="NZ190" s="254"/>
      <c r="OA190" s="254"/>
      <c r="OB190" s="255"/>
      <c r="OC190" s="176"/>
      <c r="OD190" s="364"/>
      <c r="OE190" s="364"/>
      <c r="OF190" s="364"/>
      <c r="OG190" s="254"/>
      <c r="OH190" s="254"/>
      <c r="OI190" s="254"/>
      <c r="OJ190" s="255"/>
      <c r="OK190" s="176"/>
      <c r="OL190" s="364"/>
      <c r="OM190" s="364"/>
      <c r="ON190" s="364"/>
      <c r="OO190" s="254"/>
      <c r="OP190" s="254"/>
      <c r="OQ190" s="254"/>
      <c r="OR190" s="255"/>
      <c r="OS190" s="176"/>
      <c r="OT190" s="364"/>
      <c r="OU190" s="364"/>
      <c r="OV190" s="364"/>
      <c r="OW190" s="254"/>
      <c r="OX190" s="254"/>
      <c r="OY190" s="254"/>
      <c r="OZ190" s="255"/>
      <c r="PA190" s="176"/>
      <c r="PB190" s="364"/>
      <c r="PC190" s="364"/>
      <c r="PD190" s="364"/>
      <c r="PE190" s="254"/>
      <c r="PF190" s="254"/>
      <c r="PG190" s="254"/>
      <c r="PH190" s="255"/>
      <c r="PI190" s="176"/>
      <c r="PJ190" s="364"/>
      <c r="PK190" s="364"/>
      <c r="PL190" s="364"/>
      <c r="PM190" s="254"/>
      <c r="PN190" s="254"/>
      <c r="PO190" s="254"/>
      <c r="PP190" s="255"/>
      <c r="PQ190" s="176"/>
      <c r="PR190" s="364"/>
      <c r="PS190" s="364"/>
      <c r="PT190" s="364"/>
      <c r="PU190" s="254"/>
      <c r="PV190" s="254"/>
      <c r="PW190" s="254"/>
      <c r="PX190" s="255"/>
      <c r="PY190" s="176"/>
      <c r="PZ190" s="364"/>
      <c r="QA190" s="364"/>
      <c r="QB190" s="364"/>
      <c r="QC190" s="254"/>
      <c r="QD190" s="254"/>
      <c r="QE190" s="254"/>
      <c r="QF190" s="255"/>
      <c r="QG190" s="176"/>
      <c r="QH190" s="364"/>
      <c r="QI190" s="364"/>
      <c r="QJ190" s="364"/>
      <c r="QK190" s="254"/>
      <c r="QL190" s="254"/>
      <c r="QM190" s="254"/>
      <c r="QN190" s="255"/>
      <c r="QO190" s="176"/>
      <c r="QP190" s="364"/>
      <c r="QQ190" s="364"/>
      <c r="QR190" s="364"/>
      <c r="QS190" s="254"/>
      <c r="QT190" s="254"/>
      <c r="QU190" s="254"/>
      <c r="QV190" s="255"/>
      <c r="QW190" s="176"/>
      <c r="QX190" s="364"/>
      <c r="QY190" s="364"/>
      <c r="QZ190" s="364"/>
      <c r="RA190" s="254"/>
      <c r="RB190" s="254"/>
      <c r="RC190" s="254"/>
      <c r="RD190" s="255"/>
      <c r="RE190" s="176"/>
      <c r="RF190" s="364"/>
      <c r="RG190" s="364"/>
      <c r="RH190" s="364"/>
      <c r="RI190" s="254"/>
      <c r="RJ190" s="254"/>
      <c r="RK190" s="254"/>
      <c r="RL190" s="255"/>
      <c r="RM190" s="176"/>
      <c r="RN190" s="364"/>
      <c r="RO190" s="364"/>
      <c r="RP190" s="364"/>
      <c r="RQ190" s="254"/>
      <c r="RR190" s="254"/>
      <c r="RS190" s="254"/>
      <c r="RT190" s="255"/>
      <c r="RU190" s="176"/>
      <c r="RV190" s="364"/>
      <c r="RW190" s="364"/>
      <c r="RX190" s="364"/>
      <c r="RY190" s="254"/>
      <c r="RZ190" s="254"/>
      <c r="SA190" s="254"/>
      <c r="SB190" s="255"/>
      <c r="SC190" s="176"/>
      <c r="SD190" s="364"/>
      <c r="SE190" s="364"/>
      <c r="SF190" s="364"/>
      <c r="SG190" s="254"/>
      <c r="SH190" s="254"/>
      <c r="SI190" s="254"/>
      <c r="SJ190" s="255"/>
      <c r="SK190" s="176"/>
      <c r="SL190" s="364"/>
      <c r="SM190" s="364"/>
      <c r="SN190" s="364"/>
      <c r="SO190" s="254"/>
      <c r="SP190" s="254"/>
      <c r="SQ190" s="254"/>
      <c r="SR190" s="255"/>
      <c r="SS190" s="176"/>
      <c r="ST190" s="364"/>
      <c r="SU190" s="364"/>
      <c r="SV190" s="364"/>
      <c r="SW190" s="254"/>
      <c r="SX190" s="254"/>
      <c r="SY190" s="254"/>
      <c r="SZ190" s="255"/>
      <c r="TA190" s="176"/>
      <c r="TB190" s="364"/>
      <c r="TC190" s="364"/>
      <c r="TD190" s="364"/>
      <c r="TE190" s="254"/>
      <c r="TF190" s="254"/>
      <c r="TG190" s="254"/>
      <c r="TH190" s="255"/>
      <c r="TI190" s="176"/>
      <c r="TJ190" s="364"/>
      <c r="TK190" s="364"/>
      <c r="TL190" s="364"/>
      <c r="TM190" s="254"/>
      <c r="TN190" s="254"/>
      <c r="TO190" s="254"/>
      <c r="TP190" s="255"/>
      <c r="TQ190" s="176"/>
      <c r="TR190" s="364"/>
      <c r="TS190" s="364"/>
      <c r="TT190" s="364"/>
      <c r="TU190" s="254"/>
      <c r="TV190" s="254"/>
      <c r="TW190" s="254"/>
      <c r="TX190" s="255"/>
      <c r="TY190" s="176"/>
      <c r="TZ190" s="364"/>
      <c r="UA190" s="364"/>
      <c r="UB190" s="364"/>
      <c r="UC190" s="254"/>
      <c r="UD190" s="254"/>
      <c r="UE190" s="254"/>
      <c r="UF190" s="255"/>
      <c r="UG190" s="176"/>
      <c r="UH190" s="364"/>
      <c r="UI190" s="364"/>
      <c r="UJ190" s="364"/>
      <c r="UK190" s="254"/>
      <c r="UL190" s="254"/>
      <c r="UM190" s="254"/>
      <c r="UN190" s="255"/>
      <c r="UO190" s="176"/>
      <c r="UP190" s="364"/>
      <c r="UQ190" s="364"/>
      <c r="UR190" s="364"/>
      <c r="US190" s="254"/>
      <c r="UT190" s="254"/>
      <c r="UU190" s="254"/>
      <c r="UV190" s="255"/>
      <c r="UW190" s="176"/>
      <c r="UX190" s="364"/>
      <c r="UY190" s="364"/>
      <c r="UZ190" s="364"/>
      <c r="VA190" s="254"/>
      <c r="VB190" s="254"/>
      <c r="VC190" s="254"/>
      <c r="VD190" s="255"/>
      <c r="VE190" s="176"/>
      <c r="VF190" s="364"/>
      <c r="VG190" s="364"/>
      <c r="VH190" s="364"/>
      <c r="VI190" s="254"/>
      <c r="VJ190" s="254"/>
      <c r="VK190" s="254"/>
      <c r="VL190" s="255"/>
      <c r="VM190" s="176"/>
      <c r="VN190" s="364"/>
      <c r="VO190" s="364"/>
      <c r="VP190" s="364"/>
      <c r="VQ190" s="254"/>
      <c r="VR190" s="254"/>
      <c r="VS190" s="254"/>
      <c r="VT190" s="255"/>
      <c r="VU190" s="176"/>
      <c r="VV190" s="364"/>
      <c r="VW190" s="364"/>
      <c r="VX190" s="364"/>
      <c r="VY190" s="254"/>
      <c r="VZ190" s="254"/>
      <c r="WA190" s="254"/>
      <c r="WB190" s="255"/>
      <c r="WC190" s="176"/>
      <c r="WD190" s="364"/>
      <c r="WE190" s="364"/>
      <c r="WF190" s="364"/>
      <c r="WG190" s="254"/>
      <c r="WH190" s="254"/>
      <c r="WI190" s="254"/>
      <c r="WJ190" s="255"/>
      <c r="WK190" s="176"/>
      <c r="WL190" s="364"/>
      <c r="WM190" s="364"/>
      <c r="WN190" s="364"/>
      <c r="WO190" s="254"/>
      <c r="WP190" s="254"/>
      <c r="WQ190" s="254"/>
      <c r="WR190" s="255"/>
      <c r="WS190" s="176"/>
      <c r="WT190" s="364"/>
      <c r="WU190" s="364"/>
      <c r="WV190" s="364"/>
      <c r="WW190" s="254"/>
      <c r="WX190" s="254"/>
      <c r="WY190" s="254"/>
      <c r="WZ190" s="255"/>
      <c r="XA190" s="176"/>
      <c r="XB190" s="364"/>
      <c r="XC190" s="364"/>
      <c r="XD190" s="364"/>
      <c r="XE190" s="254"/>
      <c r="XF190" s="254"/>
      <c r="XG190" s="254"/>
      <c r="XH190" s="255"/>
      <c r="XI190" s="176"/>
      <c r="XJ190" s="364"/>
      <c r="XK190" s="364"/>
      <c r="XL190" s="364"/>
      <c r="XM190" s="254"/>
      <c r="XN190" s="254"/>
      <c r="XO190" s="254"/>
      <c r="XP190" s="255"/>
      <c r="XQ190" s="176"/>
      <c r="XR190" s="364"/>
      <c r="XS190" s="364"/>
      <c r="XT190" s="364"/>
      <c r="XU190" s="254"/>
      <c r="XV190" s="254"/>
      <c r="XW190" s="254"/>
      <c r="XX190" s="255"/>
      <c r="XY190" s="176"/>
      <c r="XZ190" s="364"/>
      <c r="YA190" s="364"/>
      <c r="YB190" s="364"/>
      <c r="YC190" s="254"/>
      <c r="YD190" s="254"/>
      <c r="YE190" s="254"/>
      <c r="YF190" s="255"/>
      <c r="YG190" s="176"/>
      <c r="YH190" s="364"/>
      <c r="YI190" s="364"/>
      <c r="YJ190" s="364"/>
      <c r="YK190" s="254"/>
      <c r="YL190" s="254"/>
      <c r="YM190" s="254"/>
      <c r="YN190" s="255"/>
      <c r="YO190" s="176"/>
      <c r="YP190" s="364"/>
      <c r="YQ190" s="364"/>
      <c r="YR190" s="364"/>
      <c r="YS190" s="254"/>
      <c r="YT190" s="254"/>
      <c r="YU190" s="254"/>
      <c r="YV190" s="255"/>
      <c r="YW190" s="176"/>
      <c r="YX190" s="364"/>
      <c r="YY190" s="364"/>
      <c r="YZ190" s="364"/>
      <c r="ZA190" s="254"/>
      <c r="ZB190" s="254"/>
      <c r="ZC190" s="254"/>
      <c r="ZD190" s="255"/>
      <c r="ZE190" s="176"/>
      <c r="ZF190" s="364"/>
      <c r="ZG190" s="364"/>
      <c r="ZH190" s="364"/>
      <c r="ZI190" s="254"/>
      <c r="ZJ190" s="254"/>
      <c r="ZK190" s="254"/>
      <c r="ZL190" s="255"/>
      <c r="ZM190" s="176"/>
      <c r="ZN190" s="364"/>
      <c r="ZO190" s="364"/>
      <c r="ZP190" s="364"/>
      <c r="ZQ190" s="254"/>
      <c r="ZR190" s="254"/>
      <c r="ZS190" s="254"/>
      <c r="ZT190" s="255"/>
      <c r="ZU190" s="176"/>
      <c r="ZV190" s="364"/>
      <c r="ZW190" s="364"/>
      <c r="ZX190" s="364"/>
      <c r="ZY190" s="254"/>
      <c r="ZZ190" s="254"/>
      <c r="AAA190" s="254"/>
      <c r="AAB190" s="255"/>
      <c r="AAC190" s="176"/>
      <c r="AAD190" s="364"/>
      <c r="AAE190" s="364"/>
      <c r="AAF190" s="364"/>
      <c r="AAG190" s="254"/>
      <c r="AAH190" s="254"/>
      <c r="AAI190" s="254"/>
      <c r="AAJ190" s="255"/>
      <c r="AAK190" s="176"/>
      <c r="AAL190" s="364"/>
      <c r="AAM190" s="364"/>
      <c r="AAN190" s="364"/>
      <c r="AAO190" s="254"/>
      <c r="AAP190" s="254"/>
      <c r="AAQ190" s="254"/>
      <c r="AAR190" s="255"/>
      <c r="AAS190" s="176"/>
      <c r="AAT190" s="364"/>
      <c r="AAU190" s="364"/>
      <c r="AAV190" s="364"/>
      <c r="AAW190" s="254"/>
      <c r="AAX190" s="254"/>
      <c r="AAY190" s="254"/>
      <c r="AAZ190" s="255"/>
      <c r="ABA190" s="176"/>
      <c r="ABB190" s="364"/>
      <c r="ABC190" s="364"/>
      <c r="ABD190" s="364"/>
      <c r="ABE190" s="254"/>
      <c r="ABF190" s="254"/>
      <c r="ABG190" s="254"/>
      <c r="ABH190" s="255"/>
      <c r="ABI190" s="176"/>
      <c r="ABJ190" s="364"/>
      <c r="ABK190" s="364"/>
      <c r="ABL190" s="364"/>
      <c r="ABM190" s="254"/>
      <c r="ABN190" s="254"/>
      <c r="ABO190" s="254"/>
      <c r="ABP190" s="255"/>
      <c r="ABQ190" s="176"/>
      <c r="ABR190" s="364"/>
      <c r="ABS190" s="364"/>
      <c r="ABT190" s="364"/>
      <c r="ABU190" s="254"/>
      <c r="ABV190" s="254"/>
      <c r="ABW190" s="254"/>
      <c r="ABX190" s="255"/>
      <c r="ABY190" s="176"/>
      <c r="ABZ190" s="364"/>
      <c r="ACA190" s="364"/>
      <c r="ACB190" s="364"/>
      <c r="ACC190" s="254"/>
      <c r="ACD190" s="254"/>
      <c r="ACE190" s="254"/>
      <c r="ACF190" s="255"/>
      <c r="ACG190" s="176"/>
      <c r="ACH190" s="364"/>
      <c r="ACI190" s="364"/>
      <c r="ACJ190" s="364"/>
      <c r="ACK190" s="254"/>
      <c r="ACL190" s="254"/>
      <c r="ACM190" s="254"/>
      <c r="ACN190" s="255"/>
      <c r="ACO190" s="176"/>
      <c r="ACP190" s="364"/>
      <c r="ACQ190" s="364"/>
      <c r="ACR190" s="364"/>
      <c r="ACS190" s="254"/>
      <c r="ACT190" s="254"/>
      <c r="ACU190" s="254"/>
      <c r="ACV190" s="255"/>
      <c r="ACW190" s="176"/>
      <c r="ACX190" s="364"/>
      <c r="ACY190" s="364"/>
      <c r="ACZ190" s="364"/>
      <c r="ADA190" s="254"/>
      <c r="ADB190" s="254"/>
      <c r="ADC190" s="254"/>
      <c r="ADD190" s="255"/>
      <c r="ADE190" s="176"/>
      <c r="ADF190" s="364"/>
      <c r="ADG190" s="364"/>
      <c r="ADH190" s="364"/>
      <c r="ADI190" s="254"/>
      <c r="ADJ190" s="254"/>
      <c r="ADK190" s="254"/>
      <c r="ADL190" s="255"/>
      <c r="ADM190" s="176"/>
      <c r="ADN190" s="364"/>
      <c r="ADO190" s="364"/>
      <c r="ADP190" s="364"/>
      <c r="ADQ190" s="254"/>
      <c r="ADR190" s="254"/>
      <c r="ADS190" s="254"/>
      <c r="ADT190" s="255"/>
      <c r="ADU190" s="176"/>
      <c r="ADV190" s="364"/>
      <c r="ADW190" s="364"/>
      <c r="ADX190" s="364"/>
      <c r="ADY190" s="254"/>
      <c r="ADZ190" s="254"/>
      <c r="AEA190" s="254"/>
      <c r="AEB190" s="255"/>
      <c r="AEC190" s="176"/>
      <c r="AED190" s="364"/>
      <c r="AEE190" s="364"/>
      <c r="AEF190" s="364"/>
      <c r="AEG190" s="254"/>
      <c r="AEH190" s="254"/>
      <c r="AEI190" s="254"/>
      <c r="AEJ190" s="255"/>
      <c r="AEK190" s="176"/>
      <c r="AEL190" s="364"/>
      <c r="AEM190" s="364"/>
      <c r="AEN190" s="364"/>
      <c r="AEO190" s="254"/>
      <c r="AEP190" s="254"/>
      <c r="AEQ190" s="254"/>
      <c r="AER190" s="255"/>
      <c r="AES190" s="176"/>
      <c r="AET190" s="364"/>
      <c r="AEU190" s="364"/>
      <c r="AEV190" s="364"/>
      <c r="AEW190" s="254"/>
      <c r="AEX190" s="254"/>
      <c r="AEY190" s="254"/>
      <c r="AEZ190" s="255"/>
      <c r="AFA190" s="176"/>
      <c r="AFB190" s="364"/>
      <c r="AFC190" s="364"/>
      <c r="AFD190" s="364"/>
      <c r="AFE190" s="254"/>
      <c r="AFF190" s="254"/>
      <c r="AFG190" s="254"/>
      <c r="AFH190" s="255"/>
      <c r="AFI190" s="176"/>
      <c r="AFJ190" s="364"/>
      <c r="AFK190" s="364"/>
      <c r="AFL190" s="364"/>
      <c r="AFM190" s="254"/>
      <c r="AFN190" s="254"/>
      <c r="AFO190" s="254"/>
      <c r="AFP190" s="255"/>
      <c r="AFQ190" s="176"/>
      <c r="AFR190" s="364"/>
      <c r="AFS190" s="364"/>
      <c r="AFT190" s="364"/>
      <c r="AFU190" s="254"/>
      <c r="AFV190" s="254"/>
      <c r="AFW190" s="254"/>
      <c r="AFX190" s="255"/>
      <c r="AFY190" s="176"/>
      <c r="AFZ190" s="364"/>
      <c r="AGA190" s="364"/>
      <c r="AGB190" s="364"/>
      <c r="AGC190" s="254"/>
      <c r="AGD190" s="254"/>
      <c r="AGE190" s="254"/>
      <c r="AGF190" s="255"/>
      <c r="AGG190" s="176"/>
      <c r="AGH190" s="364"/>
      <c r="AGI190" s="364"/>
      <c r="AGJ190" s="364"/>
      <c r="AGK190" s="254"/>
      <c r="AGL190" s="254"/>
      <c r="AGM190" s="254"/>
      <c r="AGN190" s="255"/>
      <c r="AGO190" s="176"/>
      <c r="AGP190" s="364"/>
      <c r="AGQ190" s="364"/>
      <c r="AGR190" s="364"/>
      <c r="AGS190" s="254"/>
      <c r="AGT190" s="254"/>
      <c r="AGU190" s="254"/>
      <c r="AGV190" s="255"/>
      <c r="AGW190" s="176"/>
      <c r="AGX190" s="364"/>
      <c r="AGY190" s="364"/>
      <c r="AGZ190" s="364"/>
      <c r="AHA190" s="254"/>
      <c r="AHB190" s="254"/>
      <c r="AHC190" s="254"/>
      <c r="AHD190" s="255"/>
      <c r="AHE190" s="176"/>
      <c r="AHF190" s="364"/>
      <c r="AHG190" s="364"/>
      <c r="AHH190" s="364"/>
      <c r="AHI190" s="254"/>
      <c r="AHJ190" s="254"/>
      <c r="AHK190" s="254"/>
      <c r="AHL190" s="255"/>
      <c r="AHM190" s="176"/>
      <c r="AHN190" s="364"/>
      <c r="AHO190" s="364"/>
      <c r="AHP190" s="364"/>
      <c r="AHQ190" s="254"/>
      <c r="AHR190" s="254"/>
      <c r="AHS190" s="254"/>
      <c r="AHT190" s="255"/>
      <c r="AHU190" s="176"/>
      <c r="AHV190" s="364"/>
      <c r="AHW190" s="364"/>
      <c r="AHX190" s="364"/>
      <c r="AHY190" s="254"/>
      <c r="AHZ190" s="254"/>
      <c r="AIA190" s="254"/>
      <c r="AIB190" s="255"/>
      <c r="AIC190" s="176"/>
      <c r="AID190" s="364"/>
      <c r="AIE190" s="364"/>
      <c r="AIF190" s="364"/>
      <c r="AIG190" s="254"/>
      <c r="AIH190" s="254"/>
      <c r="AII190" s="254"/>
      <c r="AIJ190" s="255"/>
      <c r="AIK190" s="176"/>
      <c r="AIL190" s="364"/>
      <c r="AIM190" s="364"/>
      <c r="AIN190" s="364"/>
      <c r="AIO190" s="254"/>
      <c r="AIP190" s="254"/>
      <c r="AIQ190" s="254"/>
      <c r="AIR190" s="255"/>
      <c r="AIS190" s="176"/>
      <c r="AIT190" s="364"/>
      <c r="AIU190" s="364"/>
      <c r="AIV190" s="364"/>
      <c r="AIW190" s="254"/>
      <c r="AIX190" s="254"/>
      <c r="AIY190" s="254"/>
      <c r="AIZ190" s="255"/>
      <c r="AJA190" s="176"/>
      <c r="AJB190" s="364"/>
      <c r="AJC190" s="364"/>
      <c r="AJD190" s="364"/>
      <c r="AJE190" s="254"/>
      <c r="AJF190" s="254"/>
      <c r="AJG190" s="254"/>
      <c r="AJH190" s="255"/>
      <c r="AJI190" s="176"/>
      <c r="AJJ190" s="364"/>
      <c r="AJK190" s="364"/>
      <c r="AJL190" s="364"/>
      <c r="AJM190" s="254"/>
      <c r="AJN190" s="254"/>
      <c r="AJO190" s="254"/>
      <c r="AJP190" s="255"/>
      <c r="AJQ190" s="176"/>
      <c r="AJR190" s="364"/>
      <c r="AJS190" s="364"/>
      <c r="AJT190" s="364"/>
      <c r="AJU190" s="254"/>
      <c r="AJV190" s="254"/>
      <c r="AJW190" s="254"/>
      <c r="AJX190" s="255"/>
      <c r="AJY190" s="176"/>
      <c r="AJZ190" s="364"/>
      <c r="AKA190" s="364"/>
      <c r="AKB190" s="364"/>
      <c r="AKC190" s="254"/>
      <c r="AKD190" s="254"/>
      <c r="AKE190" s="254"/>
      <c r="AKF190" s="255"/>
      <c r="AKG190" s="176"/>
      <c r="AKH190" s="364"/>
      <c r="AKI190" s="364"/>
      <c r="AKJ190" s="364"/>
      <c r="AKK190" s="254"/>
      <c r="AKL190" s="254"/>
      <c r="AKM190" s="254"/>
      <c r="AKN190" s="255"/>
      <c r="AKO190" s="176"/>
      <c r="AKP190" s="364"/>
      <c r="AKQ190" s="364"/>
      <c r="AKR190" s="364"/>
      <c r="AKS190" s="254"/>
      <c r="AKT190" s="254"/>
      <c r="AKU190" s="254"/>
      <c r="AKV190" s="255"/>
      <c r="AKW190" s="176"/>
      <c r="AKX190" s="364"/>
      <c r="AKY190" s="364"/>
      <c r="AKZ190" s="364"/>
      <c r="ALA190" s="254"/>
      <c r="ALB190" s="254"/>
      <c r="ALC190" s="254"/>
      <c r="ALD190" s="255"/>
      <c r="ALE190" s="176"/>
      <c r="ALF190" s="364"/>
      <c r="ALG190" s="364"/>
      <c r="ALH190" s="364"/>
      <c r="ALI190" s="254"/>
      <c r="ALJ190" s="254"/>
      <c r="ALK190" s="254"/>
      <c r="ALL190" s="255"/>
      <c r="ALM190" s="176"/>
      <c r="ALN190" s="364"/>
      <c r="ALO190" s="364"/>
      <c r="ALP190" s="364"/>
      <c r="ALQ190" s="254"/>
      <c r="ALR190" s="254"/>
      <c r="ALS190" s="254"/>
      <c r="ALT190" s="255"/>
      <c r="ALU190" s="176"/>
      <c r="ALV190" s="364"/>
      <c r="ALW190" s="364"/>
      <c r="ALX190" s="364"/>
      <c r="ALY190" s="254"/>
      <c r="ALZ190" s="254"/>
      <c r="AMA190" s="254"/>
      <c r="AMB190" s="255"/>
      <c r="AMC190" s="176"/>
      <c r="AMD190" s="364"/>
      <c r="AME190" s="364"/>
      <c r="AMF190" s="364"/>
      <c r="AMG190" s="254"/>
      <c r="AMH190" s="254"/>
      <c r="AMI190" s="254"/>
      <c r="AMJ190" s="255"/>
      <c r="AMK190" s="176"/>
      <c r="AML190" s="364"/>
      <c r="AMM190" s="364"/>
      <c r="AMN190" s="364"/>
      <c r="AMO190" s="254"/>
      <c r="AMP190" s="254"/>
      <c r="AMQ190" s="254"/>
      <c r="AMR190" s="255"/>
      <c r="AMS190" s="176"/>
      <c r="AMT190" s="364"/>
      <c r="AMU190" s="364"/>
      <c r="AMV190" s="364"/>
      <c r="AMW190" s="254"/>
      <c r="AMX190" s="254"/>
      <c r="AMY190" s="254"/>
      <c r="AMZ190" s="255"/>
      <c r="ANA190" s="176"/>
      <c r="ANB190" s="364"/>
      <c r="ANC190" s="364"/>
      <c r="AND190" s="364"/>
      <c r="ANE190" s="254"/>
      <c r="ANF190" s="254"/>
      <c r="ANG190" s="254"/>
      <c r="ANH190" s="255"/>
      <c r="ANI190" s="176"/>
      <c r="ANJ190" s="364"/>
      <c r="ANK190" s="364"/>
      <c r="ANL190" s="364"/>
      <c r="ANM190" s="254"/>
      <c r="ANN190" s="254"/>
      <c r="ANO190" s="254"/>
      <c r="ANP190" s="255"/>
      <c r="ANQ190" s="176"/>
      <c r="ANR190" s="364"/>
      <c r="ANS190" s="364"/>
      <c r="ANT190" s="364"/>
      <c r="ANU190" s="254"/>
      <c r="ANV190" s="254"/>
      <c r="ANW190" s="254"/>
      <c r="ANX190" s="255"/>
      <c r="ANY190" s="176"/>
      <c r="ANZ190" s="364"/>
      <c r="AOA190" s="364"/>
      <c r="AOB190" s="364"/>
      <c r="AOC190" s="254"/>
      <c r="AOD190" s="254"/>
      <c r="AOE190" s="254"/>
      <c r="AOF190" s="255"/>
      <c r="AOG190" s="176"/>
      <c r="AOH190" s="364"/>
      <c r="AOI190" s="364"/>
      <c r="AOJ190" s="364"/>
      <c r="AOK190" s="254"/>
      <c r="AOL190" s="254"/>
      <c r="AOM190" s="254"/>
      <c r="AON190" s="255"/>
      <c r="AOO190" s="176"/>
      <c r="AOP190" s="364"/>
      <c r="AOQ190" s="364"/>
      <c r="AOR190" s="364"/>
      <c r="AOS190" s="254"/>
      <c r="AOT190" s="254"/>
      <c r="AOU190" s="254"/>
      <c r="AOV190" s="255"/>
      <c r="AOW190" s="176"/>
      <c r="AOX190" s="364"/>
      <c r="AOY190" s="364"/>
      <c r="AOZ190" s="364"/>
      <c r="APA190" s="254"/>
      <c r="APB190" s="254"/>
      <c r="APC190" s="254"/>
      <c r="APD190" s="255"/>
      <c r="APE190" s="176"/>
      <c r="APF190" s="364"/>
      <c r="APG190" s="364"/>
      <c r="APH190" s="364"/>
      <c r="API190" s="254"/>
      <c r="APJ190" s="254"/>
      <c r="APK190" s="254"/>
      <c r="APL190" s="255"/>
      <c r="APM190" s="176"/>
      <c r="APN190" s="364"/>
      <c r="APO190" s="364"/>
      <c r="APP190" s="364"/>
      <c r="APQ190" s="254"/>
      <c r="APR190" s="254"/>
      <c r="APS190" s="254"/>
      <c r="APT190" s="255"/>
      <c r="APU190" s="176"/>
      <c r="APV190" s="364"/>
      <c r="APW190" s="364"/>
      <c r="APX190" s="364"/>
      <c r="APY190" s="254"/>
      <c r="APZ190" s="254"/>
      <c r="AQA190" s="254"/>
      <c r="AQB190" s="255"/>
      <c r="AQC190" s="176"/>
      <c r="AQD190" s="364"/>
      <c r="AQE190" s="364"/>
      <c r="AQF190" s="364"/>
      <c r="AQG190" s="254"/>
      <c r="AQH190" s="254"/>
      <c r="AQI190" s="254"/>
      <c r="AQJ190" s="255"/>
      <c r="AQK190" s="176"/>
      <c r="AQL190" s="364"/>
      <c r="AQM190" s="364"/>
      <c r="AQN190" s="364"/>
      <c r="AQO190" s="254"/>
      <c r="AQP190" s="254"/>
      <c r="AQQ190" s="254"/>
      <c r="AQR190" s="255"/>
      <c r="AQS190" s="176"/>
      <c r="AQT190" s="364"/>
      <c r="AQU190" s="364"/>
      <c r="AQV190" s="364"/>
      <c r="AQW190" s="254"/>
      <c r="AQX190" s="254"/>
      <c r="AQY190" s="254"/>
      <c r="AQZ190" s="255"/>
      <c r="ARA190" s="176"/>
      <c r="ARB190" s="364"/>
      <c r="ARC190" s="364"/>
      <c r="ARD190" s="364"/>
      <c r="ARE190" s="254"/>
      <c r="ARF190" s="254"/>
      <c r="ARG190" s="254"/>
      <c r="ARH190" s="255"/>
      <c r="ARI190" s="176"/>
      <c r="ARJ190" s="364"/>
      <c r="ARK190" s="364"/>
      <c r="ARL190" s="364"/>
      <c r="ARM190" s="254"/>
      <c r="ARN190" s="254"/>
      <c r="ARO190" s="254"/>
      <c r="ARP190" s="255"/>
      <c r="ARQ190" s="176"/>
      <c r="ARR190" s="364"/>
      <c r="ARS190" s="364"/>
      <c r="ART190" s="364"/>
      <c r="ARU190" s="254"/>
      <c r="ARV190" s="254"/>
      <c r="ARW190" s="254"/>
      <c r="ARX190" s="255"/>
      <c r="ARY190" s="176"/>
      <c r="ARZ190" s="364"/>
      <c r="ASA190" s="364"/>
      <c r="ASB190" s="364"/>
      <c r="ASC190" s="254"/>
      <c r="ASD190" s="254"/>
      <c r="ASE190" s="254"/>
      <c r="ASF190" s="255"/>
      <c r="ASG190" s="176"/>
      <c r="ASH190" s="364"/>
      <c r="ASI190" s="364"/>
      <c r="ASJ190" s="364"/>
      <c r="ASK190" s="254"/>
      <c r="ASL190" s="254"/>
      <c r="ASM190" s="254"/>
      <c r="ASN190" s="255"/>
      <c r="ASO190" s="176"/>
      <c r="ASP190" s="364"/>
      <c r="ASQ190" s="364"/>
      <c r="ASR190" s="364"/>
      <c r="ASS190" s="254"/>
      <c r="AST190" s="254"/>
      <c r="ASU190" s="254"/>
      <c r="ASV190" s="255"/>
      <c r="ASW190" s="176"/>
      <c r="ASX190" s="364"/>
      <c r="ASY190" s="364"/>
      <c r="ASZ190" s="364"/>
      <c r="ATA190" s="254"/>
      <c r="ATB190" s="254"/>
      <c r="ATC190" s="254"/>
      <c r="ATD190" s="255"/>
      <c r="ATE190" s="176"/>
      <c r="ATF190" s="364"/>
      <c r="ATG190" s="364"/>
      <c r="ATH190" s="364"/>
      <c r="ATI190" s="254"/>
      <c r="ATJ190" s="254"/>
      <c r="ATK190" s="254"/>
      <c r="ATL190" s="255"/>
      <c r="ATM190" s="176"/>
      <c r="ATN190" s="364"/>
      <c r="ATO190" s="364"/>
      <c r="ATP190" s="364"/>
      <c r="ATQ190" s="254"/>
      <c r="ATR190" s="254"/>
      <c r="ATS190" s="254"/>
      <c r="ATT190" s="255"/>
      <c r="ATU190" s="176"/>
      <c r="ATV190" s="364"/>
      <c r="ATW190" s="364"/>
      <c r="ATX190" s="364"/>
      <c r="ATY190" s="254"/>
      <c r="ATZ190" s="254"/>
      <c r="AUA190" s="254"/>
      <c r="AUB190" s="255"/>
      <c r="AUC190" s="176"/>
      <c r="AUD190" s="364"/>
      <c r="AUE190" s="364"/>
      <c r="AUF190" s="364"/>
      <c r="AUG190" s="254"/>
      <c r="AUH190" s="254"/>
      <c r="AUI190" s="254"/>
      <c r="AUJ190" s="255"/>
      <c r="AUK190" s="176"/>
      <c r="AUL190" s="364"/>
      <c r="AUM190" s="364"/>
      <c r="AUN190" s="364"/>
      <c r="AUO190" s="254"/>
      <c r="AUP190" s="254"/>
      <c r="AUQ190" s="254"/>
      <c r="AUR190" s="255"/>
      <c r="AUS190" s="176"/>
      <c r="AUT190" s="364"/>
      <c r="AUU190" s="364"/>
      <c r="AUV190" s="364"/>
      <c r="AUW190" s="254"/>
      <c r="AUX190" s="254"/>
      <c r="AUY190" s="254"/>
      <c r="AUZ190" s="255"/>
      <c r="AVA190" s="176"/>
      <c r="AVB190" s="364"/>
      <c r="AVC190" s="364"/>
      <c r="AVD190" s="364"/>
      <c r="AVE190" s="254"/>
      <c r="AVF190" s="254"/>
      <c r="AVG190" s="254"/>
      <c r="AVH190" s="255"/>
      <c r="AVI190" s="176"/>
      <c r="AVJ190" s="364"/>
      <c r="AVK190" s="364"/>
      <c r="AVL190" s="364"/>
      <c r="AVM190" s="254"/>
      <c r="AVN190" s="254"/>
      <c r="AVO190" s="254"/>
      <c r="AVP190" s="255"/>
      <c r="AVQ190" s="176"/>
      <c r="AVR190" s="364"/>
      <c r="AVS190" s="364"/>
      <c r="AVT190" s="364"/>
      <c r="AVU190" s="254"/>
      <c r="AVV190" s="254"/>
      <c r="AVW190" s="254"/>
      <c r="AVX190" s="255"/>
      <c r="AVY190" s="176"/>
      <c r="AVZ190" s="364"/>
      <c r="AWA190" s="364"/>
      <c r="AWB190" s="364"/>
      <c r="AWC190" s="254"/>
      <c r="AWD190" s="254"/>
      <c r="AWE190" s="254"/>
      <c r="AWF190" s="255"/>
      <c r="AWG190" s="176"/>
      <c r="AWH190" s="364"/>
      <c r="AWI190" s="364"/>
      <c r="AWJ190" s="364"/>
      <c r="AWK190" s="254"/>
      <c r="AWL190" s="254"/>
      <c r="AWM190" s="254"/>
      <c r="AWN190" s="255"/>
      <c r="AWO190" s="176"/>
      <c r="AWP190" s="364"/>
      <c r="AWQ190" s="364"/>
      <c r="AWR190" s="364"/>
      <c r="AWS190" s="254"/>
      <c r="AWT190" s="254"/>
      <c r="AWU190" s="254"/>
      <c r="AWV190" s="255"/>
      <c r="AWW190" s="176"/>
      <c r="AWX190" s="364"/>
      <c r="AWY190" s="364"/>
      <c r="AWZ190" s="364"/>
      <c r="AXA190" s="254"/>
      <c r="AXB190" s="254"/>
      <c r="AXC190" s="254"/>
      <c r="AXD190" s="255"/>
      <c r="AXE190" s="176"/>
      <c r="AXF190" s="364"/>
      <c r="AXG190" s="364"/>
      <c r="AXH190" s="364"/>
      <c r="AXI190" s="254"/>
      <c r="AXJ190" s="254"/>
      <c r="AXK190" s="254"/>
      <c r="AXL190" s="255"/>
      <c r="AXM190" s="176"/>
      <c r="AXN190" s="364"/>
      <c r="AXO190" s="364"/>
      <c r="AXP190" s="364"/>
      <c r="AXQ190" s="254"/>
      <c r="AXR190" s="254"/>
      <c r="AXS190" s="254"/>
      <c r="AXT190" s="255"/>
      <c r="AXU190" s="176"/>
      <c r="AXV190" s="364"/>
      <c r="AXW190" s="364"/>
      <c r="AXX190" s="364"/>
      <c r="AXY190" s="254"/>
      <c r="AXZ190" s="254"/>
      <c r="AYA190" s="254"/>
      <c r="AYB190" s="255"/>
      <c r="AYC190" s="176"/>
      <c r="AYD190" s="364"/>
      <c r="AYE190" s="364"/>
      <c r="AYF190" s="364"/>
      <c r="AYG190" s="254"/>
      <c r="AYH190" s="254"/>
      <c r="AYI190" s="254"/>
      <c r="AYJ190" s="255"/>
      <c r="AYK190" s="176"/>
      <c r="AYL190" s="364"/>
      <c r="AYM190" s="364"/>
      <c r="AYN190" s="364"/>
      <c r="AYO190" s="254"/>
      <c r="AYP190" s="254"/>
      <c r="AYQ190" s="254"/>
      <c r="AYR190" s="255"/>
      <c r="AYS190" s="176"/>
      <c r="AYT190" s="364"/>
      <c r="AYU190" s="364"/>
      <c r="AYV190" s="364"/>
      <c r="AYW190" s="254"/>
      <c r="AYX190" s="254"/>
      <c r="AYY190" s="254"/>
      <c r="AYZ190" s="255"/>
      <c r="AZA190" s="176"/>
      <c r="AZB190" s="364"/>
      <c r="AZC190" s="364"/>
      <c r="AZD190" s="364"/>
      <c r="AZE190" s="254"/>
      <c r="AZF190" s="254"/>
      <c r="AZG190" s="254"/>
      <c r="AZH190" s="255"/>
      <c r="AZI190" s="176"/>
      <c r="AZJ190" s="364"/>
      <c r="AZK190" s="364"/>
      <c r="AZL190" s="364"/>
      <c r="AZM190" s="254"/>
      <c r="AZN190" s="254"/>
      <c r="AZO190" s="254"/>
      <c r="AZP190" s="255"/>
      <c r="AZQ190" s="176"/>
      <c r="AZR190" s="364"/>
      <c r="AZS190" s="364"/>
      <c r="AZT190" s="364"/>
      <c r="AZU190" s="254"/>
      <c r="AZV190" s="254"/>
      <c r="AZW190" s="254"/>
      <c r="AZX190" s="255"/>
      <c r="AZY190" s="176"/>
      <c r="AZZ190" s="364"/>
      <c r="BAA190" s="364"/>
      <c r="BAB190" s="364"/>
      <c r="BAC190" s="254"/>
      <c r="BAD190" s="254"/>
      <c r="BAE190" s="254"/>
      <c r="BAF190" s="255"/>
      <c r="BAG190" s="176"/>
      <c r="BAH190" s="364"/>
      <c r="BAI190" s="364"/>
      <c r="BAJ190" s="364"/>
      <c r="BAK190" s="254"/>
      <c r="BAL190" s="254"/>
      <c r="BAM190" s="254"/>
      <c r="BAN190" s="255"/>
      <c r="BAO190" s="176"/>
      <c r="BAP190" s="364"/>
      <c r="BAQ190" s="364"/>
      <c r="BAR190" s="364"/>
      <c r="BAS190" s="254"/>
      <c r="BAT190" s="254"/>
      <c r="BAU190" s="254"/>
      <c r="BAV190" s="255"/>
      <c r="BAW190" s="176"/>
      <c r="BAX190" s="364"/>
      <c r="BAY190" s="364"/>
      <c r="BAZ190" s="364"/>
      <c r="BBA190" s="254"/>
      <c r="BBB190" s="254"/>
      <c r="BBC190" s="254"/>
      <c r="BBD190" s="255"/>
      <c r="BBE190" s="176"/>
      <c r="BBF190" s="364"/>
      <c r="BBG190" s="364"/>
      <c r="BBH190" s="364"/>
      <c r="BBI190" s="254"/>
      <c r="BBJ190" s="254"/>
      <c r="BBK190" s="254"/>
      <c r="BBL190" s="255"/>
      <c r="BBM190" s="176"/>
      <c r="BBN190" s="364"/>
      <c r="BBO190" s="364"/>
      <c r="BBP190" s="364"/>
      <c r="BBQ190" s="254"/>
      <c r="BBR190" s="254"/>
      <c r="BBS190" s="254"/>
      <c r="BBT190" s="255"/>
      <c r="BBU190" s="176"/>
      <c r="BBV190" s="364"/>
      <c r="BBW190" s="364"/>
      <c r="BBX190" s="364"/>
      <c r="BBY190" s="254"/>
      <c r="BBZ190" s="254"/>
      <c r="BCA190" s="254"/>
      <c r="BCB190" s="255"/>
      <c r="BCC190" s="176"/>
      <c r="BCD190" s="364"/>
      <c r="BCE190" s="364"/>
      <c r="BCF190" s="364"/>
      <c r="BCG190" s="254"/>
      <c r="BCH190" s="254"/>
      <c r="BCI190" s="254"/>
      <c r="BCJ190" s="255"/>
      <c r="BCK190" s="176"/>
      <c r="BCL190" s="364"/>
      <c r="BCM190" s="364"/>
      <c r="BCN190" s="364"/>
      <c r="BCO190" s="254"/>
      <c r="BCP190" s="254"/>
      <c r="BCQ190" s="254"/>
      <c r="BCR190" s="255"/>
      <c r="BCS190" s="176"/>
      <c r="BCT190" s="364"/>
      <c r="BCU190" s="364"/>
      <c r="BCV190" s="364"/>
      <c r="BCW190" s="254"/>
      <c r="BCX190" s="254"/>
      <c r="BCY190" s="254"/>
      <c r="BCZ190" s="255"/>
      <c r="BDA190" s="176"/>
      <c r="BDB190" s="364"/>
      <c r="BDC190" s="364"/>
      <c r="BDD190" s="364"/>
      <c r="BDE190" s="254"/>
      <c r="BDF190" s="254"/>
      <c r="BDG190" s="254"/>
      <c r="BDH190" s="255"/>
      <c r="BDI190" s="176"/>
      <c r="BDJ190" s="364"/>
      <c r="BDK190" s="364"/>
      <c r="BDL190" s="364"/>
      <c r="BDM190" s="254"/>
      <c r="BDN190" s="254"/>
      <c r="BDO190" s="254"/>
      <c r="BDP190" s="255"/>
      <c r="BDQ190" s="176"/>
      <c r="BDR190" s="364"/>
      <c r="BDS190" s="364"/>
      <c r="BDT190" s="364"/>
      <c r="BDU190" s="254"/>
      <c r="BDV190" s="254"/>
      <c r="BDW190" s="254"/>
      <c r="BDX190" s="255"/>
      <c r="BDY190" s="176"/>
      <c r="BDZ190" s="364"/>
      <c r="BEA190" s="364"/>
      <c r="BEB190" s="364"/>
      <c r="BEC190" s="254"/>
      <c r="BED190" s="254"/>
      <c r="BEE190" s="254"/>
      <c r="BEF190" s="255"/>
      <c r="BEG190" s="176"/>
      <c r="BEH190" s="364"/>
      <c r="BEI190" s="364"/>
      <c r="BEJ190" s="364"/>
      <c r="BEK190" s="254"/>
      <c r="BEL190" s="254"/>
      <c r="BEM190" s="254"/>
      <c r="BEN190" s="255"/>
      <c r="BEO190" s="176"/>
      <c r="BEP190" s="364"/>
      <c r="BEQ190" s="364"/>
      <c r="BER190" s="364"/>
      <c r="BES190" s="254"/>
      <c r="BET190" s="254"/>
      <c r="BEU190" s="254"/>
      <c r="BEV190" s="255"/>
      <c r="BEW190" s="176"/>
      <c r="BEX190" s="364"/>
      <c r="BEY190" s="364"/>
      <c r="BEZ190" s="364"/>
      <c r="BFA190" s="254"/>
      <c r="BFB190" s="254"/>
      <c r="BFC190" s="254"/>
      <c r="BFD190" s="255"/>
      <c r="BFE190" s="176"/>
      <c r="BFF190" s="364"/>
      <c r="BFG190" s="364"/>
      <c r="BFH190" s="364"/>
      <c r="BFI190" s="254"/>
      <c r="BFJ190" s="254"/>
      <c r="BFK190" s="254"/>
      <c r="BFL190" s="255"/>
      <c r="BFM190" s="176"/>
      <c r="BFN190" s="364"/>
      <c r="BFO190" s="364"/>
      <c r="BFP190" s="364"/>
      <c r="BFQ190" s="254"/>
      <c r="BFR190" s="254"/>
      <c r="BFS190" s="254"/>
      <c r="BFT190" s="255"/>
      <c r="BFU190" s="176"/>
      <c r="BFV190" s="364"/>
      <c r="BFW190" s="364"/>
      <c r="BFX190" s="364"/>
      <c r="BFY190" s="254"/>
      <c r="BFZ190" s="254"/>
      <c r="BGA190" s="254"/>
      <c r="BGB190" s="255"/>
      <c r="BGC190" s="176"/>
      <c r="BGD190" s="364"/>
      <c r="BGE190" s="364"/>
      <c r="BGF190" s="364"/>
      <c r="BGG190" s="254"/>
      <c r="BGH190" s="254"/>
      <c r="BGI190" s="254"/>
      <c r="BGJ190" s="255"/>
      <c r="BGK190" s="176"/>
      <c r="BGL190" s="364"/>
      <c r="BGM190" s="364"/>
      <c r="BGN190" s="364"/>
      <c r="BGO190" s="254"/>
      <c r="BGP190" s="254"/>
      <c r="BGQ190" s="254"/>
      <c r="BGR190" s="255"/>
      <c r="BGS190" s="176"/>
      <c r="BGT190" s="364"/>
      <c r="BGU190" s="364"/>
      <c r="BGV190" s="364"/>
      <c r="BGW190" s="254"/>
      <c r="BGX190" s="254"/>
      <c r="BGY190" s="254"/>
      <c r="BGZ190" s="255"/>
      <c r="BHA190" s="176"/>
      <c r="BHB190" s="364"/>
      <c r="BHC190" s="364"/>
      <c r="BHD190" s="364"/>
      <c r="BHE190" s="254"/>
      <c r="BHF190" s="254"/>
      <c r="BHG190" s="254"/>
      <c r="BHH190" s="255"/>
      <c r="BHI190" s="176"/>
      <c r="BHJ190" s="364"/>
      <c r="BHK190" s="364"/>
      <c r="BHL190" s="364"/>
      <c r="BHM190" s="254"/>
      <c r="BHN190" s="254"/>
      <c r="BHO190" s="254"/>
      <c r="BHP190" s="255"/>
      <c r="BHQ190" s="176"/>
      <c r="BHR190" s="364"/>
      <c r="BHS190" s="364"/>
      <c r="BHT190" s="364"/>
      <c r="BHU190" s="254"/>
      <c r="BHV190" s="254"/>
      <c r="BHW190" s="254"/>
      <c r="BHX190" s="255"/>
      <c r="BHY190" s="176"/>
      <c r="BHZ190" s="364"/>
      <c r="BIA190" s="364"/>
      <c r="BIB190" s="364"/>
      <c r="BIC190" s="254"/>
      <c r="BID190" s="254"/>
      <c r="BIE190" s="254"/>
      <c r="BIF190" s="255"/>
      <c r="BIG190" s="176"/>
      <c r="BIH190" s="364"/>
      <c r="BII190" s="364"/>
      <c r="BIJ190" s="364"/>
      <c r="BIK190" s="254"/>
      <c r="BIL190" s="254"/>
      <c r="BIM190" s="254"/>
      <c r="BIN190" s="255"/>
      <c r="BIO190" s="176"/>
      <c r="BIP190" s="364"/>
      <c r="BIQ190" s="364"/>
      <c r="BIR190" s="364"/>
      <c r="BIS190" s="254"/>
      <c r="BIT190" s="254"/>
      <c r="BIU190" s="254"/>
      <c r="BIV190" s="255"/>
      <c r="BIW190" s="176"/>
      <c r="BIX190" s="364"/>
      <c r="BIY190" s="364"/>
      <c r="BIZ190" s="364"/>
      <c r="BJA190" s="254"/>
      <c r="BJB190" s="254"/>
      <c r="BJC190" s="254"/>
      <c r="BJD190" s="255"/>
      <c r="BJE190" s="176"/>
      <c r="BJF190" s="364"/>
      <c r="BJG190" s="364"/>
      <c r="BJH190" s="364"/>
      <c r="BJI190" s="254"/>
      <c r="BJJ190" s="254"/>
      <c r="BJK190" s="254"/>
      <c r="BJL190" s="255"/>
      <c r="BJM190" s="176"/>
      <c r="BJN190" s="364"/>
      <c r="BJO190" s="364"/>
      <c r="BJP190" s="364"/>
      <c r="BJQ190" s="254"/>
      <c r="BJR190" s="254"/>
      <c r="BJS190" s="254"/>
      <c r="BJT190" s="255"/>
      <c r="BJU190" s="176"/>
      <c r="BJV190" s="364"/>
      <c r="BJW190" s="364"/>
      <c r="BJX190" s="364"/>
      <c r="BJY190" s="254"/>
      <c r="BJZ190" s="254"/>
      <c r="BKA190" s="254"/>
      <c r="BKB190" s="255"/>
      <c r="BKC190" s="176"/>
      <c r="BKD190" s="364"/>
      <c r="BKE190" s="364"/>
      <c r="BKF190" s="364"/>
      <c r="BKG190" s="254"/>
      <c r="BKH190" s="254"/>
      <c r="BKI190" s="254"/>
      <c r="BKJ190" s="255"/>
      <c r="BKK190" s="176"/>
      <c r="BKL190" s="364"/>
      <c r="BKM190" s="364"/>
      <c r="BKN190" s="364"/>
      <c r="BKO190" s="254"/>
      <c r="BKP190" s="254"/>
      <c r="BKQ190" s="254"/>
      <c r="BKR190" s="255"/>
      <c r="BKS190" s="176"/>
      <c r="BKT190" s="364"/>
      <c r="BKU190" s="364"/>
      <c r="BKV190" s="364"/>
      <c r="BKW190" s="254"/>
      <c r="BKX190" s="254"/>
      <c r="BKY190" s="254"/>
      <c r="BKZ190" s="255"/>
      <c r="BLA190" s="176"/>
      <c r="BLB190" s="364"/>
      <c r="BLC190" s="364"/>
      <c r="BLD190" s="364"/>
      <c r="BLE190" s="254"/>
      <c r="BLF190" s="254"/>
      <c r="BLG190" s="254"/>
      <c r="BLH190" s="255"/>
      <c r="BLI190" s="176"/>
      <c r="BLJ190" s="364"/>
      <c r="BLK190" s="364"/>
      <c r="BLL190" s="364"/>
      <c r="BLM190" s="254"/>
      <c r="BLN190" s="254"/>
      <c r="BLO190" s="254"/>
      <c r="BLP190" s="255"/>
      <c r="BLQ190" s="176"/>
      <c r="BLR190" s="364"/>
      <c r="BLS190" s="364"/>
      <c r="BLT190" s="364"/>
      <c r="BLU190" s="254"/>
      <c r="BLV190" s="254"/>
      <c r="BLW190" s="254"/>
      <c r="BLX190" s="255"/>
      <c r="BLY190" s="176"/>
      <c r="BLZ190" s="364"/>
      <c r="BMA190" s="364"/>
      <c r="BMB190" s="364"/>
      <c r="BMC190" s="254"/>
      <c r="BMD190" s="254"/>
      <c r="BME190" s="254"/>
      <c r="BMF190" s="255"/>
      <c r="BMG190" s="176"/>
      <c r="BMH190" s="364"/>
      <c r="BMI190" s="364"/>
      <c r="BMJ190" s="364"/>
      <c r="BMK190" s="254"/>
      <c r="BML190" s="254"/>
      <c r="BMM190" s="254"/>
      <c r="BMN190" s="255"/>
      <c r="BMO190" s="176"/>
      <c r="BMP190" s="364"/>
      <c r="BMQ190" s="364"/>
      <c r="BMR190" s="364"/>
      <c r="BMS190" s="254"/>
      <c r="BMT190" s="254"/>
      <c r="BMU190" s="254"/>
      <c r="BMV190" s="255"/>
      <c r="BMW190" s="176"/>
      <c r="BMX190" s="364"/>
      <c r="BMY190" s="364"/>
      <c r="BMZ190" s="364"/>
      <c r="BNA190" s="254"/>
      <c r="BNB190" s="254"/>
      <c r="BNC190" s="254"/>
      <c r="BND190" s="255"/>
      <c r="BNE190" s="176"/>
      <c r="BNF190" s="364"/>
      <c r="BNG190" s="364"/>
      <c r="BNH190" s="364"/>
      <c r="BNI190" s="254"/>
      <c r="BNJ190" s="254"/>
      <c r="BNK190" s="254"/>
      <c r="BNL190" s="255"/>
      <c r="BNM190" s="176"/>
      <c r="BNN190" s="364"/>
      <c r="BNO190" s="364"/>
      <c r="BNP190" s="364"/>
      <c r="BNQ190" s="254"/>
      <c r="BNR190" s="254"/>
      <c r="BNS190" s="254"/>
      <c r="BNT190" s="255"/>
      <c r="BNU190" s="176"/>
      <c r="BNV190" s="364"/>
      <c r="BNW190" s="364"/>
      <c r="BNX190" s="364"/>
      <c r="BNY190" s="254"/>
      <c r="BNZ190" s="254"/>
      <c r="BOA190" s="254"/>
      <c r="BOB190" s="255"/>
      <c r="BOC190" s="176"/>
      <c r="BOD190" s="364"/>
      <c r="BOE190" s="364"/>
      <c r="BOF190" s="364"/>
      <c r="BOG190" s="254"/>
      <c r="BOH190" s="254"/>
      <c r="BOI190" s="254"/>
      <c r="BOJ190" s="255"/>
      <c r="BOK190" s="176"/>
      <c r="BOL190" s="364"/>
      <c r="BOM190" s="364"/>
      <c r="BON190" s="364"/>
      <c r="BOO190" s="254"/>
      <c r="BOP190" s="254"/>
      <c r="BOQ190" s="254"/>
      <c r="BOR190" s="255"/>
      <c r="BOS190" s="176"/>
      <c r="BOT190" s="364"/>
      <c r="BOU190" s="364"/>
      <c r="BOV190" s="364"/>
      <c r="BOW190" s="254"/>
      <c r="BOX190" s="254"/>
      <c r="BOY190" s="254"/>
      <c r="BOZ190" s="255"/>
      <c r="BPA190" s="176"/>
      <c r="BPB190" s="364"/>
      <c r="BPC190" s="364"/>
      <c r="BPD190" s="364"/>
      <c r="BPE190" s="254"/>
      <c r="BPF190" s="254"/>
      <c r="BPG190" s="254"/>
      <c r="BPH190" s="255"/>
      <c r="BPI190" s="176"/>
      <c r="BPJ190" s="364"/>
      <c r="BPK190" s="364"/>
      <c r="BPL190" s="364"/>
      <c r="BPM190" s="254"/>
      <c r="BPN190" s="254"/>
      <c r="BPO190" s="254"/>
      <c r="BPP190" s="255"/>
      <c r="BPQ190" s="176"/>
      <c r="BPR190" s="364"/>
      <c r="BPS190" s="364"/>
      <c r="BPT190" s="364"/>
      <c r="BPU190" s="254"/>
      <c r="BPV190" s="254"/>
      <c r="BPW190" s="254"/>
      <c r="BPX190" s="255"/>
      <c r="BPY190" s="176"/>
      <c r="BPZ190" s="364"/>
      <c r="BQA190" s="364"/>
      <c r="BQB190" s="364"/>
      <c r="BQC190" s="254"/>
      <c r="BQD190" s="254"/>
      <c r="BQE190" s="254"/>
      <c r="BQF190" s="255"/>
      <c r="BQG190" s="176"/>
      <c r="BQH190" s="364"/>
      <c r="BQI190" s="364"/>
      <c r="BQJ190" s="364"/>
      <c r="BQK190" s="254"/>
      <c r="BQL190" s="254"/>
      <c r="BQM190" s="254"/>
      <c r="BQN190" s="255"/>
      <c r="BQO190" s="176"/>
      <c r="BQP190" s="364"/>
      <c r="BQQ190" s="364"/>
      <c r="BQR190" s="364"/>
      <c r="BQS190" s="254"/>
      <c r="BQT190" s="254"/>
      <c r="BQU190" s="254"/>
      <c r="BQV190" s="255"/>
      <c r="BQW190" s="176"/>
      <c r="BQX190" s="364"/>
      <c r="BQY190" s="364"/>
      <c r="BQZ190" s="364"/>
      <c r="BRA190" s="254"/>
      <c r="BRB190" s="254"/>
      <c r="BRC190" s="254"/>
      <c r="BRD190" s="255"/>
      <c r="BRE190" s="176"/>
      <c r="BRF190" s="364"/>
      <c r="BRG190" s="364"/>
      <c r="BRH190" s="364"/>
      <c r="BRI190" s="254"/>
      <c r="BRJ190" s="254"/>
      <c r="BRK190" s="254"/>
      <c r="BRL190" s="255"/>
      <c r="BRM190" s="176"/>
      <c r="BRN190" s="364"/>
      <c r="BRO190" s="364"/>
      <c r="BRP190" s="364"/>
      <c r="BRQ190" s="254"/>
      <c r="BRR190" s="254"/>
      <c r="BRS190" s="254"/>
      <c r="BRT190" s="255"/>
      <c r="BRU190" s="176"/>
      <c r="BRV190" s="364"/>
      <c r="BRW190" s="364"/>
      <c r="BRX190" s="364"/>
      <c r="BRY190" s="254"/>
      <c r="BRZ190" s="254"/>
      <c r="BSA190" s="254"/>
      <c r="BSB190" s="255"/>
      <c r="BSC190" s="176"/>
      <c r="BSD190" s="364"/>
      <c r="BSE190" s="364"/>
      <c r="BSF190" s="364"/>
      <c r="BSG190" s="254"/>
      <c r="BSH190" s="254"/>
      <c r="BSI190" s="254"/>
      <c r="BSJ190" s="255"/>
      <c r="BSK190" s="176"/>
      <c r="BSL190" s="364"/>
      <c r="BSM190" s="364"/>
      <c r="BSN190" s="364"/>
      <c r="BSO190" s="254"/>
      <c r="BSP190" s="254"/>
      <c r="BSQ190" s="254"/>
      <c r="BSR190" s="255"/>
      <c r="BSS190" s="176"/>
      <c r="BST190" s="364"/>
      <c r="BSU190" s="364"/>
      <c r="BSV190" s="364"/>
      <c r="BSW190" s="254"/>
      <c r="BSX190" s="254"/>
      <c r="BSY190" s="254"/>
      <c r="BSZ190" s="255"/>
      <c r="BTA190" s="176"/>
      <c r="BTB190" s="364"/>
      <c r="BTC190" s="364"/>
      <c r="BTD190" s="364"/>
      <c r="BTE190" s="254"/>
      <c r="BTF190" s="254"/>
      <c r="BTG190" s="254"/>
      <c r="BTH190" s="255"/>
      <c r="BTI190" s="176"/>
      <c r="BTJ190" s="364"/>
      <c r="BTK190" s="364"/>
      <c r="BTL190" s="364"/>
      <c r="BTM190" s="254"/>
      <c r="BTN190" s="254"/>
      <c r="BTO190" s="254"/>
      <c r="BTP190" s="255"/>
      <c r="BTQ190" s="176"/>
      <c r="BTR190" s="364"/>
      <c r="BTS190" s="364"/>
      <c r="BTT190" s="364"/>
      <c r="BTU190" s="254"/>
      <c r="BTV190" s="254"/>
      <c r="BTW190" s="254"/>
      <c r="BTX190" s="255"/>
      <c r="BTY190" s="176"/>
      <c r="BTZ190" s="364"/>
      <c r="BUA190" s="364"/>
      <c r="BUB190" s="364"/>
      <c r="BUC190" s="254"/>
      <c r="BUD190" s="254"/>
      <c r="BUE190" s="254"/>
      <c r="BUF190" s="255"/>
      <c r="BUG190" s="176"/>
      <c r="BUH190" s="364"/>
      <c r="BUI190" s="364"/>
      <c r="BUJ190" s="364"/>
      <c r="BUK190" s="254"/>
      <c r="BUL190" s="254"/>
      <c r="BUM190" s="254"/>
      <c r="BUN190" s="255"/>
      <c r="BUO190" s="176"/>
      <c r="BUP190" s="364"/>
      <c r="BUQ190" s="364"/>
      <c r="BUR190" s="364"/>
      <c r="BUS190" s="254"/>
      <c r="BUT190" s="254"/>
      <c r="BUU190" s="254"/>
      <c r="BUV190" s="255"/>
      <c r="BUW190" s="176"/>
      <c r="BUX190" s="364"/>
      <c r="BUY190" s="364"/>
      <c r="BUZ190" s="364"/>
      <c r="BVA190" s="254"/>
      <c r="BVB190" s="254"/>
      <c r="BVC190" s="254"/>
      <c r="BVD190" s="255"/>
      <c r="BVE190" s="176"/>
      <c r="BVF190" s="364"/>
      <c r="BVG190" s="364"/>
      <c r="BVH190" s="364"/>
      <c r="BVI190" s="254"/>
      <c r="BVJ190" s="254"/>
      <c r="BVK190" s="254"/>
      <c r="BVL190" s="255"/>
      <c r="BVM190" s="176"/>
      <c r="BVN190" s="364"/>
      <c r="BVO190" s="364"/>
      <c r="BVP190" s="364"/>
      <c r="BVQ190" s="254"/>
      <c r="BVR190" s="254"/>
      <c r="BVS190" s="254"/>
      <c r="BVT190" s="255"/>
      <c r="BVU190" s="176"/>
      <c r="BVV190" s="364"/>
      <c r="BVW190" s="364"/>
      <c r="BVX190" s="364"/>
      <c r="BVY190" s="254"/>
      <c r="BVZ190" s="254"/>
      <c r="BWA190" s="254"/>
      <c r="BWB190" s="255"/>
      <c r="BWC190" s="176"/>
      <c r="BWD190" s="364"/>
      <c r="BWE190" s="364"/>
      <c r="BWF190" s="364"/>
      <c r="BWG190" s="254"/>
      <c r="BWH190" s="254"/>
      <c r="BWI190" s="254"/>
      <c r="BWJ190" s="255"/>
      <c r="BWK190" s="176"/>
      <c r="BWL190" s="364"/>
      <c r="BWM190" s="364"/>
      <c r="BWN190" s="364"/>
      <c r="BWO190" s="254"/>
      <c r="BWP190" s="254"/>
      <c r="BWQ190" s="254"/>
      <c r="BWR190" s="255"/>
      <c r="BWS190" s="176"/>
      <c r="BWT190" s="364"/>
      <c r="BWU190" s="364"/>
      <c r="BWV190" s="364"/>
      <c r="BWW190" s="254"/>
      <c r="BWX190" s="254"/>
      <c r="BWY190" s="254"/>
      <c r="BWZ190" s="255"/>
      <c r="BXA190" s="176"/>
      <c r="BXB190" s="364"/>
      <c r="BXC190" s="364"/>
      <c r="BXD190" s="364"/>
      <c r="BXE190" s="254"/>
      <c r="BXF190" s="254"/>
      <c r="BXG190" s="254"/>
      <c r="BXH190" s="255"/>
      <c r="BXI190" s="176"/>
      <c r="BXJ190" s="364"/>
      <c r="BXK190" s="364"/>
      <c r="BXL190" s="364"/>
      <c r="BXM190" s="254"/>
      <c r="BXN190" s="254"/>
      <c r="BXO190" s="254"/>
      <c r="BXP190" s="255"/>
      <c r="BXQ190" s="176"/>
      <c r="BXR190" s="364"/>
      <c r="BXS190" s="364"/>
      <c r="BXT190" s="364"/>
      <c r="BXU190" s="254"/>
      <c r="BXV190" s="254"/>
      <c r="BXW190" s="254"/>
      <c r="BXX190" s="255"/>
      <c r="BXY190" s="176"/>
      <c r="BXZ190" s="364"/>
      <c r="BYA190" s="364"/>
      <c r="BYB190" s="364"/>
      <c r="BYC190" s="254"/>
      <c r="BYD190" s="254"/>
      <c r="BYE190" s="254"/>
      <c r="BYF190" s="255"/>
      <c r="BYG190" s="176"/>
      <c r="BYH190" s="364"/>
      <c r="BYI190" s="364"/>
      <c r="BYJ190" s="364"/>
      <c r="BYK190" s="254"/>
      <c r="BYL190" s="254"/>
      <c r="BYM190" s="254"/>
      <c r="BYN190" s="255"/>
      <c r="BYO190" s="176"/>
      <c r="BYP190" s="364"/>
      <c r="BYQ190" s="364"/>
      <c r="BYR190" s="364"/>
      <c r="BYS190" s="254"/>
      <c r="BYT190" s="254"/>
      <c r="BYU190" s="254"/>
      <c r="BYV190" s="255"/>
      <c r="BYW190" s="176"/>
      <c r="BYX190" s="364"/>
      <c r="BYY190" s="364"/>
      <c r="BYZ190" s="364"/>
      <c r="BZA190" s="254"/>
      <c r="BZB190" s="254"/>
      <c r="BZC190" s="254"/>
      <c r="BZD190" s="255"/>
      <c r="BZE190" s="176"/>
      <c r="BZF190" s="364"/>
      <c r="BZG190" s="364"/>
      <c r="BZH190" s="364"/>
      <c r="BZI190" s="254"/>
      <c r="BZJ190" s="254"/>
      <c r="BZK190" s="254"/>
      <c r="BZL190" s="255"/>
      <c r="BZM190" s="176"/>
      <c r="BZN190" s="364"/>
      <c r="BZO190" s="364"/>
      <c r="BZP190" s="364"/>
      <c r="BZQ190" s="254"/>
      <c r="BZR190" s="254"/>
      <c r="BZS190" s="254"/>
      <c r="BZT190" s="255"/>
      <c r="BZU190" s="176"/>
      <c r="BZV190" s="364"/>
      <c r="BZW190" s="364"/>
      <c r="BZX190" s="364"/>
      <c r="BZY190" s="254"/>
      <c r="BZZ190" s="254"/>
      <c r="CAA190" s="254"/>
      <c r="CAB190" s="255"/>
      <c r="CAC190" s="176"/>
      <c r="CAD190" s="364"/>
      <c r="CAE190" s="364"/>
      <c r="CAF190" s="364"/>
      <c r="CAG190" s="254"/>
      <c r="CAH190" s="254"/>
      <c r="CAI190" s="254"/>
      <c r="CAJ190" s="255"/>
      <c r="CAK190" s="176"/>
      <c r="CAL190" s="364"/>
      <c r="CAM190" s="364"/>
      <c r="CAN190" s="364"/>
      <c r="CAO190" s="254"/>
      <c r="CAP190" s="254"/>
      <c r="CAQ190" s="254"/>
      <c r="CAR190" s="255"/>
      <c r="CAS190" s="176"/>
      <c r="CAT190" s="364"/>
      <c r="CAU190" s="364"/>
      <c r="CAV190" s="364"/>
      <c r="CAW190" s="254"/>
      <c r="CAX190" s="254"/>
      <c r="CAY190" s="254"/>
      <c r="CAZ190" s="255"/>
      <c r="CBA190" s="176"/>
      <c r="CBB190" s="364"/>
      <c r="CBC190" s="364"/>
      <c r="CBD190" s="364"/>
      <c r="CBE190" s="254"/>
      <c r="CBF190" s="254"/>
      <c r="CBG190" s="254"/>
      <c r="CBH190" s="255"/>
      <c r="CBI190" s="176"/>
      <c r="CBJ190" s="364"/>
      <c r="CBK190" s="364"/>
      <c r="CBL190" s="364"/>
      <c r="CBM190" s="254"/>
      <c r="CBN190" s="254"/>
      <c r="CBO190" s="254"/>
      <c r="CBP190" s="255"/>
      <c r="CBQ190" s="176"/>
      <c r="CBR190" s="364"/>
      <c r="CBS190" s="364"/>
      <c r="CBT190" s="364"/>
      <c r="CBU190" s="254"/>
      <c r="CBV190" s="254"/>
      <c r="CBW190" s="254"/>
      <c r="CBX190" s="255"/>
      <c r="CBY190" s="176"/>
      <c r="CBZ190" s="364"/>
      <c r="CCA190" s="364"/>
      <c r="CCB190" s="364"/>
      <c r="CCC190" s="254"/>
      <c r="CCD190" s="254"/>
      <c r="CCE190" s="254"/>
      <c r="CCF190" s="255"/>
      <c r="CCG190" s="176"/>
      <c r="CCH190" s="364"/>
      <c r="CCI190" s="364"/>
      <c r="CCJ190" s="364"/>
      <c r="CCK190" s="254"/>
      <c r="CCL190" s="254"/>
      <c r="CCM190" s="254"/>
      <c r="CCN190" s="255"/>
      <c r="CCO190" s="176"/>
      <c r="CCP190" s="364"/>
      <c r="CCQ190" s="364"/>
      <c r="CCR190" s="364"/>
      <c r="CCS190" s="254"/>
      <c r="CCT190" s="254"/>
      <c r="CCU190" s="254"/>
      <c r="CCV190" s="255"/>
      <c r="CCW190" s="176"/>
      <c r="CCX190" s="364"/>
      <c r="CCY190" s="364"/>
      <c r="CCZ190" s="364"/>
      <c r="CDA190" s="254"/>
      <c r="CDB190" s="254"/>
      <c r="CDC190" s="254"/>
      <c r="CDD190" s="255"/>
      <c r="CDE190" s="176"/>
      <c r="CDF190" s="364"/>
      <c r="CDG190" s="364"/>
      <c r="CDH190" s="364"/>
      <c r="CDI190" s="254"/>
      <c r="CDJ190" s="254"/>
      <c r="CDK190" s="254"/>
      <c r="CDL190" s="255"/>
      <c r="CDM190" s="176"/>
      <c r="CDN190" s="364"/>
      <c r="CDO190" s="364"/>
      <c r="CDP190" s="364"/>
      <c r="CDQ190" s="254"/>
      <c r="CDR190" s="254"/>
      <c r="CDS190" s="254"/>
      <c r="CDT190" s="255"/>
      <c r="CDU190" s="176"/>
      <c r="CDV190" s="364"/>
      <c r="CDW190" s="364"/>
      <c r="CDX190" s="364"/>
      <c r="CDY190" s="254"/>
      <c r="CDZ190" s="254"/>
      <c r="CEA190" s="254"/>
      <c r="CEB190" s="255"/>
      <c r="CEC190" s="176"/>
      <c r="CED190" s="364"/>
      <c r="CEE190" s="364"/>
      <c r="CEF190" s="364"/>
      <c r="CEG190" s="254"/>
      <c r="CEH190" s="254"/>
      <c r="CEI190" s="254"/>
      <c r="CEJ190" s="255"/>
      <c r="CEK190" s="176"/>
      <c r="CEL190" s="364"/>
      <c r="CEM190" s="364"/>
      <c r="CEN190" s="364"/>
      <c r="CEO190" s="254"/>
      <c r="CEP190" s="254"/>
      <c r="CEQ190" s="254"/>
      <c r="CER190" s="255"/>
      <c r="CES190" s="176"/>
      <c r="CET190" s="364"/>
      <c r="CEU190" s="364"/>
      <c r="CEV190" s="364"/>
      <c r="CEW190" s="254"/>
      <c r="CEX190" s="254"/>
      <c r="CEY190" s="254"/>
      <c r="CEZ190" s="255"/>
      <c r="CFA190" s="176"/>
      <c r="CFB190" s="364"/>
      <c r="CFC190" s="364"/>
      <c r="CFD190" s="364"/>
      <c r="CFE190" s="254"/>
      <c r="CFF190" s="254"/>
      <c r="CFG190" s="254"/>
      <c r="CFH190" s="255"/>
      <c r="CFI190" s="176"/>
      <c r="CFJ190" s="364"/>
      <c r="CFK190" s="364"/>
      <c r="CFL190" s="364"/>
      <c r="CFM190" s="254"/>
      <c r="CFN190" s="254"/>
      <c r="CFO190" s="254"/>
      <c r="CFP190" s="255"/>
      <c r="CFQ190" s="176"/>
      <c r="CFR190" s="364"/>
      <c r="CFS190" s="364"/>
      <c r="CFT190" s="364"/>
      <c r="CFU190" s="254"/>
      <c r="CFV190" s="254"/>
      <c r="CFW190" s="254"/>
      <c r="CFX190" s="255"/>
      <c r="CFY190" s="176"/>
      <c r="CFZ190" s="364"/>
      <c r="CGA190" s="364"/>
      <c r="CGB190" s="364"/>
      <c r="CGC190" s="254"/>
      <c r="CGD190" s="254"/>
      <c r="CGE190" s="254"/>
      <c r="CGF190" s="255"/>
      <c r="CGG190" s="176"/>
      <c r="CGH190" s="364"/>
      <c r="CGI190" s="364"/>
      <c r="CGJ190" s="364"/>
      <c r="CGK190" s="254"/>
      <c r="CGL190" s="254"/>
      <c r="CGM190" s="254"/>
      <c r="CGN190" s="255"/>
      <c r="CGO190" s="176"/>
      <c r="CGP190" s="364"/>
      <c r="CGQ190" s="364"/>
      <c r="CGR190" s="364"/>
      <c r="CGS190" s="254"/>
      <c r="CGT190" s="254"/>
      <c r="CGU190" s="254"/>
      <c r="CGV190" s="255"/>
      <c r="CGW190" s="176"/>
      <c r="CGX190" s="364"/>
      <c r="CGY190" s="364"/>
      <c r="CGZ190" s="364"/>
      <c r="CHA190" s="254"/>
      <c r="CHB190" s="254"/>
      <c r="CHC190" s="254"/>
      <c r="CHD190" s="255"/>
      <c r="CHE190" s="176"/>
      <c r="CHF190" s="364"/>
      <c r="CHG190" s="364"/>
      <c r="CHH190" s="364"/>
      <c r="CHI190" s="254"/>
      <c r="CHJ190" s="254"/>
      <c r="CHK190" s="254"/>
      <c r="CHL190" s="255"/>
      <c r="CHM190" s="176"/>
      <c r="CHN190" s="364"/>
      <c r="CHO190" s="364"/>
      <c r="CHP190" s="364"/>
      <c r="CHQ190" s="254"/>
      <c r="CHR190" s="254"/>
      <c r="CHS190" s="254"/>
      <c r="CHT190" s="255"/>
      <c r="CHU190" s="176"/>
      <c r="CHV190" s="364"/>
      <c r="CHW190" s="364"/>
      <c r="CHX190" s="364"/>
      <c r="CHY190" s="254"/>
      <c r="CHZ190" s="254"/>
      <c r="CIA190" s="254"/>
      <c r="CIB190" s="255"/>
      <c r="CIC190" s="176"/>
      <c r="CID190" s="364"/>
      <c r="CIE190" s="364"/>
      <c r="CIF190" s="364"/>
      <c r="CIG190" s="254"/>
      <c r="CIH190" s="254"/>
      <c r="CII190" s="254"/>
      <c r="CIJ190" s="255"/>
      <c r="CIK190" s="176"/>
      <c r="CIL190" s="364"/>
      <c r="CIM190" s="364"/>
      <c r="CIN190" s="364"/>
      <c r="CIO190" s="254"/>
      <c r="CIP190" s="254"/>
      <c r="CIQ190" s="254"/>
      <c r="CIR190" s="255"/>
      <c r="CIS190" s="176"/>
      <c r="CIT190" s="364"/>
      <c r="CIU190" s="364"/>
      <c r="CIV190" s="364"/>
      <c r="CIW190" s="254"/>
      <c r="CIX190" s="254"/>
      <c r="CIY190" s="254"/>
      <c r="CIZ190" s="255"/>
      <c r="CJA190" s="176"/>
      <c r="CJB190" s="364"/>
      <c r="CJC190" s="364"/>
      <c r="CJD190" s="364"/>
      <c r="CJE190" s="254"/>
      <c r="CJF190" s="254"/>
      <c r="CJG190" s="254"/>
      <c r="CJH190" s="255"/>
      <c r="CJI190" s="176"/>
      <c r="CJJ190" s="364"/>
      <c r="CJK190" s="364"/>
      <c r="CJL190" s="364"/>
      <c r="CJM190" s="254"/>
      <c r="CJN190" s="254"/>
      <c r="CJO190" s="254"/>
      <c r="CJP190" s="255"/>
      <c r="CJQ190" s="176"/>
      <c r="CJR190" s="364"/>
      <c r="CJS190" s="364"/>
      <c r="CJT190" s="364"/>
      <c r="CJU190" s="254"/>
      <c r="CJV190" s="254"/>
      <c r="CJW190" s="254"/>
      <c r="CJX190" s="255"/>
      <c r="CJY190" s="176"/>
      <c r="CJZ190" s="364"/>
      <c r="CKA190" s="364"/>
      <c r="CKB190" s="364"/>
      <c r="CKC190" s="254"/>
      <c r="CKD190" s="254"/>
      <c r="CKE190" s="254"/>
      <c r="CKF190" s="255"/>
      <c r="CKG190" s="176"/>
      <c r="CKH190" s="364"/>
      <c r="CKI190" s="364"/>
      <c r="CKJ190" s="364"/>
      <c r="CKK190" s="254"/>
      <c r="CKL190" s="254"/>
      <c r="CKM190" s="254"/>
      <c r="CKN190" s="255"/>
      <c r="CKO190" s="176"/>
      <c r="CKP190" s="364"/>
      <c r="CKQ190" s="364"/>
      <c r="CKR190" s="364"/>
      <c r="CKS190" s="254"/>
      <c r="CKT190" s="254"/>
      <c r="CKU190" s="254"/>
      <c r="CKV190" s="255"/>
      <c r="CKW190" s="176"/>
      <c r="CKX190" s="364"/>
      <c r="CKY190" s="364"/>
      <c r="CKZ190" s="364"/>
      <c r="CLA190" s="254"/>
      <c r="CLB190" s="254"/>
      <c r="CLC190" s="254"/>
      <c r="CLD190" s="255"/>
      <c r="CLE190" s="176"/>
      <c r="CLF190" s="364"/>
      <c r="CLG190" s="364"/>
      <c r="CLH190" s="364"/>
      <c r="CLI190" s="254"/>
      <c r="CLJ190" s="254"/>
      <c r="CLK190" s="254"/>
      <c r="CLL190" s="255"/>
      <c r="CLM190" s="176"/>
      <c r="CLN190" s="364"/>
      <c r="CLO190" s="364"/>
      <c r="CLP190" s="364"/>
      <c r="CLQ190" s="254"/>
      <c r="CLR190" s="254"/>
      <c r="CLS190" s="254"/>
      <c r="CLT190" s="255"/>
      <c r="CLU190" s="176"/>
      <c r="CLV190" s="364"/>
      <c r="CLW190" s="364"/>
      <c r="CLX190" s="364"/>
      <c r="CLY190" s="254"/>
      <c r="CLZ190" s="254"/>
      <c r="CMA190" s="254"/>
      <c r="CMB190" s="255"/>
      <c r="CMC190" s="176"/>
      <c r="CMD190" s="364"/>
      <c r="CME190" s="364"/>
      <c r="CMF190" s="364"/>
      <c r="CMG190" s="254"/>
      <c r="CMH190" s="254"/>
      <c r="CMI190" s="254"/>
      <c r="CMJ190" s="255"/>
      <c r="CMK190" s="176"/>
      <c r="CML190" s="364"/>
      <c r="CMM190" s="364"/>
      <c r="CMN190" s="364"/>
      <c r="CMO190" s="254"/>
      <c r="CMP190" s="254"/>
      <c r="CMQ190" s="254"/>
      <c r="CMR190" s="255"/>
      <c r="CMS190" s="176"/>
      <c r="CMT190" s="364"/>
      <c r="CMU190" s="364"/>
      <c r="CMV190" s="364"/>
      <c r="CMW190" s="254"/>
      <c r="CMX190" s="254"/>
      <c r="CMY190" s="254"/>
      <c r="CMZ190" s="255"/>
      <c r="CNA190" s="176"/>
      <c r="CNB190" s="364"/>
      <c r="CNC190" s="364"/>
      <c r="CND190" s="364"/>
      <c r="CNE190" s="254"/>
      <c r="CNF190" s="254"/>
      <c r="CNG190" s="254"/>
      <c r="CNH190" s="255"/>
      <c r="CNI190" s="176"/>
      <c r="CNJ190" s="364"/>
      <c r="CNK190" s="364"/>
      <c r="CNL190" s="364"/>
      <c r="CNM190" s="254"/>
      <c r="CNN190" s="254"/>
      <c r="CNO190" s="254"/>
      <c r="CNP190" s="255"/>
      <c r="CNQ190" s="176"/>
      <c r="CNR190" s="364"/>
      <c r="CNS190" s="364"/>
      <c r="CNT190" s="364"/>
      <c r="CNU190" s="254"/>
      <c r="CNV190" s="254"/>
      <c r="CNW190" s="254"/>
      <c r="CNX190" s="255"/>
      <c r="CNY190" s="176"/>
      <c r="CNZ190" s="364"/>
      <c r="COA190" s="364"/>
      <c r="COB190" s="364"/>
      <c r="COC190" s="254"/>
      <c r="COD190" s="254"/>
      <c r="COE190" s="254"/>
      <c r="COF190" s="255"/>
      <c r="COG190" s="176"/>
      <c r="COH190" s="364"/>
      <c r="COI190" s="364"/>
      <c r="COJ190" s="364"/>
      <c r="COK190" s="254"/>
      <c r="COL190" s="254"/>
      <c r="COM190" s="254"/>
      <c r="CON190" s="255"/>
      <c r="COO190" s="176"/>
      <c r="COP190" s="364"/>
      <c r="COQ190" s="364"/>
      <c r="COR190" s="364"/>
      <c r="COS190" s="254"/>
      <c r="COT190" s="254"/>
      <c r="COU190" s="254"/>
      <c r="COV190" s="255"/>
      <c r="COW190" s="176"/>
      <c r="COX190" s="364"/>
      <c r="COY190" s="364"/>
      <c r="COZ190" s="364"/>
      <c r="CPA190" s="254"/>
      <c r="CPB190" s="254"/>
      <c r="CPC190" s="254"/>
      <c r="CPD190" s="255"/>
      <c r="CPE190" s="176"/>
      <c r="CPF190" s="364"/>
      <c r="CPG190" s="364"/>
      <c r="CPH190" s="364"/>
      <c r="CPI190" s="254"/>
      <c r="CPJ190" s="254"/>
      <c r="CPK190" s="254"/>
      <c r="CPL190" s="255"/>
      <c r="CPM190" s="176"/>
      <c r="CPN190" s="364"/>
      <c r="CPO190" s="364"/>
      <c r="CPP190" s="364"/>
      <c r="CPQ190" s="254"/>
      <c r="CPR190" s="254"/>
      <c r="CPS190" s="254"/>
      <c r="CPT190" s="255"/>
      <c r="CPU190" s="176"/>
      <c r="CPV190" s="364"/>
      <c r="CPW190" s="364"/>
      <c r="CPX190" s="364"/>
      <c r="CPY190" s="254"/>
      <c r="CPZ190" s="254"/>
      <c r="CQA190" s="254"/>
      <c r="CQB190" s="255"/>
      <c r="CQC190" s="176"/>
      <c r="CQD190" s="364"/>
      <c r="CQE190" s="364"/>
      <c r="CQF190" s="364"/>
      <c r="CQG190" s="254"/>
      <c r="CQH190" s="254"/>
      <c r="CQI190" s="254"/>
      <c r="CQJ190" s="255"/>
      <c r="CQK190" s="176"/>
      <c r="CQL190" s="364"/>
      <c r="CQM190" s="364"/>
      <c r="CQN190" s="364"/>
      <c r="CQO190" s="254"/>
      <c r="CQP190" s="254"/>
      <c r="CQQ190" s="254"/>
      <c r="CQR190" s="255"/>
      <c r="CQS190" s="176"/>
      <c r="CQT190" s="364"/>
      <c r="CQU190" s="364"/>
      <c r="CQV190" s="364"/>
      <c r="CQW190" s="254"/>
      <c r="CQX190" s="254"/>
      <c r="CQY190" s="254"/>
      <c r="CQZ190" s="255"/>
      <c r="CRA190" s="176"/>
      <c r="CRB190" s="364"/>
      <c r="CRC190" s="364"/>
      <c r="CRD190" s="364"/>
      <c r="CRE190" s="254"/>
      <c r="CRF190" s="254"/>
      <c r="CRG190" s="254"/>
      <c r="CRH190" s="255"/>
      <c r="CRI190" s="176"/>
      <c r="CRJ190" s="364"/>
      <c r="CRK190" s="364"/>
      <c r="CRL190" s="364"/>
      <c r="CRM190" s="254"/>
      <c r="CRN190" s="254"/>
      <c r="CRO190" s="254"/>
      <c r="CRP190" s="255"/>
      <c r="CRQ190" s="176"/>
      <c r="CRR190" s="364"/>
      <c r="CRS190" s="364"/>
      <c r="CRT190" s="364"/>
      <c r="CRU190" s="254"/>
      <c r="CRV190" s="254"/>
      <c r="CRW190" s="254"/>
      <c r="CRX190" s="255"/>
      <c r="CRY190" s="176"/>
      <c r="CRZ190" s="364"/>
      <c r="CSA190" s="364"/>
      <c r="CSB190" s="364"/>
      <c r="CSC190" s="254"/>
      <c r="CSD190" s="254"/>
      <c r="CSE190" s="254"/>
      <c r="CSF190" s="255"/>
      <c r="CSG190" s="176"/>
      <c r="CSH190" s="364"/>
      <c r="CSI190" s="364"/>
      <c r="CSJ190" s="364"/>
      <c r="CSK190" s="254"/>
      <c r="CSL190" s="254"/>
      <c r="CSM190" s="254"/>
      <c r="CSN190" s="255"/>
      <c r="CSO190" s="176"/>
      <c r="CSP190" s="364"/>
      <c r="CSQ190" s="364"/>
      <c r="CSR190" s="364"/>
      <c r="CSS190" s="254"/>
      <c r="CST190" s="254"/>
      <c r="CSU190" s="254"/>
      <c r="CSV190" s="255"/>
      <c r="CSW190" s="176"/>
      <c r="CSX190" s="364"/>
      <c r="CSY190" s="364"/>
      <c r="CSZ190" s="364"/>
      <c r="CTA190" s="254"/>
      <c r="CTB190" s="254"/>
      <c r="CTC190" s="254"/>
      <c r="CTD190" s="255"/>
      <c r="CTE190" s="176"/>
      <c r="CTF190" s="364"/>
      <c r="CTG190" s="364"/>
      <c r="CTH190" s="364"/>
      <c r="CTI190" s="254"/>
      <c r="CTJ190" s="254"/>
      <c r="CTK190" s="254"/>
      <c r="CTL190" s="255"/>
      <c r="CTM190" s="176"/>
      <c r="CTN190" s="364"/>
      <c r="CTO190" s="364"/>
      <c r="CTP190" s="364"/>
      <c r="CTQ190" s="254"/>
      <c r="CTR190" s="254"/>
      <c r="CTS190" s="254"/>
      <c r="CTT190" s="255"/>
      <c r="CTU190" s="176"/>
      <c r="CTV190" s="364"/>
      <c r="CTW190" s="364"/>
      <c r="CTX190" s="364"/>
      <c r="CTY190" s="254"/>
      <c r="CTZ190" s="254"/>
      <c r="CUA190" s="254"/>
      <c r="CUB190" s="255"/>
      <c r="CUC190" s="176"/>
      <c r="CUD190" s="364"/>
      <c r="CUE190" s="364"/>
      <c r="CUF190" s="364"/>
      <c r="CUG190" s="254"/>
      <c r="CUH190" s="254"/>
      <c r="CUI190" s="254"/>
      <c r="CUJ190" s="255"/>
      <c r="CUK190" s="176"/>
      <c r="CUL190" s="364"/>
      <c r="CUM190" s="364"/>
      <c r="CUN190" s="364"/>
      <c r="CUO190" s="254"/>
      <c r="CUP190" s="254"/>
      <c r="CUQ190" s="254"/>
      <c r="CUR190" s="255"/>
      <c r="CUS190" s="176"/>
      <c r="CUT190" s="364"/>
      <c r="CUU190" s="364"/>
      <c r="CUV190" s="364"/>
      <c r="CUW190" s="254"/>
      <c r="CUX190" s="254"/>
      <c r="CUY190" s="254"/>
      <c r="CUZ190" s="255"/>
      <c r="CVA190" s="176"/>
      <c r="CVB190" s="364"/>
      <c r="CVC190" s="364"/>
      <c r="CVD190" s="364"/>
      <c r="CVE190" s="254"/>
      <c r="CVF190" s="254"/>
      <c r="CVG190" s="254"/>
      <c r="CVH190" s="255"/>
      <c r="CVI190" s="176"/>
      <c r="CVJ190" s="364"/>
      <c r="CVK190" s="364"/>
      <c r="CVL190" s="364"/>
      <c r="CVM190" s="254"/>
      <c r="CVN190" s="254"/>
      <c r="CVO190" s="254"/>
      <c r="CVP190" s="255"/>
      <c r="CVQ190" s="176"/>
      <c r="CVR190" s="364"/>
      <c r="CVS190" s="364"/>
      <c r="CVT190" s="364"/>
      <c r="CVU190" s="254"/>
      <c r="CVV190" s="254"/>
      <c r="CVW190" s="254"/>
      <c r="CVX190" s="255"/>
      <c r="CVY190" s="176"/>
      <c r="CVZ190" s="364"/>
      <c r="CWA190" s="364"/>
      <c r="CWB190" s="364"/>
      <c r="CWC190" s="254"/>
      <c r="CWD190" s="254"/>
      <c r="CWE190" s="254"/>
      <c r="CWF190" s="255"/>
      <c r="CWG190" s="176"/>
      <c r="CWH190" s="364"/>
      <c r="CWI190" s="364"/>
      <c r="CWJ190" s="364"/>
      <c r="CWK190" s="254"/>
      <c r="CWL190" s="254"/>
      <c r="CWM190" s="254"/>
      <c r="CWN190" s="255"/>
      <c r="CWO190" s="176"/>
      <c r="CWP190" s="364"/>
      <c r="CWQ190" s="364"/>
      <c r="CWR190" s="364"/>
      <c r="CWS190" s="254"/>
      <c r="CWT190" s="254"/>
      <c r="CWU190" s="254"/>
      <c r="CWV190" s="255"/>
      <c r="CWW190" s="176"/>
      <c r="CWX190" s="364"/>
      <c r="CWY190" s="364"/>
      <c r="CWZ190" s="364"/>
      <c r="CXA190" s="254"/>
      <c r="CXB190" s="254"/>
      <c r="CXC190" s="254"/>
      <c r="CXD190" s="255"/>
      <c r="CXE190" s="176"/>
      <c r="CXF190" s="364"/>
      <c r="CXG190" s="364"/>
      <c r="CXH190" s="364"/>
      <c r="CXI190" s="254"/>
      <c r="CXJ190" s="254"/>
      <c r="CXK190" s="254"/>
      <c r="CXL190" s="255"/>
      <c r="CXM190" s="176"/>
      <c r="CXN190" s="364"/>
      <c r="CXO190" s="364"/>
      <c r="CXP190" s="364"/>
      <c r="CXQ190" s="254"/>
      <c r="CXR190" s="254"/>
      <c r="CXS190" s="254"/>
      <c r="CXT190" s="255"/>
      <c r="CXU190" s="176"/>
      <c r="CXV190" s="364"/>
      <c r="CXW190" s="364"/>
      <c r="CXX190" s="364"/>
      <c r="CXY190" s="254"/>
      <c r="CXZ190" s="254"/>
      <c r="CYA190" s="254"/>
      <c r="CYB190" s="255"/>
      <c r="CYC190" s="176"/>
      <c r="CYD190" s="364"/>
      <c r="CYE190" s="364"/>
      <c r="CYF190" s="364"/>
      <c r="CYG190" s="254"/>
      <c r="CYH190" s="254"/>
      <c r="CYI190" s="254"/>
      <c r="CYJ190" s="255"/>
      <c r="CYK190" s="176"/>
      <c r="CYL190" s="364"/>
      <c r="CYM190" s="364"/>
      <c r="CYN190" s="364"/>
      <c r="CYO190" s="254"/>
      <c r="CYP190" s="254"/>
      <c r="CYQ190" s="254"/>
      <c r="CYR190" s="255"/>
      <c r="CYS190" s="176"/>
      <c r="CYT190" s="364"/>
      <c r="CYU190" s="364"/>
      <c r="CYV190" s="364"/>
      <c r="CYW190" s="254"/>
      <c r="CYX190" s="254"/>
      <c r="CYY190" s="254"/>
      <c r="CYZ190" s="255"/>
      <c r="CZA190" s="176"/>
      <c r="CZB190" s="364"/>
      <c r="CZC190" s="364"/>
      <c r="CZD190" s="364"/>
      <c r="CZE190" s="254"/>
      <c r="CZF190" s="254"/>
      <c r="CZG190" s="254"/>
      <c r="CZH190" s="255"/>
      <c r="CZI190" s="176"/>
      <c r="CZJ190" s="364"/>
      <c r="CZK190" s="364"/>
      <c r="CZL190" s="364"/>
      <c r="CZM190" s="254"/>
      <c r="CZN190" s="254"/>
      <c r="CZO190" s="254"/>
      <c r="CZP190" s="255"/>
      <c r="CZQ190" s="176"/>
      <c r="CZR190" s="364"/>
      <c r="CZS190" s="364"/>
      <c r="CZT190" s="364"/>
      <c r="CZU190" s="254"/>
      <c r="CZV190" s="254"/>
      <c r="CZW190" s="254"/>
      <c r="CZX190" s="255"/>
      <c r="CZY190" s="176"/>
      <c r="CZZ190" s="364"/>
      <c r="DAA190" s="364"/>
      <c r="DAB190" s="364"/>
      <c r="DAC190" s="254"/>
      <c r="DAD190" s="254"/>
      <c r="DAE190" s="254"/>
      <c r="DAF190" s="255"/>
      <c r="DAG190" s="176"/>
      <c r="DAH190" s="364"/>
      <c r="DAI190" s="364"/>
      <c r="DAJ190" s="364"/>
      <c r="DAK190" s="254"/>
      <c r="DAL190" s="254"/>
      <c r="DAM190" s="254"/>
      <c r="DAN190" s="255"/>
      <c r="DAO190" s="176"/>
      <c r="DAP190" s="364"/>
      <c r="DAQ190" s="364"/>
      <c r="DAR190" s="364"/>
      <c r="DAS190" s="254"/>
      <c r="DAT190" s="254"/>
      <c r="DAU190" s="254"/>
      <c r="DAV190" s="255"/>
      <c r="DAW190" s="176"/>
      <c r="DAX190" s="364"/>
      <c r="DAY190" s="364"/>
      <c r="DAZ190" s="364"/>
      <c r="DBA190" s="254"/>
      <c r="DBB190" s="254"/>
      <c r="DBC190" s="254"/>
      <c r="DBD190" s="255"/>
      <c r="DBE190" s="176"/>
      <c r="DBF190" s="364"/>
      <c r="DBG190" s="364"/>
      <c r="DBH190" s="364"/>
      <c r="DBI190" s="254"/>
      <c r="DBJ190" s="254"/>
      <c r="DBK190" s="254"/>
      <c r="DBL190" s="255"/>
      <c r="DBM190" s="176"/>
      <c r="DBN190" s="364"/>
      <c r="DBO190" s="364"/>
      <c r="DBP190" s="364"/>
      <c r="DBQ190" s="254"/>
      <c r="DBR190" s="254"/>
      <c r="DBS190" s="254"/>
      <c r="DBT190" s="255"/>
      <c r="DBU190" s="176"/>
      <c r="DBV190" s="364"/>
      <c r="DBW190" s="364"/>
      <c r="DBX190" s="364"/>
      <c r="DBY190" s="254"/>
      <c r="DBZ190" s="254"/>
      <c r="DCA190" s="254"/>
      <c r="DCB190" s="255"/>
      <c r="DCC190" s="176"/>
      <c r="DCD190" s="364"/>
      <c r="DCE190" s="364"/>
      <c r="DCF190" s="364"/>
      <c r="DCG190" s="254"/>
      <c r="DCH190" s="254"/>
      <c r="DCI190" s="254"/>
      <c r="DCJ190" s="255"/>
      <c r="DCK190" s="176"/>
      <c r="DCL190" s="364"/>
      <c r="DCM190" s="364"/>
      <c r="DCN190" s="364"/>
      <c r="DCO190" s="254"/>
      <c r="DCP190" s="254"/>
      <c r="DCQ190" s="254"/>
      <c r="DCR190" s="255"/>
      <c r="DCS190" s="176"/>
      <c r="DCT190" s="364"/>
      <c r="DCU190" s="364"/>
      <c r="DCV190" s="364"/>
      <c r="DCW190" s="254"/>
      <c r="DCX190" s="254"/>
      <c r="DCY190" s="254"/>
      <c r="DCZ190" s="255"/>
      <c r="DDA190" s="176"/>
      <c r="DDB190" s="364"/>
      <c r="DDC190" s="364"/>
      <c r="DDD190" s="364"/>
      <c r="DDE190" s="254"/>
      <c r="DDF190" s="254"/>
      <c r="DDG190" s="254"/>
      <c r="DDH190" s="255"/>
      <c r="DDI190" s="176"/>
      <c r="DDJ190" s="364"/>
      <c r="DDK190" s="364"/>
      <c r="DDL190" s="364"/>
      <c r="DDM190" s="254"/>
      <c r="DDN190" s="254"/>
      <c r="DDO190" s="254"/>
      <c r="DDP190" s="255"/>
      <c r="DDQ190" s="176"/>
      <c r="DDR190" s="364"/>
      <c r="DDS190" s="364"/>
      <c r="DDT190" s="364"/>
      <c r="DDU190" s="254"/>
      <c r="DDV190" s="254"/>
      <c r="DDW190" s="254"/>
      <c r="DDX190" s="255"/>
      <c r="DDY190" s="176"/>
      <c r="DDZ190" s="364"/>
      <c r="DEA190" s="364"/>
      <c r="DEB190" s="364"/>
      <c r="DEC190" s="254"/>
      <c r="DED190" s="254"/>
      <c r="DEE190" s="254"/>
      <c r="DEF190" s="255"/>
      <c r="DEG190" s="176"/>
      <c r="DEH190" s="364"/>
      <c r="DEI190" s="364"/>
      <c r="DEJ190" s="364"/>
      <c r="DEK190" s="254"/>
      <c r="DEL190" s="254"/>
      <c r="DEM190" s="254"/>
      <c r="DEN190" s="255"/>
      <c r="DEO190" s="176"/>
      <c r="DEP190" s="364"/>
      <c r="DEQ190" s="364"/>
      <c r="DER190" s="364"/>
      <c r="DES190" s="254"/>
      <c r="DET190" s="254"/>
      <c r="DEU190" s="254"/>
      <c r="DEV190" s="255"/>
      <c r="DEW190" s="176"/>
      <c r="DEX190" s="364"/>
      <c r="DEY190" s="364"/>
      <c r="DEZ190" s="364"/>
      <c r="DFA190" s="254"/>
      <c r="DFB190" s="254"/>
      <c r="DFC190" s="254"/>
      <c r="DFD190" s="255"/>
      <c r="DFE190" s="176"/>
      <c r="DFF190" s="364"/>
      <c r="DFG190" s="364"/>
      <c r="DFH190" s="364"/>
      <c r="DFI190" s="254"/>
      <c r="DFJ190" s="254"/>
      <c r="DFK190" s="254"/>
      <c r="DFL190" s="255"/>
      <c r="DFM190" s="176"/>
      <c r="DFN190" s="364"/>
      <c r="DFO190" s="364"/>
      <c r="DFP190" s="364"/>
      <c r="DFQ190" s="254"/>
      <c r="DFR190" s="254"/>
      <c r="DFS190" s="254"/>
      <c r="DFT190" s="255"/>
      <c r="DFU190" s="176"/>
      <c r="DFV190" s="364"/>
      <c r="DFW190" s="364"/>
      <c r="DFX190" s="364"/>
      <c r="DFY190" s="254"/>
      <c r="DFZ190" s="254"/>
      <c r="DGA190" s="254"/>
      <c r="DGB190" s="255"/>
      <c r="DGC190" s="176"/>
      <c r="DGD190" s="364"/>
      <c r="DGE190" s="364"/>
      <c r="DGF190" s="364"/>
      <c r="DGG190" s="254"/>
      <c r="DGH190" s="254"/>
      <c r="DGI190" s="254"/>
      <c r="DGJ190" s="255"/>
      <c r="DGK190" s="176"/>
      <c r="DGL190" s="364"/>
      <c r="DGM190" s="364"/>
      <c r="DGN190" s="364"/>
      <c r="DGO190" s="254"/>
      <c r="DGP190" s="254"/>
      <c r="DGQ190" s="254"/>
      <c r="DGR190" s="255"/>
      <c r="DGS190" s="176"/>
      <c r="DGT190" s="364"/>
      <c r="DGU190" s="364"/>
      <c r="DGV190" s="364"/>
      <c r="DGW190" s="254"/>
      <c r="DGX190" s="254"/>
      <c r="DGY190" s="254"/>
      <c r="DGZ190" s="255"/>
      <c r="DHA190" s="176"/>
      <c r="DHB190" s="364"/>
      <c r="DHC190" s="364"/>
      <c r="DHD190" s="364"/>
      <c r="DHE190" s="254"/>
      <c r="DHF190" s="254"/>
      <c r="DHG190" s="254"/>
      <c r="DHH190" s="255"/>
      <c r="DHI190" s="176"/>
      <c r="DHJ190" s="364"/>
      <c r="DHK190" s="364"/>
      <c r="DHL190" s="364"/>
      <c r="DHM190" s="254"/>
      <c r="DHN190" s="254"/>
      <c r="DHO190" s="254"/>
      <c r="DHP190" s="255"/>
      <c r="DHQ190" s="176"/>
      <c r="DHR190" s="364"/>
      <c r="DHS190" s="364"/>
      <c r="DHT190" s="364"/>
      <c r="DHU190" s="254"/>
      <c r="DHV190" s="254"/>
      <c r="DHW190" s="254"/>
      <c r="DHX190" s="255"/>
      <c r="DHY190" s="176"/>
      <c r="DHZ190" s="364"/>
      <c r="DIA190" s="364"/>
      <c r="DIB190" s="364"/>
      <c r="DIC190" s="254"/>
      <c r="DID190" s="254"/>
      <c r="DIE190" s="254"/>
      <c r="DIF190" s="255"/>
      <c r="DIG190" s="176"/>
      <c r="DIH190" s="364"/>
      <c r="DII190" s="364"/>
      <c r="DIJ190" s="364"/>
      <c r="DIK190" s="254"/>
      <c r="DIL190" s="254"/>
      <c r="DIM190" s="254"/>
      <c r="DIN190" s="255"/>
      <c r="DIO190" s="176"/>
      <c r="DIP190" s="364"/>
      <c r="DIQ190" s="364"/>
      <c r="DIR190" s="364"/>
      <c r="DIS190" s="254"/>
      <c r="DIT190" s="254"/>
      <c r="DIU190" s="254"/>
      <c r="DIV190" s="255"/>
      <c r="DIW190" s="176"/>
      <c r="DIX190" s="364"/>
      <c r="DIY190" s="364"/>
      <c r="DIZ190" s="364"/>
      <c r="DJA190" s="254"/>
      <c r="DJB190" s="254"/>
      <c r="DJC190" s="254"/>
      <c r="DJD190" s="255"/>
      <c r="DJE190" s="176"/>
      <c r="DJF190" s="364"/>
      <c r="DJG190" s="364"/>
      <c r="DJH190" s="364"/>
      <c r="DJI190" s="254"/>
      <c r="DJJ190" s="254"/>
      <c r="DJK190" s="254"/>
      <c r="DJL190" s="255"/>
      <c r="DJM190" s="176"/>
      <c r="DJN190" s="364"/>
      <c r="DJO190" s="364"/>
      <c r="DJP190" s="364"/>
      <c r="DJQ190" s="254"/>
      <c r="DJR190" s="254"/>
      <c r="DJS190" s="254"/>
      <c r="DJT190" s="255"/>
      <c r="DJU190" s="176"/>
      <c r="DJV190" s="364"/>
      <c r="DJW190" s="364"/>
      <c r="DJX190" s="364"/>
      <c r="DJY190" s="254"/>
      <c r="DJZ190" s="254"/>
      <c r="DKA190" s="254"/>
      <c r="DKB190" s="255"/>
      <c r="DKC190" s="176"/>
      <c r="DKD190" s="364"/>
      <c r="DKE190" s="364"/>
      <c r="DKF190" s="364"/>
      <c r="DKG190" s="254"/>
      <c r="DKH190" s="254"/>
      <c r="DKI190" s="254"/>
      <c r="DKJ190" s="255"/>
      <c r="DKK190" s="176"/>
      <c r="DKL190" s="364"/>
      <c r="DKM190" s="364"/>
      <c r="DKN190" s="364"/>
      <c r="DKO190" s="254"/>
      <c r="DKP190" s="254"/>
      <c r="DKQ190" s="254"/>
      <c r="DKR190" s="255"/>
      <c r="DKS190" s="176"/>
      <c r="DKT190" s="364"/>
      <c r="DKU190" s="364"/>
      <c r="DKV190" s="364"/>
      <c r="DKW190" s="254"/>
      <c r="DKX190" s="254"/>
      <c r="DKY190" s="254"/>
      <c r="DKZ190" s="255"/>
      <c r="DLA190" s="176"/>
      <c r="DLB190" s="364"/>
      <c r="DLC190" s="364"/>
      <c r="DLD190" s="364"/>
      <c r="DLE190" s="254"/>
      <c r="DLF190" s="254"/>
      <c r="DLG190" s="254"/>
      <c r="DLH190" s="255"/>
      <c r="DLI190" s="176"/>
      <c r="DLJ190" s="364"/>
      <c r="DLK190" s="364"/>
      <c r="DLL190" s="364"/>
      <c r="DLM190" s="254"/>
      <c r="DLN190" s="254"/>
      <c r="DLO190" s="254"/>
      <c r="DLP190" s="255"/>
      <c r="DLQ190" s="176"/>
      <c r="DLR190" s="364"/>
      <c r="DLS190" s="364"/>
      <c r="DLT190" s="364"/>
      <c r="DLU190" s="254"/>
      <c r="DLV190" s="254"/>
      <c r="DLW190" s="254"/>
      <c r="DLX190" s="255"/>
      <c r="DLY190" s="176"/>
      <c r="DLZ190" s="364"/>
      <c r="DMA190" s="364"/>
      <c r="DMB190" s="364"/>
      <c r="DMC190" s="254"/>
      <c r="DMD190" s="254"/>
      <c r="DME190" s="254"/>
      <c r="DMF190" s="255"/>
      <c r="DMG190" s="176"/>
      <c r="DMH190" s="364"/>
      <c r="DMI190" s="364"/>
      <c r="DMJ190" s="364"/>
      <c r="DMK190" s="254"/>
      <c r="DML190" s="254"/>
      <c r="DMM190" s="254"/>
      <c r="DMN190" s="255"/>
      <c r="DMO190" s="176"/>
      <c r="DMP190" s="364"/>
      <c r="DMQ190" s="364"/>
      <c r="DMR190" s="364"/>
      <c r="DMS190" s="254"/>
      <c r="DMT190" s="254"/>
      <c r="DMU190" s="254"/>
      <c r="DMV190" s="255"/>
      <c r="DMW190" s="176"/>
      <c r="DMX190" s="364"/>
      <c r="DMY190" s="364"/>
      <c r="DMZ190" s="364"/>
      <c r="DNA190" s="254"/>
      <c r="DNB190" s="254"/>
      <c r="DNC190" s="254"/>
      <c r="DND190" s="255"/>
      <c r="DNE190" s="176"/>
      <c r="DNF190" s="364"/>
      <c r="DNG190" s="364"/>
      <c r="DNH190" s="364"/>
      <c r="DNI190" s="254"/>
      <c r="DNJ190" s="254"/>
      <c r="DNK190" s="254"/>
      <c r="DNL190" s="255"/>
      <c r="DNM190" s="176"/>
      <c r="DNN190" s="364"/>
      <c r="DNO190" s="364"/>
      <c r="DNP190" s="364"/>
      <c r="DNQ190" s="254"/>
      <c r="DNR190" s="254"/>
      <c r="DNS190" s="254"/>
      <c r="DNT190" s="255"/>
      <c r="DNU190" s="176"/>
      <c r="DNV190" s="364"/>
      <c r="DNW190" s="364"/>
      <c r="DNX190" s="364"/>
      <c r="DNY190" s="254"/>
      <c r="DNZ190" s="254"/>
      <c r="DOA190" s="254"/>
      <c r="DOB190" s="255"/>
      <c r="DOC190" s="176"/>
      <c r="DOD190" s="364"/>
      <c r="DOE190" s="364"/>
      <c r="DOF190" s="364"/>
      <c r="DOG190" s="254"/>
      <c r="DOH190" s="254"/>
      <c r="DOI190" s="254"/>
      <c r="DOJ190" s="255"/>
      <c r="DOK190" s="176"/>
      <c r="DOL190" s="364"/>
      <c r="DOM190" s="364"/>
      <c r="DON190" s="364"/>
      <c r="DOO190" s="254"/>
      <c r="DOP190" s="254"/>
      <c r="DOQ190" s="254"/>
      <c r="DOR190" s="255"/>
      <c r="DOS190" s="176"/>
      <c r="DOT190" s="364"/>
      <c r="DOU190" s="364"/>
      <c r="DOV190" s="364"/>
      <c r="DOW190" s="254"/>
      <c r="DOX190" s="254"/>
      <c r="DOY190" s="254"/>
      <c r="DOZ190" s="255"/>
      <c r="DPA190" s="176"/>
      <c r="DPB190" s="364"/>
      <c r="DPC190" s="364"/>
      <c r="DPD190" s="364"/>
      <c r="DPE190" s="254"/>
      <c r="DPF190" s="254"/>
      <c r="DPG190" s="254"/>
      <c r="DPH190" s="255"/>
      <c r="DPI190" s="176"/>
      <c r="DPJ190" s="364"/>
      <c r="DPK190" s="364"/>
      <c r="DPL190" s="364"/>
      <c r="DPM190" s="254"/>
      <c r="DPN190" s="254"/>
      <c r="DPO190" s="254"/>
      <c r="DPP190" s="255"/>
      <c r="DPQ190" s="176"/>
      <c r="DPR190" s="364"/>
      <c r="DPS190" s="364"/>
      <c r="DPT190" s="364"/>
      <c r="DPU190" s="254"/>
      <c r="DPV190" s="254"/>
      <c r="DPW190" s="254"/>
      <c r="DPX190" s="255"/>
      <c r="DPY190" s="176"/>
      <c r="DPZ190" s="364"/>
      <c r="DQA190" s="364"/>
      <c r="DQB190" s="364"/>
      <c r="DQC190" s="254"/>
      <c r="DQD190" s="254"/>
      <c r="DQE190" s="254"/>
      <c r="DQF190" s="255"/>
      <c r="DQG190" s="176"/>
      <c r="DQH190" s="364"/>
      <c r="DQI190" s="364"/>
      <c r="DQJ190" s="364"/>
      <c r="DQK190" s="254"/>
      <c r="DQL190" s="254"/>
      <c r="DQM190" s="254"/>
      <c r="DQN190" s="255"/>
      <c r="DQO190" s="176"/>
      <c r="DQP190" s="364"/>
      <c r="DQQ190" s="364"/>
      <c r="DQR190" s="364"/>
      <c r="DQS190" s="254"/>
      <c r="DQT190" s="254"/>
      <c r="DQU190" s="254"/>
      <c r="DQV190" s="255"/>
      <c r="DQW190" s="176"/>
      <c r="DQX190" s="364"/>
      <c r="DQY190" s="364"/>
      <c r="DQZ190" s="364"/>
      <c r="DRA190" s="254"/>
      <c r="DRB190" s="254"/>
      <c r="DRC190" s="254"/>
      <c r="DRD190" s="255"/>
      <c r="DRE190" s="176"/>
      <c r="DRF190" s="364"/>
      <c r="DRG190" s="364"/>
      <c r="DRH190" s="364"/>
      <c r="DRI190" s="254"/>
      <c r="DRJ190" s="254"/>
      <c r="DRK190" s="254"/>
      <c r="DRL190" s="255"/>
      <c r="DRM190" s="176"/>
      <c r="DRN190" s="364"/>
      <c r="DRO190" s="364"/>
      <c r="DRP190" s="364"/>
      <c r="DRQ190" s="254"/>
      <c r="DRR190" s="254"/>
      <c r="DRS190" s="254"/>
      <c r="DRT190" s="255"/>
      <c r="DRU190" s="176"/>
      <c r="DRV190" s="364"/>
      <c r="DRW190" s="364"/>
      <c r="DRX190" s="364"/>
      <c r="DRY190" s="254"/>
      <c r="DRZ190" s="254"/>
      <c r="DSA190" s="254"/>
      <c r="DSB190" s="255"/>
      <c r="DSC190" s="176"/>
      <c r="DSD190" s="364"/>
      <c r="DSE190" s="364"/>
      <c r="DSF190" s="364"/>
      <c r="DSG190" s="254"/>
      <c r="DSH190" s="254"/>
      <c r="DSI190" s="254"/>
      <c r="DSJ190" s="255"/>
      <c r="DSK190" s="176"/>
      <c r="DSL190" s="364"/>
      <c r="DSM190" s="364"/>
      <c r="DSN190" s="364"/>
      <c r="DSO190" s="254"/>
      <c r="DSP190" s="254"/>
      <c r="DSQ190" s="254"/>
      <c r="DSR190" s="255"/>
      <c r="DSS190" s="176"/>
      <c r="DST190" s="364"/>
      <c r="DSU190" s="364"/>
      <c r="DSV190" s="364"/>
      <c r="DSW190" s="254"/>
      <c r="DSX190" s="254"/>
      <c r="DSY190" s="254"/>
      <c r="DSZ190" s="255"/>
      <c r="DTA190" s="176"/>
      <c r="DTB190" s="364"/>
      <c r="DTC190" s="364"/>
      <c r="DTD190" s="364"/>
      <c r="DTE190" s="254"/>
      <c r="DTF190" s="254"/>
      <c r="DTG190" s="254"/>
      <c r="DTH190" s="255"/>
      <c r="DTI190" s="176"/>
      <c r="DTJ190" s="364"/>
      <c r="DTK190" s="364"/>
      <c r="DTL190" s="364"/>
      <c r="DTM190" s="254"/>
      <c r="DTN190" s="254"/>
      <c r="DTO190" s="254"/>
      <c r="DTP190" s="255"/>
      <c r="DTQ190" s="176"/>
      <c r="DTR190" s="364"/>
      <c r="DTS190" s="364"/>
      <c r="DTT190" s="364"/>
      <c r="DTU190" s="254"/>
      <c r="DTV190" s="254"/>
      <c r="DTW190" s="254"/>
      <c r="DTX190" s="255"/>
      <c r="DTY190" s="176"/>
      <c r="DTZ190" s="364"/>
      <c r="DUA190" s="364"/>
      <c r="DUB190" s="364"/>
      <c r="DUC190" s="254"/>
      <c r="DUD190" s="254"/>
      <c r="DUE190" s="254"/>
      <c r="DUF190" s="255"/>
      <c r="DUG190" s="176"/>
      <c r="DUH190" s="364"/>
      <c r="DUI190" s="364"/>
      <c r="DUJ190" s="364"/>
      <c r="DUK190" s="254"/>
      <c r="DUL190" s="254"/>
      <c r="DUM190" s="254"/>
      <c r="DUN190" s="255"/>
      <c r="DUO190" s="176"/>
      <c r="DUP190" s="364"/>
      <c r="DUQ190" s="364"/>
      <c r="DUR190" s="364"/>
      <c r="DUS190" s="254"/>
      <c r="DUT190" s="254"/>
      <c r="DUU190" s="254"/>
      <c r="DUV190" s="255"/>
      <c r="DUW190" s="176"/>
      <c r="DUX190" s="364"/>
      <c r="DUY190" s="364"/>
      <c r="DUZ190" s="364"/>
      <c r="DVA190" s="254"/>
      <c r="DVB190" s="254"/>
      <c r="DVC190" s="254"/>
      <c r="DVD190" s="255"/>
      <c r="DVE190" s="176"/>
      <c r="DVF190" s="364"/>
      <c r="DVG190" s="364"/>
      <c r="DVH190" s="364"/>
      <c r="DVI190" s="254"/>
      <c r="DVJ190" s="254"/>
      <c r="DVK190" s="254"/>
      <c r="DVL190" s="255"/>
      <c r="DVM190" s="176"/>
      <c r="DVN190" s="364"/>
      <c r="DVO190" s="364"/>
      <c r="DVP190" s="364"/>
      <c r="DVQ190" s="254"/>
      <c r="DVR190" s="254"/>
      <c r="DVS190" s="254"/>
      <c r="DVT190" s="255"/>
      <c r="DVU190" s="176"/>
      <c r="DVV190" s="364"/>
      <c r="DVW190" s="364"/>
      <c r="DVX190" s="364"/>
      <c r="DVY190" s="254"/>
      <c r="DVZ190" s="254"/>
      <c r="DWA190" s="254"/>
      <c r="DWB190" s="255"/>
      <c r="DWC190" s="176"/>
      <c r="DWD190" s="364"/>
      <c r="DWE190" s="364"/>
      <c r="DWF190" s="364"/>
      <c r="DWG190" s="254"/>
      <c r="DWH190" s="254"/>
      <c r="DWI190" s="254"/>
      <c r="DWJ190" s="255"/>
      <c r="DWK190" s="176"/>
      <c r="DWL190" s="364"/>
      <c r="DWM190" s="364"/>
      <c r="DWN190" s="364"/>
      <c r="DWO190" s="254"/>
      <c r="DWP190" s="254"/>
      <c r="DWQ190" s="254"/>
      <c r="DWR190" s="255"/>
      <c r="DWS190" s="176"/>
      <c r="DWT190" s="364"/>
      <c r="DWU190" s="364"/>
      <c r="DWV190" s="364"/>
      <c r="DWW190" s="254"/>
      <c r="DWX190" s="254"/>
      <c r="DWY190" s="254"/>
      <c r="DWZ190" s="255"/>
      <c r="DXA190" s="176"/>
      <c r="DXB190" s="364"/>
      <c r="DXC190" s="364"/>
      <c r="DXD190" s="364"/>
      <c r="DXE190" s="254"/>
      <c r="DXF190" s="254"/>
      <c r="DXG190" s="254"/>
      <c r="DXH190" s="255"/>
      <c r="DXI190" s="176"/>
      <c r="DXJ190" s="364"/>
      <c r="DXK190" s="364"/>
      <c r="DXL190" s="364"/>
      <c r="DXM190" s="254"/>
      <c r="DXN190" s="254"/>
      <c r="DXO190" s="254"/>
      <c r="DXP190" s="255"/>
      <c r="DXQ190" s="176"/>
      <c r="DXR190" s="364"/>
      <c r="DXS190" s="364"/>
      <c r="DXT190" s="364"/>
      <c r="DXU190" s="254"/>
      <c r="DXV190" s="254"/>
      <c r="DXW190" s="254"/>
      <c r="DXX190" s="255"/>
      <c r="DXY190" s="176"/>
      <c r="DXZ190" s="364"/>
      <c r="DYA190" s="364"/>
      <c r="DYB190" s="364"/>
      <c r="DYC190" s="254"/>
      <c r="DYD190" s="254"/>
      <c r="DYE190" s="254"/>
      <c r="DYF190" s="255"/>
      <c r="DYG190" s="176"/>
      <c r="DYH190" s="364"/>
      <c r="DYI190" s="364"/>
      <c r="DYJ190" s="364"/>
      <c r="DYK190" s="254"/>
      <c r="DYL190" s="254"/>
      <c r="DYM190" s="254"/>
      <c r="DYN190" s="255"/>
      <c r="DYO190" s="176"/>
      <c r="DYP190" s="364"/>
      <c r="DYQ190" s="364"/>
      <c r="DYR190" s="364"/>
      <c r="DYS190" s="254"/>
      <c r="DYT190" s="254"/>
      <c r="DYU190" s="254"/>
      <c r="DYV190" s="255"/>
      <c r="DYW190" s="176"/>
      <c r="DYX190" s="364"/>
      <c r="DYY190" s="364"/>
      <c r="DYZ190" s="364"/>
      <c r="DZA190" s="254"/>
      <c r="DZB190" s="254"/>
      <c r="DZC190" s="254"/>
      <c r="DZD190" s="255"/>
      <c r="DZE190" s="176"/>
      <c r="DZF190" s="364"/>
      <c r="DZG190" s="364"/>
      <c r="DZH190" s="364"/>
      <c r="DZI190" s="254"/>
      <c r="DZJ190" s="254"/>
      <c r="DZK190" s="254"/>
      <c r="DZL190" s="255"/>
      <c r="DZM190" s="176"/>
      <c r="DZN190" s="364"/>
      <c r="DZO190" s="364"/>
      <c r="DZP190" s="364"/>
      <c r="DZQ190" s="254"/>
      <c r="DZR190" s="254"/>
      <c r="DZS190" s="254"/>
      <c r="DZT190" s="255"/>
      <c r="DZU190" s="176"/>
      <c r="DZV190" s="364"/>
      <c r="DZW190" s="364"/>
      <c r="DZX190" s="364"/>
      <c r="DZY190" s="254"/>
      <c r="DZZ190" s="254"/>
      <c r="EAA190" s="254"/>
      <c r="EAB190" s="255"/>
      <c r="EAC190" s="176"/>
      <c r="EAD190" s="364"/>
      <c r="EAE190" s="364"/>
      <c r="EAF190" s="364"/>
      <c r="EAG190" s="254"/>
      <c r="EAH190" s="254"/>
      <c r="EAI190" s="254"/>
      <c r="EAJ190" s="255"/>
      <c r="EAK190" s="176"/>
      <c r="EAL190" s="364"/>
      <c r="EAM190" s="364"/>
      <c r="EAN190" s="364"/>
      <c r="EAO190" s="254"/>
      <c r="EAP190" s="254"/>
      <c r="EAQ190" s="254"/>
      <c r="EAR190" s="255"/>
      <c r="EAS190" s="176"/>
      <c r="EAT190" s="364"/>
      <c r="EAU190" s="364"/>
      <c r="EAV190" s="364"/>
      <c r="EAW190" s="254"/>
      <c r="EAX190" s="254"/>
      <c r="EAY190" s="254"/>
      <c r="EAZ190" s="255"/>
      <c r="EBA190" s="176"/>
      <c r="EBB190" s="364"/>
      <c r="EBC190" s="364"/>
      <c r="EBD190" s="364"/>
      <c r="EBE190" s="254"/>
      <c r="EBF190" s="254"/>
      <c r="EBG190" s="254"/>
      <c r="EBH190" s="255"/>
      <c r="EBI190" s="176"/>
      <c r="EBJ190" s="364"/>
      <c r="EBK190" s="364"/>
      <c r="EBL190" s="364"/>
      <c r="EBM190" s="254"/>
      <c r="EBN190" s="254"/>
      <c r="EBO190" s="254"/>
      <c r="EBP190" s="255"/>
      <c r="EBQ190" s="176"/>
      <c r="EBR190" s="364"/>
      <c r="EBS190" s="364"/>
      <c r="EBT190" s="364"/>
      <c r="EBU190" s="254"/>
      <c r="EBV190" s="254"/>
      <c r="EBW190" s="254"/>
      <c r="EBX190" s="255"/>
      <c r="EBY190" s="176"/>
      <c r="EBZ190" s="364"/>
      <c r="ECA190" s="364"/>
      <c r="ECB190" s="364"/>
      <c r="ECC190" s="254"/>
      <c r="ECD190" s="254"/>
      <c r="ECE190" s="254"/>
      <c r="ECF190" s="255"/>
      <c r="ECG190" s="176"/>
      <c r="ECH190" s="364"/>
      <c r="ECI190" s="364"/>
      <c r="ECJ190" s="364"/>
      <c r="ECK190" s="254"/>
      <c r="ECL190" s="254"/>
      <c r="ECM190" s="254"/>
      <c r="ECN190" s="255"/>
      <c r="ECO190" s="176"/>
      <c r="ECP190" s="364"/>
      <c r="ECQ190" s="364"/>
      <c r="ECR190" s="364"/>
      <c r="ECS190" s="254"/>
      <c r="ECT190" s="254"/>
      <c r="ECU190" s="254"/>
      <c r="ECV190" s="255"/>
      <c r="ECW190" s="176"/>
      <c r="ECX190" s="364"/>
      <c r="ECY190" s="364"/>
      <c r="ECZ190" s="364"/>
      <c r="EDA190" s="254"/>
      <c r="EDB190" s="254"/>
      <c r="EDC190" s="254"/>
      <c r="EDD190" s="255"/>
      <c r="EDE190" s="176"/>
      <c r="EDF190" s="364"/>
      <c r="EDG190" s="364"/>
      <c r="EDH190" s="364"/>
      <c r="EDI190" s="254"/>
      <c r="EDJ190" s="254"/>
      <c r="EDK190" s="254"/>
      <c r="EDL190" s="255"/>
      <c r="EDM190" s="176"/>
      <c r="EDN190" s="364"/>
      <c r="EDO190" s="364"/>
      <c r="EDP190" s="364"/>
      <c r="EDQ190" s="254"/>
      <c r="EDR190" s="254"/>
      <c r="EDS190" s="254"/>
      <c r="EDT190" s="255"/>
      <c r="EDU190" s="176"/>
      <c r="EDV190" s="364"/>
      <c r="EDW190" s="364"/>
      <c r="EDX190" s="364"/>
      <c r="EDY190" s="254"/>
      <c r="EDZ190" s="254"/>
      <c r="EEA190" s="254"/>
      <c r="EEB190" s="255"/>
      <c r="EEC190" s="176"/>
      <c r="EED190" s="364"/>
      <c r="EEE190" s="364"/>
      <c r="EEF190" s="364"/>
      <c r="EEG190" s="254"/>
      <c r="EEH190" s="254"/>
      <c r="EEI190" s="254"/>
      <c r="EEJ190" s="255"/>
      <c r="EEK190" s="176"/>
      <c r="EEL190" s="364"/>
      <c r="EEM190" s="364"/>
      <c r="EEN190" s="364"/>
      <c r="EEO190" s="254"/>
      <c r="EEP190" s="254"/>
      <c r="EEQ190" s="254"/>
      <c r="EER190" s="255"/>
      <c r="EES190" s="176"/>
      <c r="EET190" s="364"/>
      <c r="EEU190" s="364"/>
      <c r="EEV190" s="364"/>
      <c r="EEW190" s="254"/>
      <c r="EEX190" s="254"/>
      <c r="EEY190" s="254"/>
      <c r="EEZ190" s="255"/>
      <c r="EFA190" s="176"/>
      <c r="EFB190" s="364"/>
      <c r="EFC190" s="364"/>
      <c r="EFD190" s="364"/>
      <c r="EFE190" s="254"/>
      <c r="EFF190" s="254"/>
      <c r="EFG190" s="254"/>
      <c r="EFH190" s="255"/>
      <c r="EFI190" s="176"/>
      <c r="EFJ190" s="364"/>
      <c r="EFK190" s="364"/>
      <c r="EFL190" s="364"/>
      <c r="EFM190" s="254"/>
      <c r="EFN190" s="254"/>
      <c r="EFO190" s="254"/>
      <c r="EFP190" s="255"/>
      <c r="EFQ190" s="176"/>
      <c r="EFR190" s="364"/>
      <c r="EFS190" s="364"/>
      <c r="EFT190" s="364"/>
      <c r="EFU190" s="254"/>
      <c r="EFV190" s="254"/>
      <c r="EFW190" s="254"/>
      <c r="EFX190" s="255"/>
      <c r="EFY190" s="176"/>
      <c r="EFZ190" s="364"/>
      <c r="EGA190" s="364"/>
      <c r="EGB190" s="364"/>
      <c r="EGC190" s="254"/>
      <c r="EGD190" s="254"/>
      <c r="EGE190" s="254"/>
      <c r="EGF190" s="255"/>
      <c r="EGG190" s="176"/>
      <c r="EGH190" s="364"/>
      <c r="EGI190" s="364"/>
      <c r="EGJ190" s="364"/>
      <c r="EGK190" s="254"/>
      <c r="EGL190" s="254"/>
      <c r="EGM190" s="254"/>
      <c r="EGN190" s="255"/>
      <c r="EGO190" s="176"/>
      <c r="EGP190" s="364"/>
      <c r="EGQ190" s="364"/>
      <c r="EGR190" s="364"/>
      <c r="EGS190" s="254"/>
      <c r="EGT190" s="254"/>
      <c r="EGU190" s="254"/>
      <c r="EGV190" s="255"/>
      <c r="EGW190" s="176"/>
      <c r="EGX190" s="364"/>
      <c r="EGY190" s="364"/>
      <c r="EGZ190" s="364"/>
      <c r="EHA190" s="254"/>
      <c r="EHB190" s="254"/>
      <c r="EHC190" s="254"/>
      <c r="EHD190" s="255"/>
      <c r="EHE190" s="176"/>
      <c r="EHF190" s="364"/>
      <c r="EHG190" s="364"/>
      <c r="EHH190" s="364"/>
      <c r="EHI190" s="254"/>
      <c r="EHJ190" s="254"/>
      <c r="EHK190" s="254"/>
      <c r="EHL190" s="255"/>
      <c r="EHM190" s="176"/>
      <c r="EHN190" s="364"/>
      <c r="EHO190" s="364"/>
      <c r="EHP190" s="364"/>
      <c r="EHQ190" s="254"/>
      <c r="EHR190" s="254"/>
      <c r="EHS190" s="254"/>
      <c r="EHT190" s="255"/>
      <c r="EHU190" s="176"/>
      <c r="EHV190" s="364"/>
      <c r="EHW190" s="364"/>
      <c r="EHX190" s="364"/>
      <c r="EHY190" s="254"/>
      <c r="EHZ190" s="254"/>
      <c r="EIA190" s="254"/>
      <c r="EIB190" s="255"/>
      <c r="EIC190" s="176"/>
      <c r="EID190" s="364"/>
      <c r="EIE190" s="364"/>
      <c r="EIF190" s="364"/>
      <c r="EIG190" s="254"/>
      <c r="EIH190" s="254"/>
      <c r="EII190" s="254"/>
      <c r="EIJ190" s="255"/>
      <c r="EIK190" s="176"/>
      <c r="EIL190" s="364"/>
      <c r="EIM190" s="364"/>
      <c r="EIN190" s="364"/>
      <c r="EIO190" s="254"/>
      <c r="EIP190" s="254"/>
      <c r="EIQ190" s="254"/>
      <c r="EIR190" s="255"/>
      <c r="EIS190" s="176"/>
      <c r="EIT190" s="364"/>
      <c r="EIU190" s="364"/>
      <c r="EIV190" s="364"/>
      <c r="EIW190" s="254"/>
      <c r="EIX190" s="254"/>
      <c r="EIY190" s="254"/>
      <c r="EIZ190" s="255"/>
      <c r="EJA190" s="176"/>
      <c r="EJB190" s="364"/>
      <c r="EJC190" s="364"/>
      <c r="EJD190" s="364"/>
      <c r="EJE190" s="254"/>
      <c r="EJF190" s="254"/>
      <c r="EJG190" s="254"/>
      <c r="EJH190" s="255"/>
      <c r="EJI190" s="176"/>
      <c r="EJJ190" s="364"/>
      <c r="EJK190" s="364"/>
      <c r="EJL190" s="364"/>
      <c r="EJM190" s="254"/>
      <c r="EJN190" s="254"/>
      <c r="EJO190" s="254"/>
      <c r="EJP190" s="255"/>
      <c r="EJQ190" s="176"/>
      <c r="EJR190" s="364"/>
      <c r="EJS190" s="364"/>
      <c r="EJT190" s="364"/>
      <c r="EJU190" s="254"/>
      <c r="EJV190" s="254"/>
      <c r="EJW190" s="254"/>
      <c r="EJX190" s="255"/>
      <c r="EJY190" s="176"/>
      <c r="EJZ190" s="364"/>
      <c r="EKA190" s="364"/>
      <c r="EKB190" s="364"/>
      <c r="EKC190" s="254"/>
      <c r="EKD190" s="254"/>
      <c r="EKE190" s="254"/>
      <c r="EKF190" s="255"/>
      <c r="EKG190" s="176"/>
      <c r="EKH190" s="364"/>
      <c r="EKI190" s="364"/>
      <c r="EKJ190" s="364"/>
      <c r="EKK190" s="254"/>
      <c r="EKL190" s="254"/>
      <c r="EKM190" s="254"/>
      <c r="EKN190" s="255"/>
      <c r="EKO190" s="176"/>
      <c r="EKP190" s="364"/>
      <c r="EKQ190" s="364"/>
      <c r="EKR190" s="364"/>
      <c r="EKS190" s="254"/>
      <c r="EKT190" s="254"/>
      <c r="EKU190" s="254"/>
      <c r="EKV190" s="255"/>
      <c r="EKW190" s="176"/>
      <c r="EKX190" s="364"/>
      <c r="EKY190" s="364"/>
      <c r="EKZ190" s="364"/>
      <c r="ELA190" s="254"/>
      <c r="ELB190" s="254"/>
      <c r="ELC190" s="254"/>
      <c r="ELD190" s="255"/>
      <c r="ELE190" s="176"/>
      <c r="ELF190" s="364"/>
      <c r="ELG190" s="364"/>
      <c r="ELH190" s="364"/>
      <c r="ELI190" s="254"/>
      <c r="ELJ190" s="254"/>
      <c r="ELK190" s="254"/>
      <c r="ELL190" s="255"/>
      <c r="ELM190" s="176"/>
      <c r="ELN190" s="364"/>
      <c r="ELO190" s="364"/>
      <c r="ELP190" s="364"/>
      <c r="ELQ190" s="254"/>
      <c r="ELR190" s="254"/>
      <c r="ELS190" s="254"/>
      <c r="ELT190" s="255"/>
      <c r="ELU190" s="176"/>
      <c r="ELV190" s="364"/>
      <c r="ELW190" s="364"/>
      <c r="ELX190" s="364"/>
      <c r="ELY190" s="254"/>
      <c r="ELZ190" s="254"/>
      <c r="EMA190" s="254"/>
      <c r="EMB190" s="255"/>
      <c r="EMC190" s="176"/>
      <c r="EMD190" s="364"/>
      <c r="EME190" s="364"/>
      <c r="EMF190" s="364"/>
      <c r="EMG190" s="254"/>
      <c r="EMH190" s="254"/>
      <c r="EMI190" s="254"/>
      <c r="EMJ190" s="255"/>
      <c r="EMK190" s="176"/>
      <c r="EML190" s="364"/>
      <c r="EMM190" s="364"/>
      <c r="EMN190" s="364"/>
      <c r="EMO190" s="254"/>
      <c r="EMP190" s="254"/>
      <c r="EMQ190" s="254"/>
      <c r="EMR190" s="255"/>
      <c r="EMS190" s="176"/>
      <c r="EMT190" s="364"/>
      <c r="EMU190" s="364"/>
      <c r="EMV190" s="364"/>
      <c r="EMW190" s="254"/>
      <c r="EMX190" s="254"/>
      <c r="EMY190" s="254"/>
      <c r="EMZ190" s="255"/>
      <c r="ENA190" s="176"/>
      <c r="ENB190" s="364"/>
      <c r="ENC190" s="364"/>
      <c r="END190" s="364"/>
      <c r="ENE190" s="254"/>
      <c r="ENF190" s="254"/>
      <c r="ENG190" s="254"/>
      <c r="ENH190" s="255"/>
      <c r="ENI190" s="176"/>
      <c r="ENJ190" s="364"/>
      <c r="ENK190" s="364"/>
      <c r="ENL190" s="364"/>
      <c r="ENM190" s="254"/>
      <c r="ENN190" s="254"/>
      <c r="ENO190" s="254"/>
      <c r="ENP190" s="255"/>
      <c r="ENQ190" s="176"/>
      <c r="ENR190" s="364"/>
      <c r="ENS190" s="364"/>
      <c r="ENT190" s="364"/>
      <c r="ENU190" s="254"/>
      <c r="ENV190" s="254"/>
      <c r="ENW190" s="254"/>
      <c r="ENX190" s="255"/>
      <c r="ENY190" s="176"/>
      <c r="ENZ190" s="364"/>
      <c r="EOA190" s="364"/>
      <c r="EOB190" s="364"/>
      <c r="EOC190" s="254"/>
      <c r="EOD190" s="254"/>
      <c r="EOE190" s="254"/>
      <c r="EOF190" s="255"/>
      <c r="EOG190" s="176"/>
      <c r="EOH190" s="364"/>
      <c r="EOI190" s="364"/>
      <c r="EOJ190" s="364"/>
      <c r="EOK190" s="254"/>
      <c r="EOL190" s="254"/>
      <c r="EOM190" s="254"/>
      <c r="EON190" s="255"/>
      <c r="EOO190" s="176"/>
      <c r="EOP190" s="364"/>
      <c r="EOQ190" s="364"/>
      <c r="EOR190" s="364"/>
      <c r="EOS190" s="254"/>
      <c r="EOT190" s="254"/>
      <c r="EOU190" s="254"/>
      <c r="EOV190" s="255"/>
      <c r="EOW190" s="176"/>
      <c r="EOX190" s="364"/>
      <c r="EOY190" s="364"/>
      <c r="EOZ190" s="364"/>
      <c r="EPA190" s="254"/>
      <c r="EPB190" s="254"/>
      <c r="EPC190" s="254"/>
      <c r="EPD190" s="255"/>
      <c r="EPE190" s="176"/>
      <c r="EPF190" s="364"/>
      <c r="EPG190" s="364"/>
      <c r="EPH190" s="364"/>
      <c r="EPI190" s="254"/>
      <c r="EPJ190" s="254"/>
      <c r="EPK190" s="254"/>
      <c r="EPL190" s="255"/>
      <c r="EPM190" s="176"/>
      <c r="EPN190" s="364"/>
      <c r="EPO190" s="364"/>
      <c r="EPP190" s="364"/>
      <c r="EPQ190" s="254"/>
      <c r="EPR190" s="254"/>
      <c r="EPS190" s="254"/>
      <c r="EPT190" s="255"/>
      <c r="EPU190" s="176"/>
      <c r="EPV190" s="364"/>
      <c r="EPW190" s="364"/>
      <c r="EPX190" s="364"/>
      <c r="EPY190" s="254"/>
      <c r="EPZ190" s="254"/>
      <c r="EQA190" s="254"/>
      <c r="EQB190" s="255"/>
      <c r="EQC190" s="176"/>
      <c r="EQD190" s="364"/>
      <c r="EQE190" s="364"/>
      <c r="EQF190" s="364"/>
      <c r="EQG190" s="254"/>
      <c r="EQH190" s="254"/>
      <c r="EQI190" s="254"/>
      <c r="EQJ190" s="255"/>
      <c r="EQK190" s="176"/>
      <c r="EQL190" s="364"/>
      <c r="EQM190" s="364"/>
      <c r="EQN190" s="364"/>
      <c r="EQO190" s="254"/>
      <c r="EQP190" s="254"/>
      <c r="EQQ190" s="254"/>
      <c r="EQR190" s="255"/>
      <c r="EQS190" s="176"/>
      <c r="EQT190" s="364"/>
      <c r="EQU190" s="364"/>
      <c r="EQV190" s="364"/>
      <c r="EQW190" s="254"/>
      <c r="EQX190" s="254"/>
      <c r="EQY190" s="254"/>
      <c r="EQZ190" s="255"/>
      <c r="ERA190" s="176"/>
      <c r="ERB190" s="364"/>
      <c r="ERC190" s="364"/>
      <c r="ERD190" s="364"/>
      <c r="ERE190" s="254"/>
      <c r="ERF190" s="254"/>
      <c r="ERG190" s="254"/>
      <c r="ERH190" s="255"/>
      <c r="ERI190" s="176"/>
      <c r="ERJ190" s="364"/>
      <c r="ERK190" s="364"/>
      <c r="ERL190" s="364"/>
      <c r="ERM190" s="254"/>
      <c r="ERN190" s="254"/>
      <c r="ERO190" s="254"/>
      <c r="ERP190" s="255"/>
      <c r="ERQ190" s="176"/>
      <c r="ERR190" s="364"/>
      <c r="ERS190" s="364"/>
      <c r="ERT190" s="364"/>
      <c r="ERU190" s="254"/>
      <c r="ERV190" s="254"/>
      <c r="ERW190" s="254"/>
      <c r="ERX190" s="255"/>
      <c r="ERY190" s="176"/>
      <c r="ERZ190" s="364"/>
      <c r="ESA190" s="364"/>
      <c r="ESB190" s="364"/>
      <c r="ESC190" s="254"/>
      <c r="ESD190" s="254"/>
      <c r="ESE190" s="254"/>
      <c r="ESF190" s="255"/>
      <c r="ESG190" s="176"/>
      <c r="ESH190" s="364"/>
      <c r="ESI190" s="364"/>
      <c r="ESJ190" s="364"/>
      <c r="ESK190" s="254"/>
      <c r="ESL190" s="254"/>
      <c r="ESM190" s="254"/>
      <c r="ESN190" s="255"/>
      <c r="ESO190" s="176"/>
      <c r="ESP190" s="364"/>
      <c r="ESQ190" s="364"/>
      <c r="ESR190" s="364"/>
      <c r="ESS190" s="254"/>
      <c r="EST190" s="254"/>
      <c r="ESU190" s="254"/>
      <c r="ESV190" s="255"/>
      <c r="ESW190" s="176"/>
      <c r="ESX190" s="364"/>
      <c r="ESY190" s="364"/>
      <c r="ESZ190" s="364"/>
      <c r="ETA190" s="254"/>
      <c r="ETB190" s="254"/>
      <c r="ETC190" s="254"/>
      <c r="ETD190" s="255"/>
      <c r="ETE190" s="176"/>
      <c r="ETF190" s="364"/>
      <c r="ETG190" s="364"/>
      <c r="ETH190" s="364"/>
      <c r="ETI190" s="254"/>
      <c r="ETJ190" s="254"/>
      <c r="ETK190" s="254"/>
      <c r="ETL190" s="255"/>
      <c r="ETM190" s="176"/>
      <c r="ETN190" s="364"/>
      <c r="ETO190" s="364"/>
      <c r="ETP190" s="364"/>
      <c r="ETQ190" s="254"/>
      <c r="ETR190" s="254"/>
      <c r="ETS190" s="254"/>
      <c r="ETT190" s="255"/>
      <c r="ETU190" s="176"/>
      <c r="ETV190" s="364"/>
      <c r="ETW190" s="364"/>
      <c r="ETX190" s="364"/>
      <c r="ETY190" s="254"/>
      <c r="ETZ190" s="254"/>
      <c r="EUA190" s="254"/>
      <c r="EUB190" s="255"/>
      <c r="EUC190" s="176"/>
      <c r="EUD190" s="364"/>
      <c r="EUE190" s="364"/>
      <c r="EUF190" s="364"/>
      <c r="EUG190" s="254"/>
      <c r="EUH190" s="254"/>
      <c r="EUI190" s="254"/>
      <c r="EUJ190" s="255"/>
      <c r="EUK190" s="176"/>
      <c r="EUL190" s="364"/>
      <c r="EUM190" s="364"/>
      <c r="EUN190" s="364"/>
      <c r="EUO190" s="254"/>
      <c r="EUP190" s="254"/>
      <c r="EUQ190" s="254"/>
      <c r="EUR190" s="255"/>
      <c r="EUS190" s="176"/>
      <c r="EUT190" s="364"/>
      <c r="EUU190" s="364"/>
      <c r="EUV190" s="364"/>
      <c r="EUW190" s="254"/>
      <c r="EUX190" s="254"/>
      <c r="EUY190" s="254"/>
      <c r="EUZ190" s="255"/>
      <c r="EVA190" s="176"/>
      <c r="EVB190" s="364"/>
      <c r="EVC190" s="364"/>
      <c r="EVD190" s="364"/>
      <c r="EVE190" s="254"/>
      <c r="EVF190" s="254"/>
      <c r="EVG190" s="254"/>
      <c r="EVH190" s="255"/>
      <c r="EVI190" s="176"/>
      <c r="EVJ190" s="364"/>
      <c r="EVK190" s="364"/>
      <c r="EVL190" s="364"/>
      <c r="EVM190" s="254"/>
      <c r="EVN190" s="254"/>
      <c r="EVO190" s="254"/>
      <c r="EVP190" s="255"/>
      <c r="EVQ190" s="176"/>
      <c r="EVR190" s="364"/>
      <c r="EVS190" s="364"/>
      <c r="EVT190" s="364"/>
      <c r="EVU190" s="254"/>
      <c r="EVV190" s="254"/>
      <c r="EVW190" s="254"/>
      <c r="EVX190" s="255"/>
      <c r="EVY190" s="176"/>
      <c r="EVZ190" s="364"/>
      <c r="EWA190" s="364"/>
      <c r="EWB190" s="364"/>
      <c r="EWC190" s="254"/>
      <c r="EWD190" s="254"/>
      <c r="EWE190" s="254"/>
      <c r="EWF190" s="255"/>
      <c r="EWG190" s="176"/>
      <c r="EWH190" s="364"/>
      <c r="EWI190" s="364"/>
      <c r="EWJ190" s="364"/>
      <c r="EWK190" s="254"/>
      <c r="EWL190" s="254"/>
      <c r="EWM190" s="254"/>
      <c r="EWN190" s="255"/>
      <c r="EWO190" s="176"/>
      <c r="EWP190" s="364"/>
      <c r="EWQ190" s="364"/>
      <c r="EWR190" s="364"/>
      <c r="EWS190" s="254"/>
      <c r="EWT190" s="254"/>
      <c r="EWU190" s="254"/>
      <c r="EWV190" s="255"/>
      <c r="EWW190" s="176"/>
      <c r="EWX190" s="364"/>
      <c r="EWY190" s="364"/>
      <c r="EWZ190" s="364"/>
      <c r="EXA190" s="254"/>
      <c r="EXB190" s="254"/>
      <c r="EXC190" s="254"/>
      <c r="EXD190" s="255"/>
      <c r="EXE190" s="176"/>
      <c r="EXF190" s="364"/>
      <c r="EXG190" s="364"/>
      <c r="EXH190" s="364"/>
      <c r="EXI190" s="254"/>
      <c r="EXJ190" s="254"/>
      <c r="EXK190" s="254"/>
      <c r="EXL190" s="255"/>
      <c r="EXM190" s="176"/>
      <c r="EXN190" s="364"/>
      <c r="EXO190" s="364"/>
      <c r="EXP190" s="364"/>
      <c r="EXQ190" s="254"/>
      <c r="EXR190" s="254"/>
      <c r="EXS190" s="254"/>
      <c r="EXT190" s="255"/>
      <c r="EXU190" s="176"/>
      <c r="EXV190" s="364"/>
      <c r="EXW190" s="364"/>
      <c r="EXX190" s="364"/>
      <c r="EXY190" s="254"/>
      <c r="EXZ190" s="254"/>
      <c r="EYA190" s="254"/>
      <c r="EYB190" s="255"/>
      <c r="EYC190" s="176"/>
      <c r="EYD190" s="364"/>
      <c r="EYE190" s="364"/>
      <c r="EYF190" s="364"/>
      <c r="EYG190" s="254"/>
      <c r="EYH190" s="254"/>
      <c r="EYI190" s="254"/>
      <c r="EYJ190" s="255"/>
      <c r="EYK190" s="176"/>
      <c r="EYL190" s="364"/>
      <c r="EYM190" s="364"/>
      <c r="EYN190" s="364"/>
      <c r="EYO190" s="254"/>
      <c r="EYP190" s="254"/>
      <c r="EYQ190" s="254"/>
      <c r="EYR190" s="255"/>
      <c r="EYS190" s="176"/>
      <c r="EYT190" s="364"/>
      <c r="EYU190" s="364"/>
      <c r="EYV190" s="364"/>
      <c r="EYW190" s="254"/>
      <c r="EYX190" s="254"/>
      <c r="EYY190" s="254"/>
      <c r="EYZ190" s="255"/>
      <c r="EZA190" s="176"/>
      <c r="EZB190" s="364"/>
      <c r="EZC190" s="364"/>
      <c r="EZD190" s="364"/>
      <c r="EZE190" s="254"/>
      <c r="EZF190" s="254"/>
      <c r="EZG190" s="254"/>
      <c r="EZH190" s="255"/>
      <c r="EZI190" s="176"/>
      <c r="EZJ190" s="364"/>
      <c r="EZK190" s="364"/>
      <c r="EZL190" s="364"/>
      <c r="EZM190" s="254"/>
      <c r="EZN190" s="254"/>
      <c r="EZO190" s="254"/>
      <c r="EZP190" s="255"/>
      <c r="EZQ190" s="176"/>
      <c r="EZR190" s="364"/>
      <c r="EZS190" s="364"/>
      <c r="EZT190" s="364"/>
      <c r="EZU190" s="254"/>
      <c r="EZV190" s="254"/>
      <c r="EZW190" s="254"/>
      <c r="EZX190" s="255"/>
      <c r="EZY190" s="176"/>
      <c r="EZZ190" s="364"/>
      <c r="FAA190" s="364"/>
      <c r="FAB190" s="364"/>
      <c r="FAC190" s="254"/>
      <c r="FAD190" s="254"/>
      <c r="FAE190" s="254"/>
      <c r="FAF190" s="255"/>
      <c r="FAG190" s="176"/>
      <c r="FAH190" s="364"/>
      <c r="FAI190" s="364"/>
      <c r="FAJ190" s="364"/>
      <c r="FAK190" s="254"/>
      <c r="FAL190" s="254"/>
      <c r="FAM190" s="254"/>
      <c r="FAN190" s="255"/>
      <c r="FAO190" s="176"/>
      <c r="FAP190" s="364"/>
      <c r="FAQ190" s="364"/>
      <c r="FAR190" s="364"/>
      <c r="FAS190" s="254"/>
      <c r="FAT190" s="254"/>
      <c r="FAU190" s="254"/>
      <c r="FAV190" s="255"/>
      <c r="FAW190" s="176"/>
      <c r="FAX190" s="364"/>
      <c r="FAY190" s="364"/>
      <c r="FAZ190" s="364"/>
      <c r="FBA190" s="254"/>
      <c r="FBB190" s="254"/>
      <c r="FBC190" s="254"/>
      <c r="FBD190" s="255"/>
      <c r="FBE190" s="176"/>
      <c r="FBF190" s="364"/>
      <c r="FBG190" s="364"/>
      <c r="FBH190" s="364"/>
      <c r="FBI190" s="254"/>
      <c r="FBJ190" s="254"/>
      <c r="FBK190" s="254"/>
      <c r="FBL190" s="255"/>
      <c r="FBM190" s="176"/>
      <c r="FBN190" s="364"/>
      <c r="FBO190" s="364"/>
      <c r="FBP190" s="364"/>
      <c r="FBQ190" s="254"/>
      <c r="FBR190" s="254"/>
      <c r="FBS190" s="254"/>
      <c r="FBT190" s="255"/>
      <c r="FBU190" s="176"/>
      <c r="FBV190" s="364"/>
      <c r="FBW190" s="364"/>
      <c r="FBX190" s="364"/>
      <c r="FBY190" s="254"/>
      <c r="FBZ190" s="254"/>
      <c r="FCA190" s="254"/>
      <c r="FCB190" s="255"/>
      <c r="FCC190" s="176"/>
      <c r="FCD190" s="364"/>
      <c r="FCE190" s="364"/>
      <c r="FCF190" s="364"/>
      <c r="FCG190" s="254"/>
      <c r="FCH190" s="254"/>
      <c r="FCI190" s="254"/>
      <c r="FCJ190" s="255"/>
      <c r="FCK190" s="176"/>
      <c r="FCL190" s="364"/>
      <c r="FCM190" s="364"/>
      <c r="FCN190" s="364"/>
      <c r="FCO190" s="254"/>
      <c r="FCP190" s="254"/>
      <c r="FCQ190" s="254"/>
      <c r="FCR190" s="255"/>
      <c r="FCS190" s="176"/>
      <c r="FCT190" s="364"/>
      <c r="FCU190" s="364"/>
      <c r="FCV190" s="364"/>
      <c r="FCW190" s="254"/>
      <c r="FCX190" s="254"/>
      <c r="FCY190" s="254"/>
      <c r="FCZ190" s="255"/>
      <c r="FDA190" s="176"/>
      <c r="FDB190" s="364"/>
      <c r="FDC190" s="364"/>
      <c r="FDD190" s="364"/>
      <c r="FDE190" s="254"/>
      <c r="FDF190" s="254"/>
      <c r="FDG190" s="254"/>
      <c r="FDH190" s="255"/>
      <c r="FDI190" s="176"/>
      <c r="FDJ190" s="364"/>
      <c r="FDK190" s="364"/>
      <c r="FDL190" s="364"/>
      <c r="FDM190" s="254"/>
      <c r="FDN190" s="254"/>
      <c r="FDO190" s="254"/>
      <c r="FDP190" s="255"/>
      <c r="FDQ190" s="176"/>
      <c r="FDR190" s="364"/>
      <c r="FDS190" s="364"/>
      <c r="FDT190" s="364"/>
      <c r="FDU190" s="254"/>
      <c r="FDV190" s="254"/>
      <c r="FDW190" s="254"/>
      <c r="FDX190" s="255"/>
      <c r="FDY190" s="176"/>
      <c r="FDZ190" s="364"/>
      <c r="FEA190" s="364"/>
      <c r="FEB190" s="364"/>
      <c r="FEC190" s="254"/>
      <c r="FED190" s="254"/>
      <c r="FEE190" s="254"/>
      <c r="FEF190" s="255"/>
      <c r="FEG190" s="176"/>
      <c r="FEH190" s="364"/>
      <c r="FEI190" s="364"/>
      <c r="FEJ190" s="364"/>
      <c r="FEK190" s="254"/>
      <c r="FEL190" s="254"/>
      <c r="FEM190" s="254"/>
      <c r="FEN190" s="255"/>
      <c r="FEO190" s="176"/>
      <c r="FEP190" s="364"/>
      <c r="FEQ190" s="364"/>
      <c r="FER190" s="364"/>
      <c r="FES190" s="254"/>
      <c r="FET190" s="254"/>
      <c r="FEU190" s="254"/>
      <c r="FEV190" s="255"/>
      <c r="FEW190" s="176"/>
      <c r="FEX190" s="364"/>
      <c r="FEY190" s="364"/>
      <c r="FEZ190" s="364"/>
      <c r="FFA190" s="254"/>
      <c r="FFB190" s="254"/>
      <c r="FFC190" s="254"/>
      <c r="FFD190" s="255"/>
      <c r="FFE190" s="176"/>
      <c r="FFF190" s="364"/>
      <c r="FFG190" s="364"/>
      <c r="FFH190" s="364"/>
      <c r="FFI190" s="254"/>
      <c r="FFJ190" s="254"/>
      <c r="FFK190" s="254"/>
      <c r="FFL190" s="255"/>
      <c r="FFM190" s="176"/>
      <c r="FFN190" s="364"/>
      <c r="FFO190" s="364"/>
      <c r="FFP190" s="364"/>
      <c r="FFQ190" s="254"/>
      <c r="FFR190" s="254"/>
      <c r="FFS190" s="254"/>
      <c r="FFT190" s="255"/>
      <c r="FFU190" s="176"/>
      <c r="FFV190" s="364"/>
      <c r="FFW190" s="364"/>
      <c r="FFX190" s="364"/>
      <c r="FFY190" s="254"/>
      <c r="FFZ190" s="254"/>
      <c r="FGA190" s="254"/>
      <c r="FGB190" s="255"/>
      <c r="FGC190" s="176"/>
      <c r="FGD190" s="364"/>
      <c r="FGE190" s="364"/>
      <c r="FGF190" s="364"/>
      <c r="FGG190" s="254"/>
      <c r="FGH190" s="254"/>
      <c r="FGI190" s="254"/>
      <c r="FGJ190" s="255"/>
      <c r="FGK190" s="176"/>
      <c r="FGL190" s="364"/>
      <c r="FGM190" s="364"/>
      <c r="FGN190" s="364"/>
      <c r="FGO190" s="254"/>
      <c r="FGP190" s="254"/>
      <c r="FGQ190" s="254"/>
      <c r="FGR190" s="255"/>
      <c r="FGS190" s="176"/>
      <c r="FGT190" s="364"/>
      <c r="FGU190" s="364"/>
      <c r="FGV190" s="364"/>
      <c r="FGW190" s="254"/>
      <c r="FGX190" s="254"/>
      <c r="FGY190" s="254"/>
      <c r="FGZ190" s="255"/>
      <c r="FHA190" s="176"/>
      <c r="FHB190" s="364"/>
      <c r="FHC190" s="364"/>
      <c r="FHD190" s="364"/>
      <c r="FHE190" s="254"/>
      <c r="FHF190" s="254"/>
      <c r="FHG190" s="254"/>
      <c r="FHH190" s="255"/>
      <c r="FHI190" s="176"/>
      <c r="FHJ190" s="364"/>
      <c r="FHK190" s="364"/>
      <c r="FHL190" s="364"/>
      <c r="FHM190" s="254"/>
      <c r="FHN190" s="254"/>
      <c r="FHO190" s="254"/>
      <c r="FHP190" s="255"/>
      <c r="FHQ190" s="176"/>
      <c r="FHR190" s="364"/>
      <c r="FHS190" s="364"/>
      <c r="FHT190" s="364"/>
      <c r="FHU190" s="254"/>
      <c r="FHV190" s="254"/>
      <c r="FHW190" s="254"/>
      <c r="FHX190" s="255"/>
      <c r="FHY190" s="176"/>
      <c r="FHZ190" s="364"/>
      <c r="FIA190" s="364"/>
      <c r="FIB190" s="364"/>
      <c r="FIC190" s="254"/>
      <c r="FID190" s="254"/>
      <c r="FIE190" s="254"/>
      <c r="FIF190" s="255"/>
      <c r="FIG190" s="176"/>
      <c r="FIH190" s="364"/>
      <c r="FII190" s="364"/>
      <c r="FIJ190" s="364"/>
      <c r="FIK190" s="254"/>
      <c r="FIL190" s="254"/>
      <c r="FIM190" s="254"/>
      <c r="FIN190" s="255"/>
      <c r="FIO190" s="176"/>
      <c r="FIP190" s="364"/>
      <c r="FIQ190" s="364"/>
      <c r="FIR190" s="364"/>
      <c r="FIS190" s="254"/>
      <c r="FIT190" s="254"/>
      <c r="FIU190" s="254"/>
      <c r="FIV190" s="255"/>
      <c r="FIW190" s="176"/>
      <c r="FIX190" s="364"/>
      <c r="FIY190" s="364"/>
      <c r="FIZ190" s="364"/>
      <c r="FJA190" s="254"/>
      <c r="FJB190" s="254"/>
      <c r="FJC190" s="254"/>
      <c r="FJD190" s="255"/>
      <c r="FJE190" s="176"/>
      <c r="FJF190" s="364"/>
      <c r="FJG190" s="364"/>
      <c r="FJH190" s="364"/>
      <c r="FJI190" s="254"/>
      <c r="FJJ190" s="254"/>
      <c r="FJK190" s="254"/>
      <c r="FJL190" s="255"/>
      <c r="FJM190" s="176"/>
      <c r="FJN190" s="364"/>
      <c r="FJO190" s="364"/>
      <c r="FJP190" s="364"/>
      <c r="FJQ190" s="254"/>
      <c r="FJR190" s="254"/>
      <c r="FJS190" s="254"/>
      <c r="FJT190" s="255"/>
      <c r="FJU190" s="176"/>
      <c r="FJV190" s="364"/>
      <c r="FJW190" s="364"/>
      <c r="FJX190" s="364"/>
      <c r="FJY190" s="254"/>
      <c r="FJZ190" s="254"/>
      <c r="FKA190" s="254"/>
      <c r="FKB190" s="255"/>
      <c r="FKC190" s="176"/>
      <c r="FKD190" s="364"/>
      <c r="FKE190" s="364"/>
      <c r="FKF190" s="364"/>
      <c r="FKG190" s="254"/>
      <c r="FKH190" s="254"/>
      <c r="FKI190" s="254"/>
      <c r="FKJ190" s="255"/>
      <c r="FKK190" s="176"/>
      <c r="FKL190" s="364"/>
      <c r="FKM190" s="364"/>
      <c r="FKN190" s="364"/>
      <c r="FKO190" s="254"/>
      <c r="FKP190" s="254"/>
      <c r="FKQ190" s="254"/>
      <c r="FKR190" s="255"/>
      <c r="FKS190" s="176"/>
      <c r="FKT190" s="364"/>
      <c r="FKU190" s="364"/>
      <c r="FKV190" s="364"/>
      <c r="FKW190" s="254"/>
      <c r="FKX190" s="254"/>
      <c r="FKY190" s="254"/>
      <c r="FKZ190" s="255"/>
      <c r="FLA190" s="176"/>
      <c r="FLB190" s="364"/>
      <c r="FLC190" s="364"/>
      <c r="FLD190" s="364"/>
      <c r="FLE190" s="254"/>
      <c r="FLF190" s="254"/>
      <c r="FLG190" s="254"/>
      <c r="FLH190" s="255"/>
      <c r="FLI190" s="176"/>
      <c r="FLJ190" s="364"/>
      <c r="FLK190" s="364"/>
      <c r="FLL190" s="364"/>
      <c r="FLM190" s="254"/>
      <c r="FLN190" s="254"/>
      <c r="FLO190" s="254"/>
      <c r="FLP190" s="255"/>
      <c r="FLQ190" s="176"/>
      <c r="FLR190" s="364"/>
      <c r="FLS190" s="364"/>
      <c r="FLT190" s="364"/>
      <c r="FLU190" s="254"/>
      <c r="FLV190" s="254"/>
      <c r="FLW190" s="254"/>
      <c r="FLX190" s="255"/>
      <c r="FLY190" s="176"/>
      <c r="FLZ190" s="364"/>
      <c r="FMA190" s="364"/>
      <c r="FMB190" s="364"/>
      <c r="FMC190" s="254"/>
      <c r="FMD190" s="254"/>
      <c r="FME190" s="254"/>
      <c r="FMF190" s="255"/>
      <c r="FMG190" s="176"/>
      <c r="FMH190" s="364"/>
      <c r="FMI190" s="364"/>
      <c r="FMJ190" s="364"/>
      <c r="FMK190" s="254"/>
      <c r="FML190" s="254"/>
      <c r="FMM190" s="254"/>
      <c r="FMN190" s="255"/>
      <c r="FMO190" s="176"/>
      <c r="FMP190" s="364"/>
      <c r="FMQ190" s="364"/>
      <c r="FMR190" s="364"/>
      <c r="FMS190" s="254"/>
      <c r="FMT190" s="254"/>
      <c r="FMU190" s="254"/>
      <c r="FMV190" s="255"/>
      <c r="FMW190" s="176"/>
      <c r="FMX190" s="364"/>
      <c r="FMY190" s="364"/>
      <c r="FMZ190" s="364"/>
      <c r="FNA190" s="254"/>
      <c r="FNB190" s="254"/>
      <c r="FNC190" s="254"/>
      <c r="FND190" s="255"/>
      <c r="FNE190" s="176"/>
      <c r="FNF190" s="364"/>
      <c r="FNG190" s="364"/>
      <c r="FNH190" s="364"/>
      <c r="FNI190" s="254"/>
      <c r="FNJ190" s="254"/>
      <c r="FNK190" s="254"/>
      <c r="FNL190" s="255"/>
      <c r="FNM190" s="176"/>
      <c r="FNN190" s="364"/>
      <c r="FNO190" s="364"/>
      <c r="FNP190" s="364"/>
      <c r="FNQ190" s="254"/>
      <c r="FNR190" s="254"/>
      <c r="FNS190" s="254"/>
      <c r="FNT190" s="255"/>
      <c r="FNU190" s="176"/>
      <c r="FNV190" s="364"/>
      <c r="FNW190" s="364"/>
      <c r="FNX190" s="364"/>
      <c r="FNY190" s="254"/>
      <c r="FNZ190" s="254"/>
      <c r="FOA190" s="254"/>
      <c r="FOB190" s="255"/>
      <c r="FOC190" s="176"/>
      <c r="FOD190" s="364"/>
      <c r="FOE190" s="364"/>
      <c r="FOF190" s="364"/>
      <c r="FOG190" s="254"/>
      <c r="FOH190" s="254"/>
      <c r="FOI190" s="254"/>
      <c r="FOJ190" s="255"/>
      <c r="FOK190" s="176"/>
      <c r="FOL190" s="364"/>
      <c r="FOM190" s="364"/>
      <c r="FON190" s="364"/>
      <c r="FOO190" s="254"/>
      <c r="FOP190" s="254"/>
      <c r="FOQ190" s="254"/>
      <c r="FOR190" s="255"/>
      <c r="FOS190" s="176"/>
      <c r="FOT190" s="364"/>
      <c r="FOU190" s="364"/>
      <c r="FOV190" s="364"/>
      <c r="FOW190" s="254"/>
      <c r="FOX190" s="254"/>
      <c r="FOY190" s="254"/>
      <c r="FOZ190" s="255"/>
      <c r="FPA190" s="176"/>
      <c r="FPB190" s="364"/>
      <c r="FPC190" s="364"/>
      <c r="FPD190" s="364"/>
      <c r="FPE190" s="254"/>
      <c r="FPF190" s="254"/>
      <c r="FPG190" s="254"/>
      <c r="FPH190" s="255"/>
      <c r="FPI190" s="176"/>
      <c r="FPJ190" s="364"/>
      <c r="FPK190" s="364"/>
      <c r="FPL190" s="364"/>
      <c r="FPM190" s="254"/>
      <c r="FPN190" s="254"/>
      <c r="FPO190" s="254"/>
      <c r="FPP190" s="255"/>
      <c r="FPQ190" s="176"/>
      <c r="FPR190" s="364"/>
      <c r="FPS190" s="364"/>
      <c r="FPT190" s="364"/>
      <c r="FPU190" s="254"/>
      <c r="FPV190" s="254"/>
      <c r="FPW190" s="254"/>
      <c r="FPX190" s="255"/>
      <c r="FPY190" s="176"/>
      <c r="FPZ190" s="364"/>
      <c r="FQA190" s="364"/>
      <c r="FQB190" s="364"/>
      <c r="FQC190" s="254"/>
      <c r="FQD190" s="254"/>
      <c r="FQE190" s="254"/>
      <c r="FQF190" s="255"/>
      <c r="FQG190" s="176"/>
      <c r="FQH190" s="364"/>
      <c r="FQI190" s="364"/>
      <c r="FQJ190" s="364"/>
      <c r="FQK190" s="254"/>
      <c r="FQL190" s="254"/>
      <c r="FQM190" s="254"/>
      <c r="FQN190" s="255"/>
      <c r="FQO190" s="176"/>
      <c r="FQP190" s="364"/>
      <c r="FQQ190" s="364"/>
      <c r="FQR190" s="364"/>
      <c r="FQS190" s="254"/>
      <c r="FQT190" s="254"/>
      <c r="FQU190" s="254"/>
      <c r="FQV190" s="255"/>
      <c r="FQW190" s="176"/>
      <c r="FQX190" s="364"/>
      <c r="FQY190" s="364"/>
      <c r="FQZ190" s="364"/>
      <c r="FRA190" s="254"/>
      <c r="FRB190" s="254"/>
      <c r="FRC190" s="254"/>
      <c r="FRD190" s="255"/>
      <c r="FRE190" s="176"/>
      <c r="FRF190" s="364"/>
      <c r="FRG190" s="364"/>
      <c r="FRH190" s="364"/>
      <c r="FRI190" s="254"/>
      <c r="FRJ190" s="254"/>
      <c r="FRK190" s="254"/>
      <c r="FRL190" s="255"/>
      <c r="FRM190" s="176"/>
      <c r="FRN190" s="364"/>
      <c r="FRO190" s="364"/>
      <c r="FRP190" s="364"/>
      <c r="FRQ190" s="254"/>
      <c r="FRR190" s="254"/>
      <c r="FRS190" s="254"/>
      <c r="FRT190" s="255"/>
      <c r="FRU190" s="176"/>
      <c r="FRV190" s="364"/>
      <c r="FRW190" s="364"/>
      <c r="FRX190" s="364"/>
      <c r="FRY190" s="254"/>
      <c r="FRZ190" s="254"/>
      <c r="FSA190" s="254"/>
      <c r="FSB190" s="255"/>
      <c r="FSC190" s="176"/>
      <c r="FSD190" s="364"/>
      <c r="FSE190" s="364"/>
      <c r="FSF190" s="364"/>
      <c r="FSG190" s="254"/>
      <c r="FSH190" s="254"/>
      <c r="FSI190" s="254"/>
      <c r="FSJ190" s="255"/>
      <c r="FSK190" s="176"/>
      <c r="FSL190" s="364"/>
      <c r="FSM190" s="364"/>
      <c r="FSN190" s="364"/>
      <c r="FSO190" s="254"/>
      <c r="FSP190" s="254"/>
      <c r="FSQ190" s="254"/>
      <c r="FSR190" s="255"/>
      <c r="FSS190" s="176"/>
      <c r="FST190" s="364"/>
      <c r="FSU190" s="364"/>
      <c r="FSV190" s="364"/>
      <c r="FSW190" s="254"/>
      <c r="FSX190" s="254"/>
      <c r="FSY190" s="254"/>
      <c r="FSZ190" s="255"/>
      <c r="FTA190" s="176"/>
      <c r="FTB190" s="364"/>
      <c r="FTC190" s="364"/>
      <c r="FTD190" s="364"/>
      <c r="FTE190" s="254"/>
      <c r="FTF190" s="254"/>
      <c r="FTG190" s="254"/>
      <c r="FTH190" s="255"/>
      <c r="FTI190" s="176"/>
      <c r="FTJ190" s="364"/>
      <c r="FTK190" s="364"/>
      <c r="FTL190" s="364"/>
      <c r="FTM190" s="254"/>
      <c r="FTN190" s="254"/>
      <c r="FTO190" s="254"/>
      <c r="FTP190" s="255"/>
      <c r="FTQ190" s="176"/>
      <c r="FTR190" s="364"/>
      <c r="FTS190" s="364"/>
      <c r="FTT190" s="364"/>
      <c r="FTU190" s="254"/>
      <c r="FTV190" s="254"/>
      <c r="FTW190" s="254"/>
      <c r="FTX190" s="255"/>
      <c r="FTY190" s="176"/>
      <c r="FTZ190" s="364"/>
      <c r="FUA190" s="364"/>
      <c r="FUB190" s="364"/>
      <c r="FUC190" s="254"/>
      <c r="FUD190" s="254"/>
      <c r="FUE190" s="254"/>
      <c r="FUF190" s="255"/>
      <c r="FUG190" s="176"/>
      <c r="FUH190" s="364"/>
      <c r="FUI190" s="364"/>
      <c r="FUJ190" s="364"/>
      <c r="FUK190" s="254"/>
      <c r="FUL190" s="254"/>
      <c r="FUM190" s="254"/>
      <c r="FUN190" s="255"/>
      <c r="FUO190" s="176"/>
      <c r="FUP190" s="364"/>
      <c r="FUQ190" s="364"/>
      <c r="FUR190" s="364"/>
      <c r="FUS190" s="254"/>
      <c r="FUT190" s="254"/>
      <c r="FUU190" s="254"/>
      <c r="FUV190" s="255"/>
      <c r="FUW190" s="176"/>
      <c r="FUX190" s="364"/>
      <c r="FUY190" s="364"/>
      <c r="FUZ190" s="364"/>
      <c r="FVA190" s="254"/>
      <c r="FVB190" s="254"/>
      <c r="FVC190" s="254"/>
      <c r="FVD190" s="255"/>
      <c r="FVE190" s="176"/>
      <c r="FVF190" s="364"/>
      <c r="FVG190" s="364"/>
      <c r="FVH190" s="364"/>
      <c r="FVI190" s="254"/>
      <c r="FVJ190" s="254"/>
      <c r="FVK190" s="254"/>
      <c r="FVL190" s="255"/>
      <c r="FVM190" s="176"/>
      <c r="FVN190" s="364"/>
      <c r="FVO190" s="364"/>
      <c r="FVP190" s="364"/>
      <c r="FVQ190" s="254"/>
      <c r="FVR190" s="254"/>
      <c r="FVS190" s="254"/>
      <c r="FVT190" s="255"/>
      <c r="FVU190" s="176"/>
      <c r="FVV190" s="364"/>
      <c r="FVW190" s="364"/>
      <c r="FVX190" s="364"/>
      <c r="FVY190" s="254"/>
      <c r="FVZ190" s="254"/>
      <c r="FWA190" s="254"/>
      <c r="FWB190" s="255"/>
      <c r="FWC190" s="176"/>
      <c r="FWD190" s="364"/>
      <c r="FWE190" s="364"/>
      <c r="FWF190" s="364"/>
      <c r="FWG190" s="254"/>
      <c r="FWH190" s="254"/>
      <c r="FWI190" s="254"/>
      <c r="FWJ190" s="255"/>
      <c r="FWK190" s="176"/>
      <c r="FWL190" s="364"/>
      <c r="FWM190" s="364"/>
      <c r="FWN190" s="364"/>
      <c r="FWO190" s="254"/>
      <c r="FWP190" s="254"/>
      <c r="FWQ190" s="254"/>
      <c r="FWR190" s="255"/>
      <c r="FWS190" s="176"/>
      <c r="FWT190" s="364"/>
      <c r="FWU190" s="364"/>
      <c r="FWV190" s="364"/>
      <c r="FWW190" s="254"/>
      <c r="FWX190" s="254"/>
      <c r="FWY190" s="254"/>
      <c r="FWZ190" s="255"/>
      <c r="FXA190" s="176"/>
      <c r="FXB190" s="364"/>
      <c r="FXC190" s="364"/>
      <c r="FXD190" s="364"/>
      <c r="FXE190" s="254"/>
      <c r="FXF190" s="254"/>
      <c r="FXG190" s="254"/>
      <c r="FXH190" s="255"/>
      <c r="FXI190" s="176"/>
      <c r="FXJ190" s="364"/>
      <c r="FXK190" s="364"/>
      <c r="FXL190" s="364"/>
      <c r="FXM190" s="254"/>
      <c r="FXN190" s="254"/>
      <c r="FXO190" s="254"/>
      <c r="FXP190" s="255"/>
      <c r="FXQ190" s="176"/>
      <c r="FXR190" s="364"/>
      <c r="FXS190" s="364"/>
      <c r="FXT190" s="364"/>
      <c r="FXU190" s="254"/>
      <c r="FXV190" s="254"/>
      <c r="FXW190" s="254"/>
      <c r="FXX190" s="255"/>
      <c r="FXY190" s="176"/>
      <c r="FXZ190" s="364"/>
      <c r="FYA190" s="364"/>
      <c r="FYB190" s="364"/>
      <c r="FYC190" s="254"/>
      <c r="FYD190" s="254"/>
      <c r="FYE190" s="254"/>
      <c r="FYF190" s="255"/>
      <c r="FYG190" s="176"/>
      <c r="FYH190" s="364"/>
      <c r="FYI190" s="364"/>
      <c r="FYJ190" s="364"/>
      <c r="FYK190" s="254"/>
      <c r="FYL190" s="254"/>
      <c r="FYM190" s="254"/>
      <c r="FYN190" s="255"/>
      <c r="FYO190" s="176"/>
      <c r="FYP190" s="364"/>
      <c r="FYQ190" s="364"/>
      <c r="FYR190" s="364"/>
      <c r="FYS190" s="254"/>
      <c r="FYT190" s="254"/>
      <c r="FYU190" s="254"/>
      <c r="FYV190" s="255"/>
      <c r="FYW190" s="176"/>
      <c r="FYX190" s="364"/>
      <c r="FYY190" s="364"/>
      <c r="FYZ190" s="364"/>
      <c r="FZA190" s="254"/>
      <c r="FZB190" s="254"/>
      <c r="FZC190" s="254"/>
      <c r="FZD190" s="255"/>
      <c r="FZE190" s="176"/>
      <c r="FZF190" s="364"/>
      <c r="FZG190" s="364"/>
      <c r="FZH190" s="364"/>
      <c r="FZI190" s="254"/>
      <c r="FZJ190" s="254"/>
      <c r="FZK190" s="254"/>
      <c r="FZL190" s="255"/>
      <c r="FZM190" s="176"/>
      <c r="FZN190" s="364"/>
      <c r="FZO190" s="364"/>
      <c r="FZP190" s="364"/>
      <c r="FZQ190" s="254"/>
      <c r="FZR190" s="254"/>
      <c r="FZS190" s="254"/>
      <c r="FZT190" s="255"/>
      <c r="FZU190" s="176"/>
      <c r="FZV190" s="364"/>
      <c r="FZW190" s="364"/>
      <c r="FZX190" s="364"/>
      <c r="FZY190" s="254"/>
      <c r="FZZ190" s="254"/>
      <c r="GAA190" s="254"/>
      <c r="GAB190" s="255"/>
      <c r="GAC190" s="176"/>
      <c r="GAD190" s="364"/>
      <c r="GAE190" s="364"/>
      <c r="GAF190" s="364"/>
      <c r="GAG190" s="254"/>
      <c r="GAH190" s="254"/>
      <c r="GAI190" s="254"/>
      <c r="GAJ190" s="255"/>
      <c r="GAK190" s="176"/>
      <c r="GAL190" s="364"/>
      <c r="GAM190" s="364"/>
      <c r="GAN190" s="364"/>
      <c r="GAO190" s="254"/>
      <c r="GAP190" s="254"/>
      <c r="GAQ190" s="254"/>
      <c r="GAR190" s="255"/>
      <c r="GAS190" s="176"/>
      <c r="GAT190" s="364"/>
      <c r="GAU190" s="364"/>
      <c r="GAV190" s="364"/>
      <c r="GAW190" s="254"/>
      <c r="GAX190" s="254"/>
      <c r="GAY190" s="254"/>
      <c r="GAZ190" s="255"/>
      <c r="GBA190" s="176"/>
      <c r="GBB190" s="364"/>
      <c r="GBC190" s="364"/>
      <c r="GBD190" s="364"/>
      <c r="GBE190" s="254"/>
      <c r="GBF190" s="254"/>
      <c r="GBG190" s="254"/>
      <c r="GBH190" s="255"/>
      <c r="GBI190" s="176"/>
      <c r="GBJ190" s="364"/>
      <c r="GBK190" s="364"/>
      <c r="GBL190" s="364"/>
      <c r="GBM190" s="254"/>
      <c r="GBN190" s="254"/>
      <c r="GBO190" s="254"/>
      <c r="GBP190" s="255"/>
      <c r="GBQ190" s="176"/>
      <c r="GBR190" s="364"/>
      <c r="GBS190" s="364"/>
      <c r="GBT190" s="364"/>
      <c r="GBU190" s="254"/>
      <c r="GBV190" s="254"/>
      <c r="GBW190" s="254"/>
      <c r="GBX190" s="255"/>
      <c r="GBY190" s="176"/>
      <c r="GBZ190" s="364"/>
      <c r="GCA190" s="364"/>
      <c r="GCB190" s="364"/>
      <c r="GCC190" s="254"/>
      <c r="GCD190" s="254"/>
      <c r="GCE190" s="254"/>
      <c r="GCF190" s="255"/>
      <c r="GCG190" s="176"/>
      <c r="GCH190" s="364"/>
      <c r="GCI190" s="364"/>
      <c r="GCJ190" s="364"/>
      <c r="GCK190" s="254"/>
      <c r="GCL190" s="254"/>
      <c r="GCM190" s="254"/>
      <c r="GCN190" s="255"/>
      <c r="GCO190" s="176"/>
      <c r="GCP190" s="364"/>
      <c r="GCQ190" s="364"/>
      <c r="GCR190" s="364"/>
      <c r="GCS190" s="254"/>
      <c r="GCT190" s="254"/>
      <c r="GCU190" s="254"/>
      <c r="GCV190" s="255"/>
      <c r="GCW190" s="176"/>
      <c r="GCX190" s="364"/>
      <c r="GCY190" s="364"/>
      <c r="GCZ190" s="364"/>
      <c r="GDA190" s="254"/>
      <c r="GDB190" s="254"/>
      <c r="GDC190" s="254"/>
      <c r="GDD190" s="255"/>
      <c r="GDE190" s="176"/>
      <c r="GDF190" s="364"/>
      <c r="GDG190" s="364"/>
      <c r="GDH190" s="364"/>
      <c r="GDI190" s="254"/>
      <c r="GDJ190" s="254"/>
      <c r="GDK190" s="254"/>
      <c r="GDL190" s="255"/>
      <c r="GDM190" s="176"/>
      <c r="GDN190" s="364"/>
      <c r="GDO190" s="364"/>
      <c r="GDP190" s="364"/>
      <c r="GDQ190" s="254"/>
      <c r="GDR190" s="254"/>
      <c r="GDS190" s="254"/>
      <c r="GDT190" s="255"/>
      <c r="GDU190" s="176"/>
      <c r="GDV190" s="364"/>
      <c r="GDW190" s="364"/>
      <c r="GDX190" s="364"/>
      <c r="GDY190" s="254"/>
      <c r="GDZ190" s="254"/>
      <c r="GEA190" s="254"/>
      <c r="GEB190" s="255"/>
      <c r="GEC190" s="176"/>
      <c r="GED190" s="364"/>
      <c r="GEE190" s="364"/>
      <c r="GEF190" s="364"/>
      <c r="GEG190" s="254"/>
      <c r="GEH190" s="254"/>
      <c r="GEI190" s="254"/>
      <c r="GEJ190" s="255"/>
      <c r="GEK190" s="176"/>
      <c r="GEL190" s="364"/>
      <c r="GEM190" s="364"/>
      <c r="GEN190" s="364"/>
      <c r="GEO190" s="254"/>
      <c r="GEP190" s="254"/>
      <c r="GEQ190" s="254"/>
      <c r="GER190" s="255"/>
      <c r="GES190" s="176"/>
      <c r="GET190" s="364"/>
      <c r="GEU190" s="364"/>
      <c r="GEV190" s="364"/>
      <c r="GEW190" s="254"/>
      <c r="GEX190" s="254"/>
      <c r="GEY190" s="254"/>
      <c r="GEZ190" s="255"/>
      <c r="GFA190" s="176"/>
      <c r="GFB190" s="364"/>
      <c r="GFC190" s="364"/>
      <c r="GFD190" s="364"/>
      <c r="GFE190" s="254"/>
      <c r="GFF190" s="254"/>
      <c r="GFG190" s="254"/>
      <c r="GFH190" s="255"/>
      <c r="GFI190" s="176"/>
      <c r="GFJ190" s="364"/>
      <c r="GFK190" s="364"/>
      <c r="GFL190" s="364"/>
      <c r="GFM190" s="254"/>
      <c r="GFN190" s="254"/>
      <c r="GFO190" s="254"/>
      <c r="GFP190" s="255"/>
      <c r="GFQ190" s="176"/>
      <c r="GFR190" s="364"/>
      <c r="GFS190" s="364"/>
      <c r="GFT190" s="364"/>
      <c r="GFU190" s="254"/>
      <c r="GFV190" s="254"/>
      <c r="GFW190" s="254"/>
      <c r="GFX190" s="255"/>
      <c r="GFY190" s="176"/>
      <c r="GFZ190" s="364"/>
      <c r="GGA190" s="364"/>
      <c r="GGB190" s="364"/>
      <c r="GGC190" s="254"/>
      <c r="GGD190" s="254"/>
      <c r="GGE190" s="254"/>
      <c r="GGF190" s="255"/>
      <c r="GGG190" s="176"/>
      <c r="GGH190" s="364"/>
      <c r="GGI190" s="364"/>
      <c r="GGJ190" s="364"/>
      <c r="GGK190" s="254"/>
      <c r="GGL190" s="254"/>
      <c r="GGM190" s="254"/>
      <c r="GGN190" s="255"/>
      <c r="GGO190" s="176"/>
      <c r="GGP190" s="364"/>
      <c r="GGQ190" s="364"/>
      <c r="GGR190" s="364"/>
      <c r="GGS190" s="254"/>
      <c r="GGT190" s="254"/>
      <c r="GGU190" s="254"/>
      <c r="GGV190" s="255"/>
      <c r="GGW190" s="176"/>
      <c r="GGX190" s="364"/>
      <c r="GGY190" s="364"/>
      <c r="GGZ190" s="364"/>
      <c r="GHA190" s="254"/>
      <c r="GHB190" s="254"/>
      <c r="GHC190" s="254"/>
      <c r="GHD190" s="255"/>
      <c r="GHE190" s="176"/>
      <c r="GHF190" s="364"/>
      <c r="GHG190" s="364"/>
      <c r="GHH190" s="364"/>
      <c r="GHI190" s="254"/>
      <c r="GHJ190" s="254"/>
      <c r="GHK190" s="254"/>
      <c r="GHL190" s="255"/>
      <c r="GHM190" s="176"/>
      <c r="GHN190" s="364"/>
      <c r="GHO190" s="364"/>
      <c r="GHP190" s="364"/>
      <c r="GHQ190" s="254"/>
      <c r="GHR190" s="254"/>
      <c r="GHS190" s="254"/>
      <c r="GHT190" s="255"/>
      <c r="GHU190" s="176"/>
      <c r="GHV190" s="364"/>
      <c r="GHW190" s="364"/>
      <c r="GHX190" s="364"/>
      <c r="GHY190" s="254"/>
      <c r="GHZ190" s="254"/>
      <c r="GIA190" s="254"/>
      <c r="GIB190" s="255"/>
      <c r="GIC190" s="176"/>
      <c r="GID190" s="364"/>
      <c r="GIE190" s="364"/>
      <c r="GIF190" s="364"/>
      <c r="GIG190" s="254"/>
      <c r="GIH190" s="254"/>
      <c r="GII190" s="254"/>
      <c r="GIJ190" s="255"/>
      <c r="GIK190" s="176"/>
      <c r="GIL190" s="364"/>
      <c r="GIM190" s="364"/>
      <c r="GIN190" s="364"/>
      <c r="GIO190" s="254"/>
      <c r="GIP190" s="254"/>
      <c r="GIQ190" s="254"/>
      <c r="GIR190" s="255"/>
      <c r="GIS190" s="176"/>
      <c r="GIT190" s="364"/>
      <c r="GIU190" s="364"/>
      <c r="GIV190" s="364"/>
      <c r="GIW190" s="254"/>
      <c r="GIX190" s="254"/>
      <c r="GIY190" s="254"/>
      <c r="GIZ190" s="255"/>
      <c r="GJA190" s="176"/>
      <c r="GJB190" s="364"/>
      <c r="GJC190" s="364"/>
      <c r="GJD190" s="364"/>
      <c r="GJE190" s="254"/>
      <c r="GJF190" s="254"/>
      <c r="GJG190" s="254"/>
      <c r="GJH190" s="255"/>
      <c r="GJI190" s="176"/>
      <c r="GJJ190" s="364"/>
      <c r="GJK190" s="364"/>
      <c r="GJL190" s="364"/>
      <c r="GJM190" s="254"/>
      <c r="GJN190" s="254"/>
      <c r="GJO190" s="254"/>
      <c r="GJP190" s="255"/>
      <c r="GJQ190" s="176"/>
      <c r="GJR190" s="364"/>
      <c r="GJS190" s="364"/>
      <c r="GJT190" s="364"/>
      <c r="GJU190" s="254"/>
      <c r="GJV190" s="254"/>
      <c r="GJW190" s="254"/>
      <c r="GJX190" s="255"/>
      <c r="GJY190" s="176"/>
      <c r="GJZ190" s="364"/>
      <c r="GKA190" s="364"/>
      <c r="GKB190" s="364"/>
      <c r="GKC190" s="254"/>
      <c r="GKD190" s="254"/>
      <c r="GKE190" s="254"/>
      <c r="GKF190" s="255"/>
      <c r="GKG190" s="176"/>
      <c r="GKH190" s="364"/>
      <c r="GKI190" s="364"/>
      <c r="GKJ190" s="364"/>
      <c r="GKK190" s="254"/>
      <c r="GKL190" s="254"/>
      <c r="GKM190" s="254"/>
      <c r="GKN190" s="255"/>
      <c r="GKO190" s="176"/>
      <c r="GKP190" s="364"/>
      <c r="GKQ190" s="364"/>
      <c r="GKR190" s="364"/>
      <c r="GKS190" s="254"/>
      <c r="GKT190" s="254"/>
      <c r="GKU190" s="254"/>
      <c r="GKV190" s="255"/>
      <c r="GKW190" s="176"/>
      <c r="GKX190" s="364"/>
      <c r="GKY190" s="364"/>
      <c r="GKZ190" s="364"/>
      <c r="GLA190" s="254"/>
      <c r="GLB190" s="254"/>
      <c r="GLC190" s="254"/>
      <c r="GLD190" s="255"/>
      <c r="GLE190" s="176"/>
      <c r="GLF190" s="364"/>
      <c r="GLG190" s="364"/>
      <c r="GLH190" s="364"/>
      <c r="GLI190" s="254"/>
      <c r="GLJ190" s="254"/>
      <c r="GLK190" s="254"/>
      <c r="GLL190" s="255"/>
      <c r="GLM190" s="176"/>
      <c r="GLN190" s="364"/>
      <c r="GLO190" s="364"/>
      <c r="GLP190" s="364"/>
      <c r="GLQ190" s="254"/>
      <c r="GLR190" s="254"/>
      <c r="GLS190" s="254"/>
      <c r="GLT190" s="255"/>
      <c r="GLU190" s="176"/>
      <c r="GLV190" s="364"/>
      <c r="GLW190" s="364"/>
      <c r="GLX190" s="364"/>
      <c r="GLY190" s="254"/>
      <c r="GLZ190" s="254"/>
      <c r="GMA190" s="254"/>
      <c r="GMB190" s="255"/>
      <c r="GMC190" s="176"/>
      <c r="GMD190" s="364"/>
      <c r="GME190" s="364"/>
      <c r="GMF190" s="364"/>
      <c r="GMG190" s="254"/>
      <c r="GMH190" s="254"/>
      <c r="GMI190" s="254"/>
      <c r="GMJ190" s="255"/>
      <c r="GMK190" s="176"/>
      <c r="GML190" s="364"/>
      <c r="GMM190" s="364"/>
      <c r="GMN190" s="364"/>
      <c r="GMO190" s="254"/>
      <c r="GMP190" s="254"/>
      <c r="GMQ190" s="254"/>
      <c r="GMR190" s="255"/>
      <c r="GMS190" s="176"/>
      <c r="GMT190" s="364"/>
      <c r="GMU190" s="364"/>
      <c r="GMV190" s="364"/>
      <c r="GMW190" s="254"/>
      <c r="GMX190" s="254"/>
      <c r="GMY190" s="254"/>
      <c r="GMZ190" s="255"/>
      <c r="GNA190" s="176"/>
      <c r="GNB190" s="364"/>
      <c r="GNC190" s="364"/>
      <c r="GND190" s="364"/>
      <c r="GNE190" s="254"/>
      <c r="GNF190" s="254"/>
      <c r="GNG190" s="254"/>
      <c r="GNH190" s="255"/>
      <c r="GNI190" s="176"/>
      <c r="GNJ190" s="364"/>
      <c r="GNK190" s="364"/>
      <c r="GNL190" s="364"/>
      <c r="GNM190" s="254"/>
      <c r="GNN190" s="254"/>
      <c r="GNO190" s="254"/>
      <c r="GNP190" s="255"/>
      <c r="GNQ190" s="176"/>
      <c r="GNR190" s="364"/>
      <c r="GNS190" s="364"/>
      <c r="GNT190" s="364"/>
      <c r="GNU190" s="254"/>
      <c r="GNV190" s="254"/>
      <c r="GNW190" s="254"/>
      <c r="GNX190" s="255"/>
      <c r="GNY190" s="176"/>
      <c r="GNZ190" s="364"/>
      <c r="GOA190" s="364"/>
      <c r="GOB190" s="364"/>
      <c r="GOC190" s="254"/>
      <c r="GOD190" s="254"/>
      <c r="GOE190" s="254"/>
      <c r="GOF190" s="255"/>
      <c r="GOG190" s="176"/>
      <c r="GOH190" s="364"/>
      <c r="GOI190" s="364"/>
      <c r="GOJ190" s="364"/>
      <c r="GOK190" s="254"/>
      <c r="GOL190" s="254"/>
      <c r="GOM190" s="254"/>
      <c r="GON190" s="255"/>
      <c r="GOO190" s="176"/>
      <c r="GOP190" s="364"/>
      <c r="GOQ190" s="364"/>
      <c r="GOR190" s="364"/>
      <c r="GOS190" s="254"/>
      <c r="GOT190" s="254"/>
      <c r="GOU190" s="254"/>
      <c r="GOV190" s="255"/>
      <c r="GOW190" s="176"/>
      <c r="GOX190" s="364"/>
      <c r="GOY190" s="364"/>
      <c r="GOZ190" s="364"/>
      <c r="GPA190" s="254"/>
      <c r="GPB190" s="254"/>
      <c r="GPC190" s="254"/>
      <c r="GPD190" s="255"/>
      <c r="GPE190" s="176"/>
      <c r="GPF190" s="364"/>
      <c r="GPG190" s="364"/>
      <c r="GPH190" s="364"/>
      <c r="GPI190" s="254"/>
      <c r="GPJ190" s="254"/>
      <c r="GPK190" s="254"/>
      <c r="GPL190" s="255"/>
      <c r="GPM190" s="176"/>
      <c r="GPN190" s="364"/>
      <c r="GPO190" s="364"/>
      <c r="GPP190" s="364"/>
      <c r="GPQ190" s="254"/>
      <c r="GPR190" s="254"/>
      <c r="GPS190" s="254"/>
      <c r="GPT190" s="255"/>
      <c r="GPU190" s="176"/>
      <c r="GPV190" s="364"/>
      <c r="GPW190" s="364"/>
      <c r="GPX190" s="364"/>
      <c r="GPY190" s="254"/>
      <c r="GPZ190" s="254"/>
      <c r="GQA190" s="254"/>
      <c r="GQB190" s="255"/>
      <c r="GQC190" s="176"/>
      <c r="GQD190" s="364"/>
      <c r="GQE190" s="364"/>
      <c r="GQF190" s="364"/>
      <c r="GQG190" s="254"/>
      <c r="GQH190" s="254"/>
      <c r="GQI190" s="254"/>
      <c r="GQJ190" s="255"/>
      <c r="GQK190" s="176"/>
      <c r="GQL190" s="364"/>
      <c r="GQM190" s="364"/>
      <c r="GQN190" s="364"/>
      <c r="GQO190" s="254"/>
      <c r="GQP190" s="254"/>
      <c r="GQQ190" s="254"/>
      <c r="GQR190" s="255"/>
      <c r="GQS190" s="176"/>
      <c r="GQT190" s="364"/>
      <c r="GQU190" s="364"/>
      <c r="GQV190" s="364"/>
      <c r="GQW190" s="254"/>
      <c r="GQX190" s="254"/>
      <c r="GQY190" s="254"/>
      <c r="GQZ190" s="255"/>
      <c r="GRA190" s="176"/>
      <c r="GRB190" s="364"/>
      <c r="GRC190" s="364"/>
      <c r="GRD190" s="364"/>
      <c r="GRE190" s="254"/>
      <c r="GRF190" s="254"/>
      <c r="GRG190" s="254"/>
      <c r="GRH190" s="255"/>
      <c r="GRI190" s="176"/>
      <c r="GRJ190" s="364"/>
      <c r="GRK190" s="364"/>
      <c r="GRL190" s="364"/>
      <c r="GRM190" s="254"/>
      <c r="GRN190" s="254"/>
      <c r="GRO190" s="254"/>
      <c r="GRP190" s="255"/>
      <c r="GRQ190" s="176"/>
      <c r="GRR190" s="364"/>
      <c r="GRS190" s="364"/>
      <c r="GRT190" s="364"/>
      <c r="GRU190" s="254"/>
      <c r="GRV190" s="254"/>
      <c r="GRW190" s="254"/>
      <c r="GRX190" s="255"/>
      <c r="GRY190" s="176"/>
      <c r="GRZ190" s="364"/>
      <c r="GSA190" s="364"/>
      <c r="GSB190" s="364"/>
      <c r="GSC190" s="254"/>
      <c r="GSD190" s="254"/>
      <c r="GSE190" s="254"/>
      <c r="GSF190" s="255"/>
      <c r="GSG190" s="176"/>
      <c r="GSH190" s="364"/>
      <c r="GSI190" s="364"/>
      <c r="GSJ190" s="364"/>
      <c r="GSK190" s="254"/>
      <c r="GSL190" s="254"/>
      <c r="GSM190" s="254"/>
      <c r="GSN190" s="255"/>
      <c r="GSO190" s="176"/>
      <c r="GSP190" s="364"/>
      <c r="GSQ190" s="364"/>
      <c r="GSR190" s="364"/>
      <c r="GSS190" s="254"/>
      <c r="GST190" s="254"/>
      <c r="GSU190" s="254"/>
      <c r="GSV190" s="255"/>
      <c r="GSW190" s="176"/>
      <c r="GSX190" s="364"/>
      <c r="GSY190" s="364"/>
      <c r="GSZ190" s="364"/>
      <c r="GTA190" s="254"/>
      <c r="GTB190" s="254"/>
      <c r="GTC190" s="254"/>
      <c r="GTD190" s="255"/>
      <c r="GTE190" s="176"/>
      <c r="GTF190" s="364"/>
      <c r="GTG190" s="364"/>
      <c r="GTH190" s="364"/>
      <c r="GTI190" s="254"/>
      <c r="GTJ190" s="254"/>
      <c r="GTK190" s="254"/>
      <c r="GTL190" s="255"/>
      <c r="GTM190" s="176"/>
      <c r="GTN190" s="364"/>
      <c r="GTO190" s="364"/>
      <c r="GTP190" s="364"/>
      <c r="GTQ190" s="254"/>
      <c r="GTR190" s="254"/>
      <c r="GTS190" s="254"/>
      <c r="GTT190" s="255"/>
      <c r="GTU190" s="176"/>
      <c r="GTV190" s="364"/>
      <c r="GTW190" s="364"/>
      <c r="GTX190" s="364"/>
      <c r="GTY190" s="254"/>
      <c r="GTZ190" s="254"/>
      <c r="GUA190" s="254"/>
      <c r="GUB190" s="255"/>
      <c r="GUC190" s="176"/>
      <c r="GUD190" s="364"/>
      <c r="GUE190" s="364"/>
      <c r="GUF190" s="364"/>
      <c r="GUG190" s="254"/>
      <c r="GUH190" s="254"/>
      <c r="GUI190" s="254"/>
      <c r="GUJ190" s="255"/>
      <c r="GUK190" s="176"/>
      <c r="GUL190" s="364"/>
      <c r="GUM190" s="364"/>
      <c r="GUN190" s="364"/>
      <c r="GUO190" s="254"/>
      <c r="GUP190" s="254"/>
      <c r="GUQ190" s="254"/>
      <c r="GUR190" s="255"/>
      <c r="GUS190" s="176"/>
      <c r="GUT190" s="364"/>
      <c r="GUU190" s="364"/>
      <c r="GUV190" s="364"/>
      <c r="GUW190" s="254"/>
      <c r="GUX190" s="254"/>
      <c r="GUY190" s="254"/>
      <c r="GUZ190" s="255"/>
      <c r="GVA190" s="176"/>
      <c r="GVB190" s="364"/>
      <c r="GVC190" s="364"/>
      <c r="GVD190" s="364"/>
      <c r="GVE190" s="254"/>
      <c r="GVF190" s="254"/>
      <c r="GVG190" s="254"/>
      <c r="GVH190" s="255"/>
      <c r="GVI190" s="176"/>
      <c r="GVJ190" s="364"/>
      <c r="GVK190" s="364"/>
      <c r="GVL190" s="364"/>
      <c r="GVM190" s="254"/>
      <c r="GVN190" s="254"/>
      <c r="GVO190" s="254"/>
      <c r="GVP190" s="255"/>
      <c r="GVQ190" s="176"/>
      <c r="GVR190" s="364"/>
      <c r="GVS190" s="364"/>
      <c r="GVT190" s="364"/>
      <c r="GVU190" s="254"/>
      <c r="GVV190" s="254"/>
      <c r="GVW190" s="254"/>
      <c r="GVX190" s="255"/>
      <c r="GVY190" s="176"/>
      <c r="GVZ190" s="364"/>
      <c r="GWA190" s="364"/>
      <c r="GWB190" s="364"/>
      <c r="GWC190" s="254"/>
      <c r="GWD190" s="254"/>
      <c r="GWE190" s="254"/>
      <c r="GWF190" s="255"/>
      <c r="GWG190" s="176"/>
      <c r="GWH190" s="364"/>
      <c r="GWI190" s="364"/>
      <c r="GWJ190" s="364"/>
      <c r="GWK190" s="254"/>
      <c r="GWL190" s="254"/>
      <c r="GWM190" s="254"/>
      <c r="GWN190" s="255"/>
      <c r="GWO190" s="176"/>
      <c r="GWP190" s="364"/>
      <c r="GWQ190" s="364"/>
      <c r="GWR190" s="364"/>
      <c r="GWS190" s="254"/>
      <c r="GWT190" s="254"/>
      <c r="GWU190" s="254"/>
      <c r="GWV190" s="255"/>
      <c r="GWW190" s="176"/>
      <c r="GWX190" s="364"/>
      <c r="GWY190" s="364"/>
      <c r="GWZ190" s="364"/>
      <c r="GXA190" s="254"/>
      <c r="GXB190" s="254"/>
      <c r="GXC190" s="254"/>
      <c r="GXD190" s="255"/>
      <c r="GXE190" s="176"/>
      <c r="GXF190" s="364"/>
      <c r="GXG190" s="364"/>
      <c r="GXH190" s="364"/>
      <c r="GXI190" s="254"/>
      <c r="GXJ190" s="254"/>
      <c r="GXK190" s="254"/>
      <c r="GXL190" s="255"/>
      <c r="GXM190" s="176"/>
      <c r="GXN190" s="364"/>
      <c r="GXO190" s="364"/>
      <c r="GXP190" s="364"/>
      <c r="GXQ190" s="254"/>
      <c r="GXR190" s="254"/>
      <c r="GXS190" s="254"/>
      <c r="GXT190" s="255"/>
      <c r="GXU190" s="176"/>
      <c r="GXV190" s="364"/>
      <c r="GXW190" s="364"/>
      <c r="GXX190" s="364"/>
      <c r="GXY190" s="254"/>
      <c r="GXZ190" s="254"/>
      <c r="GYA190" s="254"/>
      <c r="GYB190" s="255"/>
      <c r="GYC190" s="176"/>
      <c r="GYD190" s="364"/>
      <c r="GYE190" s="364"/>
      <c r="GYF190" s="364"/>
      <c r="GYG190" s="254"/>
      <c r="GYH190" s="254"/>
      <c r="GYI190" s="254"/>
      <c r="GYJ190" s="255"/>
      <c r="GYK190" s="176"/>
      <c r="GYL190" s="364"/>
      <c r="GYM190" s="364"/>
      <c r="GYN190" s="364"/>
      <c r="GYO190" s="254"/>
      <c r="GYP190" s="254"/>
      <c r="GYQ190" s="254"/>
      <c r="GYR190" s="255"/>
      <c r="GYS190" s="176"/>
      <c r="GYT190" s="364"/>
      <c r="GYU190" s="364"/>
      <c r="GYV190" s="364"/>
      <c r="GYW190" s="254"/>
      <c r="GYX190" s="254"/>
      <c r="GYY190" s="254"/>
      <c r="GYZ190" s="255"/>
      <c r="GZA190" s="176"/>
      <c r="GZB190" s="364"/>
      <c r="GZC190" s="364"/>
      <c r="GZD190" s="364"/>
      <c r="GZE190" s="254"/>
      <c r="GZF190" s="254"/>
      <c r="GZG190" s="254"/>
      <c r="GZH190" s="255"/>
      <c r="GZI190" s="176"/>
      <c r="GZJ190" s="364"/>
      <c r="GZK190" s="364"/>
      <c r="GZL190" s="364"/>
      <c r="GZM190" s="254"/>
      <c r="GZN190" s="254"/>
      <c r="GZO190" s="254"/>
      <c r="GZP190" s="255"/>
      <c r="GZQ190" s="176"/>
      <c r="GZR190" s="364"/>
      <c r="GZS190" s="364"/>
      <c r="GZT190" s="364"/>
      <c r="GZU190" s="254"/>
      <c r="GZV190" s="254"/>
      <c r="GZW190" s="254"/>
      <c r="GZX190" s="255"/>
      <c r="GZY190" s="176"/>
      <c r="GZZ190" s="364"/>
      <c r="HAA190" s="364"/>
      <c r="HAB190" s="364"/>
      <c r="HAC190" s="254"/>
      <c r="HAD190" s="254"/>
      <c r="HAE190" s="254"/>
      <c r="HAF190" s="255"/>
      <c r="HAG190" s="176"/>
      <c r="HAH190" s="364"/>
      <c r="HAI190" s="364"/>
      <c r="HAJ190" s="364"/>
      <c r="HAK190" s="254"/>
      <c r="HAL190" s="254"/>
      <c r="HAM190" s="254"/>
      <c r="HAN190" s="255"/>
      <c r="HAO190" s="176"/>
      <c r="HAP190" s="364"/>
      <c r="HAQ190" s="364"/>
      <c r="HAR190" s="364"/>
      <c r="HAS190" s="254"/>
      <c r="HAT190" s="254"/>
      <c r="HAU190" s="254"/>
      <c r="HAV190" s="255"/>
      <c r="HAW190" s="176"/>
      <c r="HAX190" s="364"/>
      <c r="HAY190" s="364"/>
      <c r="HAZ190" s="364"/>
      <c r="HBA190" s="254"/>
      <c r="HBB190" s="254"/>
      <c r="HBC190" s="254"/>
      <c r="HBD190" s="255"/>
      <c r="HBE190" s="176"/>
      <c r="HBF190" s="364"/>
      <c r="HBG190" s="364"/>
      <c r="HBH190" s="364"/>
      <c r="HBI190" s="254"/>
      <c r="HBJ190" s="254"/>
      <c r="HBK190" s="254"/>
      <c r="HBL190" s="255"/>
      <c r="HBM190" s="176"/>
      <c r="HBN190" s="364"/>
      <c r="HBO190" s="364"/>
      <c r="HBP190" s="364"/>
      <c r="HBQ190" s="254"/>
      <c r="HBR190" s="254"/>
      <c r="HBS190" s="254"/>
      <c r="HBT190" s="255"/>
      <c r="HBU190" s="176"/>
      <c r="HBV190" s="364"/>
      <c r="HBW190" s="364"/>
      <c r="HBX190" s="364"/>
      <c r="HBY190" s="254"/>
      <c r="HBZ190" s="254"/>
      <c r="HCA190" s="254"/>
      <c r="HCB190" s="255"/>
      <c r="HCC190" s="176"/>
      <c r="HCD190" s="364"/>
      <c r="HCE190" s="364"/>
      <c r="HCF190" s="364"/>
      <c r="HCG190" s="254"/>
      <c r="HCH190" s="254"/>
      <c r="HCI190" s="254"/>
      <c r="HCJ190" s="255"/>
      <c r="HCK190" s="176"/>
      <c r="HCL190" s="364"/>
      <c r="HCM190" s="364"/>
      <c r="HCN190" s="364"/>
      <c r="HCO190" s="254"/>
      <c r="HCP190" s="254"/>
      <c r="HCQ190" s="254"/>
      <c r="HCR190" s="255"/>
      <c r="HCS190" s="176"/>
      <c r="HCT190" s="364"/>
      <c r="HCU190" s="364"/>
      <c r="HCV190" s="364"/>
      <c r="HCW190" s="254"/>
      <c r="HCX190" s="254"/>
      <c r="HCY190" s="254"/>
      <c r="HCZ190" s="255"/>
      <c r="HDA190" s="176"/>
      <c r="HDB190" s="364"/>
      <c r="HDC190" s="364"/>
      <c r="HDD190" s="364"/>
      <c r="HDE190" s="254"/>
      <c r="HDF190" s="254"/>
      <c r="HDG190" s="254"/>
      <c r="HDH190" s="255"/>
      <c r="HDI190" s="176"/>
      <c r="HDJ190" s="364"/>
      <c r="HDK190" s="364"/>
      <c r="HDL190" s="364"/>
      <c r="HDM190" s="254"/>
      <c r="HDN190" s="254"/>
      <c r="HDO190" s="254"/>
      <c r="HDP190" s="255"/>
      <c r="HDQ190" s="176"/>
      <c r="HDR190" s="364"/>
      <c r="HDS190" s="364"/>
      <c r="HDT190" s="364"/>
      <c r="HDU190" s="254"/>
      <c r="HDV190" s="254"/>
      <c r="HDW190" s="254"/>
      <c r="HDX190" s="255"/>
      <c r="HDY190" s="176"/>
      <c r="HDZ190" s="364"/>
      <c r="HEA190" s="364"/>
      <c r="HEB190" s="364"/>
      <c r="HEC190" s="254"/>
      <c r="HED190" s="254"/>
      <c r="HEE190" s="254"/>
      <c r="HEF190" s="255"/>
      <c r="HEG190" s="176"/>
      <c r="HEH190" s="364"/>
      <c r="HEI190" s="364"/>
      <c r="HEJ190" s="364"/>
      <c r="HEK190" s="254"/>
      <c r="HEL190" s="254"/>
      <c r="HEM190" s="254"/>
      <c r="HEN190" s="255"/>
      <c r="HEO190" s="176"/>
      <c r="HEP190" s="364"/>
      <c r="HEQ190" s="364"/>
      <c r="HER190" s="364"/>
      <c r="HES190" s="254"/>
      <c r="HET190" s="254"/>
      <c r="HEU190" s="254"/>
      <c r="HEV190" s="255"/>
      <c r="HEW190" s="176"/>
      <c r="HEX190" s="364"/>
      <c r="HEY190" s="364"/>
      <c r="HEZ190" s="364"/>
      <c r="HFA190" s="254"/>
      <c r="HFB190" s="254"/>
      <c r="HFC190" s="254"/>
      <c r="HFD190" s="255"/>
      <c r="HFE190" s="176"/>
      <c r="HFF190" s="364"/>
      <c r="HFG190" s="364"/>
      <c r="HFH190" s="364"/>
      <c r="HFI190" s="254"/>
      <c r="HFJ190" s="254"/>
      <c r="HFK190" s="254"/>
      <c r="HFL190" s="255"/>
      <c r="HFM190" s="176"/>
      <c r="HFN190" s="364"/>
      <c r="HFO190" s="364"/>
      <c r="HFP190" s="364"/>
      <c r="HFQ190" s="254"/>
      <c r="HFR190" s="254"/>
      <c r="HFS190" s="254"/>
      <c r="HFT190" s="255"/>
      <c r="HFU190" s="176"/>
      <c r="HFV190" s="364"/>
      <c r="HFW190" s="364"/>
      <c r="HFX190" s="364"/>
      <c r="HFY190" s="254"/>
      <c r="HFZ190" s="254"/>
      <c r="HGA190" s="254"/>
      <c r="HGB190" s="255"/>
      <c r="HGC190" s="176"/>
      <c r="HGD190" s="364"/>
      <c r="HGE190" s="364"/>
      <c r="HGF190" s="364"/>
      <c r="HGG190" s="254"/>
      <c r="HGH190" s="254"/>
      <c r="HGI190" s="254"/>
      <c r="HGJ190" s="255"/>
      <c r="HGK190" s="176"/>
      <c r="HGL190" s="364"/>
      <c r="HGM190" s="364"/>
      <c r="HGN190" s="364"/>
      <c r="HGO190" s="254"/>
      <c r="HGP190" s="254"/>
      <c r="HGQ190" s="254"/>
      <c r="HGR190" s="255"/>
      <c r="HGS190" s="176"/>
      <c r="HGT190" s="364"/>
      <c r="HGU190" s="364"/>
      <c r="HGV190" s="364"/>
      <c r="HGW190" s="254"/>
      <c r="HGX190" s="254"/>
      <c r="HGY190" s="254"/>
      <c r="HGZ190" s="255"/>
      <c r="HHA190" s="176"/>
      <c r="HHB190" s="364"/>
      <c r="HHC190" s="364"/>
      <c r="HHD190" s="364"/>
      <c r="HHE190" s="254"/>
      <c r="HHF190" s="254"/>
      <c r="HHG190" s="254"/>
      <c r="HHH190" s="255"/>
      <c r="HHI190" s="176"/>
      <c r="HHJ190" s="364"/>
      <c r="HHK190" s="364"/>
      <c r="HHL190" s="364"/>
      <c r="HHM190" s="254"/>
      <c r="HHN190" s="254"/>
      <c r="HHO190" s="254"/>
      <c r="HHP190" s="255"/>
      <c r="HHQ190" s="176"/>
      <c r="HHR190" s="364"/>
      <c r="HHS190" s="364"/>
      <c r="HHT190" s="364"/>
      <c r="HHU190" s="254"/>
      <c r="HHV190" s="254"/>
      <c r="HHW190" s="254"/>
      <c r="HHX190" s="255"/>
      <c r="HHY190" s="176"/>
      <c r="HHZ190" s="364"/>
      <c r="HIA190" s="364"/>
      <c r="HIB190" s="364"/>
      <c r="HIC190" s="254"/>
      <c r="HID190" s="254"/>
      <c r="HIE190" s="254"/>
      <c r="HIF190" s="255"/>
      <c r="HIG190" s="176"/>
      <c r="HIH190" s="364"/>
      <c r="HII190" s="364"/>
      <c r="HIJ190" s="364"/>
      <c r="HIK190" s="254"/>
      <c r="HIL190" s="254"/>
      <c r="HIM190" s="254"/>
      <c r="HIN190" s="255"/>
      <c r="HIO190" s="176"/>
      <c r="HIP190" s="364"/>
      <c r="HIQ190" s="364"/>
      <c r="HIR190" s="364"/>
      <c r="HIS190" s="254"/>
      <c r="HIT190" s="254"/>
      <c r="HIU190" s="254"/>
      <c r="HIV190" s="255"/>
      <c r="HIW190" s="176"/>
      <c r="HIX190" s="364"/>
      <c r="HIY190" s="364"/>
      <c r="HIZ190" s="364"/>
      <c r="HJA190" s="254"/>
      <c r="HJB190" s="254"/>
      <c r="HJC190" s="254"/>
      <c r="HJD190" s="255"/>
      <c r="HJE190" s="176"/>
      <c r="HJF190" s="364"/>
      <c r="HJG190" s="364"/>
      <c r="HJH190" s="364"/>
      <c r="HJI190" s="254"/>
      <c r="HJJ190" s="254"/>
      <c r="HJK190" s="254"/>
      <c r="HJL190" s="255"/>
      <c r="HJM190" s="176"/>
      <c r="HJN190" s="364"/>
      <c r="HJO190" s="364"/>
      <c r="HJP190" s="364"/>
      <c r="HJQ190" s="254"/>
      <c r="HJR190" s="254"/>
      <c r="HJS190" s="254"/>
      <c r="HJT190" s="255"/>
      <c r="HJU190" s="176"/>
      <c r="HJV190" s="364"/>
      <c r="HJW190" s="364"/>
      <c r="HJX190" s="364"/>
      <c r="HJY190" s="254"/>
      <c r="HJZ190" s="254"/>
      <c r="HKA190" s="254"/>
      <c r="HKB190" s="255"/>
      <c r="HKC190" s="176"/>
      <c r="HKD190" s="364"/>
      <c r="HKE190" s="364"/>
      <c r="HKF190" s="364"/>
      <c r="HKG190" s="254"/>
      <c r="HKH190" s="254"/>
      <c r="HKI190" s="254"/>
      <c r="HKJ190" s="255"/>
      <c r="HKK190" s="176"/>
      <c r="HKL190" s="364"/>
      <c r="HKM190" s="364"/>
      <c r="HKN190" s="364"/>
      <c r="HKO190" s="254"/>
      <c r="HKP190" s="254"/>
      <c r="HKQ190" s="254"/>
      <c r="HKR190" s="255"/>
      <c r="HKS190" s="176"/>
      <c r="HKT190" s="364"/>
      <c r="HKU190" s="364"/>
      <c r="HKV190" s="364"/>
      <c r="HKW190" s="254"/>
      <c r="HKX190" s="254"/>
      <c r="HKY190" s="254"/>
      <c r="HKZ190" s="255"/>
      <c r="HLA190" s="176"/>
      <c r="HLB190" s="364"/>
      <c r="HLC190" s="364"/>
      <c r="HLD190" s="364"/>
      <c r="HLE190" s="254"/>
      <c r="HLF190" s="254"/>
      <c r="HLG190" s="254"/>
      <c r="HLH190" s="255"/>
      <c r="HLI190" s="176"/>
      <c r="HLJ190" s="364"/>
      <c r="HLK190" s="364"/>
      <c r="HLL190" s="364"/>
      <c r="HLM190" s="254"/>
      <c r="HLN190" s="254"/>
      <c r="HLO190" s="254"/>
      <c r="HLP190" s="255"/>
      <c r="HLQ190" s="176"/>
      <c r="HLR190" s="364"/>
      <c r="HLS190" s="364"/>
      <c r="HLT190" s="364"/>
      <c r="HLU190" s="254"/>
      <c r="HLV190" s="254"/>
      <c r="HLW190" s="254"/>
      <c r="HLX190" s="255"/>
      <c r="HLY190" s="176"/>
      <c r="HLZ190" s="364"/>
      <c r="HMA190" s="364"/>
      <c r="HMB190" s="364"/>
      <c r="HMC190" s="254"/>
      <c r="HMD190" s="254"/>
      <c r="HME190" s="254"/>
      <c r="HMF190" s="255"/>
      <c r="HMG190" s="176"/>
      <c r="HMH190" s="364"/>
      <c r="HMI190" s="364"/>
      <c r="HMJ190" s="364"/>
      <c r="HMK190" s="254"/>
      <c r="HML190" s="254"/>
      <c r="HMM190" s="254"/>
      <c r="HMN190" s="255"/>
      <c r="HMO190" s="176"/>
      <c r="HMP190" s="364"/>
      <c r="HMQ190" s="364"/>
      <c r="HMR190" s="364"/>
      <c r="HMS190" s="254"/>
      <c r="HMT190" s="254"/>
      <c r="HMU190" s="254"/>
      <c r="HMV190" s="255"/>
      <c r="HMW190" s="176"/>
      <c r="HMX190" s="364"/>
      <c r="HMY190" s="364"/>
      <c r="HMZ190" s="364"/>
      <c r="HNA190" s="254"/>
      <c r="HNB190" s="254"/>
      <c r="HNC190" s="254"/>
      <c r="HND190" s="255"/>
      <c r="HNE190" s="176"/>
      <c r="HNF190" s="364"/>
      <c r="HNG190" s="364"/>
      <c r="HNH190" s="364"/>
      <c r="HNI190" s="254"/>
      <c r="HNJ190" s="254"/>
      <c r="HNK190" s="254"/>
      <c r="HNL190" s="255"/>
      <c r="HNM190" s="176"/>
      <c r="HNN190" s="364"/>
      <c r="HNO190" s="364"/>
      <c r="HNP190" s="364"/>
      <c r="HNQ190" s="254"/>
      <c r="HNR190" s="254"/>
      <c r="HNS190" s="254"/>
      <c r="HNT190" s="255"/>
      <c r="HNU190" s="176"/>
      <c r="HNV190" s="364"/>
      <c r="HNW190" s="364"/>
      <c r="HNX190" s="364"/>
      <c r="HNY190" s="254"/>
      <c r="HNZ190" s="254"/>
      <c r="HOA190" s="254"/>
      <c r="HOB190" s="255"/>
      <c r="HOC190" s="176"/>
      <c r="HOD190" s="364"/>
      <c r="HOE190" s="364"/>
      <c r="HOF190" s="364"/>
      <c r="HOG190" s="254"/>
      <c r="HOH190" s="254"/>
      <c r="HOI190" s="254"/>
      <c r="HOJ190" s="255"/>
      <c r="HOK190" s="176"/>
      <c r="HOL190" s="364"/>
      <c r="HOM190" s="364"/>
      <c r="HON190" s="364"/>
      <c r="HOO190" s="254"/>
      <c r="HOP190" s="254"/>
      <c r="HOQ190" s="254"/>
      <c r="HOR190" s="255"/>
      <c r="HOS190" s="176"/>
      <c r="HOT190" s="364"/>
      <c r="HOU190" s="364"/>
      <c r="HOV190" s="364"/>
      <c r="HOW190" s="254"/>
      <c r="HOX190" s="254"/>
      <c r="HOY190" s="254"/>
      <c r="HOZ190" s="255"/>
      <c r="HPA190" s="176"/>
      <c r="HPB190" s="364"/>
      <c r="HPC190" s="364"/>
      <c r="HPD190" s="364"/>
      <c r="HPE190" s="254"/>
      <c r="HPF190" s="254"/>
      <c r="HPG190" s="254"/>
      <c r="HPH190" s="255"/>
      <c r="HPI190" s="176"/>
      <c r="HPJ190" s="364"/>
      <c r="HPK190" s="364"/>
      <c r="HPL190" s="364"/>
      <c r="HPM190" s="254"/>
      <c r="HPN190" s="254"/>
      <c r="HPO190" s="254"/>
      <c r="HPP190" s="255"/>
      <c r="HPQ190" s="176"/>
      <c r="HPR190" s="364"/>
      <c r="HPS190" s="364"/>
      <c r="HPT190" s="364"/>
      <c r="HPU190" s="254"/>
      <c r="HPV190" s="254"/>
      <c r="HPW190" s="254"/>
      <c r="HPX190" s="255"/>
      <c r="HPY190" s="176"/>
      <c r="HPZ190" s="364"/>
      <c r="HQA190" s="364"/>
      <c r="HQB190" s="364"/>
      <c r="HQC190" s="254"/>
      <c r="HQD190" s="254"/>
      <c r="HQE190" s="254"/>
      <c r="HQF190" s="255"/>
      <c r="HQG190" s="176"/>
      <c r="HQH190" s="364"/>
      <c r="HQI190" s="364"/>
      <c r="HQJ190" s="364"/>
      <c r="HQK190" s="254"/>
      <c r="HQL190" s="254"/>
      <c r="HQM190" s="254"/>
      <c r="HQN190" s="255"/>
      <c r="HQO190" s="176"/>
      <c r="HQP190" s="364"/>
      <c r="HQQ190" s="364"/>
      <c r="HQR190" s="364"/>
      <c r="HQS190" s="254"/>
      <c r="HQT190" s="254"/>
      <c r="HQU190" s="254"/>
      <c r="HQV190" s="255"/>
      <c r="HQW190" s="176"/>
      <c r="HQX190" s="364"/>
      <c r="HQY190" s="364"/>
      <c r="HQZ190" s="364"/>
      <c r="HRA190" s="254"/>
      <c r="HRB190" s="254"/>
      <c r="HRC190" s="254"/>
      <c r="HRD190" s="255"/>
      <c r="HRE190" s="176"/>
      <c r="HRF190" s="364"/>
      <c r="HRG190" s="364"/>
      <c r="HRH190" s="364"/>
      <c r="HRI190" s="254"/>
      <c r="HRJ190" s="254"/>
      <c r="HRK190" s="254"/>
      <c r="HRL190" s="255"/>
      <c r="HRM190" s="176"/>
      <c r="HRN190" s="364"/>
      <c r="HRO190" s="364"/>
      <c r="HRP190" s="364"/>
      <c r="HRQ190" s="254"/>
      <c r="HRR190" s="254"/>
      <c r="HRS190" s="254"/>
      <c r="HRT190" s="255"/>
      <c r="HRU190" s="176"/>
      <c r="HRV190" s="364"/>
      <c r="HRW190" s="364"/>
      <c r="HRX190" s="364"/>
      <c r="HRY190" s="254"/>
      <c r="HRZ190" s="254"/>
      <c r="HSA190" s="254"/>
      <c r="HSB190" s="255"/>
      <c r="HSC190" s="176"/>
      <c r="HSD190" s="364"/>
      <c r="HSE190" s="364"/>
      <c r="HSF190" s="364"/>
      <c r="HSG190" s="254"/>
      <c r="HSH190" s="254"/>
      <c r="HSI190" s="254"/>
      <c r="HSJ190" s="255"/>
      <c r="HSK190" s="176"/>
      <c r="HSL190" s="364"/>
      <c r="HSM190" s="364"/>
      <c r="HSN190" s="364"/>
      <c r="HSO190" s="254"/>
      <c r="HSP190" s="254"/>
      <c r="HSQ190" s="254"/>
      <c r="HSR190" s="255"/>
      <c r="HSS190" s="176"/>
      <c r="HST190" s="364"/>
      <c r="HSU190" s="364"/>
      <c r="HSV190" s="364"/>
      <c r="HSW190" s="254"/>
      <c r="HSX190" s="254"/>
      <c r="HSY190" s="254"/>
      <c r="HSZ190" s="255"/>
      <c r="HTA190" s="176"/>
      <c r="HTB190" s="364"/>
      <c r="HTC190" s="364"/>
      <c r="HTD190" s="364"/>
      <c r="HTE190" s="254"/>
      <c r="HTF190" s="254"/>
      <c r="HTG190" s="254"/>
      <c r="HTH190" s="255"/>
      <c r="HTI190" s="176"/>
      <c r="HTJ190" s="364"/>
      <c r="HTK190" s="364"/>
      <c r="HTL190" s="364"/>
      <c r="HTM190" s="254"/>
      <c r="HTN190" s="254"/>
      <c r="HTO190" s="254"/>
      <c r="HTP190" s="255"/>
      <c r="HTQ190" s="176"/>
      <c r="HTR190" s="364"/>
      <c r="HTS190" s="364"/>
      <c r="HTT190" s="364"/>
      <c r="HTU190" s="254"/>
      <c r="HTV190" s="254"/>
      <c r="HTW190" s="254"/>
      <c r="HTX190" s="255"/>
      <c r="HTY190" s="176"/>
      <c r="HTZ190" s="364"/>
      <c r="HUA190" s="364"/>
      <c r="HUB190" s="364"/>
      <c r="HUC190" s="254"/>
      <c r="HUD190" s="254"/>
      <c r="HUE190" s="254"/>
      <c r="HUF190" s="255"/>
      <c r="HUG190" s="176"/>
      <c r="HUH190" s="364"/>
      <c r="HUI190" s="364"/>
      <c r="HUJ190" s="364"/>
      <c r="HUK190" s="254"/>
      <c r="HUL190" s="254"/>
      <c r="HUM190" s="254"/>
      <c r="HUN190" s="255"/>
      <c r="HUO190" s="176"/>
      <c r="HUP190" s="364"/>
      <c r="HUQ190" s="364"/>
      <c r="HUR190" s="364"/>
      <c r="HUS190" s="254"/>
      <c r="HUT190" s="254"/>
      <c r="HUU190" s="254"/>
      <c r="HUV190" s="255"/>
      <c r="HUW190" s="176"/>
      <c r="HUX190" s="364"/>
      <c r="HUY190" s="364"/>
      <c r="HUZ190" s="364"/>
      <c r="HVA190" s="254"/>
      <c r="HVB190" s="254"/>
      <c r="HVC190" s="254"/>
      <c r="HVD190" s="255"/>
      <c r="HVE190" s="176"/>
      <c r="HVF190" s="364"/>
      <c r="HVG190" s="364"/>
      <c r="HVH190" s="364"/>
      <c r="HVI190" s="254"/>
      <c r="HVJ190" s="254"/>
      <c r="HVK190" s="254"/>
      <c r="HVL190" s="255"/>
      <c r="HVM190" s="176"/>
      <c r="HVN190" s="364"/>
      <c r="HVO190" s="364"/>
      <c r="HVP190" s="364"/>
      <c r="HVQ190" s="254"/>
      <c r="HVR190" s="254"/>
      <c r="HVS190" s="254"/>
      <c r="HVT190" s="255"/>
      <c r="HVU190" s="176"/>
      <c r="HVV190" s="364"/>
      <c r="HVW190" s="364"/>
      <c r="HVX190" s="364"/>
      <c r="HVY190" s="254"/>
      <c r="HVZ190" s="254"/>
      <c r="HWA190" s="254"/>
      <c r="HWB190" s="255"/>
      <c r="HWC190" s="176"/>
      <c r="HWD190" s="364"/>
      <c r="HWE190" s="364"/>
      <c r="HWF190" s="364"/>
      <c r="HWG190" s="254"/>
      <c r="HWH190" s="254"/>
      <c r="HWI190" s="254"/>
      <c r="HWJ190" s="255"/>
      <c r="HWK190" s="176"/>
      <c r="HWL190" s="364"/>
      <c r="HWM190" s="364"/>
      <c r="HWN190" s="364"/>
      <c r="HWO190" s="254"/>
      <c r="HWP190" s="254"/>
      <c r="HWQ190" s="254"/>
      <c r="HWR190" s="255"/>
      <c r="HWS190" s="176"/>
      <c r="HWT190" s="364"/>
      <c r="HWU190" s="364"/>
      <c r="HWV190" s="364"/>
      <c r="HWW190" s="254"/>
      <c r="HWX190" s="254"/>
      <c r="HWY190" s="254"/>
      <c r="HWZ190" s="255"/>
      <c r="HXA190" s="176"/>
      <c r="HXB190" s="364"/>
      <c r="HXC190" s="364"/>
      <c r="HXD190" s="364"/>
      <c r="HXE190" s="254"/>
      <c r="HXF190" s="254"/>
      <c r="HXG190" s="254"/>
      <c r="HXH190" s="255"/>
      <c r="HXI190" s="176"/>
      <c r="HXJ190" s="364"/>
      <c r="HXK190" s="364"/>
      <c r="HXL190" s="364"/>
      <c r="HXM190" s="254"/>
      <c r="HXN190" s="254"/>
      <c r="HXO190" s="254"/>
      <c r="HXP190" s="255"/>
      <c r="HXQ190" s="176"/>
      <c r="HXR190" s="364"/>
      <c r="HXS190" s="364"/>
      <c r="HXT190" s="364"/>
      <c r="HXU190" s="254"/>
      <c r="HXV190" s="254"/>
      <c r="HXW190" s="254"/>
      <c r="HXX190" s="255"/>
      <c r="HXY190" s="176"/>
      <c r="HXZ190" s="364"/>
      <c r="HYA190" s="364"/>
      <c r="HYB190" s="364"/>
      <c r="HYC190" s="254"/>
      <c r="HYD190" s="254"/>
      <c r="HYE190" s="254"/>
      <c r="HYF190" s="255"/>
      <c r="HYG190" s="176"/>
      <c r="HYH190" s="364"/>
      <c r="HYI190" s="364"/>
      <c r="HYJ190" s="364"/>
      <c r="HYK190" s="254"/>
      <c r="HYL190" s="254"/>
      <c r="HYM190" s="254"/>
      <c r="HYN190" s="255"/>
      <c r="HYO190" s="176"/>
      <c r="HYP190" s="364"/>
      <c r="HYQ190" s="364"/>
      <c r="HYR190" s="364"/>
      <c r="HYS190" s="254"/>
      <c r="HYT190" s="254"/>
      <c r="HYU190" s="254"/>
      <c r="HYV190" s="255"/>
      <c r="HYW190" s="176"/>
      <c r="HYX190" s="364"/>
      <c r="HYY190" s="364"/>
      <c r="HYZ190" s="364"/>
      <c r="HZA190" s="254"/>
      <c r="HZB190" s="254"/>
      <c r="HZC190" s="254"/>
      <c r="HZD190" s="255"/>
      <c r="HZE190" s="176"/>
      <c r="HZF190" s="364"/>
      <c r="HZG190" s="364"/>
      <c r="HZH190" s="364"/>
      <c r="HZI190" s="254"/>
      <c r="HZJ190" s="254"/>
      <c r="HZK190" s="254"/>
      <c r="HZL190" s="255"/>
      <c r="HZM190" s="176"/>
      <c r="HZN190" s="364"/>
      <c r="HZO190" s="364"/>
      <c r="HZP190" s="364"/>
      <c r="HZQ190" s="254"/>
      <c r="HZR190" s="254"/>
      <c r="HZS190" s="254"/>
      <c r="HZT190" s="255"/>
      <c r="HZU190" s="176"/>
      <c r="HZV190" s="364"/>
      <c r="HZW190" s="364"/>
      <c r="HZX190" s="364"/>
      <c r="HZY190" s="254"/>
      <c r="HZZ190" s="254"/>
      <c r="IAA190" s="254"/>
      <c r="IAB190" s="255"/>
      <c r="IAC190" s="176"/>
      <c r="IAD190" s="364"/>
      <c r="IAE190" s="364"/>
      <c r="IAF190" s="364"/>
      <c r="IAG190" s="254"/>
      <c r="IAH190" s="254"/>
      <c r="IAI190" s="254"/>
      <c r="IAJ190" s="255"/>
      <c r="IAK190" s="176"/>
      <c r="IAL190" s="364"/>
      <c r="IAM190" s="364"/>
      <c r="IAN190" s="364"/>
      <c r="IAO190" s="254"/>
      <c r="IAP190" s="254"/>
      <c r="IAQ190" s="254"/>
      <c r="IAR190" s="255"/>
      <c r="IAS190" s="176"/>
      <c r="IAT190" s="364"/>
      <c r="IAU190" s="364"/>
      <c r="IAV190" s="364"/>
      <c r="IAW190" s="254"/>
      <c r="IAX190" s="254"/>
      <c r="IAY190" s="254"/>
      <c r="IAZ190" s="255"/>
      <c r="IBA190" s="176"/>
      <c r="IBB190" s="364"/>
      <c r="IBC190" s="364"/>
      <c r="IBD190" s="364"/>
      <c r="IBE190" s="254"/>
      <c r="IBF190" s="254"/>
      <c r="IBG190" s="254"/>
      <c r="IBH190" s="255"/>
      <c r="IBI190" s="176"/>
      <c r="IBJ190" s="364"/>
      <c r="IBK190" s="364"/>
      <c r="IBL190" s="364"/>
      <c r="IBM190" s="254"/>
      <c r="IBN190" s="254"/>
      <c r="IBO190" s="254"/>
      <c r="IBP190" s="255"/>
      <c r="IBQ190" s="176"/>
      <c r="IBR190" s="364"/>
      <c r="IBS190" s="364"/>
      <c r="IBT190" s="364"/>
      <c r="IBU190" s="254"/>
      <c r="IBV190" s="254"/>
      <c r="IBW190" s="254"/>
      <c r="IBX190" s="255"/>
      <c r="IBY190" s="176"/>
      <c r="IBZ190" s="364"/>
      <c r="ICA190" s="364"/>
      <c r="ICB190" s="364"/>
      <c r="ICC190" s="254"/>
      <c r="ICD190" s="254"/>
      <c r="ICE190" s="254"/>
      <c r="ICF190" s="255"/>
      <c r="ICG190" s="176"/>
      <c r="ICH190" s="364"/>
      <c r="ICI190" s="364"/>
      <c r="ICJ190" s="364"/>
      <c r="ICK190" s="254"/>
      <c r="ICL190" s="254"/>
      <c r="ICM190" s="254"/>
      <c r="ICN190" s="255"/>
      <c r="ICO190" s="176"/>
      <c r="ICP190" s="364"/>
      <c r="ICQ190" s="364"/>
      <c r="ICR190" s="364"/>
      <c r="ICS190" s="254"/>
      <c r="ICT190" s="254"/>
      <c r="ICU190" s="254"/>
      <c r="ICV190" s="255"/>
      <c r="ICW190" s="176"/>
      <c r="ICX190" s="364"/>
      <c r="ICY190" s="364"/>
      <c r="ICZ190" s="364"/>
      <c r="IDA190" s="254"/>
      <c r="IDB190" s="254"/>
      <c r="IDC190" s="254"/>
      <c r="IDD190" s="255"/>
      <c r="IDE190" s="176"/>
      <c r="IDF190" s="364"/>
      <c r="IDG190" s="364"/>
      <c r="IDH190" s="364"/>
      <c r="IDI190" s="254"/>
      <c r="IDJ190" s="254"/>
      <c r="IDK190" s="254"/>
      <c r="IDL190" s="255"/>
      <c r="IDM190" s="176"/>
      <c r="IDN190" s="364"/>
      <c r="IDO190" s="364"/>
      <c r="IDP190" s="364"/>
      <c r="IDQ190" s="254"/>
      <c r="IDR190" s="254"/>
      <c r="IDS190" s="254"/>
      <c r="IDT190" s="255"/>
      <c r="IDU190" s="176"/>
      <c r="IDV190" s="364"/>
      <c r="IDW190" s="364"/>
      <c r="IDX190" s="364"/>
      <c r="IDY190" s="254"/>
      <c r="IDZ190" s="254"/>
      <c r="IEA190" s="254"/>
      <c r="IEB190" s="255"/>
      <c r="IEC190" s="176"/>
      <c r="IED190" s="364"/>
      <c r="IEE190" s="364"/>
      <c r="IEF190" s="364"/>
      <c r="IEG190" s="254"/>
      <c r="IEH190" s="254"/>
      <c r="IEI190" s="254"/>
      <c r="IEJ190" s="255"/>
      <c r="IEK190" s="176"/>
      <c r="IEL190" s="364"/>
      <c r="IEM190" s="364"/>
      <c r="IEN190" s="364"/>
      <c r="IEO190" s="254"/>
      <c r="IEP190" s="254"/>
      <c r="IEQ190" s="254"/>
      <c r="IER190" s="255"/>
      <c r="IES190" s="176"/>
      <c r="IET190" s="364"/>
      <c r="IEU190" s="364"/>
      <c r="IEV190" s="364"/>
      <c r="IEW190" s="254"/>
      <c r="IEX190" s="254"/>
      <c r="IEY190" s="254"/>
      <c r="IEZ190" s="255"/>
      <c r="IFA190" s="176"/>
      <c r="IFB190" s="364"/>
      <c r="IFC190" s="364"/>
      <c r="IFD190" s="364"/>
      <c r="IFE190" s="254"/>
      <c r="IFF190" s="254"/>
      <c r="IFG190" s="254"/>
      <c r="IFH190" s="255"/>
      <c r="IFI190" s="176"/>
      <c r="IFJ190" s="364"/>
      <c r="IFK190" s="364"/>
      <c r="IFL190" s="364"/>
      <c r="IFM190" s="254"/>
      <c r="IFN190" s="254"/>
      <c r="IFO190" s="254"/>
      <c r="IFP190" s="255"/>
      <c r="IFQ190" s="176"/>
      <c r="IFR190" s="364"/>
      <c r="IFS190" s="364"/>
      <c r="IFT190" s="364"/>
      <c r="IFU190" s="254"/>
      <c r="IFV190" s="254"/>
      <c r="IFW190" s="254"/>
      <c r="IFX190" s="255"/>
      <c r="IFY190" s="176"/>
      <c r="IFZ190" s="364"/>
      <c r="IGA190" s="364"/>
      <c r="IGB190" s="364"/>
      <c r="IGC190" s="254"/>
      <c r="IGD190" s="254"/>
      <c r="IGE190" s="254"/>
      <c r="IGF190" s="255"/>
      <c r="IGG190" s="176"/>
      <c r="IGH190" s="364"/>
      <c r="IGI190" s="364"/>
      <c r="IGJ190" s="364"/>
      <c r="IGK190" s="254"/>
      <c r="IGL190" s="254"/>
      <c r="IGM190" s="254"/>
      <c r="IGN190" s="255"/>
      <c r="IGO190" s="176"/>
      <c r="IGP190" s="364"/>
      <c r="IGQ190" s="364"/>
      <c r="IGR190" s="364"/>
      <c r="IGS190" s="254"/>
      <c r="IGT190" s="254"/>
      <c r="IGU190" s="254"/>
      <c r="IGV190" s="255"/>
      <c r="IGW190" s="176"/>
      <c r="IGX190" s="364"/>
      <c r="IGY190" s="364"/>
      <c r="IGZ190" s="364"/>
      <c r="IHA190" s="254"/>
      <c r="IHB190" s="254"/>
      <c r="IHC190" s="254"/>
      <c r="IHD190" s="255"/>
      <c r="IHE190" s="176"/>
      <c r="IHF190" s="364"/>
      <c r="IHG190" s="364"/>
      <c r="IHH190" s="364"/>
      <c r="IHI190" s="254"/>
      <c r="IHJ190" s="254"/>
      <c r="IHK190" s="254"/>
      <c r="IHL190" s="255"/>
      <c r="IHM190" s="176"/>
      <c r="IHN190" s="364"/>
      <c r="IHO190" s="364"/>
      <c r="IHP190" s="364"/>
      <c r="IHQ190" s="254"/>
      <c r="IHR190" s="254"/>
      <c r="IHS190" s="254"/>
      <c r="IHT190" s="255"/>
      <c r="IHU190" s="176"/>
      <c r="IHV190" s="364"/>
      <c r="IHW190" s="364"/>
      <c r="IHX190" s="364"/>
      <c r="IHY190" s="254"/>
      <c r="IHZ190" s="254"/>
      <c r="IIA190" s="254"/>
      <c r="IIB190" s="255"/>
      <c r="IIC190" s="176"/>
      <c r="IID190" s="364"/>
      <c r="IIE190" s="364"/>
      <c r="IIF190" s="364"/>
      <c r="IIG190" s="254"/>
      <c r="IIH190" s="254"/>
      <c r="III190" s="254"/>
      <c r="IIJ190" s="255"/>
      <c r="IIK190" s="176"/>
      <c r="IIL190" s="364"/>
      <c r="IIM190" s="364"/>
      <c r="IIN190" s="364"/>
      <c r="IIO190" s="254"/>
      <c r="IIP190" s="254"/>
      <c r="IIQ190" s="254"/>
      <c r="IIR190" s="255"/>
      <c r="IIS190" s="176"/>
      <c r="IIT190" s="364"/>
      <c r="IIU190" s="364"/>
      <c r="IIV190" s="364"/>
      <c r="IIW190" s="254"/>
      <c r="IIX190" s="254"/>
      <c r="IIY190" s="254"/>
      <c r="IIZ190" s="255"/>
      <c r="IJA190" s="176"/>
      <c r="IJB190" s="364"/>
      <c r="IJC190" s="364"/>
      <c r="IJD190" s="364"/>
      <c r="IJE190" s="254"/>
      <c r="IJF190" s="254"/>
      <c r="IJG190" s="254"/>
      <c r="IJH190" s="255"/>
      <c r="IJI190" s="176"/>
      <c r="IJJ190" s="364"/>
      <c r="IJK190" s="364"/>
      <c r="IJL190" s="364"/>
      <c r="IJM190" s="254"/>
      <c r="IJN190" s="254"/>
      <c r="IJO190" s="254"/>
      <c r="IJP190" s="255"/>
      <c r="IJQ190" s="176"/>
      <c r="IJR190" s="364"/>
      <c r="IJS190" s="364"/>
      <c r="IJT190" s="364"/>
      <c r="IJU190" s="254"/>
      <c r="IJV190" s="254"/>
      <c r="IJW190" s="254"/>
      <c r="IJX190" s="255"/>
      <c r="IJY190" s="176"/>
      <c r="IJZ190" s="364"/>
      <c r="IKA190" s="364"/>
      <c r="IKB190" s="364"/>
      <c r="IKC190" s="254"/>
      <c r="IKD190" s="254"/>
      <c r="IKE190" s="254"/>
      <c r="IKF190" s="255"/>
      <c r="IKG190" s="176"/>
      <c r="IKH190" s="364"/>
      <c r="IKI190" s="364"/>
      <c r="IKJ190" s="364"/>
      <c r="IKK190" s="254"/>
      <c r="IKL190" s="254"/>
      <c r="IKM190" s="254"/>
      <c r="IKN190" s="255"/>
      <c r="IKO190" s="176"/>
      <c r="IKP190" s="364"/>
      <c r="IKQ190" s="364"/>
      <c r="IKR190" s="364"/>
      <c r="IKS190" s="254"/>
      <c r="IKT190" s="254"/>
      <c r="IKU190" s="254"/>
      <c r="IKV190" s="255"/>
      <c r="IKW190" s="176"/>
      <c r="IKX190" s="364"/>
      <c r="IKY190" s="364"/>
      <c r="IKZ190" s="364"/>
      <c r="ILA190" s="254"/>
      <c r="ILB190" s="254"/>
      <c r="ILC190" s="254"/>
      <c r="ILD190" s="255"/>
      <c r="ILE190" s="176"/>
      <c r="ILF190" s="364"/>
      <c r="ILG190" s="364"/>
      <c r="ILH190" s="364"/>
      <c r="ILI190" s="254"/>
      <c r="ILJ190" s="254"/>
      <c r="ILK190" s="254"/>
      <c r="ILL190" s="255"/>
      <c r="ILM190" s="176"/>
      <c r="ILN190" s="364"/>
      <c r="ILO190" s="364"/>
      <c r="ILP190" s="364"/>
      <c r="ILQ190" s="254"/>
      <c r="ILR190" s="254"/>
      <c r="ILS190" s="254"/>
      <c r="ILT190" s="255"/>
      <c r="ILU190" s="176"/>
      <c r="ILV190" s="364"/>
      <c r="ILW190" s="364"/>
      <c r="ILX190" s="364"/>
      <c r="ILY190" s="254"/>
      <c r="ILZ190" s="254"/>
      <c r="IMA190" s="254"/>
      <c r="IMB190" s="255"/>
      <c r="IMC190" s="176"/>
      <c r="IMD190" s="364"/>
      <c r="IME190" s="364"/>
      <c r="IMF190" s="364"/>
      <c r="IMG190" s="254"/>
      <c r="IMH190" s="254"/>
      <c r="IMI190" s="254"/>
      <c r="IMJ190" s="255"/>
      <c r="IMK190" s="176"/>
      <c r="IML190" s="364"/>
      <c r="IMM190" s="364"/>
      <c r="IMN190" s="364"/>
      <c r="IMO190" s="254"/>
      <c r="IMP190" s="254"/>
      <c r="IMQ190" s="254"/>
      <c r="IMR190" s="255"/>
      <c r="IMS190" s="176"/>
      <c r="IMT190" s="364"/>
      <c r="IMU190" s="364"/>
      <c r="IMV190" s="364"/>
      <c r="IMW190" s="254"/>
      <c r="IMX190" s="254"/>
      <c r="IMY190" s="254"/>
      <c r="IMZ190" s="255"/>
      <c r="INA190" s="176"/>
      <c r="INB190" s="364"/>
      <c r="INC190" s="364"/>
      <c r="IND190" s="364"/>
      <c r="INE190" s="254"/>
      <c r="INF190" s="254"/>
      <c r="ING190" s="254"/>
      <c r="INH190" s="255"/>
      <c r="INI190" s="176"/>
      <c r="INJ190" s="364"/>
      <c r="INK190" s="364"/>
      <c r="INL190" s="364"/>
      <c r="INM190" s="254"/>
      <c r="INN190" s="254"/>
      <c r="INO190" s="254"/>
      <c r="INP190" s="255"/>
      <c r="INQ190" s="176"/>
      <c r="INR190" s="364"/>
      <c r="INS190" s="364"/>
      <c r="INT190" s="364"/>
      <c r="INU190" s="254"/>
      <c r="INV190" s="254"/>
      <c r="INW190" s="254"/>
      <c r="INX190" s="255"/>
      <c r="INY190" s="176"/>
      <c r="INZ190" s="364"/>
      <c r="IOA190" s="364"/>
      <c r="IOB190" s="364"/>
      <c r="IOC190" s="254"/>
      <c r="IOD190" s="254"/>
      <c r="IOE190" s="254"/>
      <c r="IOF190" s="255"/>
      <c r="IOG190" s="176"/>
      <c r="IOH190" s="364"/>
      <c r="IOI190" s="364"/>
      <c r="IOJ190" s="364"/>
      <c r="IOK190" s="254"/>
      <c r="IOL190" s="254"/>
      <c r="IOM190" s="254"/>
      <c r="ION190" s="255"/>
      <c r="IOO190" s="176"/>
      <c r="IOP190" s="364"/>
      <c r="IOQ190" s="364"/>
      <c r="IOR190" s="364"/>
      <c r="IOS190" s="254"/>
      <c r="IOT190" s="254"/>
      <c r="IOU190" s="254"/>
      <c r="IOV190" s="255"/>
      <c r="IOW190" s="176"/>
      <c r="IOX190" s="364"/>
      <c r="IOY190" s="364"/>
      <c r="IOZ190" s="364"/>
      <c r="IPA190" s="254"/>
      <c r="IPB190" s="254"/>
      <c r="IPC190" s="254"/>
      <c r="IPD190" s="255"/>
      <c r="IPE190" s="176"/>
      <c r="IPF190" s="364"/>
      <c r="IPG190" s="364"/>
      <c r="IPH190" s="364"/>
      <c r="IPI190" s="254"/>
      <c r="IPJ190" s="254"/>
      <c r="IPK190" s="254"/>
      <c r="IPL190" s="255"/>
      <c r="IPM190" s="176"/>
      <c r="IPN190" s="364"/>
      <c r="IPO190" s="364"/>
      <c r="IPP190" s="364"/>
      <c r="IPQ190" s="254"/>
      <c r="IPR190" s="254"/>
      <c r="IPS190" s="254"/>
      <c r="IPT190" s="255"/>
      <c r="IPU190" s="176"/>
      <c r="IPV190" s="364"/>
      <c r="IPW190" s="364"/>
      <c r="IPX190" s="364"/>
      <c r="IPY190" s="254"/>
      <c r="IPZ190" s="254"/>
      <c r="IQA190" s="254"/>
      <c r="IQB190" s="255"/>
      <c r="IQC190" s="176"/>
      <c r="IQD190" s="364"/>
      <c r="IQE190" s="364"/>
      <c r="IQF190" s="364"/>
      <c r="IQG190" s="254"/>
      <c r="IQH190" s="254"/>
      <c r="IQI190" s="254"/>
      <c r="IQJ190" s="255"/>
      <c r="IQK190" s="176"/>
      <c r="IQL190" s="364"/>
      <c r="IQM190" s="364"/>
      <c r="IQN190" s="364"/>
      <c r="IQO190" s="254"/>
      <c r="IQP190" s="254"/>
      <c r="IQQ190" s="254"/>
      <c r="IQR190" s="255"/>
      <c r="IQS190" s="176"/>
      <c r="IQT190" s="364"/>
      <c r="IQU190" s="364"/>
      <c r="IQV190" s="364"/>
      <c r="IQW190" s="254"/>
      <c r="IQX190" s="254"/>
      <c r="IQY190" s="254"/>
      <c r="IQZ190" s="255"/>
      <c r="IRA190" s="176"/>
      <c r="IRB190" s="364"/>
      <c r="IRC190" s="364"/>
      <c r="IRD190" s="364"/>
      <c r="IRE190" s="254"/>
      <c r="IRF190" s="254"/>
      <c r="IRG190" s="254"/>
      <c r="IRH190" s="255"/>
      <c r="IRI190" s="176"/>
      <c r="IRJ190" s="364"/>
      <c r="IRK190" s="364"/>
      <c r="IRL190" s="364"/>
      <c r="IRM190" s="254"/>
      <c r="IRN190" s="254"/>
      <c r="IRO190" s="254"/>
      <c r="IRP190" s="255"/>
      <c r="IRQ190" s="176"/>
      <c r="IRR190" s="364"/>
      <c r="IRS190" s="364"/>
      <c r="IRT190" s="364"/>
      <c r="IRU190" s="254"/>
      <c r="IRV190" s="254"/>
      <c r="IRW190" s="254"/>
      <c r="IRX190" s="255"/>
      <c r="IRY190" s="176"/>
      <c r="IRZ190" s="364"/>
      <c r="ISA190" s="364"/>
      <c r="ISB190" s="364"/>
      <c r="ISC190" s="254"/>
      <c r="ISD190" s="254"/>
      <c r="ISE190" s="254"/>
      <c r="ISF190" s="255"/>
      <c r="ISG190" s="176"/>
      <c r="ISH190" s="364"/>
      <c r="ISI190" s="364"/>
      <c r="ISJ190" s="364"/>
      <c r="ISK190" s="254"/>
      <c r="ISL190" s="254"/>
      <c r="ISM190" s="254"/>
      <c r="ISN190" s="255"/>
      <c r="ISO190" s="176"/>
      <c r="ISP190" s="364"/>
      <c r="ISQ190" s="364"/>
      <c r="ISR190" s="364"/>
      <c r="ISS190" s="254"/>
      <c r="IST190" s="254"/>
      <c r="ISU190" s="254"/>
      <c r="ISV190" s="255"/>
      <c r="ISW190" s="176"/>
      <c r="ISX190" s="364"/>
      <c r="ISY190" s="364"/>
      <c r="ISZ190" s="364"/>
      <c r="ITA190" s="254"/>
      <c r="ITB190" s="254"/>
      <c r="ITC190" s="254"/>
      <c r="ITD190" s="255"/>
      <c r="ITE190" s="176"/>
      <c r="ITF190" s="364"/>
      <c r="ITG190" s="364"/>
      <c r="ITH190" s="364"/>
      <c r="ITI190" s="254"/>
      <c r="ITJ190" s="254"/>
      <c r="ITK190" s="254"/>
      <c r="ITL190" s="255"/>
      <c r="ITM190" s="176"/>
      <c r="ITN190" s="364"/>
      <c r="ITO190" s="364"/>
      <c r="ITP190" s="364"/>
      <c r="ITQ190" s="254"/>
      <c r="ITR190" s="254"/>
      <c r="ITS190" s="254"/>
      <c r="ITT190" s="255"/>
      <c r="ITU190" s="176"/>
      <c r="ITV190" s="364"/>
      <c r="ITW190" s="364"/>
      <c r="ITX190" s="364"/>
      <c r="ITY190" s="254"/>
      <c r="ITZ190" s="254"/>
      <c r="IUA190" s="254"/>
      <c r="IUB190" s="255"/>
      <c r="IUC190" s="176"/>
      <c r="IUD190" s="364"/>
      <c r="IUE190" s="364"/>
      <c r="IUF190" s="364"/>
      <c r="IUG190" s="254"/>
      <c r="IUH190" s="254"/>
      <c r="IUI190" s="254"/>
      <c r="IUJ190" s="255"/>
      <c r="IUK190" s="176"/>
      <c r="IUL190" s="364"/>
      <c r="IUM190" s="364"/>
      <c r="IUN190" s="364"/>
      <c r="IUO190" s="254"/>
      <c r="IUP190" s="254"/>
      <c r="IUQ190" s="254"/>
      <c r="IUR190" s="255"/>
      <c r="IUS190" s="176"/>
      <c r="IUT190" s="364"/>
      <c r="IUU190" s="364"/>
      <c r="IUV190" s="364"/>
      <c r="IUW190" s="254"/>
      <c r="IUX190" s="254"/>
      <c r="IUY190" s="254"/>
      <c r="IUZ190" s="255"/>
      <c r="IVA190" s="176"/>
      <c r="IVB190" s="364"/>
      <c r="IVC190" s="364"/>
      <c r="IVD190" s="364"/>
      <c r="IVE190" s="254"/>
      <c r="IVF190" s="254"/>
      <c r="IVG190" s="254"/>
      <c r="IVH190" s="255"/>
      <c r="IVI190" s="176"/>
      <c r="IVJ190" s="364"/>
      <c r="IVK190" s="364"/>
      <c r="IVL190" s="364"/>
      <c r="IVM190" s="254"/>
      <c r="IVN190" s="254"/>
      <c r="IVO190" s="254"/>
      <c r="IVP190" s="255"/>
      <c r="IVQ190" s="176"/>
      <c r="IVR190" s="364"/>
      <c r="IVS190" s="364"/>
      <c r="IVT190" s="364"/>
      <c r="IVU190" s="254"/>
      <c r="IVV190" s="254"/>
      <c r="IVW190" s="254"/>
      <c r="IVX190" s="255"/>
      <c r="IVY190" s="176"/>
      <c r="IVZ190" s="364"/>
      <c r="IWA190" s="364"/>
      <c r="IWB190" s="364"/>
      <c r="IWC190" s="254"/>
      <c r="IWD190" s="254"/>
      <c r="IWE190" s="254"/>
      <c r="IWF190" s="255"/>
      <c r="IWG190" s="176"/>
      <c r="IWH190" s="364"/>
      <c r="IWI190" s="364"/>
      <c r="IWJ190" s="364"/>
      <c r="IWK190" s="254"/>
      <c r="IWL190" s="254"/>
      <c r="IWM190" s="254"/>
      <c r="IWN190" s="255"/>
      <c r="IWO190" s="176"/>
      <c r="IWP190" s="364"/>
      <c r="IWQ190" s="364"/>
      <c r="IWR190" s="364"/>
      <c r="IWS190" s="254"/>
      <c r="IWT190" s="254"/>
      <c r="IWU190" s="254"/>
      <c r="IWV190" s="255"/>
      <c r="IWW190" s="176"/>
      <c r="IWX190" s="364"/>
      <c r="IWY190" s="364"/>
      <c r="IWZ190" s="364"/>
      <c r="IXA190" s="254"/>
      <c r="IXB190" s="254"/>
      <c r="IXC190" s="254"/>
      <c r="IXD190" s="255"/>
      <c r="IXE190" s="176"/>
      <c r="IXF190" s="364"/>
      <c r="IXG190" s="364"/>
      <c r="IXH190" s="364"/>
      <c r="IXI190" s="254"/>
      <c r="IXJ190" s="254"/>
      <c r="IXK190" s="254"/>
      <c r="IXL190" s="255"/>
      <c r="IXM190" s="176"/>
      <c r="IXN190" s="364"/>
      <c r="IXO190" s="364"/>
      <c r="IXP190" s="364"/>
      <c r="IXQ190" s="254"/>
      <c r="IXR190" s="254"/>
      <c r="IXS190" s="254"/>
      <c r="IXT190" s="255"/>
      <c r="IXU190" s="176"/>
      <c r="IXV190" s="364"/>
      <c r="IXW190" s="364"/>
      <c r="IXX190" s="364"/>
      <c r="IXY190" s="254"/>
      <c r="IXZ190" s="254"/>
      <c r="IYA190" s="254"/>
      <c r="IYB190" s="255"/>
      <c r="IYC190" s="176"/>
      <c r="IYD190" s="364"/>
      <c r="IYE190" s="364"/>
      <c r="IYF190" s="364"/>
      <c r="IYG190" s="254"/>
      <c r="IYH190" s="254"/>
      <c r="IYI190" s="254"/>
      <c r="IYJ190" s="255"/>
      <c r="IYK190" s="176"/>
      <c r="IYL190" s="364"/>
      <c r="IYM190" s="364"/>
      <c r="IYN190" s="364"/>
      <c r="IYO190" s="254"/>
      <c r="IYP190" s="254"/>
      <c r="IYQ190" s="254"/>
      <c r="IYR190" s="255"/>
      <c r="IYS190" s="176"/>
      <c r="IYT190" s="364"/>
      <c r="IYU190" s="364"/>
      <c r="IYV190" s="364"/>
      <c r="IYW190" s="254"/>
      <c r="IYX190" s="254"/>
      <c r="IYY190" s="254"/>
      <c r="IYZ190" s="255"/>
      <c r="IZA190" s="176"/>
      <c r="IZB190" s="364"/>
      <c r="IZC190" s="364"/>
      <c r="IZD190" s="364"/>
      <c r="IZE190" s="254"/>
      <c r="IZF190" s="254"/>
      <c r="IZG190" s="254"/>
      <c r="IZH190" s="255"/>
      <c r="IZI190" s="176"/>
      <c r="IZJ190" s="364"/>
      <c r="IZK190" s="364"/>
      <c r="IZL190" s="364"/>
      <c r="IZM190" s="254"/>
      <c r="IZN190" s="254"/>
      <c r="IZO190" s="254"/>
      <c r="IZP190" s="255"/>
      <c r="IZQ190" s="176"/>
      <c r="IZR190" s="364"/>
      <c r="IZS190" s="364"/>
      <c r="IZT190" s="364"/>
      <c r="IZU190" s="254"/>
      <c r="IZV190" s="254"/>
      <c r="IZW190" s="254"/>
      <c r="IZX190" s="255"/>
      <c r="IZY190" s="176"/>
      <c r="IZZ190" s="364"/>
      <c r="JAA190" s="364"/>
      <c r="JAB190" s="364"/>
      <c r="JAC190" s="254"/>
      <c r="JAD190" s="254"/>
      <c r="JAE190" s="254"/>
      <c r="JAF190" s="255"/>
      <c r="JAG190" s="176"/>
      <c r="JAH190" s="364"/>
      <c r="JAI190" s="364"/>
      <c r="JAJ190" s="364"/>
      <c r="JAK190" s="254"/>
      <c r="JAL190" s="254"/>
      <c r="JAM190" s="254"/>
      <c r="JAN190" s="255"/>
      <c r="JAO190" s="176"/>
      <c r="JAP190" s="364"/>
      <c r="JAQ190" s="364"/>
      <c r="JAR190" s="364"/>
      <c r="JAS190" s="254"/>
      <c r="JAT190" s="254"/>
      <c r="JAU190" s="254"/>
      <c r="JAV190" s="255"/>
      <c r="JAW190" s="176"/>
      <c r="JAX190" s="364"/>
      <c r="JAY190" s="364"/>
      <c r="JAZ190" s="364"/>
      <c r="JBA190" s="254"/>
      <c r="JBB190" s="254"/>
      <c r="JBC190" s="254"/>
      <c r="JBD190" s="255"/>
      <c r="JBE190" s="176"/>
      <c r="JBF190" s="364"/>
      <c r="JBG190" s="364"/>
      <c r="JBH190" s="364"/>
      <c r="JBI190" s="254"/>
      <c r="JBJ190" s="254"/>
      <c r="JBK190" s="254"/>
      <c r="JBL190" s="255"/>
      <c r="JBM190" s="176"/>
      <c r="JBN190" s="364"/>
      <c r="JBO190" s="364"/>
      <c r="JBP190" s="364"/>
      <c r="JBQ190" s="254"/>
      <c r="JBR190" s="254"/>
      <c r="JBS190" s="254"/>
      <c r="JBT190" s="255"/>
      <c r="JBU190" s="176"/>
      <c r="JBV190" s="364"/>
      <c r="JBW190" s="364"/>
      <c r="JBX190" s="364"/>
      <c r="JBY190" s="254"/>
      <c r="JBZ190" s="254"/>
      <c r="JCA190" s="254"/>
      <c r="JCB190" s="255"/>
      <c r="JCC190" s="176"/>
      <c r="JCD190" s="364"/>
      <c r="JCE190" s="364"/>
      <c r="JCF190" s="364"/>
      <c r="JCG190" s="254"/>
      <c r="JCH190" s="254"/>
      <c r="JCI190" s="254"/>
      <c r="JCJ190" s="255"/>
      <c r="JCK190" s="176"/>
      <c r="JCL190" s="364"/>
      <c r="JCM190" s="364"/>
      <c r="JCN190" s="364"/>
      <c r="JCO190" s="254"/>
      <c r="JCP190" s="254"/>
      <c r="JCQ190" s="254"/>
      <c r="JCR190" s="255"/>
      <c r="JCS190" s="176"/>
      <c r="JCT190" s="364"/>
      <c r="JCU190" s="364"/>
      <c r="JCV190" s="364"/>
      <c r="JCW190" s="254"/>
      <c r="JCX190" s="254"/>
      <c r="JCY190" s="254"/>
      <c r="JCZ190" s="255"/>
      <c r="JDA190" s="176"/>
      <c r="JDB190" s="364"/>
      <c r="JDC190" s="364"/>
      <c r="JDD190" s="364"/>
      <c r="JDE190" s="254"/>
      <c r="JDF190" s="254"/>
      <c r="JDG190" s="254"/>
      <c r="JDH190" s="255"/>
      <c r="JDI190" s="176"/>
      <c r="JDJ190" s="364"/>
      <c r="JDK190" s="364"/>
      <c r="JDL190" s="364"/>
      <c r="JDM190" s="254"/>
      <c r="JDN190" s="254"/>
      <c r="JDO190" s="254"/>
      <c r="JDP190" s="255"/>
      <c r="JDQ190" s="176"/>
      <c r="JDR190" s="364"/>
      <c r="JDS190" s="364"/>
      <c r="JDT190" s="364"/>
      <c r="JDU190" s="254"/>
      <c r="JDV190" s="254"/>
      <c r="JDW190" s="254"/>
      <c r="JDX190" s="255"/>
      <c r="JDY190" s="176"/>
      <c r="JDZ190" s="364"/>
      <c r="JEA190" s="364"/>
      <c r="JEB190" s="364"/>
      <c r="JEC190" s="254"/>
      <c r="JED190" s="254"/>
      <c r="JEE190" s="254"/>
      <c r="JEF190" s="255"/>
      <c r="JEG190" s="176"/>
      <c r="JEH190" s="364"/>
      <c r="JEI190" s="364"/>
      <c r="JEJ190" s="364"/>
      <c r="JEK190" s="254"/>
      <c r="JEL190" s="254"/>
      <c r="JEM190" s="254"/>
      <c r="JEN190" s="255"/>
      <c r="JEO190" s="176"/>
      <c r="JEP190" s="364"/>
      <c r="JEQ190" s="364"/>
      <c r="JER190" s="364"/>
      <c r="JES190" s="254"/>
      <c r="JET190" s="254"/>
      <c r="JEU190" s="254"/>
      <c r="JEV190" s="255"/>
      <c r="JEW190" s="176"/>
      <c r="JEX190" s="364"/>
      <c r="JEY190" s="364"/>
      <c r="JEZ190" s="364"/>
      <c r="JFA190" s="254"/>
      <c r="JFB190" s="254"/>
      <c r="JFC190" s="254"/>
      <c r="JFD190" s="255"/>
      <c r="JFE190" s="176"/>
      <c r="JFF190" s="364"/>
      <c r="JFG190" s="364"/>
      <c r="JFH190" s="364"/>
      <c r="JFI190" s="254"/>
      <c r="JFJ190" s="254"/>
      <c r="JFK190" s="254"/>
      <c r="JFL190" s="255"/>
      <c r="JFM190" s="176"/>
      <c r="JFN190" s="364"/>
      <c r="JFO190" s="364"/>
      <c r="JFP190" s="364"/>
      <c r="JFQ190" s="254"/>
      <c r="JFR190" s="254"/>
      <c r="JFS190" s="254"/>
      <c r="JFT190" s="255"/>
      <c r="JFU190" s="176"/>
      <c r="JFV190" s="364"/>
      <c r="JFW190" s="364"/>
      <c r="JFX190" s="364"/>
      <c r="JFY190" s="254"/>
      <c r="JFZ190" s="254"/>
      <c r="JGA190" s="254"/>
      <c r="JGB190" s="255"/>
      <c r="JGC190" s="176"/>
      <c r="JGD190" s="364"/>
      <c r="JGE190" s="364"/>
      <c r="JGF190" s="364"/>
      <c r="JGG190" s="254"/>
      <c r="JGH190" s="254"/>
      <c r="JGI190" s="254"/>
      <c r="JGJ190" s="255"/>
      <c r="JGK190" s="176"/>
      <c r="JGL190" s="364"/>
      <c r="JGM190" s="364"/>
      <c r="JGN190" s="364"/>
      <c r="JGO190" s="254"/>
      <c r="JGP190" s="254"/>
      <c r="JGQ190" s="254"/>
      <c r="JGR190" s="255"/>
      <c r="JGS190" s="176"/>
      <c r="JGT190" s="364"/>
      <c r="JGU190" s="364"/>
      <c r="JGV190" s="364"/>
      <c r="JGW190" s="254"/>
      <c r="JGX190" s="254"/>
      <c r="JGY190" s="254"/>
      <c r="JGZ190" s="255"/>
      <c r="JHA190" s="176"/>
      <c r="JHB190" s="364"/>
      <c r="JHC190" s="364"/>
      <c r="JHD190" s="364"/>
      <c r="JHE190" s="254"/>
      <c r="JHF190" s="254"/>
      <c r="JHG190" s="254"/>
      <c r="JHH190" s="255"/>
      <c r="JHI190" s="176"/>
      <c r="JHJ190" s="364"/>
      <c r="JHK190" s="364"/>
      <c r="JHL190" s="364"/>
      <c r="JHM190" s="254"/>
      <c r="JHN190" s="254"/>
      <c r="JHO190" s="254"/>
      <c r="JHP190" s="255"/>
      <c r="JHQ190" s="176"/>
      <c r="JHR190" s="364"/>
      <c r="JHS190" s="364"/>
      <c r="JHT190" s="364"/>
      <c r="JHU190" s="254"/>
      <c r="JHV190" s="254"/>
      <c r="JHW190" s="254"/>
      <c r="JHX190" s="255"/>
      <c r="JHY190" s="176"/>
      <c r="JHZ190" s="364"/>
      <c r="JIA190" s="364"/>
      <c r="JIB190" s="364"/>
      <c r="JIC190" s="254"/>
      <c r="JID190" s="254"/>
      <c r="JIE190" s="254"/>
      <c r="JIF190" s="255"/>
      <c r="JIG190" s="176"/>
      <c r="JIH190" s="364"/>
      <c r="JII190" s="364"/>
      <c r="JIJ190" s="364"/>
      <c r="JIK190" s="254"/>
      <c r="JIL190" s="254"/>
      <c r="JIM190" s="254"/>
      <c r="JIN190" s="255"/>
      <c r="JIO190" s="176"/>
      <c r="JIP190" s="364"/>
      <c r="JIQ190" s="364"/>
      <c r="JIR190" s="364"/>
      <c r="JIS190" s="254"/>
      <c r="JIT190" s="254"/>
      <c r="JIU190" s="254"/>
      <c r="JIV190" s="255"/>
      <c r="JIW190" s="176"/>
      <c r="JIX190" s="364"/>
      <c r="JIY190" s="364"/>
      <c r="JIZ190" s="364"/>
      <c r="JJA190" s="254"/>
      <c r="JJB190" s="254"/>
      <c r="JJC190" s="254"/>
      <c r="JJD190" s="255"/>
      <c r="JJE190" s="176"/>
      <c r="JJF190" s="364"/>
      <c r="JJG190" s="364"/>
      <c r="JJH190" s="364"/>
      <c r="JJI190" s="254"/>
      <c r="JJJ190" s="254"/>
      <c r="JJK190" s="254"/>
      <c r="JJL190" s="255"/>
      <c r="JJM190" s="176"/>
      <c r="JJN190" s="364"/>
      <c r="JJO190" s="364"/>
      <c r="JJP190" s="364"/>
      <c r="JJQ190" s="254"/>
      <c r="JJR190" s="254"/>
      <c r="JJS190" s="254"/>
      <c r="JJT190" s="255"/>
      <c r="JJU190" s="176"/>
      <c r="JJV190" s="364"/>
      <c r="JJW190" s="364"/>
      <c r="JJX190" s="364"/>
      <c r="JJY190" s="254"/>
      <c r="JJZ190" s="254"/>
      <c r="JKA190" s="254"/>
      <c r="JKB190" s="255"/>
      <c r="JKC190" s="176"/>
      <c r="JKD190" s="364"/>
      <c r="JKE190" s="364"/>
      <c r="JKF190" s="364"/>
      <c r="JKG190" s="254"/>
      <c r="JKH190" s="254"/>
      <c r="JKI190" s="254"/>
      <c r="JKJ190" s="255"/>
      <c r="JKK190" s="176"/>
      <c r="JKL190" s="364"/>
      <c r="JKM190" s="364"/>
      <c r="JKN190" s="364"/>
      <c r="JKO190" s="254"/>
      <c r="JKP190" s="254"/>
      <c r="JKQ190" s="254"/>
      <c r="JKR190" s="255"/>
      <c r="JKS190" s="176"/>
      <c r="JKT190" s="364"/>
      <c r="JKU190" s="364"/>
      <c r="JKV190" s="364"/>
      <c r="JKW190" s="254"/>
      <c r="JKX190" s="254"/>
      <c r="JKY190" s="254"/>
      <c r="JKZ190" s="255"/>
      <c r="JLA190" s="176"/>
      <c r="JLB190" s="364"/>
      <c r="JLC190" s="364"/>
      <c r="JLD190" s="364"/>
      <c r="JLE190" s="254"/>
      <c r="JLF190" s="254"/>
      <c r="JLG190" s="254"/>
      <c r="JLH190" s="255"/>
      <c r="JLI190" s="176"/>
      <c r="JLJ190" s="364"/>
      <c r="JLK190" s="364"/>
      <c r="JLL190" s="364"/>
      <c r="JLM190" s="254"/>
      <c r="JLN190" s="254"/>
      <c r="JLO190" s="254"/>
      <c r="JLP190" s="255"/>
      <c r="JLQ190" s="176"/>
      <c r="JLR190" s="364"/>
      <c r="JLS190" s="364"/>
      <c r="JLT190" s="364"/>
      <c r="JLU190" s="254"/>
      <c r="JLV190" s="254"/>
      <c r="JLW190" s="254"/>
      <c r="JLX190" s="255"/>
      <c r="JLY190" s="176"/>
      <c r="JLZ190" s="364"/>
      <c r="JMA190" s="364"/>
      <c r="JMB190" s="364"/>
      <c r="JMC190" s="254"/>
      <c r="JMD190" s="254"/>
      <c r="JME190" s="254"/>
      <c r="JMF190" s="255"/>
      <c r="JMG190" s="176"/>
      <c r="JMH190" s="364"/>
      <c r="JMI190" s="364"/>
      <c r="JMJ190" s="364"/>
      <c r="JMK190" s="254"/>
      <c r="JML190" s="254"/>
      <c r="JMM190" s="254"/>
      <c r="JMN190" s="255"/>
      <c r="JMO190" s="176"/>
      <c r="JMP190" s="364"/>
      <c r="JMQ190" s="364"/>
      <c r="JMR190" s="364"/>
      <c r="JMS190" s="254"/>
      <c r="JMT190" s="254"/>
      <c r="JMU190" s="254"/>
      <c r="JMV190" s="255"/>
      <c r="JMW190" s="176"/>
      <c r="JMX190" s="364"/>
      <c r="JMY190" s="364"/>
      <c r="JMZ190" s="364"/>
      <c r="JNA190" s="254"/>
      <c r="JNB190" s="254"/>
      <c r="JNC190" s="254"/>
      <c r="JND190" s="255"/>
      <c r="JNE190" s="176"/>
      <c r="JNF190" s="364"/>
      <c r="JNG190" s="364"/>
      <c r="JNH190" s="364"/>
      <c r="JNI190" s="254"/>
      <c r="JNJ190" s="254"/>
      <c r="JNK190" s="254"/>
      <c r="JNL190" s="255"/>
      <c r="JNM190" s="176"/>
      <c r="JNN190" s="364"/>
      <c r="JNO190" s="364"/>
      <c r="JNP190" s="364"/>
      <c r="JNQ190" s="254"/>
      <c r="JNR190" s="254"/>
      <c r="JNS190" s="254"/>
      <c r="JNT190" s="255"/>
      <c r="JNU190" s="176"/>
      <c r="JNV190" s="364"/>
      <c r="JNW190" s="364"/>
      <c r="JNX190" s="364"/>
      <c r="JNY190" s="254"/>
      <c r="JNZ190" s="254"/>
      <c r="JOA190" s="254"/>
      <c r="JOB190" s="255"/>
      <c r="JOC190" s="176"/>
      <c r="JOD190" s="364"/>
      <c r="JOE190" s="364"/>
      <c r="JOF190" s="364"/>
      <c r="JOG190" s="254"/>
      <c r="JOH190" s="254"/>
      <c r="JOI190" s="254"/>
      <c r="JOJ190" s="255"/>
      <c r="JOK190" s="176"/>
      <c r="JOL190" s="364"/>
      <c r="JOM190" s="364"/>
      <c r="JON190" s="364"/>
      <c r="JOO190" s="254"/>
      <c r="JOP190" s="254"/>
      <c r="JOQ190" s="254"/>
      <c r="JOR190" s="255"/>
      <c r="JOS190" s="176"/>
      <c r="JOT190" s="364"/>
      <c r="JOU190" s="364"/>
      <c r="JOV190" s="364"/>
      <c r="JOW190" s="254"/>
      <c r="JOX190" s="254"/>
      <c r="JOY190" s="254"/>
      <c r="JOZ190" s="255"/>
      <c r="JPA190" s="176"/>
      <c r="JPB190" s="364"/>
      <c r="JPC190" s="364"/>
      <c r="JPD190" s="364"/>
      <c r="JPE190" s="254"/>
      <c r="JPF190" s="254"/>
      <c r="JPG190" s="254"/>
      <c r="JPH190" s="255"/>
      <c r="JPI190" s="176"/>
      <c r="JPJ190" s="364"/>
      <c r="JPK190" s="364"/>
      <c r="JPL190" s="364"/>
      <c r="JPM190" s="254"/>
      <c r="JPN190" s="254"/>
      <c r="JPO190" s="254"/>
      <c r="JPP190" s="255"/>
      <c r="JPQ190" s="176"/>
      <c r="JPR190" s="364"/>
      <c r="JPS190" s="364"/>
      <c r="JPT190" s="364"/>
      <c r="JPU190" s="254"/>
      <c r="JPV190" s="254"/>
      <c r="JPW190" s="254"/>
      <c r="JPX190" s="255"/>
      <c r="JPY190" s="176"/>
      <c r="JPZ190" s="364"/>
      <c r="JQA190" s="364"/>
      <c r="JQB190" s="364"/>
      <c r="JQC190" s="254"/>
      <c r="JQD190" s="254"/>
      <c r="JQE190" s="254"/>
      <c r="JQF190" s="255"/>
      <c r="JQG190" s="176"/>
      <c r="JQH190" s="364"/>
      <c r="JQI190" s="364"/>
      <c r="JQJ190" s="364"/>
      <c r="JQK190" s="254"/>
      <c r="JQL190" s="254"/>
      <c r="JQM190" s="254"/>
      <c r="JQN190" s="255"/>
      <c r="JQO190" s="176"/>
      <c r="JQP190" s="364"/>
      <c r="JQQ190" s="364"/>
      <c r="JQR190" s="364"/>
      <c r="JQS190" s="254"/>
      <c r="JQT190" s="254"/>
      <c r="JQU190" s="254"/>
      <c r="JQV190" s="255"/>
      <c r="JQW190" s="176"/>
      <c r="JQX190" s="364"/>
      <c r="JQY190" s="364"/>
      <c r="JQZ190" s="364"/>
      <c r="JRA190" s="254"/>
      <c r="JRB190" s="254"/>
      <c r="JRC190" s="254"/>
      <c r="JRD190" s="255"/>
      <c r="JRE190" s="176"/>
      <c r="JRF190" s="364"/>
      <c r="JRG190" s="364"/>
      <c r="JRH190" s="364"/>
      <c r="JRI190" s="254"/>
      <c r="JRJ190" s="254"/>
      <c r="JRK190" s="254"/>
      <c r="JRL190" s="255"/>
      <c r="JRM190" s="176"/>
      <c r="JRN190" s="364"/>
      <c r="JRO190" s="364"/>
      <c r="JRP190" s="364"/>
      <c r="JRQ190" s="254"/>
      <c r="JRR190" s="254"/>
      <c r="JRS190" s="254"/>
      <c r="JRT190" s="255"/>
      <c r="JRU190" s="176"/>
      <c r="JRV190" s="364"/>
      <c r="JRW190" s="364"/>
      <c r="JRX190" s="364"/>
      <c r="JRY190" s="254"/>
      <c r="JRZ190" s="254"/>
      <c r="JSA190" s="254"/>
      <c r="JSB190" s="255"/>
      <c r="JSC190" s="176"/>
      <c r="JSD190" s="364"/>
      <c r="JSE190" s="364"/>
      <c r="JSF190" s="364"/>
      <c r="JSG190" s="254"/>
      <c r="JSH190" s="254"/>
      <c r="JSI190" s="254"/>
      <c r="JSJ190" s="255"/>
      <c r="JSK190" s="176"/>
      <c r="JSL190" s="364"/>
      <c r="JSM190" s="364"/>
      <c r="JSN190" s="364"/>
      <c r="JSO190" s="254"/>
      <c r="JSP190" s="254"/>
      <c r="JSQ190" s="254"/>
      <c r="JSR190" s="255"/>
      <c r="JSS190" s="176"/>
      <c r="JST190" s="364"/>
      <c r="JSU190" s="364"/>
      <c r="JSV190" s="364"/>
      <c r="JSW190" s="254"/>
      <c r="JSX190" s="254"/>
      <c r="JSY190" s="254"/>
      <c r="JSZ190" s="255"/>
      <c r="JTA190" s="176"/>
      <c r="JTB190" s="364"/>
      <c r="JTC190" s="364"/>
      <c r="JTD190" s="364"/>
      <c r="JTE190" s="254"/>
      <c r="JTF190" s="254"/>
      <c r="JTG190" s="254"/>
      <c r="JTH190" s="255"/>
      <c r="JTI190" s="176"/>
      <c r="JTJ190" s="364"/>
      <c r="JTK190" s="364"/>
      <c r="JTL190" s="364"/>
      <c r="JTM190" s="254"/>
      <c r="JTN190" s="254"/>
      <c r="JTO190" s="254"/>
      <c r="JTP190" s="255"/>
      <c r="JTQ190" s="176"/>
      <c r="JTR190" s="364"/>
      <c r="JTS190" s="364"/>
      <c r="JTT190" s="364"/>
      <c r="JTU190" s="254"/>
      <c r="JTV190" s="254"/>
      <c r="JTW190" s="254"/>
      <c r="JTX190" s="255"/>
      <c r="JTY190" s="176"/>
      <c r="JTZ190" s="364"/>
      <c r="JUA190" s="364"/>
      <c r="JUB190" s="364"/>
      <c r="JUC190" s="254"/>
      <c r="JUD190" s="254"/>
      <c r="JUE190" s="254"/>
      <c r="JUF190" s="255"/>
      <c r="JUG190" s="176"/>
      <c r="JUH190" s="364"/>
      <c r="JUI190" s="364"/>
      <c r="JUJ190" s="364"/>
      <c r="JUK190" s="254"/>
      <c r="JUL190" s="254"/>
      <c r="JUM190" s="254"/>
      <c r="JUN190" s="255"/>
      <c r="JUO190" s="176"/>
      <c r="JUP190" s="364"/>
      <c r="JUQ190" s="364"/>
      <c r="JUR190" s="364"/>
      <c r="JUS190" s="254"/>
      <c r="JUT190" s="254"/>
      <c r="JUU190" s="254"/>
      <c r="JUV190" s="255"/>
      <c r="JUW190" s="176"/>
      <c r="JUX190" s="364"/>
      <c r="JUY190" s="364"/>
      <c r="JUZ190" s="364"/>
      <c r="JVA190" s="254"/>
      <c r="JVB190" s="254"/>
      <c r="JVC190" s="254"/>
      <c r="JVD190" s="255"/>
      <c r="JVE190" s="176"/>
      <c r="JVF190" s="364"/>
      <c r="JVG190" s="364"/>
      <c r="JVH190" s="364"/>
      <c r="JVI190" s="254"/>
      <c r="JVJ190" s="254"/>
      <c r="JVK190" s="254"/>
      <c r="JVL190" s="255"/>
      <c r="JVM190" s="176"/>
      <c r="JVN190" s="364"/>
      <c r="JVO190" s="364"/>
      <c r="JVP190" s="364"/>
      <c r="JVQ190" s="254"/>
      <c r="JVR190" s="254"/>
      <c r="JVS190" s="254"/>
      <c r="JVT190" s="255"/>
      <c r="JVU190" s="176"/>
      <c r="JVV190" s="364"/>
      <c r="JVW190" s="364"/>
      <c r="JVX190" s="364"/>
      <c r="JVY190" s="254"/>
      <c r="JVZ190" s="254"/>
      <c r="JWA190" s="254"/>
      <c r="JWB190" s="255"/>
      <c r="JWC190" s="176"/>
      <c r="JWD190" s="364"/>
      <c r="JWE190" s="364"/>
      <c r="JWF190" s="364"/>
      <c r="JWG190" s="254"/>
      <c r="JWH190" s="254"/>
      <c r="JWI190" s="254"/>
      <c r="JWJ190" s="255"/>
      <c r="JWK190" s="176"/>
      <c r="JWL190" s="364"/>
      <c r="JWM190" s="364"/>
      <c r="JWN190" s="364"/>
      <c r="JWO190" s="254"/>
      <c r="JWP190" s="254"/>
      <c r="JWQ190" s="254"/>
      <c r="JWR190" s="255"/>
      <c r="JWS190" s="176"/>
      <c r="JWT190" s="364"/>
      <c r="JWU190" s="364"/>
      <c r="JWV190" s="364"/>
      <c r="JWW190" s="254"/>
      <c r="JWX190" s="254"/>
      <c r="JWY190" s="254"/>
      <c r="JWZ190" s="255"/>
      <c r="JXA190" s="176"/>
      <c r="JXB190" s="364"/>
      <c r="JXC190" s="364"/>
      <c r="JXD190" s="364"/>
      <c r="JXE190" s="254"/>
      <c r="JXF190" s="254"/>
      <c r="JXG190" s="254"/>
      <c r="JXH190" s="255"/>
      <c r="JXI190" s="176"/>
      <c r="JXJ190" s="364"/>
      <c r="JXK190" s="364"/>
      <c r="JXL190" s="364"/>
      <c r="JXM190" s="254"/>
      <c r="JXN190" s="254"/>
      <c r="JXO190" s="254"/>
      <c r="JXP190" s="255"/>
      <c r="JXQ190" s="176"/>
      <c r="JXR190" s="364"/>
      <c r="JXS190" s="364"/>
      <c r="JXT190" s="364"/>
      <c r="JXU190" s="254"/>
      <c r="JXV190" s="254"/>
      <c r="JXW190" s="254"/>
      <c r="JXX190" s="255"/>
      <c r="JXY190" s="176"/>
      <c r="JXZ190" s="364"/>
      <c r="JYA190" s="364"/>
      <c r="JYB190" s="364"/>
      <c r="JYC190" s="254"/>
      <c r="JYD190" s="254"/>
      <c r="JYE190" s="254"/>
      <c r="JYF190" s="255"/>
      <c r="JYG190" s="176"/>
      <c r="JYH190" s="364"/>
      <c r="JYI190" s="364"/>
      <c r="JYJ190" s="364"/>
      <c r="JYK190" s="254"/>
      <c r="JYL190" s="254"/>
      <c r="JYM190" s="254"/>
      <c r="JYN190" s="255"/>
      <c r="JYO190" s="176"/>
      <c r="JYP190" s="364"/>
      <c r="JYQ190" s="364"/>
      <c r="JYR190" s="364"/>
      <c r="JYS190" s="254"/>
      <c r="JYT190" s="254"/>
      <c r="JYU190" s="254"/>
      <c r="JYV190" s="255"/>
      <c r="JYW190" s="176"/>
      <c r="JYX190" s="364"/>
      <c r="JYY190" s="364"/>
      <c r="JYZ190" s="364"/>
      <c r="JZA190" s="254"/>
      <c r="JZB190" s="254"/>
      <c r="JZC190" s="254"/>
      <c r="JZD190" s="255"/>
      <c r="JZE190" s="176"/>
      <c r="JZF190" s="364"/>
      <c r="JZG190" s="364"/>
      <c r="JZH190" s="364"/>
      <c r="JZI190" s="254"/>
      <c r="JZJ190" s="254"/>
      <c r="JZK190" s="254"/>
      <c r="JZL190" s="255"/>
      <c r="JZM190" s="176"/>
      <c r="JZN190" s="364"/>
      <c r="JZO190" s="364"/>
      <c r="JZP190" s="364"/>
      <c r="JZQ190" s="254"/>
      <c r="JZR190" s="254"/>
      <c r="JZS190" s="254"/>
      <c r="JZT190" s="255"/>
      <c r="JZU190" s="176"/>
      <c r="JZV190" s="364"/>
      <c r="JZW190" s="364"/>
      <c r="JZX190" s="364"/>
      <c r="JZY190" s="254"/>
      <c r="JZZ190" s="254"/>
      <c r="KAA190" s="254"/>
      <c r="KAB190" s="255"/>
      <c r="KAC190" s="176"/>
      <c r="KAD190" s="364"/>
      <c r="KAE190" s="364"/>
      <c r="KAF190" s="364"/>
      <c r="KAG190" s="254"/>
      <c r="KAH190" s="254"/>
      <c r="KAI190" s="254"/>
      <c r="KAJ190" s="255"/>
      <c r="KAK190" s="176"/>
      <c r="KAL190" s="364"/>
      <c r="KAM190" s="364"/>
      <c r="KAN190" s="364"/>
      <c r="KAO190" s="254"/>
      <c r="KAP190" s="254"/>
      <c r="KAQ190" s="254"/>
      <c r="KAR190" s="255"/>
      <c r="KAS190" s="176"/>
      <c r="KAT190" s="364"/>
      <c r="KAU190" s="364"/>
      <c r="KAV190" s="364"/>
      <c r="KAW190" s="254"/>
      <c r="KAX190" s="254"/>
      <c r="KAY190" s="254"/>
      <c r="KAZ190" s="255"/>
      <c r="KBA190" s="176"/>
      <c r="KBB190" s="364"/>
      <c r="KBC190" s="364"/>
      <c r="KBD190" s="364"/>
      <c r="KBE190" s="254"/>
      <c r="KBF190" s="254"/>
      <c r="KBG190" s="254"/>
      <c r="KBH190" s="255"/>
      <c r="KBI190" s="176"/>
      <c r="KBJ190" s="364"/>
      <c r="KBK190" s="364"/>
      <c r="KBL190" s="364"/>
      <c r="KBM190" s="254"/>
      <c r="KBN190" s="254"/>
      <c r="KBO190" s="254"/>
      <c r="KBP190" s="255"/>
      <c r="KBQ190" s="176"/>
      <c r="KBR190" s="364"/>
      <c r="KBS190" s="364"/>
      <c r="KBT190" s="364"/>
      <c r="KBU190" s="254"/>
      <c r="KBV190" s="254"/>
      <c r="KBW190" s="254"/>
      <c r="KBX190" s="255"/>
      <c r="KBY190" s="176"/>
      <c r="KBZ190" s="364"/>
      <c r="KCA190" s="364"/>
      <c r="KCB190" s="364"/>
      <c r="KCC190" s="254"/>
      <c r="KCD190" s="254"/>
      <c r="KCE190" s="254"/>
      <c r="KCF190" s="255"/>
      <c r="KCG190" s="176"/>
      <c r="KCH190" s="364"/>
      <c r="KCI190" s="364"/>
      <c r="KCJ190" s="364"/>
      <c r="KCK190" s="254"/>
      <c r="KCL190" s="254"/>
      <c r="KCM190" s="254"/>
      <c r="KCN190" s="255"/>
      <c r="KCO190" s="176"/>
      <c r="KCP190" s="364"/>
      <c r="KCQ190" s="364"/>
      <c r="KCR190" s="364"/>
      <c r="KCS190" s="254"/>
      <c r="KCT190" s="254"/>
      <c r="KCU190" s="254"/>
      <c r="KCV190" s="255"/>
      <c r="KCW190" s="176"/>
      <c r="KCX190" s="364"/>
      <c r="KCY190" s="364"/>
      <c r="KCZ190" s="364"/>
      <c r="KDA190" s="254"/>
      <c r="KDB190" s="254"/>
      <c r="KDC190" s="254"/>
      <c r="KDD190" s="255"/>
      <c r="KDE190" s="176"/>
      <c r="KDF190" s="364"/>
      <c r="KDG190" s="364"/>
      <c r="KDH190" s="364"/>
      <c r="KDI190" s="254"/>
      <c r="KDJ190" s="254"/>
      <c r="KDK190" s="254"/>
      <c r="KDL190" s="255"/>
      <c r="KDM190" s="176"/>
      <c r="KDN190" s="364"/>
      <c r="KDO190" s="364"/>
      <c r="KDP190" s="364"/>
      <c r="KDQ190" s="254"/>
      <c r="KDR190" s="254"/>
      <c r="KDS190" s="254"/>
      <c r="KDT190" s="255"/>
      <c r="KDU190" s="176"/>
      <c r="KDV190" s="364"/>
      <c r="KDW190" s="364"/>
      <c r="KDX190" s="364"/>
      <c r="KDY190" s="254"/>
      <c r="KDZ190" s="254"/>
      <c r="KEA190" s="254"/>
      <c r="KEB190" s="255"/>
      <c r="KEC190" s="176"/>
      <c r="KED190" s="364"/>
      <c r="KEE190" s="364"/>
      <c r="KEF190" s="364"/>
      <c r="KEG190" s="254"/>
      <c r="KEH190" s="254"/>
      <c r="KEI190" s="254"/>
      <c r="KEJ190" s="255"/>
      <c r="KEK190" s="176"/>
      <c r="KEL190" s="364"/>
      <c r="KEM190" s="364"/>
      <c r="KEN190" s="364"/>
      <c r="KEO190" s="254"/>
      <c r="KEP190" s="254"/>
      <c r="KEQ190" s="254"/>
      <c r="KER190" s="255"/>
      <c r="KES190" s="176"/>
      <c r="KET190" s="364"/>
      <c r="KEU190" s="364"/>
      <c r="KEV190" s="364"/>
      <c r="KEW190" s="254"/>
      <c r="KEX190" s="254"/>
      <c r="KEY190" s="254"/>
      <c r="KEZ190" s="255"/>
      <c r="KFA190" s="176"/>
      <c r="KFB190" s="364"/>
      <c r="KFC190" s="364"/>
      <c r="KFD190" s="364"/>
      <c r="KFE190" s="254"/>
      <c r="KFF190" s="254"/>
      <c r="KFG190" s="254"/>
      <c r="KFH190" s="255"/>
      <c r="KFI190" s="176"/>
      <c r="KFJ190" s="364"/>
      <c r="KFK190" s="364"/>
      <c r="KFL190" s="364"/>
      <c r="KFM190" s="254"/>
      <c r="KFN190" s="254"/>
      <c r="KFO190" s="254"/>
      <c r="KFP190" s="255"/>
      <c r="KFQ190" s="176"/>
      <c r="KFR190" s="364"/>
      <c r="KFS190" s="364"/>
      <c r="KFT190" s="364"/>
      <c r="KFU190" s="254"/>
      <c r="KFV190" s="254"/>
      <c r="KFW190" s="254"/>
      <c r="KFX190" s="255"/>
      <c r="KFY190" s="176"/>
      <c r="KFZ190" s="364"/>
      <c r="KGA190" s="364"/>
      <c r="KGB190" s="364"/>
      <c r="KGC190" s="254"/>
      <c r="KGD190" s="254"/>
      <c r="KGE190" s="254"/>
      <c r="KGF190" s="255"/>
      <c r="KGG190" s="176"/>
      <c r="KGH190" s="364"/>
      <c r="KGI190" s="364"/>
      <c r="KGJ190" s="364"/>
      <c r="KGK190" s="254"/>
      <c r="KGL190" s="254"/>
      <c r="KGM190" s="254"/>
      <c r="KGN190" s="255"/>
      <c r="KGO190" s="176"/>
      <c r="KGP190" s="364"/>
      <c r="KGQ190" s="364"/>
      <c r="KGR190" s="364"/>
      <c r="KGS190" s="254"/>
      <c r="KGT190" s="254"/>
      <c r="KGU190" s="254"/>
      <c r="KGV190" s="255"/>
      <c r="KGW190" s="176"/>
      <c r="KGX190" s="364"/>
      <c r="KGY190" s="364"/>
      <c r="KGZ190" s="364"/>
      <c r="KHA190" s="254"/>
      <c r="KHB190" s="254"/>
      <c r="KHC190" s="254"/>
      <c r="KHD190" s="255"/>
      <c r="KHE190" s="176"/>
      <c r="KHF190" s="364"/>
      <c r="KHG190" s="364"/>
      <c r="KHH190" s="364"/>
      <c r="KHI190" s="254"/>
      <c r="KHJ190" s="254"/>
      <c r="KHK190" s="254"/>
      <c r="KHL190" s="255"/>
      <c r="KHM190" s="176"/>
      <c r="KHN190" s="364"/>
      <c r="KHO190" s="364"/>
      <c r="KHP190" s="364"/>
      <c r="KHQ190" s="254"/>
      <c r="KHR190" s="254"/>
      <c r="KHS190" s="254"/>
      <c r="KHT190" s="255"/>
      <c r="KHU190" s="176"/>
      <c r="KHV190" s="364"/>
      <c r="KHW190" s="364"/>
      <c r="KHX190" s="364"/>
      <c r="KHY190" s="254"/>
      <c r="KHZ190" s="254"/>
      <c r="KIA190" s="254"/>
      <c r="KIB190" s="255"/>
      <c r="KIC190" s="176"/>
      <c r="KID190" s="364"/>
      <c r="KIE190" s="364"/>
      <c r="KIF190" s="364"/>
      <c r="KIG190" s="254"/>
      <c r="KIH190" s="254"/>
      <c r="KII190" s="254"/>
      <c r="KIJ190" s="255"/>
      <c r="KIK190" s="176"/>
      <c r="KIL190" s="364"/>
      <c r="KIM190" s="364"/>
      <c r="KIN190" s="364"/>
      <c r="KIO190" s="254"/>
      <c r="KIP190" s="254"/>
      <c r="KIQ190" s="254"/>
      <c r="KIR190" s="255"/>
      <c r="KIS190" s="176"/>
      <c r="KIT190" s="364"/>
      <c r="KIU190" s="364"/>
      <c r="KIV190" s="364"/>
      <c r="KIW190" s="254"/>
      <c r="KIX190" s="254"/>
      <c r="KIY190" s="254"/>
      <c r="KIZ190" s="255"/>
      <c r="KJA190" s="176"/>
      <c r="KJB190" s="364"/>
      <c r="KJC190" s="364"/>
      <c r="KJD190" s="364"/>
      <c r="KJE190" s="254"/>
      <c r="KJF190" s="254"/>
      <c r="KJG190" s="254"/>
      <c r="KJH190" s="255"/>
      <c r="KJI190" s="176"/>
      <c r="KJJ190" s="364"/>
      <c r="KJK190" s="364"/>
      <c r="KJL190" s="364"/>
      <c r="KJM190" s="254"/>
      <c r="KJN190" s="254"/>
      <c r="KJO190" s="254"/>
      <c r="KJP190" s="255"/>
      <c r="KJQ190" s="176"/>
      <c r="KJR190" s="364"/>
      <c r="KJS190" s="364"/>
      <c r="KJT190" s="364"/>
      <c r="KJU190" s="254"/>
      <c r="KJV190" s="254"/>
      <c r="KJW190" s="254"/>
      <c r="KJX190" s="255"/>
      <c r="KJY190" s="176"/>
      <c r="KJZ190" s="364"/>
      <c r="KKA190" s="364"/>
      <c r="KKB190" s="364"/>
      <c r="KKC190" s="254"/>
      <c r="KKD190" s="254"/>
      <c r="KKE190" s="254"/>
      <c r="KKF190" s="255"/>
      <c r="KKG190" s="176"/>
      <c r="KKH190" s="364"/>
      <c r="KKI190" s="364"/>
      <c r="KKJ190" s="364"/>
      <c r="KKK190" s="254"/>
      <c r="KKL190" s="254"/>
      <c r="KKM190" s="254"/>
      <c r="KKN190" s="255"/>
      <c r="KKO190" s="176"/>
      <c r="KKP190" s="364"/>
      <c r="KKQ190" s="364"/>
      <c r="KKR190" s="364"/>
      <c r="KKS190" s="254"/>
      <c r="KKT190" s="254"/>
      <c r="KKU190" s="254"/>
      <c r="KKV190" s="255"/>
      <c r="KKW190" s="176"/>
      <c r="KKX190" s="364"/>
      <c r="KKY190" s="364"/>
      <c r="KKZ190" s="364"/>
      <c r="KLA190" s="254"/>
      <c r="KLB190" s="254"/>
      <c r="KLC190" s="254"/>
      <c r="KLD190" s="255"/>
      <c r="KLE190" s="176"/>
      <c r="KLF190" s="364"/>
      <c r="KLG190" s="364"/>
      <c r="KLH190" s="364"/>
      <c r="KLI190" s="254"/>
      <c r="KLJ190" s="254"/>
      <c r="KLK190" s="254"/>
      <c r="KLL190" s="255"/>
      <c r="KLM190" s="176"/>
      <c r="KLN190" s="364"/>
      <c r="KLO190" s="364"/>
      <c r="KLP190" s="364"/>
      <c r="KLQ190" s="254"/>
      <c r="KLR190" s="254"/>
      <c r="KLS190" s="254"/>
      <c r="KLT190" s="255"/>
      <c r="KLU190" s="176"/>
      <c r="KLV190" s="364"/>
      <c r="KLW190" s="364"/>
      <c r="KLX190" s="364"/>
      <c r="KLY190" s="254"/>
      <c r="KLZ190" s="254"/>
      <c r="KMA190" s="254"/>
      <c r="KMB190" s="255"/>
      <c r="KMC190" s="176"/>
      <c r="KMD190" s="364"/>
      <c r="KME190" s="364"/>
      <c r="KMF190" s="364"/>
      <c r="KMG190" s="254"/>
      <c r="KMH190" s="254"/>
      <c r="KMI190" s="254"/>
      <c r="KMJ190" s="255"/>
      <c r="KMK190" s="176"/>
      <c r="KML190" s="364"/>
      <c r="KMM190" s="364"/>
      <c r="KMN190" s="364"/>
      <c r="KMO190" s="254"/>
      <c r="KMP190" s="254"/>
      <c r="KMQ190" s="254"/>
      <c r="KMR190" s="255"/>
      <c r="KMS190" s="176"/>
      <c r="KMT190" s="364"/>
      <c r="KMU190" s="364"/>
      <c r="KMV190" s="364"/>
      <c r="KMW190" s="254"/>
      <c r="KMX190" s="254"/>
      <c r="KMY190" s="254"/>
      <c r="KMZ190" s="255"/>
      <c r="KNA190" s="176"/>
      <c r="KNB190" s="364"/>
      <c r="KNC190" s="364"/>
      <c r="KND190" s="364"/>
      <c r="KNE190" s="254"/>
      <c r="KNF190" s="254"/>
      <c r="KNG190" s="254"/>
      <c r="KNH190" s="255"/>
      <c r="KNI190" s="176"/>
      <c r="KNJ190" s="364"/>
      <c r="KNK190" s="364"/>
      <c r="KNL190" s="364"/>
      <c r="KNM190" s="254"/>
      <c r="KNN190" s="254"/>
      <c r="KNO190" s="254"/>
      <c r="KNP190" s="255"/>
      <c r="KNQ190" s="176"/>
      <c r="KNR190" s="364"/>
      <c r="KNS190" s="364"/>
      <c r="KNT190" s="364"/>
      <c r="KNU190" s="254"/>
      <c r="KNV190" s="254"/>
      <c r="KNW190" s="254"/>
      <c r="KNX190" s="255"/>
      <c r="KNY190" s="176"/>
      <c r="KNZ190" s="364"/>
      <c r="KOA190" s="364"/>
      <c r="KOB190" s="364"/>
      <c r="KOC190" s="254"/>
      <c r="KOD190" s="254"/>
      <c r="KOE190" s="254"/>
      <c r="KOF190" s="255"/>
      <c r="KOG190" s="176"/>
      <c r="KOH190" s="364"/>
      <c r="KOI190" s="364"/>
      <c r="KOJ190" s="364"/>
      <c r="KOK190" s="254"/>
      <c r="KOL190" s="254"/>
      <c r="KOM190" s="254"/>
      <c r="KON190" s="255"/>
      <c r="KOO190" s="176"/>
      <c r="KOP190" s="364"/>
      <c r="KOQ190" s="364"/>
      <c r="KOR190" s="364"/>
      <c r="KOS190" s="254"/>
      <c r="KOT190" s="254"/>
      <c r="KOU190" s="254"/>
      <c r="KOV190" s="255"/>
      <c r="KOW190" s="176"/>
      <c r="KOX190" s="364"/>
      <c r="KOY190" s="364"/>
      <c r="KOZ190" s="364"/>
      <c r="KPA190" s="254"/>
      <c r="KPB190" s="254"/>
      <c r="KPC190" s="254"/>
      <c r="KPD190" s="255"/>
      <c r="KPE190" s="176"/>
      <c r="KPF190" s="364"/>
      <c r="KPG190" s="364"/>
      <c r="KPH190" s="364"/>
      <c r="KPI190" s="254"/>
      <c r="KPJ190" s="254"/>
      <c r="KPK190" s="254"/>
      <c r="KPL190" s="255"/>
      <c r="KPM190" s="176"/>
      <c r="KPN190" s="364"/>
      <c r="KPO190" s="364"/>
      <c r="KPP190" s="364"/>
      <c r="KPQ190" s="254"/>
      <c r="KPR190" s="254"/>
      <c r="KPS190" s="254"/>
      <c r="KPT190" s="255"/>
      <c r="KPU190" s="176"/>
      <c r="KPV190" s="364"/>
      <c r="KPW190" s="364"/>
      <c r="KPX190" s="364"/>
      <c r="KPY190" s="254"/>
      <c r="KPZ190" s="254"/>
      <c r="KQA190" s="254"/>
      <c r="KQB190" s="255"/>
      <c r="KQC190" s="176"/>
      <c r="KQD190" s="364"/>
      <c r="KQE190" s="364"/>
      <c r="KQF190" s="364"/>
      <c r="KQG190" s="254"/>
      <c r="KQH190" s="254"/>
      <c r="KQI190" s="254"/>
      <c r="KQJ190" s="255"/>
      <c r="KQK190" s="176"/>
      <c r="KQL190" s="364"/>
      <c r="KQM190" s="364"/>
      <c r="KQN190" s="364"/>
      <c r="KQO190" s="254"/>
      <c r="KQP190" s="254"/>
      <c r="KQQ190" s="254"/>
      <c r="KQR190" s="255"/>
      <c r="KQS190" s="176"/>
      <c r="KQT190" s="364"/>
      <c r="KQU190" s="364"/>
      <c r="KQV190" s="364"/>
      <c r="KQW190" s="254"/>
      <c r="KQX190" s="254"/>
      <c r="KQY190" s="254"/>
      <c r="KQZ190" s="255"/>
      <c r="KRA190" s="176"/>
      <c r="KRB190" s="364"/>
      <c r="KRC190" s="364"/>
      <c r="KRD190" s="364"/>
      <c r="KRE190" s="254"/>
      <c r="KRF190" s="254"/>
      <c r="KRG190" s="254"/>
      <c r="KRH190" s="255"/>
      <c r="KRI190" s="176"/>
      <c r="KRJ190" s="364"/>
      <c r="KRK190" s="364"/>
      <c r="KRL190" s="364"/>
      <c r="KRM190" s="254"/>
      <c r="KRN190" s="254"/>
      <c r="KRO190" s="254"/>
      <c r="KRP190" s="255"/>
      <c r="KRQ190" s="176"/>
      <c r="KRR190" s="364"/>
      <c r="KRS190" s="364"/>
      <c r="KRT190" s="364"/>
      <c r="KRU190" s="254"/>
      <c r="KRV190" s="254"/>
      <c r="KRW190" s="254"/>
      <c r="KRX190" s="255"/>
      <c r="KRY190" s="176"/>
      <c r="KRZ190" s="364"/>
      <c r="KSA190" s="364"/>
      <c r="KSB190" s="364"/>
      <c r="KSC190" s="254"/>
      <c r="KSD190" s="254"/>
      <c r="KSE190" s="254"/>
      <c r="KSF190" s="255"/>
      <c r="KSG190" s="176"/>
      <c r="KSH190" s="364"/>
      <c r="KSI190" s="364"/>
      <c r="KSJ190" s="364"/>
      <c r="KSK190" s="254"/>
      <c r="KSL190" s="254"/>
      <c r="KSM190" s="254"/>
      <c r="KSN190" s="255"/>
      <c r="KSO190" s="176"/>
      <c r="KSP190" s="364"/>
      <c r="KSQ190" s="364"/>
      <c r="KSR190" s="364"/>
      <c r="KSS190" s="254"/>
      <c r="KST190" s="254"/>
      <c r="KSU190" s="254"/>
      <c r="KSV190" s="255"/>
      <c r="KSW190" s="176"/>
      <c r="KSX190" s="364"/>
      <c r="KSY190" s="364"/>
      <c r="KSZ190" s="364"/>
      <c r="KTA190" s="254"/>
      <c r="KTB190" s="254"/>
      <c r="KTC190" s="254"/>
      <c r="KTD190" s="255"/>
      <c r="KTE190" s="176"/>
      <c r="KTF190" s="364"/>
      <c r="KTG190" s="364"/>
      <c r="KTH190" s="364"/>
      <c r="KTI190" s="254"/>
      <c r="KTJ190" s="254"/>
      <c r="KTK190" s="254"/>
      <c r="KTL190" s="255"/>
      <c r="KTM190" s="176"/>
      <c r="KTN190" s="364"/>
      <c r="KTO190" s="364"/>
      <c r="KTP190" s="364"/>
      <c r="KTQ190" s="254"/>
      <c r="KTR190" s="254"/>
      <c r="KTS190" s="254"/>
      <c r="KTT190" s="255"/>
      <c r="KTU190" s="176"/>
      <c r="KTV190" s="364"/>
      <c r="KTW190" s="364"/>
      <c r="KTX190" s="364"/>
      <c r="KTY190" s="254"/>
      <c r="KTZ190" s="254"/>
      <c r="KUA190" s="254"/>
      <c r="KUB190" s="255"/>
      <c r="KUC190" s="176"/>
      <c r="KUD190" s="364"/>
      <c r="KUE190" s="364"/>
      <c r="KUF190" s="364"/>
      <c r="KUG190" s="254"/>
      <c r="KUH190" s="254"/>
      <c r="KUI190" s="254"/>
      <c r="KUJ190" s="255"/>
      <c r="KUK190" s="176"/>
      <c r="KUL190" s="364"/>
      <c r="KUM190" s="364"/>
      <c r="KUN190" s="364"/>
      <c r="KUO190" s="254"/>
      <c r="KUP190" s="254"/>
      <c r="KUQ190" s="254"/>
      <c r="KUR190" s="255"/>
      <c r="KUS190" s="176"/>
      <c r="KUT190" s="364"/>
      <c r="KUU190" s="364"/>
      <c r="KUV190" s="364"/>
      <c r="KUW190" s="254"/>
      <c r="KUX190" s="254"/>
      <c r="KUY190" s="254"/>
      <c r="KUZ190" s="255"/>
      <c r="KVA190" s="176"/>
      <c r="KVB190" s="364"/>
      <c r="KVC190" s="364"/>
      <c r="KVD190" s="364"/>
      <c r="KVE190" s="254"/>
      <c r="KVF190" s="254"/>
      <c r="KVG190" s="254"/>
      <c r="KVH190" s="255"/>
      <c r="KVI190" s="176"/>
      <c r="KVJ190" s="364"/>
      <c r="KVK190" s="364"/>
      <c r="KVL190" s="364"/>
      <c r="KVM190" s="254"/>
      <c r="KVN190" s="254"/>
      <c r="KVO190" s="254"/>
      <c r="KVP190" s="255"/>
      <c r="KVQ190" s="176"/>
      <c r="KVR190" s="364"/>
      <c r="KVS190" s="364"/>
      <c r="KVT190" s="364"/>
      <c r="KVU190" s="254"/>
      <c r="KVV190" s="254"/>
      <c r="KVW190" s="254"/>
      <c r="KVX190" s="255"/>
      <c r="KVY190" s="176"/>
      <c r="KVZ190" s="364"/>
      <c r="KWA190" s="364"/>
      <c r="KWB190" s="364"/>
      <c r="KWC190" s="254"/>
      <c r="KWD190" s="254"/>
      <c r="KWE190" s="254"/>
      <c r="KWF190" s="255"/>
      <c r="KWG190" s="176"/>
      <c r="KWH190" s="364"/>
      <c r="KWI190" s="364"/>
      <c r="KWJ190" s="364"/>
      <c r="KWK190" s="254"/>
      <c r="KWL190" s="254"/>
      <c r="KWM190" s="254"/>
      <c r="KWN190" s="255"/>
      <c r="KWO190" s="176"/>
      <c r="KWP190" s="364"/>
      <c r="KWQ190" s="364"/>
      <c r="KWR190" s="364"/>
      <c r="KWS190" s="254"/>
      <c r="KWT190" s="254"/>
      <c r="KWU190" s="254"/>
      <c r="KWV190" s="255"/>
      <c r="KWW190" s="176"/>
      <c r="KWX190" s="364"/>
      <c r="KWY190" s="364"/>
      <c r="KWZ190" s="364"/>
      <c r="KXA190" s="254"/>
      <c r="KXB190" s="254"/>
      <c r="KXC190" s="254"/>
      <c r="KXD190" s="255"/>
      <c r="KXE190" s="176"/>
      <c r="KXF190" s="364"/>
      <c r="KXG190" s="364"/>
      <c r="KXH190" s="364"/>
      <c r="KXI190" s="254"/>
      <c r="KXJ190" s="254"/>
      <c r="KXK190" s="254"/>
      <c r="KXL190" s="255"/>
      <c r="KXM190" s="176"/>
      <c r="KXN190" s="364"/>
      <c r="KXO190" s="364"/>
      <c r="KXP190" s="364"/>
      <c r="KXQ190" s="254"/>
      <c r="KXR190" s="254"/>
      <c r="KXS190" s="254"/>
      <c r="KXT190" s="255"/>
      <c r="KXU190" s="176"/>
      <c r="KXV190" s="364"/>
      <c r="KXW190" s="364"/>
      <c r="KXX190" s="364"/>
      <c r="KXY190" s="254"/>
      <c r="KXZ190" s="254"/>
      <c r="KYA190" s="254"/>
      <c r="KYB190" s="255"/>
      <c r="KYC190" s="176"/>
      <c r="KYD190" s="364"/>
      <c r="KYE190" s="364"/>
      <c r="KYF190" s="364"/>
      <c r="KYG190" s="254"/>
      <c r="KYH190" s="254"/>
      <c r="KYI190" s="254"/>
      <c r="KYJ190" s="255"/>
      <c r="KYK190" s="176"/>
      <c r="KYL190" s="364"/>
      <c r="KYM190" s="364"/>
      <c r="KYN190" s="364"/>
      <c r="KYO190" s="254"/>
      <c r="KYP190" s="254"/>
      <c r="KYQ190" s="254"/>
      <c r="KYR190" s="255"/>
      <c r="KYS190" s="176"/>
      <c r="KYT190" s="364"/>
      <c r="KYU190" s="364"/>
      <c r="KYV190" s="364"/>
      <c r="KYW190" s="254"/>
      <c r="KYX190" s="254"/>
      <c r="KYY190" s="254"/>
      <c r="KYZ190" s="255"/>
      <c r="KZA190" s="176"/>
      <c r="KZB190" s="364"/>
      <c r="KZC190" s="364"/>
      <c r="KZD190" s="364"/>
      <c r="KZE190" s="254"/>
      <c r="KZF190" s="254"/>
      <c r="KZG190" s="254"/>
      <c r="KZH190" s="255"/>
      <c r="KZI190" s="176"/>
      <c r="KZJ190" s="364"/>
      <c r="KZK190" s="364"/>
      <c r="KZL190" s="364"/>
      <c r="KZM190" s="254"/>
      <c r="KZN190" s="254"/>
      <c r="KZO190" s="254"/>
      <c r="KZP190" s="255"/>
      <c r="KZQ190" s="176"/>
      <c r="KZR190" s="364"/>
      <c r="KZS190" s="364"/>
      <c r="KZT190" s="364"/>
      <c r="KZU190" s="254"/>
      <c r="KZV190" s="254"/>
      <c r="KZW190" s="254"/>
      <c r="KZX190" s="255"/>
      <c r="KZY190" s="176"/>
      <c r="KZZ190" s="364"/>
      <c r="LAA190" s="364"/>
      <c r="LAB190" s="364"/>
      <c r="LAC190" s="254"/>
      <c r="LAD190" s="254"/>
      <c r="LAE190" s="254"/>
      <c r="LAF190" s="255"/>
      <c r="LAG190" s="176"/>
      <c r="LAH190" s="364"/>
      <c r="LAI190" s="364"/>
      <c r="LAJ190" s="364"/>
      <c r="LAK190" s="254"/>
      <c r="LAL190" s="254"/>
      <c r="LAM190" s="254"/>
      <c r="LAN190" s="255"/>
      <c r="LAO190" s="176"/>
      <c r="LAP190" s="364"/>
      <c r="LAQ190" s="364"/>
      <c r="LAR190" s="364"/>
      <c r="LAS190" s="254"/>
      <c r="LAT190" s="254"/>
      <c r="LAU190" s="254"/>
      <c r="LAV190" s="255"/>
      <c r="LAW190" s="176"/>
      <c r="LAX190" s="364"/>
      <c r="LAY190" s="364"/>
      <c r="LAZ190" s="364"/>
      <c r="LBA190" s="254"/>
      <c r="LBB190" s="254"/>
      <c r="LBC190" s="254"/>
      <c r="LBD190" s="255"/>
      <c r="LBE190" s="176"/>
      <c r="LBF190" s="364"/>
      <c r="LBG190" s="364"/>
      <c r="LBH190" s="364"/>
      <c r="LBI190" s="254"/>
      <c r="LBJ190" s="254"/>
      <c r="LBK190" s="254"/>
      <c r="LBL190" s="255"/>
      <c r="LBM190" s="176"/>
      <c r="LBN190" s="364"/>
      <c r="LBO190" s="364"/>
      <c r="LBP190" s="364"/>
      <c r="LBQ190" s="254"/>
      <c r="LBR190" s="254"/>
      <c r="LBS190" s="254"/>
      <c r="LBT190" s="255"/>
      <c r="LBU190" s="176"/>
      <c r="LBV190" s="364"/>
      <c r="LBW190" s="364"/>
      <c r="LBX190" s="364"/>
      <c r="LBY190" s="254"/>
      <c r="LBZ190" s="254"/>
      <c r="LCA190" s="254"/>
      <c r="LCB190" s="255"/>
      <c r="LCC190" s="176"/>
      <c r="LCD190" s="364"/>
      <c r="LCE190" s="364"/>
      <c r="LCF190" s="364"/>
      <c r="LCG190" s="254"/>
      <c r="LCH190" s="254"/>
      <c r="LCI190" s="254"/>
      <c r="LCJ190" s="255"/>
      <c r="LCK190" s="176"/>
      <c r="LCL190" s="364"/>
      <c r="LCM190" s="364"/>
      <c r="LCN190" s="364"/>
      <c r="LCO190" s="254"/>
      <c r="LCP190" s="254"/>
      <c r="LCQ190" s="254"/>
      <c r="LCR190" s="255"/>
      <c r="LCS190" s="176"/>
      <c r="LCT190" s="364"/>
      <c r="LCU190" s="364"/>
      <c r="LCV190" s="364"/>
      <c r="LCW190" s="254"/>
      <c r="LCX190" s="254"/>
      <c r="LCY190" s="254"/>
      <c r="LCZ190" s="255"/>
      <c r="LDA190" s="176"/>
      <c r="LDB190" s="364"/>
      <c r="LDC190" s="364"/>
      <c r="LDD190" s="364"/>
      <c r="LDE190" s="254"/>
      <c r="LDF190" s="254"/>
      <c r="LDG190" s="254"/>
      <c r="LDH190" s="255"/>
      <c r="LDI190" s="176"/>
      <c r="LDJ190" s="364"/>
      <c r="LDK190" s="364"/>
      <c r="LDL190" s="364"/>
      <c r="LDM190" s="254"/>
      <c r="LDN190" s="254"/>
      <c r="LDO190" s="254"/>
      <c r="LDP190" s="255"/>
      <c r="LDQ190" s="176"/>
      <c r="LDR190" s="364"/>
      <c r="LDS190" s="364"/>
      <c r="LDT190" s="364"/>
      <c r="LDU190" s="254"/>
      <c r="LDV190" s="254"/>
      <c r="LDW190" s="254"/>
      <c r="LDX190" s="255"/>
      <c r="LDY190" s="176"/>
      <c r="LDZ190" s="364"/>
      <c r="LEA190" s="364"/>
      <c r="LEB190" s="364"/>
      <c r="LEC190" s="254"/>
      <c r="LED190" s="254"/>
      <c r="LEE190" s="254"/>
      <c r="LEF190" s="255"/>
      <c r="LEG190" s="176"/>
      <c r="LEH190" s="364"/>
      <c r="LEI190" s="364"/>
      <c r="LEJ190" s="364"/>
      <c r="LEK190" s="254"/>
      <c r="LEL190" s="254"/>
      <c r="LEM190" s="254"/>
      <c r="LEN190" s="255"/>
      <c r="LEO190" s="176"/>
      <c r="LEP190" s="364"/>
      <c r="LEQ190" s="364"/>
      <c r="LER190" s="364"/>
      <c r="LES190" s="254"/>
      <c r="LET190" s="254"/>
      <c r="LEU190" s="254"/>
      <c r="LEV190" s="255"/>
      <c r="LEW190" s="176"/>
      <c r="LEX190" s="364"/>
      <c r="LEY190" s="364"/>
      <c r="LEZ190" s="364"/>
      <c r="LFA190" s="254"/>
      <c r="LFB190" s="254"/>
      <c r="LFC190" s="254"/>
      <c r="LFD190" s="255"/>
      <c r="LFE190" s="176"/>
      <c r="LFF190" s="364"/>
      <c r="LFG190" s="364"/>
      <c r="LFH190" s="364"/>
      <c r="LFI190" s="254"/>
      <c r="LFJ190" s="254"/>
      <c r="LFK190" s="254"/>
      <c r="LFL190" s="255"/>
      <c r="LFM190" s="176"/>
      <c r="LFN190" s="364"/>
      <c r="LFO190" s="364"/>
      <c r="LFP190" s="364"/>
      <c r="LFQ190" s="254"/>
      <c r="LFR190" s="254"/>
      <c r="LFS190" s="254"/>
      <c r="LFT190" s="255"/>
      <c r="LFU190" s="176"/>
      <c r="LFV190" s="364"/>
      <c r="LFW190" s="364"/>
      <c r="LFX190" s="364"/>
      <c r="LFY190" s="254"/>
      <c r="LFZ190" s="254"/>
      <c r="LGA190" s="254"/>
      <c r="LGB190" s="255"/>
      <c r="LGC190" s="176"/>
      <c r="LGD190" s="364"/>
      <c r="LGE190" s="364"/>
      <c r="LGF190" s="364"/>
      <c r="LGG190" s="254"/>
      <c r="LGH190" s="254"/>
      <c r="LGI190" s="254"/>
      <c r="LGJ190" s="255"/>
      <c r="LGK190" s="176"/>
      <c r="LGL190" s="364"/>
      <c r="LGM190" s="364"/>
      <c r="LGN190" s="364"/>
      <c r="LGO190" s="254"/>
      <c r="LGP190" s="254"/>
      <c r="LGQ190" s="254"/>
      <c r="LGR190" s="255"/>
      <c r="LGS190" s="176"/>
      <c r="LGT190" s="364"/>
      <c r="LGU190" s="364"/>
      <c r="LGV190" s="364"/>
      <c r="LGW190" s="254"/>
      <c r="LGX190" s="254"/>
      <c r="LGY190" s="254"/>
      <c r="LGZ190" s="255"/>
      <c r="LHA190" s="176"/>
      <c r="LHB190" s="364"/>
      <c r="LHC190" s="364"/>
      <c r="LHD190" s="364"/>
      <c r="LHE190" s="254"/>
      <c r="LHF190" s="254"/>
      <c r="LHG190" s="254"/>
      <c r="LHH190" s="255"/>
      <c r="LHI190" s="176"/>
      <c r="LHJ190" s="364"/>
      <c r="LHK190" s="364"/>
      <c r="LHL190" s="364"/>
      <c r="LHM190" s="254"/>
      <c r="LHN190" s="254"/>
      <c r="LHO190" s="254"/>
      <c r="LHP190" s="255"/>
      <c r="LHQ190" s="176"/>
      <c r="LHR190" s="364"/>
      <c r="LHS190" s="364"/>
      <c r="LHT190" s="364"/>
      <c r="LHU190" s="254"/>
      <c r="LHV190" s="254"/>
      <c r="LHW190" s="254"/>
      <c r="LHX190" s="255"/>
      <c r="LHY190" s="176"/>
      <c r="LHZ190" s="364"/>
      <c r="LIA190" s="364"/>
      <c r="LIB190" s="364"/>
      <c r="LIC190" s="254"/>
      <c r="LID190" s="254"/>
      <c r="LIE190" s="254"/>
      <c r="LIF190" s="255"/>
      <c r="LIG190" s="176"/>
      <c r="LIH190" s="364"/>
      <c r="LII190" s="364"/>
      <c r="LIJ190" s="364"/>
      <c r="LIK190" s="254"/>
      <c r="LIL190" s="254"/>
      <c r="LIM190" s="254"/>
      <c r="LIN190" s="255"/>
      <c r="LIO190" s="176"/>
      <c r="LIP190" s="364"/>
      <c r="LIQ190" s="364"/>
      <c r="LIR190" s="364"/>
      <c r="LIS190" s="254"/>
      <c r="LIT190" s="254"/>
      <c r="LIU190" s="254"/>
      <c r="LIV190" s="255"/>
      <c r="LIW190" s="176"/>
      <c r="LIX190" s="364"/>
      <c r="LIY190" s="364"/>
      <c r="LIZ190" s="364"/>
      <c r="LJA190" s="254"/>
      <c r="LJB190" s="254"/>
      <c r="LJC190" s="254"/>
      <c r="LJD190" s="255"/>
      <c r="LJE190" s="176"/>
      <c r="LJF190" s="364"/>
      <c r="LJG190" s="364"/>
      <c r="LJH190" s="364"/>
      <c r="LJI190" s="254"/>
      <c r="LJJ190" s="254"/>
      <c r="LJK190" s="254"/>
      <c r="LJL190" s="255"/>
      <c r="LJM190" s="176"/>
      <c r="LJN190" s="364"/>
      <c r="LJO190" s="364"/>
      <c r="LJP190" s="364"/>
      <c r="LJQ190" s="254"/>
      <c r="LJR190" s="254"/>
      <c r="LJS190" s="254"/>
      <c r="LJT190" s="255"/>
      <c r="LJU190" s="176"/>
      <c r="LJV190" s="364"/>
      <c r="LJW190" s="364"/>
      <c r="LJX190" s="364"/>
      <c r="LJY190" s="254"/>
      <c r="LJZ190" s="254"/>
      <c r="LKA190" s="254"/>
      <c r="LKB190" s="255"/>
      <c r="LKC190" s="176"/>
      <c r="LKD190" s="364"/>
      <c r="LKE190" s="364"/>
      <c r="LKF190" s="364"/>
      <c r="LKG190" s="254"/>
      <c r="LKH190" s="254"/>
      <c r="LKI190" s="254"/>
      <c r="LKJ190" s="255"/>
      <c r="LKK190" s="176"/>
      <c r="LKL190" s="364"/>
      <c r="LKM190" s="364"/>
      <c r="LKN190" s="364"/>
      <c r="LKO190" s="254"/>
      <c r="LKP190" s="254"/>
      <c r="LKQ190" s="254"/>
      <c r="LKR190" s="255"/>
      <c r="LKS190" s="176"/>
      <c r="LKT190" s="364"/>
      <c r="LKU190" s="364"/>
      <c r="LKV190" s="364"/>
      <c r="LKW190" s="254"/>
      <c r="LKX190" s="254"/>
      <c r="LKY190" s="254"/>
      <c r="LKZ190" s="255"/>
      <c r="LLA190" s="176"/>
      <c r="LLB190" s="364"/>
      <c r="LLC190" s="364"/>
      <c r="LLD190" s="364"/>
      <c r="LLE190" s="254"/>
      <c r="LLF190" s="254"/>
      <c r="LLG190" s="254"/>
      <c r="LLH190" s="255"/>
      <c r="LLI190" s="176"/>
      <c r="LLJ190" s="364"/>
      <c r="LLK190" s="364"/>
      <c r="LLL190" s="364"/>
      <c r="LLM190" s="254"/>
      <c r="LLN190" s="254"/>
      <c r="LLO190" s="254"/>
      <c r="LLP190" s="255"/>
      <c r="LLQ190" s="176"/>
      <c r="LLR190" s="364"/>
      <c r="LLS190" s="364"/>
      <c r="LLT190" s="364"/>
      <c r="LLU190" s="254"/>
      <c r="LLV190" s="254"/>
      <c r="LLW190" s="254"/>
      <c r="LLX190" s="255"/>
      <c r="LLY190" s="176"/>
      <c r="LLZ190" s="364"/>
      <c r="LMA190" s="364"/>
      <c r="LMB190" s="364"/>
      <c r="LMC190" s="254"/>
      <c r="LMD190" s="254"/>
      <c r="LME190" s="254"/>
      <c r="LMF190" s="255"/>
      <c r="LMG190" s="176"/>
      <c r="LMH190" s="364"/>
      <c r="LMI190" s="364"/>
      <c r="LMJ190" s="364"/>
      <c r="LMK190" s="254"/>
      <c r="LML190" s="254"/>
      <c r="LMM190" s="254"/>
      <c r="LMN190" s="255"/>
      <c r="LMO190" s="176"/>
      <c r="LMP190" s="364"/>
      <c r="LMQ190" s="364"/>
      <c r="LMR190" s="364"/>
      <c r="LMS190" s="254"/>
      <c r="LMT190" s="254"/>
      <c r="LMU190" s="254"/>
      <c r="LMV190" s="255"/>
      <c r="LMW190" s="176"/>
      <c r="LMX190" s="364"/>
      <c r="LMY190" s="364"/>
      <c r="LMZ190" s="364"/>
      <c r="LNA190" s="254"/>
      <c r="LNB190" s="254"/>
      <c r="LNC190" s="254"/>
      <c r="LND190" s="255"/>
      <c r="LNE190" s="176"/>
      <c r="LNF190" s="364"/>
      <c r="LNG190" s="364"/>
      <c r="LNH190" s="364"/>
      <c r="LNI190" s="254"/>
      <c r="LNJ190" s="254"/>
      <c r="LNK190" s="254"/>
      <c r="LNL190" s="255"/>
      <c r="LNM190" s="176"/>
      <c r="LNN190" s="364"/>
      <c r="LNO190" s="364"/>
      <c r="LNP190" s="364"/>
      <c r="LNQ190" s="254"/>
      <c r="LNR190" s="254"/>
      <c r="LNS190" s="254"/>
      <c r="LNT190" s="255"/>
      <c r="LNU190" s="176"/>
      <c r="LNV190" s="364"/>
      <c r="LNW190" s="364"/>
      <c r="LNX190" s="364"/>
      <c r="LNY190" s="254"/>
      <c r="LNZ190" s="254"/>
      <c r="LOA190" s="254"/>
      <c r="LOB190" s="255"/>
      <c r="LOC190" s="176"/>
      <c r="LOD190" s="364"/>
      <c r="LOE190" s="364"/>
      <c r="LOF190" s="364"/>
      <c r="LOG190" s="254"/>
      <c r="LOH190" s="254"/>
      <c r="LOI190" s="254"/>
      <c r="LOJ190" s="255"/>
      <c r="LOK190" s="176"/>
      <c r="LOL190" s="364"/>
      <c r="LOM190" s="364"/>
      <c r="LON190" s="364"/>
      <c r="LOO190" s="254"/>
      <c r="LOP190" s="254"/>
      <c r="LOQ190" s="254"/>
      <c r="LOR190" s="255"/>
      <c r="LOS190" s="176"/>
      <c r="LOT190" s="364"/>
      <c r="LOU190" s="364"/>
      <c r="LOV190" s="364"/>
      <c r="LOW190" s="254"/>
      <c r="LOX190" s="254"/>
      <c r="LOY190" s="254"/>
      <c r="LOZ190" s="255"/>
      <c r="LPA190" s="176"/>
      <c r="LPB190" s="364"/>
      <c r="LPC190" s="364"/>
      <c r="LPD190" s="364"/>
      <c r="LPE190" s="254"/>
      <c r="LPF190" s="254"/>
      <c r="LPG190" s="254"/>
      <c r="LPH190" s="255"/>
      <c r="LPI190" s="176"/>
      <c r="LPJ190" s="364"/>
      <c r="LPK190" s="364"/>
      <c r="LPL190" s="364"/>
      <c r="LPM190" s="254"/>
      <c r="LPN190" s="254"/>
      <c r="LPO190" s="254"/>
      <c r="LPP190" s="255"/>
      <c r="LPQ190" s="176"/>
      <c r="LPR190" s="364"/>
      <c r="LPS190" s="364"/>
      <c r="LPT190" s="364"/>
      <c r="LPU190" s="254"/>
      <c r="LPV190" s="254"/>
      <c r="LPW190" s="254"/>
      <c r="LPX190" s="255"/>
      <c r="LPY190" s="176"/>
      <c r="LPZ190" s="364"/>
      <c r="LQA190" s="364"/>
      <c r="LQB190" s="364"/>
      <c r="LQC190" s="254"/>
      <c r="LQD190" s="254"/>
      <c r="LQE190" s="254"/>
      <c r="LQF190" s="255"/>
      <c r="LQG190" s="176"/>
      <c r="LQH190" s="364"/>
      <c r="LQI190" s="364"/>
      <c r="LQJ190" s="364"/>
      <c r="LQK190" s="254"/>
      <c r="LQL190" s="254"/>
      <c r="LQM190" s="254"/>
      <c r="LQN190" s="255"/>
      <c r="LQO190" s="176"/>
      <c r="LQP190" s="364"/>
      <c r="LQQ190" s="364"/>
      <c r="LQR190" s="364"/>
      <c r="LQS190" s="254"/>
      <c r="LQT190" s="254"/>
      <c r="LQU190" s="254"/>
      <c r="LQV190" s="255"/>
      <c r="LQW190" s="176"/>
      <c r="LQX190" s="364"/>
      <c r="LQY190" s="364"/>
      <c r="LQZ190" s="364"/>
      <c r="LRA190" s="254"/>
      <c r="LRB190" s="254"/>
      <c r="LRC190" s="254"/>
      <c r="LRD190" s="255"/>
      <c r="LRE190" s="176"/>
      <c r="LRF190" s="364"/>
      <c r="LRG190" s="364"/>
      <c r="LRH190" s="364"/>
      <c r="LRI190" s="254"/>
      <c r="LRJ190" s="254"/>
      <c r="LRK190" s="254"/>
      <c r="LRL190" s="255"/>
      <c r="LRM190" s="176"/>
      <c r="LRN190" s="364"/>
      <c r="LRO190" s="364"/>
      <c r="LRP190" s="364"/>
      <c r="LRQ190" s="254"/>
      <c r="LRR190" s="254"/>
      <c r="LRS190" s="254"/>
      <c r="LRT190" s="255"/>
      <c r="LRU190" s="176"/>
      <c r="LRV190" s="364"/>
      <c r="LRW190" s="364"/>
      <c r="LRX190" s="364"/>
      <c r="LRY190" s="254"/>
      <c r="LRZ190" s="254"/>
      <c r="LSA190" s="254"/>
      <c r="LSB190" s="255"/>
      <c r="LSC190" s="176"/>
      <c r="LSD190" s="364"/>
      <c r="LSE190" s="364"/>
      <c r="LSF190" s="364"/>
      <c r="LSG190" s="254"/>
      <c r="LSH190" s="254"/>
      <c r="LSI190" s="254"/>
      <c r="LSJ190" s="255"/>
      <c r="LSK190" s="176"/>
      <c r="LSL190" s="364"/>
      <c r="LSM190" s="364"/>
      <c r="LSN190" s="364"/>
      <c r="LSO190" s="254"/>
      <c r="LSP190" s="254"/>
      <c r="LSQ190" s="254"/>
      <c r="LSR190" s="255"/>
      <c r="LSS190" s="176"/>
      <c r="LST190" s="364"/>
      <c r="LSU190" s="364"/>
      <c r="LSV190" s="364"/>
      <c r="LSW190" s="254"/>
      <c r="LSX190" s="254"/>
      <c r="LSY190" s="254"/>
      <c r="LSZ190" s="255"/>
      <c r="LTA190" s="176"/>
      <c r="LTB190" s="364"/>
      <c r="LTC190" s="364"/>
      <c r="LTD190" s="364"/>
      <c r="LTE190" s="254"/>
      <c r="LTF190" s="254"/>
      <c r="LTG190" s="254"/>
      <c r="LTH190" s="255"/>
      <c r="LTI190" s="176"/>
      <c r="LTJ190" s="364"/>
      <c r="LTK190" s="364"/>
      <c r="LTL190" s="364"/>
      <c r="LTM190" s="254"/>
      <c r="LTN190" s="254"/>
      <c r="LTO190" s="254"/>
      <c r="LTP190" s="255"/>
      <c r="LTQ190" s="176"/>
      <c r="LTR190" s="364"/>
      <c r="LTS190" s="364"/>
      <c r="LTT190" s="364"/>
      <c r="LTU190" s="254"/>
      <c r="LTV190" s="254"/>
      <c r="LTW190" s="254"/>
      <c r="LTX190" s="255"/>
      <c r="LTY190" s="176"/>
      <c r="LTZ190" s="364"/>
      <c r="LUA190" s="364"/>
      <c r="LUB190" s="364"/>
      <c r="LUC190" s="254"/>
      <c r="LUD190" s="254"/>
      <c r="LUE190" s="254"/>
      <c r="LUF190" s="255"/>
      <c r="LUG190" s="176"/>
      <c r="LUH190" s="364"/>
      <c r="LUI190" s="364"/>
      <c r="LUJ190" s="364"/>
      <c r="LUK190" s="254"/>
      <c r="LUL190" s="254"/>
      <c r="LUM190" s="254"/>
      <c r="LUN190" s="255"/>
      <c r="LUO190" s="176"/>
      <c r="LUP190" s="364"/>
      <c r="LUQ190" s="364"/>
      <c r="LUR190" s="364"/>
      <c r="LUS190" s="254"/>
      <c r="LUT190" s="254"/>
      <c r="LUU190" s="254"/>
      <c r="LUV190" s="255"/>
      <c r="LUW190" s="176"/>
      <c r="LUX190" s="364"/>
      <c r="LUY190" s="364"/>
      <c r="LUZ190" s="364"/>
      <c r="LVA190" s="254"/>
      <c r="LVB190" s="254"/>
      <c r="LVC190" s="254"/>
      <c r="LVD190" s="255"/>
      <c r="LVE190" s="176"/>
      <c r="LVF190" s="364"/>
      <c r="LVG190" s="364"/>
      <c r="LVH190" s="364"/>
      <c r="LVI190" s="254"/>
      <c r="LVJ190" s="254"/>
      <c r="LVK190" s="254"/>
      <c r="LVL190" s="255"/>
      <c r="LVM190" s="176"/>
      <c r="LVN190" s="364"/>
      <c r="LVO190" s="364"/>
      <c r="LVP190" s="364"/>
      <c r="LVQ190" s="254"/>
      <c r="LVR190" s="254"/>
      <c r="LVS190" s="254"/>
      <c r="LVT190" s="255"/>
      <c r="LVU190" s="176"/>
      <c r="LVV190" s="364"/>
      <c r="LVW190" s="364"/>
      <c r="LVX190" s="364"/>
      <c r="LVY190" s="254"/>
      <c r="LVZ190" s="254"/>
      <c r="LWA190" s="254"/>
      <c r="LWB190" s="255"/>
      <c r="LWC190" s="176"/>
      <c r="LWD190" s="364"/>
      <c r="LWE190" s="364"/>
      <c r="LWF190" s="364"/>
      <c r="LWG190" s="254"/>
      <c r="LWH190" s="254"/>
      <c r="LWI190" s="254"/>
      <c r="LWJ190" s="255"/>
      <c r="LWK190" s="176"/>
      <c r="LWL190" s="364"/>
      <c r="LWM190" s="364"/>
      <c r="LWN190" s="364"/>
      <c r="LWO190" s="254"/>
      <c r="LWP190" s="254"/>
      <c r="LWQ190" s="254"/>
      <c r="LWR190" s="255"/>
      <c r="LWS190" s="176"/>
      <c r="LWT190" s="364"/>
      <c r="LWU190" s="364"/>
      <c r="LWV190" s="364"/>
      <c r="LWW190" s="254"/>
      <c r="LWX190" s="254"/>
      <c r="LWY190" s="254"/>
      <c r="LWZ190" s="255"/>
      <c r="LXA190" s="176"/>
      <c r="LXB190" s="364"/>
      <c r="LXC190" s="364"/>
      <c r="LXD190" s="364"/>
      <c r="LXE190" s="254"/>
      <c r="LXF190" s="254"/>
      <c r="LXG190" s="254"/>
      <c r="LXH190" s="255"/>
      <c r="LXI190" s="176"/>
      <c r="LXJ190" s="364"/>
      <c r="LXK190" s="364"/>
      <c r="LXL190" s="364"/>
      <c r="LXM190" s="254"/>
      <c r="LXN190" s="254"/>
      <c r="LXO190" s="254"/>
      <c r="LXP190" s="255"/>
      <c r="LXQ190" s="176"/>
      <c r="LXR190" s="364"/>
      <c r="LXS190" s="364"/>
      <c r="LXT190" s="364"/>
      <c r="LXU190" s="254"/>
      <c r="LXV190" s="254"/>
      <c r="LXW190" s="254"/>
      <c r="LXX190" s="255"/>
      <c r="LXY190" s="176"/>
      <c r="LXZ190" s="364"/>
      <c r="LYA190" s="364"/>
      <c r="LYB190" s="364"/>
      <c r="LYC190" s="254"/>
      <c r="LYD190" s="254"/>
      <c r="LYE190" s="254"/>
      <c r="LYF190" s="255"/>
      <c r="LYG190" s="176"/>
      <c r="LYH190" s="364"/>
      <c r="LYI190" s="364"/>
      <c r="LYJ190" s="364"/>
      <c r="LYK190" s="254"/>
      <c r="LYL190" s="254"/>
      <c r="LYM190" s="254"/>
      <c r="LYN190" s="255"/>
      <c r="LYO190" s="176"/>
      <c r="LYP190" s="364"/>
      <c r="LYQ190" s="364"/>
      <c r="LYR190" s="364"/>
      <c r="LYS190" s="254"/>
      <c r="LYT190" s="254"/>
      <c r="LYU190" s="254"/>
      <c r="LYV190" s="255"/>
      <c r="LYW190" s="176"/>
      <c r="LYX190" s="364"/>
      <c r="LYY190" s="364"/>
      <c r="LYZ190" s="364"/>
      <c r="LZA190" s="254"/>
      <c r="LZB190" s="254"/>
      <c r="LZC190" s="254"/>
      <c r="LZD190" s="255"/>
      <c r="LZE190" s="176"/>
      <c r="LZF190" s="364"/>
      <c r="LZG190" s="364"/>
      <c r="LZH190" s="364"/>
      <c r="LZI190" s="254"/>
      <c r="LZJ190" s="254"/>
      <c r="LZK190" s="254"/>
      <c r="LZL190" s="255"/>
      <c r="LZM190" s="176"/>
      <c r="LZN190" s="364"/>
      <c r="LZO190" s="364"/>
      <c r="LZP190" s="364"/>
      <c r="LZQ190" s="254"/>
      <c r="LZR190" s="254"/>
      <c r="LZS190" s="254"/>
      <c r="LZT190" s="255"/>
      <c r="LZU190" s="176"/>
      <c r="LZV190" s="364"/>
      <c r="LZW190" s="364"/>
      <c r="LZX190" s="364"/>
      <c r="LZY190" s="254"/>
      <c r="LZZ190" s="254"/>
      <c r="MAA190" s="254"/>
      <c r="MAB190" s="255"/>
      <c r="MAC190" s="176"/>
      <c r="MAD190" s="364"/>
      <c r="MAE190" s="364"/>
      <c r="MAF190" s="364"/>
      <c r="MAG190" s="254"/>
      <c r="MAH190" s="254"/>
      <c r="MAI190" s="254"/>
      <c r="MAJ190" s="255"/>
      <c r="MAK190" s="176"/>
      <c r="MAL190" s="364"/>
      <c r="MAM190" s="364"/>
      <c r="MAN190" s="364"/>
      <c r="MAO190" s="254"/>
      <c r="MAP190" s="254"/>
      <c r="MAQ190" s="254"/>
      <c r="MAR190" s="255"/>
      <c r="MAS190" s="176"/>
      <c r="MAT190" s="364"/>
      <c r="MAU190" s="364"/>
      <c r="MAV190" s="364"/>
      <c r="MAW190" s="254"/>
      <c r="MAX190" s="254"/>
      <c r="MAY190" s="254"/>
      <c r="MAZ190" s="255"/>
      <c r="MBA190" s="176"/>
      <c r="MBB190" s="364"/>
      <c r="MBC190" s="364"/>
      <c r="MBD190" s="364"/>
      <c r="MBE190" s="254"/>
      <c r="MBF190" s="254"/>
      <c r="MBG190" s="254"/>
      <c r="MBH190" s="255"/>
      <c r="MBI190" s="176"/>
      <c r="MBJ190" s="364"/>
      <c r="MBK190" s="364"/>
      <c r="MBL190" s="364"/>
      <c r="MBM190" s="254"/>
      <c r="MBN190" s="254"/>
      <c r="MBO190" s="254"/>
      <c r="MBP190" s="255"/>
      <c r="MBQ190" s="176"/>
      <c r="MBR190" s="364"/>
      <c r="MBS190" s="364"/>
      <c r="MBT190" s="364"/>
      <c r="MBU190" s="254"/>
      <c r="MBV190" s="254"/>
      <c r="MBW190" s="254"/>
      <c r="MBX190" s="255"/>
      <c r="MBY190" s="176"/>
      <c r="MBZ190" s="364"/>
      <c r="MCA190" s="364"/>
      <c r="MCB190" s="364"/>
      <c r="MCC190" s="254"/>
      <c r="MCD190" s="254"/>
      <c r="MCE190" s="254"/>
      <c r="MCF190" s="255"/>
      <c r="MCG190" s="176"/>
      <c r="MCH190" s="364"/>
      <c r="MCI190" s="364"/>
      <c r="MCJ190" s="364"/>
      <c r="MCK190" s="254"/>
      <c r="MCL190" s="254"/>
      <c r="MCM190" s="254"/>
      <c r="MCN190" s="255"/>
      <c r="MCO190" s="176"/>
      <c r="MCP190" s="364"/>
      <c r="MCQ190" s="364"/>
      <c r="MCR190" s="364"/>
      <c r="MCS190" s="254"/>
      <c r="MCT190" s="254"/>
      <c r="MCU190" s="254"/>
      <c r="MCV190" s="255"/>
      <c r="MCW190" s="176"/>
      <c r="MCX190" s="364"/>
      <c r="MCY190" s="364"/>
      <c r="MCZ190" s="364"/>
      <c r="MDA190" s="254"/>
      <c r="MDB190" s="254"/>
      <c r="MDC190" s="254"/>
      <c r="MDD190" s="255"/>
      <c r="MDE190" s="176"/>
      <c r="MDF190" s="364"/>
      <c r="MDG190" s="364"/>
      <c r="MDH190" s="364"/>
      <c r="MDI190" s="254"/>
      <c r="MDJ190" s="254"/>
      <c r="MDK190" s="254"/>
      <c r="MDL190" s="255"/>
      <c r="MDM190" s="176"/>
      <c r="MDN190" s="364"/>
      <c r="MDO190" s="364"/>
      <c r="MDP190" s="364"/>
      <c r="MDQ190" s="254"/>
      <c r="MDR190" s="254"/>
      <c r="MDS190" s="254"/>
      <c r="MDT190" s="255"/>
      <c r="MDU190" s="176"/>
      <c r="MDV190" s="364"/>
      <c r="MDW190" s="364"/>
      <c r="MDX190" s="364"/>
      <c r="MDY190" s="254"/>
      <c r="MDZ190" s="254"/>
      <c r="MEA190" s="254"/>
      <c r="MEB190" s="255"/>
      <c r="MEC190" s="176"/>
      <c r="MED190" s="364"/>
      <c r="MEE190" s="364"/>
      <c r="MEF190" s="364"/>
      <c r="MEG190" s="254"/>
      <c r="MEH190" s="254"/>
      <c r="MEI190" s="254"/>
      <c r="MEJ190" s="255"/>
      <c r="MEK190" s="176"/>
      <c r="MEL190" s="364"/>
      <c r="MEM190" s="364"/>
      <c r="MEN190" s="364"/>
      <c r="MEO190" s="254"/>
      <c r="MEP190" s="254"/>
      <c r="MEQ190" s="254"/>
      <c r="MER190" s="255"/>
      <c r="MES190" s="176"/>
      <c r="MET190" s="364"/>
      <c r="MEU190" s="364"/>
      <c r="MEV190" s="364"/>
      <c r="MEW190" s="254"/>
      <c r="MEX190" s="254"/>
      <c r="MEY190" s="254"/>
      <c r="MEZ190" s="255"/>
      <c r="MFA190" s="176"/>
      <c r="MFB190" s="364"/>
      <c r="MFC190" s="364"/>
      <c r="MFD190" s="364"/>
      <c r="MFE190" s="254"/>
      <c r="MFF190" s="254"/>
      <c r="MFG190" s="254"/>
      <c r="MFH190" s="255"/>
      <c r="MFI190" s="176"/>
      <c r="MFJ190" s="364"/>
      <c r="MFK190" s="364"/>
      <c r="MFL190" s="364"/>
      <c r="MFM190" s="254"/>
      <c r="MFN190" s="254"/>
      <c r="MFO190" s="254"/>
      <c r="MFP190" s="255"/>
      <c r="MFQ190" s="176"/>
      <c r="MFR190" s="364"/>
      <c r="MFS190" s="364"/>
      <c r="MFT190" s="364"/>
      <c r="MFU190" s="254"/>
      <c r="MFV190" s="254"/>
      <c r="MFW190" s="254"/>
      <c r="MFX190" s="255"/>
      <c r="MFY190" s="176"/>
      <c r="MFZ190" s="364"/>
      <c r="MGA190" s="364"/>
      <c r="MGB190" s="364"/>
      <c r="MGC190" s="254"/>
      <c r="MGD190" s="254"/>
      <c r="MGE190" s="254"/>
      <c r="MGF190" s="255"/>
      <c r="MGG190" s="176"/>
      <c r="MGH190" s="364"/>
      <c r="MGI190" s="364"/>
      <c r="MGJ190" s="364"/>
      <c r="MGK190" s="254"/>
      <c r="MGL190" s="254"/>
      <c r="MGM190" s="254"/>
      <c r="MGN190" s="255"/>
      <c r="MGO190" s="176"/>
      <c r="MGP190" s="364"/>
      <c r="MGQ190" s="364"/>
      <c r="MGR190" s="364"/>
      <c r="MGS190" s="254"/>
      <c r="MGT190" s="254"/>
      <c r="MGU190" s="254"/>
      <c r="MGV190" s="255"/>
      <c r="MGW190" s="176"/>
      <c r="MGX190" s="364"/>
      <c r="MGY190" s="364"/>
      <c r="MGZ190" s="364"/>
      <c r="MHA190" s="254"/>
      <c r="MHB190" s="254"/>
      <c r="MHC190" s="254"/>
      <c r="MHD190" s="255"/>
      <c r="MHE190" s="176"/>
      <c r="MHF190" s="364"/>
      <c r="MHG190" s="364"/>
      <c r="MHH190" s="364"/>
      <c r="MHI190" s="254"/>
      <c r="MHJ190" s="254"/>
      <c r="MHK190" s="254"/>
      <c r="MHL190" s="255"/>
      <c r="MHM190" s="176"/>
      <c r="MHN190" s="364"/>
      <c r="MHO190" s="364"/>
      <c r="MHP190" s="364"/>
      <c r="MHQ190" s="254"/>
      <c r="MHR190" s="254"/>
      <c r="MHS190" s="254"/>
      <c r="MHT190" s="255"/>
      <c r="MHU190" s="176"/>
      <c r="MHV190" s="364"/>
      <c r="MHW190" s="364"/>
      <c r="MHX190" s="364"/>
      <c r="MHY190" s="254"/>
      <c r="MHZ190" s="254"/>
      <c r="MIA190" s="254"/>
      <c r="MIB190" s="255"/>
      <c r="MIC190" s="176"/>
      <c r="MID190" s="364"/>
      <c r="MIE190" s="364"/>
      <c r="MIF190" s="364"/>
      <c r="MIG190" s="254"/>
      <c r="MIH190" s="254"/>
      <c r="MII190" s="254"/>
      <c r="MIJ190" s="255"/>
      <c r="MIK190" s="176"/>
      <c r="MIL190" s="364"/>
      <c r="MIM190" s="364"/>
      <c r="MIN190" s="364"/>
      <c r="MIO190" s="254"/>
      <c r="MIP190" s="254"/>
      <c r="MIQ190" s="254"/>
      <c r="MIR190" s="255"/>
      <c r="MIS190" s="176"/>
      <c r="MIT190" s="364"/>
      <c r="MIU190" s="364"/>
      <c r="MIV190" s="364"/>
      <c r="MIW190" s="254"/>
      <c r="MIX190" s="254"/>
      <c r="MIY190" s="254"/>
      <c r="MIZ190" s="255"/>
      <c r="MJA190" s="176"/>
      <c r="MJB190" s="364"/>
      <c r="MJC190" s="364"/>
      <c r="MJD190" s="364"/>
      <c r="MJE190" s="254"/>
      <c r="MJF190" s="254"/>
      <c r="MJG190" s="254"/>
      <c r="MJH190" s="255"/>
      <c r="MJI190" s="176"/>
      <c r="MJJ190" s="364"/>
      <c r="MJK190" s="364"/>
      <c r="MJL190" s="364"/>
      <c r="MJM190" s="254"/>
      <c r="MJN190" s="254"/>
      <c r="MJO190" s="254"/>
      <c r="MJP190" s="255"/>
      <c r="MJQ190" s="176"/>
      <c r="MJR190" s="364"/>
      <c r="MJS190" s="364"/>
      <c r="MJT190" s="364"/>
      <c r="MJU190" s="254"/>
      <c r="MJV190" s="254"/>
      <c r="MJW190" s="254"/>
      <c r="MJX190" s="255"/>
      <c r="MJY190" s="176"/>
      <c r="MJZ190" s="364"/>
      <c r="MKA190" s="364"/>
      <c r="MKB190" s="364"/>
      <c r="MKC190" s="254"/>
      <c r="MKD190" s="254"/>
      <c r="MKE190" s="254"/>
      <c r="MKF190" s="255"/>
      <c r="MKG190" s="176"/>
      <c r="MKH190" s="364"/>
      <c r="MKI190" s="364"/>
      <c r="MKJ190" s="364"/>
      <c r="MKK190" s="254"/>
      <c r="MKL190" s="254"/>
      <c r="MKM190" s="254"/>
      <c r="MKN190" s="255"/>
      <c r="MKO190" s="176"/>
      <c r="MKP190" s="364"/>
      <c r="MKQ190" s="364"/>
      <c r="MKR190" s="364"/>
      <c r="MKS190" s="254"/>
      <c r="MKT190" s="254"/>
      <c r="MKU190" s="254"/>
      <c r="MKV190" s="255"/>
      <c r="MKW190" s="176"/>
      <c r="MKX190" s="364"/>
      <c r="MKY190" s="364"/>
      <c r="MKZ190" s="364"/>
      <c r="MLA190" s="254"/>
      <c r="MLB190" s="254"/>
      <c r="MLC190" s="254"/>
      <c r="MLD190" s="255"/>
      <c r="MLE190" s="176"/>
      <c r="MLF190" s="364"/>
      <c r="MLG190" s="364"/>
      <c r="MLH190" s="364"/>
      <c r="MLI190" s="254"/>
      <c r="MLJ190" s="254"/>
      <c r="MLK190" s="254"/>
      <c r="MLL190" s="255"/>
      <c r="MLM190" s="176"/>
      <c r="MLN190" s="364"/>
      <c r="MLO190" s="364"/>
      <c r="MLP190" s="364"/>
      <c r="MLQ190" s="254"/>
      <c r="MLR190" s="254"/>
      <c r="MLS190" s="254"/>
      <c r="MLT190" s="255"/>
      <c r="MLU190" s="176"/>
      <c r="MLV190" s="364"/>
      <c r="MLW190" s="364"/>
      <c r="MLX190" s="364"/>
      <c r="MLY190" s="254"/>
      <c r="MLZ190" s="254"/>
      <c r="MMA190" s="254"/>
      <c r="MMB190" s="255"/>
      <c r="MMC190" s="176"/>
      <c r="MMD190" s="364"/>
      <c r="MME190" s="364"/>
      <c r="MMF190" s="364"/>
      <c r="MMG190" s="254"/>
      <c r="MMH190" s="254"/>
      <c r="MMI190" s="254"/>
      <c r="MMJ190" s="255"/>
      <c r="MMK190" s="176"/>
      <c r="MML190" s="364"/>
      <c r="MMM190" s="364"/>
      <c r="MMN190" s="364"/>
      <c r="MMO190" s="254"/>
      <c r="MMP190" s="254"/>
      <c r="MMQ190" s="254"/>
      <c r="MMR190" s="255"/>
      <c r="MMS190" s="176"/>
      <c r="MMT190" s="364"/>
      <c r="MMU190" s="364"/>
      <c r="MMV190" s="364"/>
      <c r="MMW190" s="254"/>
      <c r="MMX190" s="254"/>
      <c r="MMY190" s="254"/>
      <c r="MMZ190" s="255"/>
      <c r="MNA190" s="176"/>
      <c r="MNB190" s="364"/>
      <c r="MNC190" s="364"/>
      <c r="MND190" s="364"/>
      <c r="MNE190" s="254"/>
      <c r="MNF190" s="254"/>
      <c r="MNG190" s="254"/>
      <c r="MNH190" s="255"/>
      <c r="MNI190" s="176"/>
      <c r="MNJ190" s="364"/>
      <c r="MNK190" s="364"/>
      <c r="MNL190" s="364"/>
      <c r="MNM190" s="254"/>
      <c r="MNN190" s="254"/>
      <c r="MNO190" s="254"/>
      <c r="MNP190" s="255"/>
      <c r="MNQ190" s="176"/>
      <c r="MNR190" s="364"/>
      <c r="MNS190" s="364"/>
      <c r="MNT190" s="364"/>
      <c r="MNU190" s="254"/>
      <c r="MNV190" s="254"/>
      <c r="MNW190" s="254"/>
      <c r="MNX190" s="255"/>
      <c r="MNY190" s="176"/>
      <c r="MNZ190" s="364"/>
      <c r="MOA190" s="364"/>
      <c r="MOB190" s="364"/>
      <c r="MOC190" s="254"/>
      <c r="MOD190" s="254"/>
      <c r="MOE190" s="254"/>
      <c r="MOF190" s="255"/>
      <c r="MOG190" s="176"/>
      <c r="MOH190" s="364"/>
      <c r="MOI190" s="364"/>
      <c r="MOJ190" s="364"/>
      <c r="MOK190" s="254"/>
      <c r="MOL190" s="254"/>
      <c r="MOM190" s="254"/>
      <c r="MON190" s="255"/>
      <c r="MOO190" s="176"/>
      <c r="MOP190" s="364"/>
      <c r="MOQ190" s="364"/>
      <c r="MOR190" s="364"/>
      <c r="MOS190" s="254"/>
      <c r="MOT190" s="254"/>
      <c r="MOU190" s="254"/>
      <c r="MOV190" s="255"/>
      <c r="MOW190" s="176"/>
      <c r="MOX190" s="364"/>
      <c r="MOY190" s="364"/>
      <c r="MOZ190" s="364"/>
      <c r="MPA190" s="254"/>
      <c r="MPB190" s="254"/>
      <c r="MPC190" s="254"/>
      <c r="MPD190" s="255"/>
      <c r="MPE190" s="176"/>
      <c r="MPF190" s="364"/>
      <c r="MPG190" s="364"/>
      <c r="MPH190" s="364"/>
      <c r="MPI190" s="254"/>
      <c r="MPJ190" s="254"/>
      <c r="MPK190" s="254"/>
      <c r="MPL190" s="255"/>
      <c r="MPM190" s="176"/>
      <c r="MPN190" s="364"/>
      <c r="MPO190" s="364"/>
      <c r="MPP190" s="364"/>
      <c r="MPQ190" s="254"/>
      <c r="MPR190" s="254"/>
      <c r="MPS190" s="254"/>
      <c r="MPT190" s="255"/>
      <c r="MPU190" s="176"/>
      <c r="MPV190" s="364"/>
      <c r="MPW190" s="364"/>
      <c r="MPX190" s="364"/>
      <c r="MPY190" s="254"/>
      <c r="MPZ190" s="254"/>
      <c r="MQA190" s="254"/>
      <c r="MQB190" s="255"/>
      <c r="MQC190" s="176"/>
      <c r="MQD190" s="364"/>
      <c r="MQE190" s="364"/>
      <c r="MQF190" s="364"/>
      <c r="MQG190" s="254"/>
      <c r="MQH190" s="254"/>
      <c r="MQI190" s="254"/>
      <c r="MQJ190" s="255"/>
      <c r="MQK190" s="176"/>
      <c r="MQL190" s="364"/>
      <c r="MQM190" s="364"/>
      <c r="MQN190" s="364"/>
      <c r="MQO190" s="254"/>
      <c r="MQP190" s="254"/>
      <c r="MQQ190" s="254"/>
      <c r="MQR190" s="255"/>
      <c r="MQS190" s="176"/>
      <c r="MQT190" s="364"/>
      <c r="MQU190" s="364"/>
      <c r="MQV190" s="364"/>
      <c r="MQW190" s="254"/>
      <c r="MQX190" s="254"/>
      <c r="MQY190" s="254"/>
      <c r="MQZ190" s="255"/>
      <c r="MRA190" s="176"/>
      <c r="MRB190" s="364"/>
      <c r="MRC190" s="364"/>
      <c r="MRD190" s="364"/>
      <c r="MRE190" s="254"/>
      <c r="MRF190" s="254"/>
      <c r="MRG190" s="254"/>
      <c r="MRH190" s="255"/>
      <c r="MRI190" s="176"/>
      <c r="MRJ190" s="364"/>
      <c r="MRK190" s="364"/>
      <c r="MRL190" s="364"/>
      <c r="MRM190" s="254"/>
      <c r="MRN190" s="254"/>
      <c r="MRO190" s="254"/>
      <c r="MRP190" s="255"/>
      <c r="MRQ190" s="176"/>
      <c r="MRR190" s="364"/>
      <c r="MRS190" s="364"/>
      <c r="MRT190" s="364"/>
      <c r="MRU190" s="254"/>
      <c r="MRV190" s="254"/>
      <c r="MRW190" s="254"/>
      <c r="MRX190" s="255"/>
      <c r="MRY190" s="176"/>
      <c r="MRZ190" s="364"/>
      <c r="MSA190" s="364"/>
      <c r="MSB190" s="364"/>
      <c r="MSC190" s="254"/>
      <c r="MSD190" s="254"/>
      <c r="MSE190" s="254"/>
      <c r="MSF190" s="255"/>
      <c r="MSG190" s="176"/>
      <c r="MSH190" s="364"/>
      <c r="MSI190" s="364"/>
      <c r="MSJ190" s="364"/>
      <c r="MSK190" s="254"/>
      <c r="MSL190" s="254"/>
      <c r="MSM190" s="254"/>
      <c r="MSN190" s="255"/>
      <c r="MSO190" s="176"/>
      <c r="MSP190" s="364"/>
      <c r="MSQ190" s="364"/>
      <c r="MSR190" s="364"/>
      <c r="MSS190" s="254"/>
      <c r="MST190" s="254"/>
      <c r="MSU190" s="254"/>
      <c r="MSV190" s="255"/>
      <c r="MSW190" s="176"/>
      <c r="MSX190" s="364"/>
      <c r="MSY190" s="364"/>
      <c r="MSZ190" s="364"/>
      <c r="MTA190" s="254"/>
      <c r="MTB190" s="254"/>
      <c r="MTC190" s="254"/>
      <c r="MTD190" s="255"/>
      <c r="MTE190" s="176"/>
      <c r="MTF190" s="364"/>
      <c r="MTG190" s="364"/>
      <c r="MTH190" s="364"/>
      <c r="MTI190" s="254"/>
      <c r="MTJ190" s="254"/>
      <c r="MTK190" s="254"/>
      <c r="MTL190" s="255"/>
      <c r="MTM190" s="176"/>
      <c r="MTN190" s="364"/>
      <c r="MTO190" s="364"/>
      <c r="MTP190" s="364"/>
      <c r="MTQ190" s="254"/>
      <c r="MTR190" s="254"/>
      <c r="MTS190" s="254"/>
      <c r="MTT190" s="255"/>
      <c r="MTU190" s="176"/>
      <c r="MTV190" s="364"/>
      <c r="MTW190" s="364"/>
      <c r="MTX190" s="364"/>
      <c r="MTY190" s="254"/>
      <c r="MTZ190" s="254"/>
      <c r="MUA190" s="254"/>
      <c r="MUB190" s="255"/>
      <c r="MUC190" s="176"/>
      <c r="MUD190" s="364"/>
      <c r="MUE190" s="364"/>
      <c r="MUF190" s="364"/>
      <c r="MUG190" s="254"/>
      <c r="MUH190" s="254"/>
      <c r="MUI190" s="254"/>
      <c r="MUJ190" s="255"/>
      <c r="MUK190" s="176"/>
      <c r="MUL190" s="364"/>
      <c r="MUM190" s="364"/>
      <c r="MUN190" s="364"/>
      <c r="MUO190" s="254"/>
      <c r="MUP190" s="254"/>
      <c r="MUQ190" s="254"/>
      <c r="MUR190" s="255"/>
      <c r="MUS190" s="176"/>
      <c r="MUT190" s="364"/>
      <c r="MUU190" s="364"/>
      <c r="MUV190" s="364"/>
      <c r="MUW190" s="254"/>
      <c r="MUX190" s="254"/>
      <c r="MUY190" s="254"/>
      <c r="MUZ190" s="255"/>
      <c r="MVA190" s="176"/>
      <c r="MVB190" s="364"/>
      <c r="MVC190" s="364"/>
      <c r="MVD190" s="364"/>
      <c r="MVE190" s="254"/>
      <c r="MVF190" s="254"/>
      <c r="MVG190" s="254"/>
      <c r="MVH190" s="255"/>
      <c r="MVI190" s="176"/>
      <c r="MVJ190" s="364"/>
      <c r="MVK190" s="364"/>
      <c r="MVL190" s="364"/>
      <c r="MVM190" s="254"/>
      <c r="MVN190" s="254"/>
      <c r="MVO190" s="254"/>
      <c r="MVP190" s="255"/>
      <c r="MVQ190" s="176"/>
      <c r="MVR190" s="364"/>
      <c r="MVS190" s="364"/>
      <c r="MVT190" s="364"/>
      <c r="MVU190" s="254"/>
      <c r="MVV190" s="254"/>
      <c r="MVW190" s="254"/>
      <c r="MVX190" s="255"/>
      <c r="MVY190" s="176"/>
      <c r="MVZ190" s="364"/>
      <c r="MWA190" s="364"/>
      <c r="MWB190" s="364"/>
      <c r="MWC190" s="254"/>
      <c r="MWD190" s="254"/>
      <c r="MWE190" s="254"/>
      <c r="MWF190" s="255"/>
      <c r="MWG190" s="176"/>
      <c r="MWH190" s="364"/>
      <c r="MWI190" s="364"/>
      <c r="MWJ190" s="364"/>
      <c r="MWK190" s="254"/>
      <c r="MWL190" s="254"/>
      <c r="MWM190" s="254"/>
      <c r="MWN190" s="255"/>
      <c r="MWO190" s="176"/>
      <c r="MWP190" s="364"/>
      <c r="MWQ190" s="364"/>
      <c r="MWR190" s="364"/>
      <c r="MWS190" s="254"/>
      <c r="MWT190" s="254"/>
      <c r="MWU190" s="254"/>
      <c r="MWV190" s="255"/>
      <c r="MWW190" s="176"/>
      <c r="MWX190" s="364"/>
      <c r="MWY190" s="364"/>
      <c r="MWZ190" s="364"/>
      <c r="MXA190" s="254"/>
      <c r="MXB190" s="254"/>
      <c r="MXC190" s="254"/>
      <c r="MXD190" s="255"/>
      <c r="MXE190" s="176"/>
      <c r="MXF190" s="364"/>
      <c r="MXG190" s="364"/>
      <c r="MXH190" s="364"/>
      <c r="MXI190" s="254"/>
      <c r="MXJ190" s="254"/>
      <c r="MXK190" s="254"/>
      <c r="MXL190" s="255"/>
      <c r="MXM190" s="176"/>
      <c r="MXN190" s="364"/>
      <c r="MXO190" s="364"/>
      <c r="MXP190" s="364"/>
      <c r="MXQ190" s="254"/>
      <c r="MXR190" s="254"/>
      <c r="MXS190" s="254"/>
      <c r="MXT190" s="255"/>
      <c r="MXU190" s="176"/>
      <c r="MXV190" s="364"/>
      <c r="MXW190" s="364"/>
      <c r="MXX190" s="364"/>
      <c r="MXY190" s="254"/>
      <c r="MXZ190" s="254"/>
      <c r="MYA190" s="254"/>
      <c r="MYB190" s="255"/>
      <c r="MYC190" s="176"/>
      <c r="MYD190" s="364"/>
      <c r="MYE190" s="364"/>
      <c r="MYF190" s="364"/>
      <c r="MYG190" s="254"/>
      <c r="MYH190" s="254"/>
      <c r="MYI190" s="254"/>
      <c r="MYJ190" s="255"/>
      <c r="MYK190" s="176"/>
      <c r="MYL190" s="364"/>
      <c r="MYM190" s="364"/>
      <c r="MYN190" s="364"/>
      <c r="MYO190" s="254"/>
      <c r="MYP190" s="254"/>
      <c r="MYQ190" s="254"/>
      <c r="MYR190" s="255"/>
      <c r="MYS190" s="176"/>
      <c r="MYT190" s="364"/>
      <c r="MYU190" s="364"/>
      <c r="MYV190" s="364"/>
      <c r="MYW190" s="254"/>
      <c r="MYX190" s="254"/>
      <c r="MYY190" s="254"/>
      <c r="MYZ190" s="255"/>
      <c r="MZA190" s="176"/>
      <c r="MZB190" s="364"/>
      <c r="MZC190" s="364"/>
      <c r="MZD190" s="364"/>
      <c r="MZE190" s="254"/>
      <c r="MZF190" s="254"/>
      <c r="MZG190" s="254"/>
      <c r="MZH190" s="255"/>
      <c r="MZI190" s="176"/>
      <c r="MZJ190" s="364"/>
      <c r="MZK190" s="364"/>
      <c r="MZL190" s="364"/>
      <c r="MZM190" s="254"/>
      <c r="MZN190" s="254"/>
      <c r="MZO190" s="254"/>
      <c r="MZP190" s="255"/>
      <c r="MZQ190" s="176"/>
      <c r="MZR190" s="364"/>
      <c r="MZS190" s="364"/>
      <c r="MZT190" s="364"/>
      <c r="MZU190" s="254"/>
      <c r="MZV190" s="254"/>
      <c r="MZW190" s="254"/>
      <c r="MZX190" s="255"/>
      <c r="MZY190" s="176"/>
      <c r="MZZ190" s="364"/>
      <c r="NAA190" s="364"/>
      <c r="NAB190" s="364"/>
      <c r="NAC190" s="254"/>
      <c r="NAD190" s="254"/>
      <c r="NAE190" s="254"/>
      <c r="NAF190" s="255"/>
      <c r="NAG190" s="176"/>
      <c r="NAH190" s="364"/>
      <c r="NAI190" s="364"/>
      <c r="NAJ190" s="364"/>
      <c r="NAK190" s="254"/>
      <c r="NAL190" s="254"/>
      <c r="NAM190" s="254"/>
      <c r="NAN190" s="255"/>
      <c r="NAO190" s="176"/>
      <c r="NAP190" s="364"/>
      <c r="NAQ190" s="364"/>
      <c r="NAR190" s="364"/>
      <c r="NAS190" s="254"/>
      <c r="NAT190" s="254"/>
      <c r="NAU190" s="254"/>
      <c r="NAV190" s="255"/>
      <c r="NAW190" s="176"/>
      <c r="NAX190" s="364"/>
      <c r="NAY190" s="364"/>
      <c r="NAZ190" s="364"/>
      <c r="NBA190" s="254"/>
      <c r="NBB190" s="254"/>
      <c r="NBC190" s="254"/>
      <c r="NBD190" s="255"/>
      <c r="NBE190" s="176"/>
      <c r="NBF190" s="364"/>
      <c r="NBG190" s="364"/>
      <c r="NBH190" s="364"/>
      <c r="NBI190" s="254"/>
      <c r="NBJ190" s="254"/>
      <c r="NBK190" s="254"/>
      <c r="NBL190" s="255"/>
      <c r="NBM190" s="176"/>
      <c r="NBN190" s="364"/>
      <c r="NBO190" s="364"/>
      <c r="NBP190" s="364"/>
      <c r="NBQ190" s="254"/>
      <c r="NBR190" s="254"/>
      <c r="NBS190" s="254"/>
      <c r="NBT190" s="255"/>
      <c r="NBU190" s="176"/>
      <c r="NBV190" s="364"/>
      <c r="NBW190" s="364"/>
      <c r="NBX190" s="364"/>
      <c r="NBY190" s="254"/>
      <c r="NBZ190" s="254"/>
      <c r="NCA190" s="254"/>
      <c r="NCB190" s="255"/>
      <c r="NCC190" s="176"/>
      <c r="NCD190" s="364"/>
      <c r="NCE190" s="364"/>
      <c r="NCF190" s="364"/>
      <c r="NCG190" s="254"/>
      <c r="NCH190" s="254"/>
      <c r="NCI190" s="254"/>
      <c r="NCJ190" s="255"/>
      <c r="NCK190" s="176"/>
      <c r="NCL190" s="364"/>
      <c r="NCM190" s="364"/>
      <c r="NCN190" s="364"/>
      <c r="NCO190" s="254"/>
      <c r="NCP190" s="254"/>
      <c r="NCQ190" s="254"/>
      <c r="NCR190" s="255"/>
      <c r="NCS190" s="176"/>
      <c r="NCT190" s="364"/>
      <c r="NCU190" s="364"/>
      <c r="NCV190" s="364"/>
      <c r="NCW190" s="254"/>
      <c r="NCX190" s="254"/>
      <c r="NCY190" s="254"/>
      <c r="NCZ190" s="255"/>
      <c r="NDA190" s="176"/>
      <c r="NDB190" s="364"/>
      <c r="NDC190" s="364"/>
      <c r="NDD190" s="364"/>
      <c r="NDE190" s="254"/>
      <c r="NDF190" s="254"/>
      <c r="NDG190" s="254"/>
      <c r="NDH190" s="255"/>
      <c r="NDI190" s="176"/>
      <c r="NDJ190" s="364"/>
      <c r="NDK190" s="364"/>
      <c r="NDL190" s="364"/>
      <c r="NDM190" s="254"/>
      <c r="NDN190" s="254"/>
      <c r="NDO190" s="254"/>
      <c r="NDP190" s="255"/>
      <c r="NDQ190" s="176"/>
      <c r="NDR190" s="364"/>
      <c r="NDS190" s="364"/>
      <c r="NDT190" s="364"/>
      <c r="NDU190" s="254"/>
      <c r="NDV190" s="254"/>
      <c r="NDW190" s="254"/>
      <c r="NDX190" s="255"/>
      <c r="NDY190" s="176"/>
      <c r="NDZ190" s="364"/>
      <c r="NEA190" s="364"/>
      <c r="NEB190" s="364"/>
      <c r="NEC190" s="254"/>
      <c r="NED190" s="254"/>
      <c r="NEE190" s="254"/>
      <c r="NEF190" s="255"/>
      <c r="NEG190" s="176"/>
      <c r="NEH190" s="364"/>
      <c r="NEI190" s="364"/>
      <c r="NEJ190" s="364"/>
      <c r="NEK190" s="254"/>
      <c r="NEL190" s="254"/>
      <c r="NEM190" s="254"/>
      <c r="NEN190" s="255"/>
      <c r="NEO190" s="176"/>
      <c r="NEP190" s="364"/>
      <c r="NEQ190" s="364"/>
      <c r="NER190" s="364"/>
      <c r="NES190" s="254"/>
      <c r="NET190" s="254"/>
      <c r="NEU190" s="254"/>
      <c r="NEV190" s="255"/>
      <c r="NEW190" s="176"/>
      <c r="NEX190" s="364"/>
      <c r="NEY190" s="364"/>
      <c r="NEZ190" s="364"/>
      <c r="NFA190" s="254"/>
      <c r="NFB190" s="254"/>
      <c r="NFC190" s="254"/>
      <c r="NFD190" s="255"/>
      <c r="NFE190" s="176"/>
      <c r="NFF190" s="364"/>
      <c r="NFG190" s="364"/>
      <c r="NFH190" s="364"/>
      <c r="NFI190" s="254"/>
      <c r="NFJ190" s="254"/>
      <c r="NFK190" s="254"/>
      <c r="NFL190" s="255"/>
      <c r="NFM190" s="176"/>
      <c r="NFN190" s="364"/>
      <c r="NFO190" s="364"/>
      <c r="NFP190" s="364"/>
      <c r="NFQ190" s="254"/>
      <c r="NFR190" s="254"/>
      <c r="NFS190" s="254"/>
      <c r="NFT190" s="255"/>
      <c r="NFU190" s="176"/>
      <c r="NFV190" s="364"/>
      <c r="NFW190" s="364"/>
      <c r="NFX190" s="364"/>
      <c r="NFY190" s="254"/>
      <c r="NFZ190" s="254"/>
      <c r="NGA190" s="254"/>
      <c r="NGB190" s="255"/>
      <c r="NGC190" s="176"/>
      <c r="NGD190" s="364"/>
      <c r="NGE190" s="364"/>
      <c r="NGF190" s="364"/>
      <c r="NGG190" s="254"/>
      <c r="NGH190" s="254"/>
      <c r="NGI190" s="254"/>
      <c r="NGJ190" s="255"/>
      <c r="NGK190" s="176"/>
      <c r="NGL190" s="364"/>
      <c r="NGM190" s="364"/>
      <c r="NGN190" s="364"/>
      <c r="NGO190" s="254"/>
      <c r="NGP190" s="254"/>
      <c r="NGQ190" s="254"/>
      <c r="NGR190" s="255"/>
      <c r="NGS190" s="176"/>
      <c r="NGT190" s="364"/>
      <c r="NGU190" s="364"/>
      <c r="NGV190" s="364"/>
      <c r="NGW190" s="254"/>
      <c r="NGX190" s="254"/>
      <c r="NGY190" s="254"/>
      <c r="NGZ190" s="255"/>
      <c r="NHA190" s="176"/>
      <c r="NHB190" s="364"/>
      <c r="NHC190" s="364"/>
      <c r="NHD190" s="364"/>
      <c r="NHE190" s="254"/>
      <c r="NHF190" s="254"/>
      <c r="NHG190" s="254"/>
      <c r="NHH190" s="255"/>
      <c r="NHI190" s="176"/>
      <c r="NHJ190" s="364"/>
      <c r="NHK190" s="364"/>
      <c r="NHL190" s="364"/>
      <c r="NHM190" s="254"/>
      <c r="NHN190" s="254"/>
      <c r="NHO190" s="254"/>
      <c r="NHP190" s="255"/>
      <c r="NHQ190" s="176"/>
      <c r="NHR190" s="364"/>
      <c r="NHS190" s="364"/>
      <c r="NHT190" s="364"/>
      <c r="NHU190" s="254"/>
      <c r="NHV190" s="254"/>
      <c r="NHW190" s="254"/>
      <c r="NHX190" s="255"/>
      <c r="NHY190" s="176"/>
      <c r="NHZ190" s="364"/>
      <c r="NIA190" s="364"/>
      <c r="NIB190" s="364"/>
      <c r="NIC190" s="254"/>
      <c r="NID190" s="254"/>
      <c r="NIE190" s="254"/>
      <c r="NIF190" s="255"/>
      <c r="NIG190" s="176"/>
      <c r="NIH190" s="364"/>
      <c r="NII190" s="364"/>
      <c r="NIJ190" s="364"/>
      <c r="NIK190" s="254"/>
      <c r="NIL190" s="254"/>
      <c r="NIM190" s="254"/>
      <c r="NIN190" s="255"/>
      <c r="NIO190" s="176"/>
      <c r="NIP190" s="364"/>
      <c r="NIQ190" s="364"/>
      <c r="NIR190" s="364"/>
      <c r="NIS190" s="254"/>
      <c r="NIT190" s="254"/>
      <c r="NIU190" s="254"/>
      <c r="NIV190" s="255"/>
      <c r="NIW190" s="176"/>
      <c r="NIX190" s="364"/>
      <c r="NIY190" s="364"/>
      <c r="NIZ190" s="364"/>
      <c r="NJA190" s="254"/>
      <c r="NJB190" s="254"/>
      <c r="NJC190" s="254"/>
      <c r="NJD190" s="255"/>
      <c r="NJE190" s="176"/>
      <c r="NJF190" s="364"/>
      <c r="NJG190" s="364"/>
      <c r="NJH190" s="364"/>
      <c r="NJI190" s="254"/>
      <c r="NJJ190" s="254"/>
      <c r="NJK190" s="254"/>
      <c r="NJL190" s="255"/>
      <c r="NJM190" s="176"/>
      <c r="NJN190" s="364"/>
      <c r="NJO190" s="364"/>
      <c r="NJP190" s="364"/>
      <c r="NJQ190" s="254"/>
      <c r="NJR190" s="254"/>
      <c r="NJS190" s="254"/>
      <c r="NJT190" s="255"/>
      <c r="NJU190" s="176"/>
      <c r="NJV190" s="364"/>
      <c r="NJW190" s="364"/>
      <c r="NJX190" s="364"/>
      <c r="NJY190" s="254"/>
      <c r="NJZ190" s="254"/>
      <c r="NKA190" s="254"/>
      <c r="NKB190" s="255"/>
      <c r="NKC190" s="176"/>
      <c r="NKD190" s="364"/>
      <c r="NKE190" s="364"/>
      <c r="NKF190" s="364"/>
      <c r="NKG190" s="254"/>
      <c r="NKH190" s="254"/>
      <c r="NKI190" s="254"/>
      <c r="NKJ190" s="255"/>
      <c r="NKK190" s="176"/>
      <c r="NKL190" s="364"/>
      <c r="NKM190" s="364"/>
      <c r="NKN190" s="364"/>
      <c r="NKO190" s="254"/>
      <c r="NKP190" s="254"/>
      <c r="NKQ190" s="254"/>
      <c r="NKR190" s="255"/>
      <c r="NKS190" s="176"/>
      <c r="NKT190" s="364"/>
      <c r="NKU190" s="364"/>
      <c r="NKV190" s="364"/>
      <c r="NKW190" s="254"/>
      <c r="NKX190" s="254"/>
      <c r="NKY190" s="254"/>
      <c r="NKZ190" s="255"/>
      <c r="NLA190" s="176"/>
      <c r="NLB190" s="364"/>
      <c r="NLC190" s="364"/>
      <c r="NLD190" s="364"/>
      <c r="NLE190" s="254"/>
      <c r="NLF190" s="254"/>
      <c r="NLG190" s="254"/>
      <c r="NLH190" s="255"/>
      <c r="NLI190" s="176"/>
      <c r="NLJ190" s="364"/>
      <c r="NLK190" s="364"/>
      <c r="NLL190" s="364"/>
      <c r="NLM190" s="254"/>
      <c r="NLN190" s="254"/>
      <c r="NLO190" s="254"/>
      <c r="NLP190" s="255"/>
      <c r="NLQ190" s="176"/>
      <c r="NLR190" s="364"/>
      <c r="NLS190" s="364"/>
      <c r="NLT190" s="364"/>
      <c r="NLU190" s="254"/>
      <c r="NLV190" s="254"/>
      <c r="NLW190" s="254"/>
      <c r="NLX190" s="255"/>
      <c r="NLY190" s="176"/>
      <c r="NLZ190" s="364"/>
      <c r="NMA190" s="364"/>
      <c r="NMB190" s="364"/>
      <c r="NMC190" s="254"/>
      <c r="NMD190" s="254"/>
      <c r="NME190" s="254"/>
      <c r="NMF190" s="255"/>
      <c r="NMG190" s="176"/>
      <c r="NMH190" s="364"/>
      <c r="NMI190" s="364"/>
      <c r="NMJ190" s="364"/>
      <c r="NMK190" s="254"/>
      <c r="NML190" s="254"/>
      <c r="NMM190" s="254"/>
      <c r="NMN190" s="255"/>
      <c r="NMO190" s="176"/>
      <c r="NMP190" s="364"/>
      <c r="NMQ190" s="364"/>
      <c r="NMR190" s="364"/>
      <c r="NMS190" s="254"/>
      <c r="NMT190" s="254"/>
      <c r="NMU190" s="254"/>
      <c r="NMV190" s="255"/>
      <c r="NMW190" s="176"/>
      <c r="NMX190" s="364"/>
      <c r="NMY190" s="364"/>
      <c r="NMZ190" s="364"/>
      <c r="NNA190" s="254"/>
      <c r="NNB190" s="254"/>
      <c r="NNC190" s="254"/>
      <c r="NND190" s="255"/>
      <c r="NNE190" s="176"/>
      <c r="NNF190" s="364"/>
      <c r="NNG190" s="364"/>
      <c r="NNH190" s="364"/>
      <c r="NNI190" s="254"/>
      <c r="NNJ190" s="254"/>
      <c r="NNK190" s="254"/>
      <c r="NNL190" s="255"/>
      <c r="NNM190" s="176"/>
      <c r="NNN190" s="364"/>
      <c r="NNO190" s="364"/>
      <c r="NNP190" s="364"/>
      <c r="NNQ190" s="254"/>
      <c r="NNR190" s="254"/>
      <c r="NNS190" s="254"/>
      <c r="NNT190" s="255"/>
      <c r="NNU190" s="176"/>
      <c r="NNV190" s="364"/>
      <c r="NNW190" s="364"/>
      <c r="NNX190" s="364"/>
      <c r="NNY190" s="254"/>
      <c r="NNZ190" s="254"/>
      <c r="NOA190" s="254"/>
      <c r="NOB190" s="255"/>
      <c r="NOC190" s="176"/>
      <c r="NOD190" s="364"/>
      <c r="NOE190" s="364"/>
      <c r="NOF190" s="364"/>
      <c r="NOG190" s="254"/>
      <c r="NOH190" s="254"/>
      <c r="NOI190" s="254"/>
      <c r="NOJ190" s="255"/>
      <c r="NOK190" s="176"/>
      <c r="NOL190" s="364"/>
      <c r="NOM190" s="364"/>
      <c r="NON190" s="364"/>
      <c r="NOO190" s="254"/>
      <c r="NOP190" s="254"/>
      <c r="NOQ190" s="254"/>
      <c r="NOR190" s="255"/>
      <c r="NOS190" s="176"/>
      <c r="NOT190" s="364"/>
      <c r="NOU190" s="364"/>
      <c r="NOV190" s="364"/>
      <c r="NOW190" s="254"/>
      <c r="NOX190" s="254"/>
      <c r="NOY190" s="254"/>
      <c r="NOZ190" s="255"/>
      <c r="NPA190" s="176"/>
      <c r="NPB190" s="364"/>
      <c r="NPC190" s="364"/>
      <c r="NPD190" s="364"/>
      <c r="NPE190" s="254"/>
      <c r="NPF190" s="254"/>
      <c r="NPG190" s="254"/>
      <c r="NPH190" s="255"/>
      <c r="NPI190" s="176"/>
      <c r="NPJ190" s="364"/>
      <c r="NPK190" s="364"/>
      <c r="NPL190" s="364"/>
      <c r="NPM190" s="254"/>
      <c r="NPN190" s="254"/>
      <c r="NPO190" s="254"/>
      <c r="NPP190" s="255"/>
      <c r="NPQ190" s="176"/>
      <c r="NPR190" s="364"/>
      <c r="NPS190" s="364"/>
      <c r="NPT190" s="364"/>
      <c r="NPU190" s="254"/>
      <c r="NPV190" s="254"/>
      <c r="NPW190" s="254"/>
      <c r="NPX190" s="255"/>
      <c r="NPY190" s="176"/>
      <c r="NPZ190" s="364"/>
      <c r="NQA190" s="364"/>
      <c r="NQB190" s="364"/>
      <c r="NQC190" s="254"/>
      <c r="NQD190" s="254"/>
      <c r="NQE190" s="254"/>
      <c r="NQF190" s="255"/>
      <c r="NQG190" s="176"/>
      <c r="NQH190" s="364"/>
      <c r="NQI190" s="364"/>
      <c r="NQJ190" s="364"/>
      <c r="NQK190" s="254"/>
      <c r="NQL190" s="254"/>
      <c r="NQM190" s="254"/>
      <c r="NQN190" s="255"/>
      <c r="NQO190" s="176"/>
      <c r="NQP190" s="364"/>
      <c r="NQQ190" s="364"/>
      <c r="NQR190" s="364"/>
      <c r="NQS190" s="254"/>
      <c r="NQT190" s="254"/>
      <c r="NQU190" s="254"/>
      <c r="NQV190" s="255"/>
      <c r="NQW190" s="176"/>
      <c r="NQX190" s="364"/>
      <c r="NQY190" s="364"/>
      <c r="NQZ190" s="364"/>
      <c r="NRA190" s="254"/>
      <c r="NRB190" s="254"/>
      <c r="NRC190" s="254"/>
      <c r="NRD190" s="255"/>
      <c r="NRE190" s="176"/>
      <c r="NRF190" s="364"/>
      <c r="NRG190" s="364"/>
      <c r="NRH190" s="364"/>
      <c r="NRI190" s="254"/>
      <c r="NRJ190" s="254"/>
      <c r="NRK190" s="254"/>
      <c r="NRL190" s="255"/>
      <c r="NRM190" s="176"/>
      <c r="NRN190" s="364"/>
      <c r="NRO190" s="364"/>
      <c r="NRP190" s="364"/>
      <c r="NRQ190" s="254"/>
      <c r="NRR190" s="254"/>
      <c r="NRS190" s="254"/>
      <c r="NRT190" s="255"/>
      <c r="NRU190" s="176"/>
      <c r="NRV190" s="364"/>
      <c r="NRW190" s="364"/>
      <c r="NRX190" s="364"/>
      <c r="NRY190" s="254"/>
      <c r="NRZ190" s="254"/>
      <c r="NSA190" s="254"/>
      <c r="NSB190" s="255"/>
      <c r="NSC190" s="176"/>
      <c r="NSD190" s="364"/>
      <c r="NSE190" s="364"/>
      <c r="NSF190" s="364"/>
      <c r="NSG190" s="254"/>
      <c r="NSH190" s="254"/>
      <c r="NSI190" s="254"/>
      <c r="NSJ190" s="255"/>
      <c r="NSK190" s="176"/>
      <c r="NSL190" s="364"/>
      <c r="NSM190" s="364"/>
      <c r="NSN190" s="364"/>
      <c r="NSO190" s="254"/>
      <c r="NSP190" s="254"/>
      <c r="NSQ190" s="254"/>
      <c r="NSR190" s="255"/>
      <c r="NSS190" s="176"/>
      <c r="NST190" s="364"/>
      <c r="NSU190" s="364"/>
      <c r="NSV190" s="364"/>
      <c r="NSW190" s="254"/>
      <c r="NSX190" s="254"/>
      <c r="NSY190" s="254"/>
      <c r="NSZ190" s="255"/>
      <c r="NTA190" s="176"/>
      <c r="NTB190" s="364"/>
      <c r="NTC190" s="364"/>
      <c r="NTD190" s="364"/>
      <c r="NTE190" s="254"/>
      <c r="NTF190" s="254"/>
      <c r="NTG190" s="254"/>
      <c r="NTH190" s="255"/>
      <c r="NTI190" s="176"/>
      <c r="NTJ190" s="364"/>
      <c r="NTK190" s="364"/>
      <c r="NTL190" s="364"/>
      <c r="NTM190" s="254"/>
      <c r="NTN190" s="254"/>
      <c r="NTO190" s="254"/>
      <c r="NTP190" s="255"/>
      <c r="NTQ190" s="176"/>
      <c r="NTR190" s="364"/>
      <c r="NTS190" s="364"/>
      <c r="NTT190" s="364"/>
      <c r="NTU190" s="254"/>
      <c r="NTV190" s="254"/>
      <c r="NTW190" s="254"/>
      <c r="NTX190" s="255"/>
      <c r="NTY190" s="176"/>
      <c r="NTZ190" s="364"/>
      <c r="NUA190" s="364"/>
      <c r="NUB190" s="364"/>
      <c r="NUC190" s="254"/>
      <c r="NUD190" s="254"/>
      <c r="NUE190" s="254"/>
      <c r="NUF190" s="255"/>
      <c r="NUG190" s="176"/>
      <c r="NUH190" s="364"/>
      <c r="NUI190" s="364"/>
      <c r="NUJ190" s="364"/>
      <c r="NUK190" s="254"/>
      <c r="NUL190" s="254"/>
      <c r="NUM190" s="254"/>
      <c r="NUN190" s="255"/>
      <c r="NUO190" s="176"/>
      <c r="NUP190" s="364"/>
      <c r="NUQ190" s="364"/>
      <c r="NUR190" s="364"/>
      <c r="NUS190" s="254"/>
      <c r="NUT190" s="254"/>
      <c r="NUU190" s="254"/>
      <c r="NUV190" s="255"/>
      <c r="NUW190" s="176"/>
      <c r="NUX190" s="364"/>
      <c r="NUY190" s="364"/>
      <c r="NUZ190" s="364"/>
      <c r="NVA190" s="254"/>
      <c r="NVB190" s="254"/>
      <c r="NVC190" s="254"/>
      <c r="NVD190" s="255"/>
      <c r="NVE190" s="176"/>
      <c r="NVF190" s="364"/>
      <c r="NVG190" s="364"/>
      <c r="NVH190" s="364"/>
      <c r="NVI190" s="254"/>
      <c r="NVJ190" s="254"/>
      <c r="NVK190" s="254"/>
      <c r="NVL190" s="255"/>
      <c r="NVM190" s="176"/>
      <c r="NVN190" s="364"/>
      <c r="NVO190" s="364"/>
      <c r="NVP190" s="364"/>
      <c r="NVQ190" s="254"/>
      <c r="NVR190" s="254"/>
      <c r="NVS190" s="254"/>
      <c r="NVT190" s="255"/>
      <c r="NVU190" s="176"/>
      <c r="NVV190" s="364"/>
      <c r="NVW190" s="364"/>
      <c r="NVX190" s="364"/>
      <c r="NVY190" s="254"/>
      <c r="NVZ190" s="254"/>
      <c r="NWA190" s="254"/>
      <c r="NWB190" s="255"/>
      <c r="NWC190" s="176"/>
      <c r="NWD190" s="364"/>
      <c r="NWE190" s="364"/>
      <c r="NWF190" s="364"/>
      <c r="NWG190" s="254"/>
      <c r="NWH190" s="254"/>
      <c r="NWI190" s="254"/>
      <c r="NWJ190" s="255"/>
      <c r="NWK190" s="176"/>
      <c r="NWL190" s="364"/>
      <c r="NWM190" s="364"/>
      <c r="NWN190" s="364"/>
      <c r="NWO190" s="254"/>
      <c r="NWP190" s="254"/>
      <c r="NWQ190" s="254"/>
      <c r="NWR190" s="255"/>
      <c r="NWS190" s="176"/>
      <c r="NWT190" s="364"/>
      <c r="NWU190" s="364"/>
      <c r="NWV190" s="364"/>
      <c r="NWW190" s="254"/>
      <c r="NWX190" s="254"/>
      <c r="NWY190" s="254"/>
      <c r="NWZ190" s="255"/>
      <c r="NXA190" s="176"/>
      <c r="NXB190" s="364"/>
      <c r="NXC190" s="364"/>
      <c r="NXD190" s="364"/>
      <c r="NXE190" s="254"/>
      <c r="NXF190" s="254"/>
      <c r="NXG190" s="254"/>
      <c r="NXH190" s="255"/>
      <c r="NXI190" s="176"/>
      <c r="NXJ190" s="364"/>
      <c r="NXK190" s="364"/>
      <c r="NXL190" s="364"/>
      <c r="NXM190" s="254"/>
      <c r="NXN190" s="254"/>
      <c r="NXO190" s="254"/>
      <c r="NXP190" s="255"/>
      <c r="NXQ190" s="176"/>
      <c r="NXR190" s="364"/>
      <c r="NXS190" s="364"/>
      <c r="NXT190" s="364"/>
      <c r="NXU190" s="254"/>
      <c r="NXV190" s="254"/>
      <c r="NXW190" s="254"/>
      <c r="NXX190" s="255"/>
      <c r="NXY190" s="176"/>
      <c r="NXZ190" s="364"/>
      <c r="NYA190" s="364"/>
      <c r="NYB190" s="364"/>
      <c r="NYC190" s="254"/>
      <c r="NYD190" s="254"/>
      <c r="NYE190" s="254"/>
      <c r="NYF190" s="255"/>
      <c r="NYG190" s="176"/>
      <c r="NYH190" s="364"/>
      <c r="NYI190" s="364"/>
      <c r="NYJ190" s="364"/>
      <c r="NYK190" s="254"/>
      <c r="NYL190" s="254"/>
      <c r="NYM190" s="254"/>
      <c r="NYN190" s="255"/>
      <c r="NYO190" s="176"/>
      <c r="NYP190" s="364"/>
      <c r="NYQ190" s="364"/>
      <c r="NYR190" s="364"/>
      <c r="NYS190" s="254"/>
      <c r="NYT190" s="254"/>
      <c r="NYU190" s="254"/>
      <c r="NYV190" s="255"/>
      <c r="NYW190" s="176"/>
      <c r="NYX190" s="364"/>
      <c r="NYY190" s="364"/>
      <c r="NYZ190" s="364"/>
      <c r="NZA190" s="254"/>
      <c r="NZB190" s="254"/>
      <c r="NZC190" s="254"/>
      <c r="NZD190" s="255"/>
      <c r="NZE190" s="176"/>
      <c r="NZF190" s="364"/>
      <c r="NZG190" s="364"/>
      <c r="NZH190" s="364"/>
      <c r="NZI190" s="254"/>
      <c r="NZJ190" s="254"/>
      <c r="NZK190" s="254"/>
      <c r="NZL190" s="255"/>
      <c r="NZM190" s="176"/>
      <c r="NZN190" s="364"/>
      <c r="NZO190" s="364"/>
      <c r="NZP190" s="364"/>
      <c r="NZQ190" s="254"/>
      <c r="NZR190" s="254"/>
      <c r="NZS190" s="254"/>
      <c r="NZT190" s="255"/>
      <c r="NZU190" s="176"/>
      <c r="NZV190" s="364"/>
      <c r="NZW190" s="364"/>
      <c r="NZX190" s="364"/>
      <c r="NZY190" s="254"/>
      <c r="NZZ190" s="254"/>
      <c r="OAA190" s="254"/>
      <c r="OAB190" s="255"/>
      <c r="OAC190" s="176"/>
      <c r="OAD190" s="364"/>
      <c r="OAE190" s="364"/>
      <c r="OAF190" s="364"/>
      <c r="OAG190" s="254"/>
      <c r="OAH190" s="254"/>
      <c r="OAI190" s="254"/>
      <c r="OAJ190" s="255"/>
      <c r="OAK190" s="176"/>
      <c r="OAL190" s="364"/>
      <c r="OAM190" s="364"/>
      <c r="OAN190" s="364"/>
      <c r="OAO190" s="254"/>
      <c r="OAP190" s="254"/>
      <c r="OAQ190" s="254"/>
      <c r="OAR190" s="255"/>
      <c r="OAS190" s="176"/>
      <c r="OAT190" s="364"/>
      <c r="OAU190" s="364"/>
      <c r="OAV190" s="364"/>
      <c r="OAW190" s="254"/>
      <c r="OAX190" s="254"/>
      <c r="OAY190" s="254"/>
      <c r="OAZ190" s="255"/>
      <c r="OBA190" s="176"/>
      <c r="OBB190" s="364"/>
      <c r="OBC190" s="364"/>
      <c r="OBD190" s="364"/>
      <c r="OBE190" s="254"/>
      <c r="OBF190" s="254"/>
      <c r="OBG190" s="254"/>
      <c r="OBH190" s="255"/>
      <c r="OBI190" s="176"/>
      <c r="OBJ190" s="364"/>
      <c r="OBK190" s="364"/>
      <c r="OBL190" s="364"/>
      <c r="OBM190" s="254"/>
      <c r="OBN190" s="254"/>
      <c r="OBO190" s="254"/>
      <c r="OBP190" s="255"/>
      <c r="OBQ190" s="176"/>
      <c r="OBR190" s="364"/>
      <c r="OBS190" s="364"/>
      <c r="OBT190" s="364"/>
      <c r="OBU190" s="254"/>
      <c r="OBV190" s="254"/>
      <c r="OBW190" s="254"/>
      <c r="OBX190" s="255"/>
      <c r="OBY190" s="176"/>
      <c r="OBZ190" s="364"/>
      <c r="OCA190" s="364"/>
      <c r="OCB190" s="364"/>
      <c r="OCC190" s="254"/>
      <c r="OCD190" s="254"/>
      <c r="OCE190" s="254"/>
      <c r="OCF190" s="255"/>
      <c r="OCG190" s="176"/>
      <c r="OCH190" s="364"/>
      <c r="OCI190" s="364"/>
      <c r="OCJ190" s="364"/>
      <c r="OCK190" s="254"/>
      <c r="OCL190" s="254"/>
      <c r="OCM190" s="254"/>
      <c r="OCN190" s="255"/>
      <c r="OCO190" s="176"/>
      <c r="OCP190" s="364"/>
      <c r="OCQ190" s="364"/>
      <c r="OCR190" s="364"/>
      <c r="OCS190" s="254"/>
      <c r="OCT190" s="254"/>
      <c r="OCU190" s="254"/>
      <c r="OCV190" s="255"/>
      <c r="OCW190" s="176"/>
      <c r="OCX190" s="364"/>
      <c r="OCY190" s="364"/>
      <c r="OCZ190" s="364"/>
      <c r="ODA190" s="254"/>
      <c r="ODB190" s="254"/>
      <c r="ODC190" s="254"/>
      <c r="ODD190" s="255"/>
      <c r="ODE190" s="176"/>
      <c r="ODF190" s="364"/>
      <c r="ODG190" s="364"/>
      <c r="ODH190" s="364"/>
      <c r="ODI190" s="254"/>
      <c r="ODJ190" s="254"/>
      <c r="ODK190" s="254"/>
      <c r="ODL190" s="255"/>
      <c r="ODM190" s="176"/>
      <c r="ODN190" s="364"/>
      <c r="ODO190" s="364"/>
      <c r="ODP190" s="364"/>
      <c r="ODQ190" s="254"/>
      <c r="ODR190" s="254"/>
      <c r="ODS190" s="254"/>
      <c r="ODT190" s="255"/>
      <c r="ODU190" s="176"/>
      <c r="ODV190" s="364"/>
      <c r="ODW190" s="364"/>
      <c r="ODX190" s="364"/>
      <c r="ODY190" s="254"/>
      <c r="ODZ190" s="254"/>
      <c r="OEA190" s="254"/>
      <c r="OEB190" s="255"/>
      <c r="OEC190" s="176"/>
      <c r="OED190" s="364"/>
      <c r="OEE190" s="364"/>
      <c r="OEF190" s="364"/>
      <c r="OEG190" s="254"/>
      <c r="OEH190" s="254"/>
      <c r="OEI190" s="254"/>
      <c r="OEJ190" s="255"/>
      <c r="OEK190" s="176"/>
      <c r="OEL190" s="364"/>
      <c r="OEM190" s="364"/>
      <c r="OEN190" s="364"/>
      <c r="OEO190" s="254"/>
      <c r="OEP190" s="254"/>
      <c r="OEQ190" s="254"/>
      <c r="OER190" s="255"/>
      <c r="OES190" s="176"/>
      <c r="OET190" s="364"/>
      <c r="OEU190" s="364"/>
      <c r="OEV190" s="364"/>
      <c r="OEW190" s="254"/>
      <c r="OEX190" s="254"/>
      <c r="OEY190" s="254"/>
      <c r="OEZ190" s="255"/>
      <c r="OFA190" s="176"/>
      <c r="OFB190" s="364"/>
      <c r="OFC190" s="364"/>
      <c r="OFD190" s="364"/>
      <c r="OFE190" s="254"/>
      <c r="OFF190" s="254"/>
      <c r="OFG190" s="254"/>
      <c r="OFH190" s="255"/>
      <c r="OFI190" s="176"/>
      <c r="OFJ190" s="364"/>
      <c r="OFK190" s="364"/>
      <c r="OFL190" s="364"/>
      <c r="OFM190" s="254"/>
      <c r="OFN190" s="254"/>
      <c r="OFO190" s="254"/>
      <c r="OFP190" s="255"/>
      <c r="OFQ190" s="176"/>
      <c r="OFR190" s="364"/>
      <c r="OFS190" s="364"/>
      <c r="OFT190" s="364"/>
      <c r="OFU190" s="254"/>
      <c r="OFV190" s="254"/>
      <c r="OFW190" s="254"/>
      <c r="OFX190" s="255"/>
      <c r="OFY190" s="176"/>
      <c r="OFZ190" s="364"/>
      <c r="OGA190" s="364"/>
      <c r="OGB190" s="364"/>
      <c r="OGC190" s="254"/>
      <c r="OGD190" s="254"/>
      <c r="OGE190" s="254"/>
      <c r="OGF190" s="255"/>
      <c r="OGG190" s="176"/>
      <c r="OGH190" s="364"/>
      <c r="OGI190" s="364"/>
      <c r="OGJ190" s="364"/>
      <c r="OGK190" s="254"/>
      <c r="OGL190" s="254"/>
      <c r="OGM190" s="254"/>
      <c r="OGN190" s="255"/>
      <c r="OGO190" s="176"/>
      <c r="OGP190" s="364"/>
      <c r="OGQ190" s="364"/>
      <c r="OGR190" s="364"/>
      <c r="OGS190" s="254"/>
      <c r="OGT190" s="254"/>
      <c r="OGU190" s="254"/>
      <c r="OGV190" s="255"/>
      <c r="OGW190" s="176"/>
      <c r="OGX190" s="364"/>
      <c r="OGY190" s="364"/>
      <c r="OGZ190" s="364"/>
      <c r="OHA190" s="254"/>
      <c r="OHB190" s="254"/>
      <c r="OHC190" s="254"/>
      <c r="OHD190" s="255"/>
      <c r="OHE190" s="176"/>
      <c r="OHF190" s="364"/>
      <c r="OHG190" s="364"/>
      <c r="OHH190" s="364"/>
      <c r="OHI190" s="254"/>
      <c r="OHJ190" s="254"/>
      <c r="OHK190" s="254"/>
      <c r="OHL190" s="255"/>
      <c r="OHM190" s="176"/>
      <c r="OHN190" s="364"/>
      <c r="OHO190" s="364"/>
      <c r="OHP190" s="364"/>
      <c r="OHQ190" s="254"/>
      <c r="OHR190" s="254"/>
      <c r="OHS190" s="254"/>
      <c r="OHT190" s="255"/>
      <c r="OHU190" s="176"/>
      <c r="OHV190" s="364"/>
      <c r="OHW190" s="364"/>
      <c r="OHX190" s="364"/>
      <c r="OHY190" s="254"/>
      <c r="OHZ190" s="254"/>
      <c r="OIA190" s="254"/>
      <c r="OIB190" s="255"/>
      <c r="OIC190" s="176"/>
      <c r="OID190" s="364"/>
      <c r="OIE190" s="364"/>
      <c r="OIF190" s="364"/>
      <c r="OIG190" s="254"/>
      <c r="OIH190" s="254"/>
      <c r="OII190" s="254"/>
      <c r="OIJ190" s="255"/>
      <c r="OIK190" s="176"/>
      <c r="OIL190" s="364"/>
      <c r="OIM190" s="364"/>
      <c r="OIN190" s="364"/>
      <c r="OIO190" s="254"/>
      <c r="OIP190" s="254"/>
      <c r="OIQ190" s="254"/>
      <c r="OIR190" s="255"/>
      <c r="OIS190" s="176"/>
      <c r="OIT190" s="364"/>
      <c r="OIU190" s="364"/>
      <c r="OIV190" s="364"/>
      <c r="OIW190" s="254"/>
      <c r="OIX190" s="254"/>
      <c r="OIY190" s="254"/>
      <c r="OIZ190" s="255"/>
      <c r="OJA190" s="176"/>
      <c r="OJB190" s="364"/>
      <c r="OJC190" s="364"/>
      <c r="OJD190" s="364"/>
      <c r="OJE190" s="254"/>
      <c r="OJF190" s="254"/>
      <c r="OJG190" s="254"/>
      <c r="OJH190" s="255"/>
      <c r="OJI190" s="176"/>
      <c r="OJJ190" s="364"/>
      <c r="OJK190" s="364"/>
      <c r="OJL190" s="364"/>
      <c r="OJM190" s="254"/>
      <c r="OJN190" s="254"/>
      <c r="OJO190" s="254"/>
      <c r="OJP190" s="255"/>
      <c r="OJQ190" s="176"/>
      <c r="OJR190" s="364"/>
      <c r="OJS190" s="364"/>
      <c r="OJT190" s="364"/>
      <c r="OJU190" s="254"/>
      <c r="OJV190" s="254"/>
      <c r="OJW190" s="254"/>
      <c r="OJX190" s="255"/>
      <c r="OJY190" s="176"/>
      <c r="OJZ190" s="364"/>
      <c r="OKA190" s="364"/>
      <c r="OKB190" s="364"/>
      <c r="OKC190" s="254"/>
      <c r="OKD190" s="254"/>
      <c r="OKE190" s="254"/>
      <c r="OKF190" s="255"/>
      <c r="OKG190" s="176"/>
      <c r="OKH190" s="364"/>
      <c r="OKI190" s="364"/>
      <c r="OKJ190" s="364"/>
      <c r="OKK190" s="254"/>
      <c r="OKL190" s="254"/>
      <c r="OKM190" s="254"/>
      <c r="OKN190" s="255"/>
      <c r="OKO190" s="176"/>
      <c r="OKP190" s="364"/>
      <c r="OKQ190" s="364"/>
      <c r="OKR190" s="364"/>
      <c r="OKS190" s="254"/>
      <c r="OKT190" s="254"/>
      <c r="OKU190" s="254"/>
      <c r="OKV190" s="255"/>
      <c r="OKW190" s="176"/>
      <c r="OKX190" s="364"/>
      <c r="OKY190" s="364"/>
      <c r="OKZ190" s="364"/>
      <c r="OLA190" s="254"/>
      <c r="OLB190" s="254"/>
      <c r="OLC190" s="254"/>
      <c r="OLD190" s="255"/>
      <c r="OLE190" s="176"/>
      <c r="OLF190" s="364"/>
      <c r="OLG190" s="364"/>
      <c r="OLH190" s="364"/>
      <c r="OLI190" s="254"/>
      <c r="OLJ190" s="254"/>
      <c r="OLK190" s="254"/>
      <c r="OLL190" s="255"/>
      <c r="OLM190" s="176"/>
      <c r="OLN190" s="364"/>
      <c r="OLO190" s="364"/>
      <c r="OLP190" s="364"/>
      <c r="OLQ190" s="254"/>
      <c r="OLR190" s="254"/>
      <c r="OLS190" s="254"/>
      <c r="OLT190" s="255"/>
      <c r="OLU190" s="176"/>
      <c r="OLV190" s="364"/>
      <c r="OLW190" s="364"/>
      <c r="OLX190" s="364"/>
      <c r="OLY190" s="254"/>
      <c r="OLZ190" s="254"/>
      <c r="OMA190" s="254"/>
      <c r="OMB190" s="255"/>
      <c r="OMC190" s="176"/>
      <c r="OMD190" s="364"/>
      <c r="OME190" s="364"/>
      <c r="OMF190" s="364"/>
      <c r="OMG190" s="254"/>
      <c r="OMH190" s="254"/>
      <c r="OMI190" s="254"/>
      <c r="OMJ190" s="255"/>
      <c r="OMK190" s="176"/>
      <c r="OML190" s="364"/>
      <c r="OMM190" s="364"/>
      <c r="OMN190" s="364"/>
      <c r="OMO190" s="254"/>
      <c r="OMP190" s="254"/>
      <c r="OMQ190" s="254"/>
      <c r="OMR190" s="255"/>
      <c r="OMS190" s="176"/>
      <c r="OMT190" s="364"/>
      <c r="OMU190" s="364"/>
      <c r="OMV190" s="364"/>
      <c r="OMW190" s="254"/>
      <c r="OMX190" s="254"/>
      <c r="OMY190" s="254"/>
      <c r="OMZ190" s="255"/>
      <c r="ONA190" s="176"/>
      <c r="ONB190" s="364"/>
      <c r="ONC190" s="364"/>
      <c r="OND190" s="364"/>
      <c r="ONE190" s="254"/>
      <c r="ONF190" s="254"/>
      <c r="ONG190" s="254"/>
      <c r="ONH190" s="255"/>
      <c r="ONI190" s="176"/>
      <c r="ONJ190" s="364"/>
      <c r="ONK190" s="364"/>
      <c r="ONL190" s="364"/>
      <c r="ONM190" s="254"/>
      <c r="ONN190" s="254"/>
      <c r="ONO190" s="254"/>
      <c r="ONP190" s="255"/>
      <c r="ONQ190" s="176"/>
      <c r="ONR190" s="364"/>
      <c r="ONS190" s="364"/>
      <c r="ONT190" s="364"/>
      <c r="ONU190" s="254"/>
      <c r="ONV190" s="254"/>
      <c r="ONW190" s="254"/>
      <c r="ONX190" s="255"/>
      <c r="ONY190" s="176"/>
      <c r="ONZ190" s="364"/>
      <c r="OOA190" s="364"/>
      <c r="OOB190" s="364"/>
      <c r="OOC190" s="254"/>
      <c r="OOD190" s="254"/>
      <c r="OOE190" s="254"/>
      <c r="OOF190" s="255"/>
      <c r="OOG190" s="176"/>
      <c r="OOH190" s="364"/>
      <c r="OOI190" s="364"/>
      <c r="OOJ190" s="364"/>
      <c r="OOK190" s="254"/>
      <c r="OOL190" s="254"/>
      <c r="OOM190" s="254"/>
      <c r="OON190" s="255"/>
      <c r="OOO190" s="176"/>
      <c r="OOP190" s="364"/>
      <c r="OOQ190" s="364"/>
      <c r="OOR190" s="364"/>
      <c r="OOS190" s="254"/>
      <c r="OOT190" s="254"/>
      <c r="OOU190" s="254"/>
      <c r="OOV190" s="255"/>
      <c r="OOW190" s="176"/>
      <c r="OOX190" s="364"/>
      <c r="OOY190" s="364"/>
      <c r="OOZ190" s="364"/>
      <c r="OPA190" s="254"/>
      <c r="OPB190" s="254"/>
      <c r="OPC190" s="254"/>
      <c r="OPD190" s="255"/>
      <c r="OPE190" s="176"/>
      <c r="OPF190" s="364"/>
      <c r="OPG190" s="364"/>
      <c r="OPH190" s="364"/>
      <c r="OPI190" s="254"/>
      <c r="OPJ190" s="254"/>
      <c r="OPK190" s="254"/>
      <c r="OPL190" s="255"/>
      <c r="OPM190" s="176"/>
      <c r="OPN190" s="364"/>
      <c r="OPO190" s="364"/>
      <c r="OPP190" s="364"/>
      <c r="OPQ190" s="254"/>
      <c r="OPR190" s="254"/>
      <c r="OPS190" s="254"/>
      <c r="OPT190" s="255"/>
      <c r="OPU190" s="176"/>
      <c r="OPV190" s="364"/>
      <c r="OPW190" s="364"/>
      <c r="OPX190" s="364"/>
      <c r="OPY190" s="254"/>
      <c r="OPZ190" s="254"/>
      <c r="OQA190" s="254"/>
      <c r="OQB190" s="255"/>
      <c r="OQC190" s="176"/>
      <c r="OQD190" s="364"/>
      <c r="OQE190" s="364"/>
      <c r="OQF190" s="364"/>
      <c r="OQG190" s="254"/>
      <c r="OQH190" s="254"/>
      <c r="OQI190" s="254"/>
      <c r="OQJ190" s="255"/>
      <c r="OQK190" s="176"/>
      <c r="OQL190" s="364"/>
      <c r="OQM190" s="364"/>
      <c r="OQN190" s="364"/>
      <c r="OQO190" s="254"/>
      <c r="OQP190" s="254"/>
      <c r="OQQ190" s="254"/>
      <c r="OQR190" s="255"/>
      <c r="OQS190" s="176"/>
      <c r="OQT190" s="364"/>
      <c r="OQU190" s="364"/>
      <c r="OQV190" s="364"/>
      <c r="OQW190" s="254"/>
      <c r="OQX190" s="254"/>
      <c r="OQY190" s="254"/>
      <c r="OQZ190" s="255"/>
      <c r="ORA190" s="176"/>
      <c r="ORB190" s="364"/>
      <c r="ORC190" s="364"/>
      <c r="ORD190" s="364"/>
      <c r="ORE190" s="254"/>
      <c r="ORF190" s="254"/>
      <c r="ORG190" s="254"/>
      <c r="ORH190" s="255"/>
      <c r="ORI190" s="176"/>
      <c r="ORJ190" s="364"/>
      <c r="ORK190" s="364"/>
      <c r="ORL190" s="364"/>
      <c r="ORM190" s="254"/>
      <c r="ORN190" s="254"/>
      <c r="ORO190" s="254"/>
      <c r="ORP190" s="255"/>
      <c r="ORQ190" s="176"/>
      <c r="ORR190" s="364"/>
      <c r="ORS190" s="364"/>
      <c r="ORT190" s="364"/>
      <c r="ORU190" s="254"/>
      <c r="ORV190" s="254"/>
      <c r="ORW190" s="254"/>
      <c r="ORX190" s="255"/>
      <c r="ORY190" s="176"/>
      <c r="ORZ190" s="364"/>
      <c r="OSA190" s="364"/>
      <c r="OSB190" s="364"/>
      <c r="OSC190" s="254"/>
      <c r="OSD190" s="254"/>
      <c r="OSE190" s="254"/>
      <c r="OSF190" s="255"/>
      <c r="OSG190" s="176"/>
      <c r="OSH190" s="364"/>
      <c r="OSI190" s="364"/>
      <c r="OSJ190" s="364"/>
      <c r="OSK190" s="254"/>
      <c r="OSL190" s="254"/>
      <c r="OSM190" s="254"/>
      <c r="OSN190" s="255"/>
      <c r="OSO190" s="176"/>
      <c r="OSP190" s="364"/>
      <c r="OSQ190" s="364"/>
      <c r="OSR190" s="364"/>
      <c r="OSS190" s="254"/>
      <c r="OST190" s="254"/>
      <c r="OSU190" s="254"/>
      <c r="OSV190" s="255"/>
      <c r="OSW190" s="176"/>
      <c r="OSX190" s="364"/>
      <c r="OSY190" s="364"/>
      <c r="OSZ190" s="364"/>
      <c r="OTA190" s="254"/>
      <c r="OTB190" s="254"/>
      <c r="OTC190" s="254"/>
      <c r="OTD190" s="255"/>
      <c r="OTE190" s="176"/>
      <c r="OTF190" s="364"/>
      <c r="OTG190" s="364"/>
      <c r="OTH190" s="364"/>
      <c r="OTI190" s="254"/>
      <c r="OTJ190" s="254"/>
      <c r="OTK190" s="254"/>
      <c r="OTL190" s="255"/>
      <c r="OTM190" s="176"/>
      <c r="OTN190" s="364"/>
      <c r="OTO190" s="364"/>
      <c r="OTP190" s="364"/>
      <c r="OTQ190" s="254"/>
      <c r="OTR190" s="254"/>
      <c r="OTS190" s="254"/>
      <c r="OTT190" s="255"/>
      <c r="OTU190" s="176"/>
      <c r="OTV190" s="364"/>
      <c r="OTW190" s="364"/>
      <c r="OTX190" s="364"/>
      <c r="OTY190" s="254"/>
      <c r="OTZ190" s="254"/>
      <c r="OUA190" s="254"/>
      <c r="OUB190" s="255"/>
      <c r="OUC190" s="176"/>
      <c r="OUD190" s="364"/>
      <c r="OUE190" s="364"/>
      <c r="OUF190" s="364"/>
      <c r="OUG190" s="254"/>
      <c r="OUH190" s="254"/>
      <c r="OUI190" s="254"/>
      <c r="OUJ190" s="255"/>
      <c r="OUK190" s="176"/>
      <c r="OUL190" s="364"/>
      <c r="OUM190" s="364"/>
      <c r="OUN190" s="364"/>
      <c r="OUO190" s="254"/>
      <c r="OUP190" s="254"/>
      <c r="OUQ190" s="254"/>
      <c r="OUR190" s="255"/>
      <c r="OUS190" s="176"/>
      <c r="OUT190" s="364"/>
      <c r="OUU190" s="364"/>
      <c r="OUV190" s="364"/>
      <c r="OUW190" s="254"/>
      <c r="OUX190" s="254"/>
      <c r="OUY190" s="254"/>
      <c r="OUZ190" s="255"/>
      <c r="OVA190" s="176"/>
      <c r="OVB190" s="364"/>
      <c r="OVC190" s="364"/>
      <c r="OVD190" s="364"/>
      <c r="OVE190" s="254"/>
      <c r="OVF190" s="254"/>
      <c r="OVG190" s="254"/>
      <c r="OVH190" s="255"/>
      <c r="OVI190" s="176"/>
      <c r="OVJ190" s="364"/>
      <c r="OVK190" s="364"/>
      <c r="OVL190" s="364"/>
      <c r="OVM190" s="254"/>
      <c r="OVN190" s="254"/>
      <c r="OVO190" s="254"/>
      <c r="OVP190" s="255"/>
      <c r="OVQ190" s="176"/>
      <c r="OVR190" s="364"/>
      <c r="OVS190" s="364"/>
      <c r="OVT190" s="364"/>
      <c r="OVU190" s="254"/>
      <c r="OVV190" s="254"/>
      <c r="OVW190" s="254"/>
      <c r="OVX190" s="255"/>
      <c r="OVY190" s="176"/>
      <c r="OVZ190" s="364"/>
      <c r="OWA190" s="364"/>
      <c r="OWB190" s="364"/>
      <c r="OWC190" s="254"/>
      <c r="OWD190" s="254"/>
      <c r="OWE190" s="254"/>
      <c r="OWF190" s="255"/>
      <c r="OWG190" s="176"/>
      <c r="OWH190" s="364"/>
      <c r="OWI190" s="364"/>
      <c r="OWJ190" s="364"/>
      <c r="OWK190" s="254"/>
      <c r="OWL190" s="254"/>
      <c r="OWM190" s="254"/>
      <c r="OWN190" s="255"/>
      <c r="OWO190" s="176"/>
      <c r="OWP190" s="364"/>
      <c r="OWQ190" s="364"/>
      <c r="OWR190" s="364"/>
      <c r="OWS190" s="254"/>
      <c r="OWT190" s="254"/>
      <c r="OWU190" s="254"/>
      <c r="OWV190" s="255"/>
      <c r="OWW190" s="176"/>
      <c r="OWX190" s="364"/>
      <c r="OWY190" s="364"/>
      <c r="OWZ190" s="364"/>
      <c r="OXA190" s="254"/>
      <c r="OXB190" s="254"/>
      <c r="OXC190" s="254"/>
      <c r="OXD190" s="255"/>
      <c r="OXE190" s="176"/>
      <c r="OXF190" s="364"/>
      <c r="OXG190" s="364"/>
      <c r="OXH190" s="364"/>
      <c r="OXI190" s="254"/>
      <c r="OXJ190" s="254"/>
      <c r="OXK190" s="254"/>
      <c r="OXL190" s="255"/>
      <c r="OXM190" s="176"/>
      <c r="OXN190" s="364"/>
      <c r="OXO190" s="364"/>
      <c r="OXP190" s="364"/>
      <c r="OXQ190" s="254"/>
      <c r="OXR190" s="254"/>
      <c r="OXS190" s="254"/>
      <c r="OXT190" s="255"/>
      <c r="OXU190" s="176"/>
      <c r="OXV190" s="364"/>
      <c r="OXW190" s="364"/>
      <c r="OXX190" s="364"/>
      <c r="OXY190" s="254"/>
      <c r="OXZ190" s="254"/>
      <c r="OYA190" s="254"/>
      <c r="OYB190" s="255"/>
      <c r="OYC190" s="176"/>
      <c r="OYD190" s="364"/>
      <c r="OYE190" s="364"/>
      <c r="OYF190" s="364"/>
      <c r="OYG190" s="254"/>
      <c r="OYH190" s="254"/>
      <c r="OYI190" s="254"/>
      <c r="OYJ190" s="255"/>
      <c r="OYK190" s="176"/>
      <c r="OYL190" s="364"/>
      <c r="OYM190" s="364"/>
      <c r="OYN190" s="364"/>
      <c r="OYO190" s="254"/>
      <c r="OYP190" s="254"/>
      <c r="OYQ190" s="254"/>
      <c r="OYR190" s="255"/>
      <c r="OYS190" s="176"/>
      <c r="OYT190" s="364"/>
      <c r="OYU190" s="364"/>
      <c r="OYV190" s="364"/>
      <c r="OYW190" s="254"/>
      <c r="OYX190" s="254"/>
      <c r="OYY190" s="254"/>
      <c r="OYZ190" s="255"/>
      <c r="OZA190" s="176"/>
      <c r="OZB190" s="364"/>
      <c r="OZC190" s="364"/>
      <c r="OZD190" s="364"/>
      <c r="OZE190" s="254"/>
      <c r="OZF190" s="254"/>
      <c r="OZG190" s="254"/>
      <c r="OZH190" s="255"/>
      <c r="OZI190" s="176"/>
      <c r="OZJ190" s="364"/>
      <c r="OZK190" s="364"/>
      <c r="OZL190" s="364"/>
      <c r="OZM190" s="254"/>
      <c r="OZN190" s="254"/>
      <c r="OZO190" s="254"/>
      <c r="OZP190" s="255"/>
      <c r="OZQ190" s="176"/>
      <c r="OZR190" s="364"/>
      <c r="OZS190" s="364"/>
      <c r="OZT190" s="364"/>
      <c r="OZU190" s="254"/>
      <c r="OZV190" s="254"/>
      <c r="OZW190" s="254"/>
      <c r="OZX190" s="255"/>
      <c r="OZY190" s="176"/>
      <c r="OZZ190" s="364"/>
      <c r="PAA190" s="364"/>
      <c r="PAB190" s="364"/>
      <c r="PAC190" s="254"/>
      <c r="PAD190" s="254"/>
      <c r="PAE190" s="254"/>
      <c r="PAF190" s="255"/>
      <c r="PAG190" s="176"/>
      <c r="PAH190" s="364"/>
      <c r="PAI190" s="364"/>
      <c r="PAJ190" s="364"/>
      <c r="PAK190" s="254"/>
      <c r="PAL190" s="254"/>
      <c r="PAM190" s="254"/>
      <c r="PAN190" s="255"/>
      <c r="PAO190" s="176"/>
      <c r="PAP190" s="364"/>
      <c r="PAQ190" s="364"/>
      <c r="PAR190" s="364"/>
      <c r="PAS190" s="254"/>
      <c r="PAT190" s="254"/>
      <c r="PAU190" s="254"/>
      <c r="PAV190" s="255"/>
      <c r="PAW190" s="176"/>
      <c r="PAX190" s="364"/>
      <c r="PAY190" s="364"/>
      <c r="PAZ190" s="364"/>
      <c r="PBA190" s="254"/>
      <c r="PBB190" s="254"/>
      <c r="PBC190" s="254"/>
      <c r="PBD190" s="255"/>
      <c r="PBE190" s="176"/>
      <c r="PBF190" s="364"/>
      <c r="PBG190" s="364"/>
      <c r="PBH190" s="364"/>
      <c r="PBI190" s="254"/>
      <c r="PBJ190" s="254"/>
      <c r="PBK190" s="254"/>
      <c r="PBL190" s="255"/>
      <c r="PBM190" s="176"/>
      <c r="PBN190" s="364"/>
      <c r="PBO190" s="364"/>
      <c r="PBP190" s="364"/>
      <c r="PBQ190" s="254"/>
      <c r="PBR190" s="254"/>
      <c r="PBS190" s="254"/>
      <c r="PBT190" s="255"/>
      <c r="PBU190" s="176"/>
      <c r="PBV190" s="364"/>
      <c r="PBW190" s="364"/>
      <c r="PBX190" s="364"/>
      <c r="PBY190" s="254"/>
      <c r="PBZ190" s="254"/>
      <c r="PCA190" s="254"/>
      <c r="PCB190" s="255"/>
      <c r="PCC190" s="176"/>
      <c r="PCD190" s="364"/>
      <c r="PCE190" s="364"/>
      <c r="PCF190" s="364"/>
      <c r="PCG190" s="254"/>
      <c r="PCH190" s="254"/>
      <c r="PCI190" s="254"/>
      <c r="PCJ190" s="255"/>
      <c r="PCK190" s="176"/>
      <c r="PCL190" s="364"/>
      <c r="PCM190" s="364"/>
      <c r="PCN190" s="364"/>
      <c r="PCO190" s="254"/>
      <c r="PCP190" s="254"/>
      <c r="PCQ190" s="254"/>
      <c r="PCR190" s="255"/>
      <c r="PCS190" s="176"/>
      <c r="PCT190" s="364"/>
      <c r="PCU190" s="364"/>
      <c r="PCV190" s="364"/>
      <c r="PCW190" s="254"/>
      <c r="PCX190" s="254"/>
      <c r="PCY190" s="254"/>
      <c r="PCZ190" s="255"/>
      <c r="PDA190" s="176"/>
      <c r="PDB190" s="364"/>
      <c r="PDC190" s="364"/>
      <c r="PDD190" s="364"/>
      <c r="PDE190" s="254"/>
      <c r="PDF190" s="254"/>
      <c r="PDG190" s="254"/>
      <c r="PDH190" s="255"/>
      <c r="PDI190" s="176"/>
      <c r="PDJ190" s="364"/>
      <c r="PDK190" s="364"/>
      <c r="PDL190" s="364"/>
      <c r="PDM190" s="254"/>
      <c r="PDN190" s="254"/>
      <c r="PDO190" s="254"/>
      <c r="PDP190" s="255"/>
      <c r="PDQ190" s="176"/>
      <c r="PDR190" s="364"/>
      <c r="PDS190" s="364"/>
      <c r="PDT190" s="364"/>
      <c r="PDU190" s="254"/>
      <c r="PDV190" s="254"/>
      <c r="PDW190" s="254"/>
      <c r="PDX190" s="255"/>
      <c r="PDY190" s="176"/>
      <c r="PDZ190" s="364"/>
      <c r="PEA190" s="364"/>
      <c r="PEB190" s="364"/>
      <c r="PEC190" s="254"/>
      <c r="PED190" s="254"/>
      <c r="PEE190" s="254"/>
      <c r="PEF190" s="255"/>
      <c r="PEG190" s="176"/>
      <c r="PEH190" s="364"/>
      <c r="PEI190" s="364"/>
      <c r="PEJ190" s="364"/>
      <c r="PEK190" s="254"/>
      <c r="PEL190" s="254"/>
      <c r="PEM190" s="254"/>
      <c r="PEN190" s="255"/>
      <c r="PEO190" s="176"/>
      <c r="PEP190" s="364"/>
      <c r="PEQ190" s="364"/>
      <c r="PER190" s="364"/>
      <c r="PES190" s="254"/>
      <c r="PET190" s="254"/>
      <c r="PEU190" s="254"/>
      <c r="PEV190" s="255"/>
      <c r="PEW190" s="176"/>
      <c r="PEX190" s="364"/>
      <c r="PEY190" s="364"/>
      <c r="PEZ190" s="364"/>
      <c r="PFA190" s="254"/>
      <c r="PFB190" s="254"/>
      <c r="PFC190" s="254"/>
      <c r="PFD190" s="255"/>
      <c r="PFE190" s="176"/>
      <c r="PFF190" s="364"/>
      <c r="PFG190" s="364"/>
      <c r="PFH190" s="364"/>
      <c r="PFI190" s="254"/>
      <c r="PFJ190" s="254"/>
      <c r="PFK190" s="254"/>
      <c r="PFL190" s="255"/>
      <c r="PFM190" s="176"/>
      <c r="PFN190" s="364"/>
      <c r="PFO190" s="364"/>
      <c r="PFP190" s="364"/>
      <c r="PFQ190" s="254"/>
      <c r="PFR190" s="254"/>
      <c r="PFS190" s="254"/>
      <c r="PFT190" s="255"/>
      <c r="PFU190" s="176"/>
      <c r="PFV190" s="364"/>
      <c r="PFW190" s="364"/>
      <c r="PFX190" s="364"/>
      <c r="PFY190" s="254"/>
      <c r="PFZ190" s="254"/>
      <c r="PGA190" s="254"/>
      <c r="PGB190" s="255"/>
      <c r="PGC190" s="176"/>
      <c r="PGD190" s="364"/>
      <c r="PGE190" s="364"/>
      <c r="PGF190" s="364"/>
      <c r="PGG190" s="254"/>
      <c r="PGH190" s="254"/>
      <c r="PGI190" s="254"/>
      <c r="PGJ190" s="255"/>
      <c r="PGK190" s="176"/>
      <c r="PGL190" s="364"/>
      <c r="PGM190" s="364"/>
      <c r="PGN190" s="364"/>
      <c r="PGO190" s="254"/>
      <c r="PGP190" s="254"/>
      <c r="PGQ190" s="254"/>
      <c r="PGR190" s="255"/>
      <c r="PGS190" s="176"/>
      <c r="PGT190" s="364"/>
      <c r="PGU190" s="364"/>
      <c r="PGV190" s="364"/>
      <c r="PGW190" s="254"/>
      <c r="PGX190" s="254"/>
      <c r="PGY190" s="254"/>
      <c r="PGZ190" s="255"/>
      <c r="PHA190" s="176"/>
      <c r="PHB190" s="364"/>
      <c r="PHC190" s="364"/>
      <c r="PHD190" s="364"/>
      <c r="PHE190" s="254"/>
      <c r="PHF190" s="254"/>
      <c r="PHG190" s="254"/>
      <c r="PHH190" s="255"/>
      <c r="PHI190" s="176"/>
      <c r="PHJ190" s="364"/>
      <c r="PHK190" s="364"/>
      <c r="PHL190" s="364"/>
      <c r="PHM190" s="254"/>
      <c r="PHN190" s="254"/>
      <c r="PHO190" s="254"/>
      <c r="PHP190" s="255"/>
      <c r="PHQ190" s="176"/>
      <c r="PHR190" s="364"/>
      <c r="PHS190" s="364"/>
      <c r="PHT190" s="364"/>
      <c r="PHU190" s="254"/>
      <c r="PHV190" s="254"/>
      <c r="PHW190" s="254"/>
      <c r="PHX190" s="255"/>
      <c r="PHY190" s="176"/>
      <c r="PHZ190" s="364"/>
      <c r="PIA190" s="364"/>
      <c r="PIB190" s="364"/>
      <c r="PIC190" s="254"/>
      <c r="PID190" s="254"/>
      <c r="PIE190" s="254"/>
      <c r="PIF190" s="255"/>
      <c r="PIG190" s="176"/>
      <c r="PIH190" s="364"/>
      <c r="PII190" s="364"/>
      <c r="PIJ190" s="364"/>
      <c r="PIK190" s="254"/>
      <c r="PIL190" s="254"/>
      <c r="PIM190" s="254"/>
      <c r="PIN190" s="255"/>
      <c r="PIO190" s="176"/>
      <c r="PIP190" s="364"/>
      <c r="PIQ190" s="364"/>
      <c r="PIR190" s="364"/>
      <c r="PIS190" s="254"/>
      <c r="PIT190" s="254"/>
      <c r="PIU190" s="254"/>
      <c r="PIV190" s="255"/>
      <c r="PIW190" s="176"/>
      <c r="PIX190" s="364"/>
      <c r="PIY190" s="364"/>
      <c r="PIZ190" s="364"/>
      <c r="PJA190" s="254"/>
      <c r="PJB190" s="254"/>
      <c r="PJC190" s="254"/>
      <c r="PJD190" s="255"/>
      <c r="PJE190" s="176"/>
      <c r="PJF190" s="364"/>
      <c r="PJG190" s="364"/>
      <c r="PJH190" s="364"/>
      <c r="PJI190" s="254"/>
      <c r="PJJ190" s="254"/>
      <c r="PJK190" s="254"/>
      <c r="PJL190" s="255"/>
      <c r="PJM190" s="176"/>
      <c r="PJN190" s="364"/>
      <c r="PJO190" s="364"/>
      <c r="PJP190" s="364"/>
      <c r="PJQ190" s="254"/>
      <c r="PJR190" s="254"/>
      <c r="PJS190" s="254"/>
      <c r="PJT190" s="255"/>
      <c r="PJU190" s="176"/>
      <c r="PJV190" s="364"/>
      <c r="PJW190" s="364"/>
      <c r="PJX190" s="364"/>
      <c r="PJY190" s="254"/>
      <c r="PJZ190" s="254"/>
      <c r="PKA190" s="254"/>
      <c r="PKB190" s="255"/>
      <c r="PKC190" s="176"/>
      <c r="PKD190" s="364"/>
      <c r="PKE190" s="364"/>
      <c r="PKF190" s="364"/>
      <c r="PKG190" s="254"/>
      <c r="PKH190" s="254"/>
      <c r="PKI190" s="254"/>
      <c r="PKJ190" s="255"/>
      <c r="PKK190" s="176"/>
      <c r="PKL190" s="364"/>
      <c r="PKM190" s="364"/>
      <c r="PKN190" s="364"/>
      <c r="PKO190" s="254"/>
      <c r="PKP190" s="254"/>
      <c r="PKQ190" s="254"/>
      <c r="PKR190" s="255"/>
      <c r="PKS190" s="176"/>
      <c r="PKT190" s="364"/>
      <c r="PKU190" s="364"/>
      <c r="PKV190" s="364"/>
      <c r="PKW190" s="254"/>
      <c r="PKX190" s="254"/>
      <c r="PKY190" s="254"/>
      <c r="PKZ190" s="255"/>
      <c r="PLA190" s="176"/>
      <c r="PLB190" s="364"/>
      <c r="PLC190" s="364"/>
      <c r="PLD190" s="364"/>
      <c r="PLE190" s="254"/>
      <c r="PLF190" s="254"/>
      <c r="PLG190" s="254"/>
      <c r="PLH190" s="255"/>
      <c r="PLI190" s="176"/>
      <c r="PLJ190" s="364"/>
      <c r="PLK190" s="364"/>
      <c r="PLL190" s="364"/>
      <c r="PLM190" s="254"/>
      <c r="PLN190" s="254"/>
      <c r="PLO190" s="254"/>
      <c r="PLP190" s="255"/>
      <c r="PLQ190" s="176"/>
      <c r="PLR190" s="364"/>
      <c r="PLS190" s="364"/>
      <c r="PLT190" s="364"/>
      <c r="PLU190" s="254"/>
      <c r="PLV190" s="254"/>
      <c r="PLW190" s="254"/>
      <c r="PLX190" s="255"/>
      <c r="PLY190" s="176"/>
      <c r="PLZ190" s="364"/>
      <c r="PMA190" s="364"/>
      <c r="PMB190" s="364"/>
      <c r="PMC190" s="254"/>
      <c r="PMD190" s="254"/>
      <c r="PME190" s="254"/>
      <c r="PMF190" s="255"/>
      <c r="PMG190" s="176"/>
      <c r="PMH190" s="364"/>
      <c r="PMI190" s="364"/>
      <c r="PMJ190" s="364"/>
      <c r="PMK190" s="254"/>
      <c r="PML190" s="254"/>
      <c r="PMM190" s="254"/>
      <c r="PMN190" s="255"/>
      <c r="PMO190" s="176"/>
      <c r="PMP190" s="364"/>
      <c r="PMQ190" s="364"/>
      <c r="PMR190" s="364"/>
      <c r="PMS190" s="254"/>
      <c r="PMT190" s="254"/>
      <c r="PMU190" s="254"/>
      <c r="PMV190" s="255"/>
      <c r="PMW190" s="176"/>
      <c r="PMX190" s="364"/>
      <c r="PMY190" s="364"/>
      <c r="PMZ190" s="364"/>
      <c r="PNA190" s="254"/>
      <c r="PNB190" s="254"/>
      <c r="PNC190" s="254"/>
      <c r="PND190" s="255"/>
      <c r="PNE190" s="176"/>
      <c r="PNF190" s="364"/>
      <c r="PNG190" s="364"/>
      <c r="PNH190" s="364"/>
      <c r="PNI190" s="254"/>
      <c r="PNJ190" s="254"/>
      <c r="PNK190" s="254"/>
      <c r="PNL190" s="255"/>
      <c r="PNM190" s="176"/>
      <c r="PNN190" s="364"/>
      <c r="PNO190" s="364"/>
      <c r="PNP190" s="364"/>
      <c r="PNQ190" s="254"/>
      <c r="PNR190" s="254"/>
      <c r="PNS190" s="254"/>
      <c r="PNT190" s="255"/>
      <c r="PNU190" s="176"/>
      <c r="PNV190" s="364"/>
      <c r="PNW190" s="364"/>
      <c r="PNX190" s="364"/>
      <c r="PNY190" s="254"/>
      <c r="PNZ190" s="254"/>
      <c r="POA190" s="254"/>
      <c r="POB190" s="255"/>
      <c r="POC190" s="176"/>
      <c r="POD190" s="364"/>
      <c r="POE190" s="364"/>
      <c r="POF190" s="364"/>
      <c r="POG190" s="254"/>
      <c r="POH190" s="254"/>
      <c r="POI190" s="254"/>
      <c r="POJ190" s="255"/>
      <c r="POK190" s="176"/>
      <c r="POL190" s="364"/>
      <c r="POM190" s="364"/>
      <c r="PON190" s="364"/>
      <c r="POO190" s="254"/>
      <c r="POP190" s="254"/>
      <c r="POQ190" s="254"/>
      <c r="POR190" s="255"/>
      <c r="POS190" s="176"/>
      <c r="POT190" s="364"/>
      <c r="POU190" s="364"/>
      <c r="POV190" s="364"/>
      <c r="POW190" s="254"/>
      <c r="POX190" s="254"/>
      <c r="POY190" s="254"/>
      <c r="POZ190" s="255"/>
      <c r="PPA190" s="176"/>
      <c r="PPB190" s="364"/>
      <c r="PPC190" s="364"/>
      <c r="PPD190" s="364"/>
      <c r="PPE190" s="254"/>
      <c r="PPF190" s="254"/>
      <c r="PPG190" s="254"/>
      <c r="PPH190" s="255"/>
      <c r="PPI190" s="176"/>
      <c r="PPJ190" s="364"/>
      <c r="PPK190" s="364"/>
      <c r="PPL190" s="364"/>
      <c r="PPM190" s="254"/>
      <c r="PPN190" s="254"/>
      <c r="PPO190" s="254"/>
      <c r="PPP190" s="255"/>
      <c r="PPQ190" s="176"/>
      <c r="PPR190" s="364"/>
      <c r="PPS190" s="364"/>
      <c r="PPT190" s="364"/>
      <c r="PPU190" s="254"/>
      <c r="PPV190" s="254"/>
      <c r="PPW190" s="254"/>
      <c r="PPX190" s="255"/>
      <c r="PPY190" s="176"/>
      <c r="PPZ190" s="364"/>
      <c r="PQA190" s="364"/>
      <c r="PQB190" s="364"/>
      <c r="PQC190" s="254"/>
      <c r="PQD190" s="254"/>
      <c r="PQE190" s="254"/>
      <c r="PQF190" s="255"/>
      <c r="PQG190" s="176"/>
      <c r="PQH190" s="364"/>
      <c r="PQI190" s="364"/>
      <c r="PQJ190" s="364"/>
      <c r="PQK190" s="254"/>
      <c r="PQL190" s="254"/>
      <c r="PQM190" s="254"/>
      <c r="PQN190" s="255"/>
      <c r="PQO190" s="176"/>
      <c r="PQP190" s="364"/>
      <c r="PQQ190" s="364"/>
      <c r="PQR190" s="364"/>
      <c r="PQS190" s="254"/>
      <c r="PQT190" s="254"/>
      <c r="PQU190" s="254"/>
      <c r="PQV190" s="255"/>
      <c r="PQW190" s="176"/>
      <c r="PQX190" s="364"/>
      <c r="PQY190" s="364"/>
      <c r="PQZ190" s="364"/>
      <c r="PRA190" s="254"/>
      <c r="PRB190" s="254"/>
      <c r="PRC190" s="254"/>
      <c r="PRD190" s="255"/>
      <c r="PRE190" s="176"/>
      <c r="PRF190" s="364"/>
      <c r="PRG190" s="364"/>
      <c r="PRH190" s="364"/>
      <c r="PRI190" s="254"/>
      <c r="PRJ190" s="254"/>
      <c r="PRK190" s="254"/>
      <c r="PRL190" s="255"/>
      <c r="PRM190" s="176"/>
      <c r="PRN190" s="364"/>
      <c r="PRO190" s="364"/>
      <c r="PRP190" s="364"/>
      <c r="PRQ190" s="254"/>
      <c r="PRR190" s="254"/>
      <c r="PRS190" s="254"/>
      <c r="PRT190" s="255"/>
      <c r="PRU190" s="176"/>
      <c r="PRV190" s="364"/>
      <c r="PRW190" s="364"/>
      <c r="PRX190" s="364"/>
      <c r="PRY190" s="254"/>
      <c r="PRZ190" s="254"/>
      <c r="PSA190" s="254"/>
      <c r="PSB190" s="255"/>
      <c r="PSC190" s="176"/>
      <c r="PSD190" s="364"/>
      <c r="PSE190" s="364"/>
      <c r="PSF190" s="364"/>
      <c r="PSG190" s="254"/>
      <c r="PSH190" s="254"/>
      <c r="PSI190" s="254"/>
      <c r="PSJ190" s="255"/>
      <c r="PSK190" s="176"/>
      <c r="PSL190" s="364"/>
      <c r="PSM190" s="364"/>
      <c r="PSN190" s="364"/>
      <c r="PSO190" s="254"/>
      <c r="PSP190" s="254"/>
      <c r="PSQ190" s="254"/>
      <c r="PSR190" s="255"/>
      <c r="PSS190" s="176"/>
      <c r="PST190" s="364"/>
      <c r="PSU190" s="364"/>
      <c r="PSV190" s="364"/>
      <c r="PSW190" s="254"/>
      <c r="PSX190" s="254"/>
      <c r="PSY190" s="254"/>
      <c r="PSZ190" s="255"/>
      <c r="PTA190" s="176"/>
      <c r="PTB190" s="364"/>
      <c r="PTC190" s="364"/>
      <c r="PTD190" s="364"/>
      <c r="PTE190" s="254"/>
      <c r="PTF190" s="254"/>
      <c r="PTG190" s="254"/>
      <c r="PTH190" s="255"/>
      <c r="PTI190" s="176"/>
      <c r="PTJ190" s="364"/>
      <c r="PTK190" s="364"/>
      <c r="PTL190" s="364"/>
      <c r="PTM190" s="254"/>
      <c r="PTN190" s="254"/>
      <c r="PTO190" s="254"/>
      <c r="PTP190" s="255"/>
      <c r="PTQ190" s="176"/>
      <c r="PTR190" s="364"/>
      <c r="PTS190" s="364"/>
      <c r="PTT190" s="364"/>
      <c r="PTU190" s="254"/>
      <c r="PTV190" s="254"/>
      <c r="PTW190" s="254"/>
      <c r="PTX190" s="255"/>
      <c r="PTY190" s="176"/>
      <c r="PTZ190" s="364"/>
      <c r="PUA190" s="364"/>
      <c r="PUB190" s="364"/>
      <c r="PUC190" s="254"/>
      <c r="PUD190" s="254"/>
      <c r="PUE190" s="254"/>
      <c r="PUF190" s="255"/>
      <c r="PUG190" s="176"/>
      <c r="PUH190" s="364"/>
      <c r="PUI190" s="364"/>
      <c r="PUJ190" s="364"/>
      <c r="PUK190" s="254"/>
      <c r="PUL190" s="254"/>
      <c r="PUM190" s="254"/>
      <c r="PUN190" s="255"/>
      <c r="PUO190" s="176"/>
      <c r="PUP190" s="364"/>
      <c r="PUQ190" s="364"/>
      <c r="PUR190" s="364"/>
      <c r="PUS190" s="254"/>
      <c r="PUT190" s="254"/>
      <c r="PUU190" s="254"/>
      <c r="PUV190" s="255"/>
      <c r="PUW190" s="176"/>
      <c r="PUX190" s="364"/>
      <c r="PUY190" s="364"/>
      <c r="PUZ190" s="364"/>
      <c r="PVA190" s="254"/>
      <c r="PVB190" s="254"/>
      <c r="PVC190" s="254"/>
      <c r="PVD190" s="255"/>
      <c r="PVE190" s="176"/>
      <c r="PVF190" s="364"/>
      <c r="PVG190" s="364"/>
      <c r="PVH190" s="364"/>
      <c r="PVI190" s="254"/>
      <c r="PVJ190" s="254"/>
      <c r="PVK190" s="254"/>
      <c r="PVL190" s="255"/>
      <c r="PVM190" s="176"/>
      <c r="PVN190" s="364"/>
      <c r="PVO190" s="364"/>
      <c r="PVP190" s="364"/>
      <c r="PVQ190" s="254"/>
      <c r="PVR190" s="254"/>
      <c r="PVS190" s="254"/>
      <c r="PVT190" s="255"/>
      <c r="PVU190" s="176"/>
      <c r="PVV190" s="364"/>
      <c r="PVW190" s="364"/>
      <c r="PVX190" s="364"/>
      <c r="PVY190" s="254"/>
      <c r="PVZ190" s="254"/>
      <c r="PWA190" s="254"/>
      <c r="PWB190" s="255"/>
      <c r="PWC190" s="176"/>
      <c r="PWD190" s="364"/>
      <c r="PWE190" s="364"/>
      <c r="PWF190" s="364"/>
      <c r="PWG190" s="254"/>
      <c r="PWH190" s="254"/>
      <c r="PWI190" s="254"/>
      <c r="PWJ190" s="255"/>
      <c r="PWK190" s="176"/>
      <c r="PWL190" s="364"/>
      <c r="PWM190" s="364"/>
      <c r="PWN190" s="364"/>
      <c r="PWO190" s="254"/>
      <c r="PWP190" s="254"/>
      <c r="PWQ190" s="254"/>
      <c r="PWR190" s="255"/>
      <c r="PWS190" s="176"/>
      <c r="PWT190" s="364"/>
      <c r="PWU190" s="364"/>
      <c r="PWV190" s="364"/>
      <c r="PWW190" s="254"/>
      <c r="PWX190" s="254"/>
      <c r="PWY190" s="254"/>
      <c r="PWZ190" s="255"/>
      <c r="PXA190" s="176"/>
      <c r="PXB190" s="364"/>
      <c r="PXC190" s="364"/>
      <c r="PXD190" s="364"/>
      <c r="PXE190" s="254"/>
      <c r="PXF190" s="254"/>
      <c r="PXG190" s="254"/>
      <c r="PXH190" s="255"/>
      <c r="PXI190" s="176"/>
      <c r="PXJ190" s="364"/>
      <c r="PXK190" s="364"/>
      <c r="PXL190" s="364"/>
      <c r="PXM190" s="254"/>
      <c r="PXN190" s="254"/>
      <c r="PXO190" s="254"/>
      <c r="PXP190" s="255"/>
      <c r="PXQ190" s="176"/>
      <c r="PXR190" s="364"/>
      <c r="PXS190" s="364"/>
      <c r="PXT190" s="364"/>
      <c r="PXU190" s="254"/>
      <c r="PXV190" s="254"/>
      <c r="PXW190" s="254"/>
      <c r="PXX190" s="255"/>
      <c r="PXY190" s="176"/>
      <c r="PXZ190" s="364"/>
      <c r="PYA190" s="364"/>
      <c r="PYB190" s="364"/>
      <c r="PYC190" s="254"/>
      <c r="PYD190" s="254"/>
      <c r="PYE190" s="254"/>
      <c r="PYF190" s="255"/>
      <c r="PYG190" s="176"/>
      <c r="PYH190" s="364"/>
      <c r="PYI190" s="364"/>
      <c r="PYJ190" s="364"/>
      <c r="PYK190" s="254"/>
      <c r="PYL190" s="254"/>
      <c r="PYM190" s="254"/>
      <c r="PYN190" s="255"/>
      <c r="PYO190" s="176"/>
      <c r="PYP190" s="364"/>
      <c r="PYQ190" s="364"/>
      <c r="PYR190" s="364"/>
      <c r="PYS190" s="254"/>
      <c r="PYT190" s="254"/>
      <c r="PYU190" s="254"/>
      <c r="PYV190" s="255"/>
      <c r="PYW190" s="176"/>
      <c r="PYX190" s="364"/>
      <c r="PYY190" s="364"/>
      <c r="PYZ190" s="364"/>
      <c r="PZA190" s="254"/>
      <c r="PZB190" s="254"/>
      <c r="PZC190" s="254"/>
      <c r="PZD190" s="255"/>
      <c r="PZE190" s="176"/>
      <c r="PZF190" s="364"/>
      <c r="PZG190" s="364"/>
      <c r="PZH190" s="364"/>
      <c r="PZI190" s="254"/>
      <c r="PZJ190" s="254"/>
      <c r="PZK190" s="254"/>
      <c r="PZL190" s="255"/>
      <c r="PZM190" s="176"/>
      <c r="PZN190" s="364"/>
      <c r="PZO190" s="364"/>
      <c r="PZP190" s="364"/>
      <c r="PZQ190" s="254"/>
      <c r="PZR190" s="254"/>
      <c r="PZS190" s="254"/>
      <c r="PZT190" s="255"/>
      <c r="PZU190" s="176"/>
      <c r="PZV190" s="364"/>
      <c r="PZW190" s="364"/>
      <c r="PZX190" s="364"/>
      <c r="PZY190" s="254"/>
      <c r="PZZ190" s="254"/>
      <c r="QAA190" s="254"/>
      <c r="QAB190" s="255"/>
      <c r="QAC190" s="176"/>
      <c r="QAD190" s="364"/>
      <c r="QAE190" s="364"/>
      <c r="QAF190" s="364"/>
      <c r="QAG190" s="254"/>
      <c r="QAH190" s="254"/>
      <c r="QAI190" s="254"/>
      <c r="QAJ190" s="255"/>
      <c r="QAK190" s="176"/>
      <c r="QAL190" s="364"/>
      <c r="QAM190" s="364"/>
      <c r="QAN190" s="364"/>
      <c r="QAO190" s="254"/>
      <c r="QAP190" s="254"/>
      <c r="QAQ190" s="254"/>
      <c r="QAR190" s="255"/>
      <c r="QAS190" s="176"/>
      <c r="QAT190" s="364"/>
      <c r="QAU190" s="364"/>
      <c r="QAV190" s="364"/>
      <c r="QAW190" s="254"/>
      <c r="QAX190" s="254"/>
      <c r="QAY190" s="254"/>
      <c r="QAZ190" s="255"/>
      <c r="QBA190" s="176"/>
      <c r="QBB190" s="364"/>
      <c r="QBC190" s="364"/>
      <c r="QBD190" s="364"/>
      <c r="QBE190" s="254"/>
      <c r="QBF190" s="254"/>
      <c r="QBG190" s="254"/>
      <c r="QBH190" s="255"/>
      <c r="QBI190" s="176"/>
      <c r="QBJ190" s="364"/>
      <c r="QBK190" s="364"/>
      <c r="QBL190" s="364"/>
      <c r="QBM190" s="254"/>
      <c r="QBN190" s="254"/>
      <c r="QBO190" s="254"/>
      <c r="QBP190" s="255"/>
      <c r="QBQ190" s="176"/>
      <c r="QBR190" s="364"/>
      <c r="QBS190" s="364"/>
      <c r="QBT190" s="364"/>
      <c r="QBU190" s="254"/>
      <c r="QBV190" s="254"/>
      <c r="QBW190" s="254"/>
      <c r="QBX190" s="255"/>
      <c r="QBY190" s="176"/>
      <c r="QBZ190" s="364"/>
      <c r="QCA190" s="364"/>
      <c r="QCB190" s="364"/>
      <c r="QCC190" s="254"/>
      <c r="QCD190" s="254"/>
      <c r="QCE190" s="254"/>
      <c r="QCF190" s="255"/>
      <c r="QCG190" s="176"/>
      <c r="QCH190" s="364"/>
      <c r="QCI190" s="364"/>
      <c r="QCJ190" s="364"/>
      <c r="QCK190" s="254"/>
      <c r="QCL190" s="254"/>
      <c r="QCM190" s="254"/>
      <c r="QCN190" s="255"/>
      <c r="QCO190" s="176"/>
      <c r="QCP190" s="364"/>
      <c r="QCQ190" s="364"/>
      <c r="QCR190" s="364"/>
      <c r="QCS190" s="254"/>
      <c r="QCT190" s="254"/>
      <c r="QCU190" s="254"/>
      <c r="QCV190" s="255"/>
      <c r="QCW190" s="176"/>
      <c r="QCX190" s="364"/>
      <c r="QCY190" s="364"/>
      <c r="QCZ190" s="364"/>
      <c r="QDA190" s="254"/>
      <c r="QDB190" s="254"/>
      <c r="QDC190" s="254"/>
      <c r="QDD190" s="255"/>
      <c r="QDE190" s="176"/>
      <c r="QDF190" s="364"/>
      <c r="QDG190" s="364"/>
      <c r="QDH190" s="364"/>
      <c r="QDI190" s="254"/>
      <c r="QDJ190" s="254"/>
      <c r="QDK190" s="254"/>
      <c r="QDL190" s="255"/>
      <c r="QDM190" s="176"/>
      <c r="QDN190" s="364"/>
      <c r="QDO190" s="364"/>
      <c r="QDP190" s="364"/>
      <c r="QDQ190" s="254"/>
      <c r="QDR190" s="254"/>
      <c r="QDS190" s="254"/>
      <c r="QDT190" s="255"/>
      <c r="QDU190" s="176"/>
      <c r="QDV190" s="364"/>
      <c r="QDW190" s="364"/>
      <c r="QDX190" s="364"/>
      <c r="QDY190" s="254"/>
      <c r="QDZ190" s="254"/>
      <c r="QEA190" s="254"/>
      <c r="QEB190" s="255"/>
      <c r="QEC190" s="176"/>
      <c r="QED190" s="364"/>
      <c r="QEE190" s="364"/>
      <c r="QEF190" s="364"/>
      <c r="QEG190" s="254"/>
      <c r="QEH190" s="254"/>
      <c r="QEI190" s="254"/>
      <c r="QEJ190" s="255"/>
      <c r="QEK190" s="176"/>
      <c r="QEL190" s="364"/>
      <c r="QEM190" s="364"/>
      <c r="QEN190" s="364"/>
      <c r="QEO190" s="254"/>
      <c r="QEP190" s="254"/>
      <c r="QEQ190" s="254"/>
      <c r="QER190" s="255"/>
      <c r="QES190" s="176"/>
      <c r="QET190" s="364"/>
      <c r="QEU190" s="364"/>
      <c r="QEV190" s="364"/>
      <c r="QEW190" s="254"/>
      <c r="QEX190" s="254"/>
      <c r="QEY190" s="254"/>
      <c r="QEZ190" s="255"/>
      <c r="QFA190" s="176"/>
      <c r="QFB190" s="364"/>
      <c r="QFC190" s="364"/>
      <c r="QFD190" s="364"/>
      <c r="QFE190" s="254"/>
      <c r="QFF190" s="254"/>
      <c r="QFG190" s="254"/>
      <c r="QFH190" s="255"/>
      <c r="QFI190" s="176"/>
      <c r="QFJ190" s="364"/>
      <c r="QFK190" s="364"/>
      <c r="QFL190" s="364"/>
      <c r="QFM190" s="254"/>
      <c r="QFN190" s="254"/>
      <c r="QFO190" s="254"/>
      <c r="QFP190" s="255"/>
      <c r="QFQ190" s="176"/>
      <c r="QFR190" s="364"/>
      <c r="QFS190" s="364"/>
      <c r="QFT190" s="364"/>
      <c r="QFU190" s="254"/>
      <c r="QFV190" s="254"/>
      <c r="QFW190" s="254"/>
      <c r="QFX190" s="255"/>
      <c r="QFY190" s="176"/>
      <c r="QFZ190" s="364"/>
      <c r="QGA190" s="364"/>
      <c r="QGB190" s="364"/>
      <c r="QGC190" s="254"/>
      <c r="QGD190" s="254"/>
      <c r="QGE190" s="254"/>
      <c r="QGF190" s="255"/>
      <c r="QGG190" s="176"/>
      <c r="QGH190" s="364"/>
      <c r="QGI190" s="364"/>
      <c r="QGJ190" s="364"/>
      <c r="QGK190" s="254"/>
      <c r="QGL190" s="254"/>
      <c r="QGM190" s="254"/>
      <c r="QGN190" s="255"/>
      <c r="QGO190" s="176"/>
      <c r="QGP190" s="364"/>
      <c r="QGQ190" s="364"/>
      <c r="QGR190" s="364"/>
      <c r="QGS190" s="254"/>
      <c r="QGT190" s="254"/>
      <c r="QGU190" s="254"/>
      <c r="QGV190" s="255"/>
      <c r="QGW190" s="176"/>
      <c r="QGX190" s="364"/>
      <c r="QGY190" s="364"/>
      <c r="QGZ190" s="364"/>
      <c r="QHA190" s="254"/>
      <c r="QHB190" s="254"/>
      <c r="QHC190" s="254"/>
      <c r="QHD190" s="255"/>
      <c r="QHE190" s="176"/>
      <c r="QHF190" s="364"/>
      <c r="QHG190" s="364"/>
      <c r="QHH190" s="364"/>
      <c r="QHI190" s="254"/>
      <c r="QHJ190" s="254"/>
      <c r="QHK190" s="254"/>
      <c r="QHL190" s="255"/>
      <c r="QHM190" s="176"/>
      <c r="QHN190" s="364"/>
      <c r="QHO190" s="364"/>
      <c r="QHP190" s="364"/>
      <c r="QHQ190" s="254"/>
      <c r="QHR190" s="254"/>
      <c r="QHS190" s="254"/>
      <c r="QHT190" s="255"/>
      <c r="QHU190" s="176"/>
      <c r="QHV190" s="364"/>
      <c r="QHW190" s="364"/>
      <c r="QHX190" s="364"/>
      <c r="QHY190" s="254"/>
      <c r="QHZ190" s="254"/>
      <c r="QIA190" s="254"/>
      <c r="QIB190" s="255"/>
      <c r="QIC190" s="176"/>
      <c r="QID190" s="364"/>
      <c r="QIE190" s="364"/>
      <c r="QIF190" s="364"/>
      <c r="QIG190" s="254"/>
      <c r="QIH190" s="254"/>
      <c r="QII190" s="254"/>
      <c r="QIJ190" s="255"/>
      <c r="QIK190" s="176"/>
      <c r="QIL190" s="364"/>
      <c r="QIM190" s="364"/>
      <c r="QIN190" s="364"/>
      <c r="QIO190" s="254"/>
      <c r="QIP190" s="254"/>
      <c r="QIQ190" s="254"/>
      <c r="QIR190" s="255"/>
      <c r="QIS190" s="176"/>
      <c r="QIT190" s="364"/>
      <c r="QIU190" s="364"/>
      <c r="QIV190" s="364"/>
      <c r="QIW190" s="254"/>
      <c r="QIX190" s="254"/>
      <c r="QIY190" s="254"/>
      <c r="QIZ190" s="255"/>
      <c r="QJA190" s="176"/>
      <c r="QJB190" s="364"/>
      <c r="QJC190" s="364"/>
      <c r="QJD190" s="364"/>
      <c r="QJE190" s="254"/>
      <c r="QJF190" s="254"/>
      <c r="QJG190" s="254"/>
      <c r="QJH190" s="255"/>
      <c r="QJI190" s="176"/>
      <c r="QJJ190" s="364"/>
      <c r="QJK190" s="364"/>
      <c r="QJL190" s="364"/>
      <c r="QJM190" s="254"/>
      <c r="QJN190" s="254"/>
      <c r="QJO190" s="254"/>
      <c r="QJP190" s="255"/>
      <c r="QJQ190" s="176"/>
      <c r="QJR190" s="364"/>
      <c r="QJS190" s="364"/>
      <c r="QJT190" s="364"/>
      <c r="QJU190" s="254"/>
      <c r="QJV190" s="254"/>
      <c r="QJW190" s="254"/>
      <c r="QJX190" s="255"/>
      <c r="QJY190" s="176"/>
      <c r="QJZ190" s="364"/>
      <c r="QKA190" s="364"/>
      <c r="QKB190" s="364"/>
      <c r="QKC190" s="254"/>
      <c r="QKD190" s="254"/>
      <c r="QKE190" s="254"/>
      <c r="QKF190" s="255"/>
      <c r="QKG190" s="176"/>
      <c r="QKH190" s="364"/>
      <c r="QKI190" s="364"/>
      <c r="QKJ190" s="364"/>
      <c r="QKK190" s="254"/>
      <c r="QKL190" s="254"/>
      <c r="QKM190" s="254"/>
      <c r="QKN190" s="255"/>
      <c r="QKO190" s="176"/>
      <c r="QKP190" s="364"/>
      <c r="QKQ190" s="364"/>
      <c r="QKR190" s="364"/>
      <c r="QKS190" s="254"/>
      <c r="QKT190" s="254"/>
      <c r="QKU190" s="254"/>
      <c r="QKV190" s="255"/>
      <c r="QKW190" s="176"/>
      <c r="QKX190" s="364"/>
      <c r="QKY190" s="364"/>
      <c r="QKZ190" s="364"/>
      <c r="QLA190" s="254"/>
      <c r="QLB190" s="254"/>
      <c r="QLC190" s="254"/>
      <c r="QLD190" s="255"/>
      <c r="QLE190" s="176"/>
      <c r="QLF190" s="364"/>
      <c r="QLG190" s="364"/>
      <c r="QLH190" s="364"/>
      <c r="QLI190" s="254"/>
      <c r="QLJ190" s="254"/>
      <c r="QLK190" s="254"/>
      <c r="QLL190" s="255"/>
      <c r="QLM190" s="176"/>
      <c r="QLN190" s="364"/>
      <c r="QLO190" s="364"/>
      <c r="QLP190" s="364"/>
      <c r="QLQ190" s="254"/>
      <c r="QLR190" s="254"/>
      <c r="QLS190" s="254"/>
      <c r="QLT190" s="255"/>
      <c r="QLU190" s="176"/>
      <c r="QLV190" s="364"/>
      <c r="QLW190" s="364"/>
      <c r="QLX190" s="364"/>
      <c r="QLY190" s="254"/>
      <c r="QLZ190" s="254"/>
      <c r="QMA190" s="254"/>
      <c r="QMB190" s="255"/>
      <c r="QMC190" s="176"/>
      <c r="QMD190" s="364"/>
      <c r="QME190" s="364"/>
      <c r="QMF190" s="364"/>
      <c r="QMG190" s="254"/>
      <c r="QMH190" s="254"/>
      <c r="QMI190" s="254"/>
      <c r="QMJ190" s="255"/>
      <c r="QMK190" s="176"/>
      <c r="QML190" s="364"/>
      <c r="QMM190" s="364"/>
      <c r="QMN190" s="364"/>
      <c r="QMO190" s="254"/>
      <c r="QMP190" s="254"/>
      <c r="QMQ190" s="254"/>
      <c r="QMR190" s="255"/>
      <c r="QMS190" s="176"/>
      <c r="QMT190" s="364"/>
      <c r="QMU190" s="364"/>
      <c r="QMV190" s="364"/>
      <c r="QMW190" s="254"/>
      <c r="QMX190" s="254"/>
      <c r="QMY190" s="254"/>
      <c r="QMZ190" s="255"/>
      <c r="QNA190" s="176"/>
      <c r="QNB190" s="364"/>
      <c r="QNC190" s="364"/>
      <c r="QND190" s="364"/>
      <c r="QNE190" s="254"/>
      <c r="QNF190" s="254"/>
      <c r="QNG190" s="254"/>
      <c r="QNH190" s="255"/>
      <c r="QNI190" s="176"/>
      <c r="QNJ190" s="364"/>
      <c r="QNK190" s="364"/>
      <c r="QNL190" s="364"/>
      <c r="QNM190" s="254"/>
      <c r="QNN190" s="254"/>
      <c r="QNO190" s="254"/>
      <c r="QNP190" s="255"/>
      <c r="QNQ190" s="176"/>
      <c r="QNR190" s="364"/>
      <c r="QNS190" s="364"/>
      <c r="QNT190" s="364"/>
      <c r="QNU190" s="254"/>
      <c r="QNV190" s="254"/>
      <c r="QNW190" s="254"/>
      <c r="QNX190" s="255"/>
      <c r="QNY190" s="176"/>
      <c r="QNZ190" s="364"/>
      <c r="QOA190" s="364"/>
      <c r="QOB190" s="364"/>
      <c r="QOC190" s="254"/>
      <c r="QOD190" s="254"/>
      <c r="QOE190" s="254"/>
      <c r="QOF190" s="255"/>
      <c r="QOG190" s="176"/>
      <c r="QOH190" s="364"/>
      <c r="QOI190" s="364"/>
      <c r="QOJ190" s="364"/>
      <c r="QOK190" s="254"/>
      <c r="QOL190" s="254"/>
      <c r="QOM190" s="254"/>
      <c r="QON190" s="255"/>
      <c r="QOO190" s="176"/>
      <c r="QOP190" s="364"/>
      <c r="QOQ190" s="364"/>
      <c r="QOR190" s="364"/>
      <c r="QOS190" s="254"/>
      <c r="QOT190" s="254"/>
      <c r="QOU190" s="254"/>
      <c r="QOV190" s="255"/>
      <c r="QOW190" s="176"/>
      <c r="QOX190" s="364"/>
      <c r="QOY190" s="364"/>
      <c r="QOZ190" s="364"/>
      <c r="QPA190" s="254"/>
      <c r="QPB190" s="254"/>
      <c r="QPC190" s="254"/>
      <c r="QPD190" s="255"/>
      <c r="QPE190" s="176"/>
      <c r="QPF190" s="364"/>
      <c r="QPG190" s="364"/>
      <c r="QPH190" s="364"/>
      <c r="QPI190" s="254"/>
      <c r="QPJ190" s="254"/>
      <c r="QPK190" s="254"/>
      <c r="QPL190" s="255"/>
      <c r="QPM190" s="176"/>
      <c r="QPN190" s="364"/>
      <c r="QPO190" s="364"/>
      <c r="QPP190" s="364"/>
      <c r="QPQ190" s="254"/>
      <c r="QPR190" s="254"/>
      <c r="QPS190" s="254"/>
      <c r="QPT190" s="255"/>
      <c r="QPU190" s="176"/>
      <c r="QPV190" s="364"/>
      <c r="QPW190" s="364"/>
      <c r="QPX190" s="364"/>
      <c r="QPY190" s="254"/>
      <c r="QPZ190" s="254"/>
      <c r="QQA190" s="254"/>
      <c r="QQB190" s="255"/>
      <c r="QQC190" s="176"/>
      <c r="QQD190" s="364"/>
      <c r="QQE190" s="364"/>
      <c r="QQF190" s="364"/>
      <c r="QQG190" s="254"/>
      <c r="QQH190" s="254"/>
      <c r="QQI190" s="254"/>
      <c r="QQJ190" s="255"/>
      <c r="QQK190" s="176"/>
      <c r="QQL190" s="364"/>
      <c r="QQM190" s="364"/>
      <c r="QQN190" s="364"/>
      <c r="QQO190" s="254"/>
      <c r="QQP190" s="254"/>
      <c r="QQQ190" s="254"/>
      <c r="QQR190" s="255"/>
      <c r="QQS190" s="176"/>
      <c r="QQT190" s="364"/>
      <c r="QQU190" s="364"/>
      <c r="QQV190" s="364"/>
      <c r="QQW190" s="254"/>
      <c r="QQX190" s="254"/>
      <c r="QQY190" s="254"/>
      <c r="QQZ190" s="255"/>
      <c r="QRA190" s="176"/>
      <c r="QRB190" s="364"/>
      <c r="QRC190" s="364"/>
      <c r="QRD190" s="364"/>
      <c r="QRE190" s="254"/>
      <c r="QRF190" s="254"/>
      <c r="QRG190" s="254"/>
      <c r="QRH190" s="255"/>
      <c r="QRI190" s="176"/>
      <c r="QRJ190" s="364"/>
      <c r="QRK190" s="364"/>
      <c r="QRL190" s="364"/>
      <c r="QRM190" s="254"/>
      <c r="QRN190" s="254"/>
      <c r="QRO190" s="254"/>
      <c r="QRP190" s="255"/>
      <c r="QRQ190" s="176"/>
      <c r="QRR190" s="364"/>
      <c r="QRS190" s="364"/>
      <c r="QRT190" s="364"/>
      <c r="QRU190" s="254"/>
      <c r="QRV190" s="254"/>
      <c r="QRW190" s="254"/>
      <c r="QRX190" s="255"/>
      <c r="QRY190" s="176"/>
      <c r="QRZ190" s="364"/>
      <c r="QSA190" s="364"/>
      <c r="QSB190" s="364"/>
      <c r="QSC190" s="254"/>
      <c r="QSD190" s="254"/>
      <c r="QSE190" s="254"/>
      <c r="QSF190" s="255"/>
      <c r="QSG190" s="176"/>
      <c r="QSH190" s="364"/>
      <c r="QSI190" s="364"/>
      <c r="QSJ190" s="364"/>
      <c r="QSK190" s="254"/>
      <c r="QSL190" s="254"/>
      <c r="QSM190" s="254"/>
      <c r="QSN190" s="255"/>
      <c r="QSO190" s="176"/>
      <c r="QSP190" s="364"/>
      <c r="QSQ190" s="364"/>
      <c r="QSR190" s="364"/>
      <c r="QSS190" s="254"/>
      <c r="QST190" s="254"/>
      <c r="QSU190" s="254"/>
      <c r="QSV190" s="255"/>
      <c r="QSW190" s="176"/>
      <c r="QSX190" s="364"/>
      <c r="QSY190" s="364"/>
      <c r="QSZ190" s="364"/>
      <c r="QTA190" s="254"/>
      <c r="QTB190" s="254"/>
      <c r="QTC190" s="254"/>
      <c r="QTD190" s="255"/>
      <c r="QTE190" s="176"/>
      <c r="QTF190" s="364"/>
      <c r="QTG190" s="364"/>
      <c r="QTH190" s="364"/>
      <c r="QTI190" s="254"/>
      <c r="QTJ190" s="254"/>
      <c r="QTK190" s="254"/>
      <c r="QTL190" s="255"/>
      <c r="QTM190" s="176"/>
      <c r="QTN190" s="364"/>
      <c r="QTO190" s="364"/>
      <c r="QTP190" s="364"/>
      <c r="QTQ190" s="254"/>
      <c r="QTR190" s="254"/>
      <c r="QTS190" s="254"/>
      <c r="QTT190" s="255"/>
      <c r="QTU190" s="176"/>
      <c r="QTV190" s="364"/>
      <c r="QTW190" s="364"/>
      <c r="QTX190" s="364"/>
      <c r="QTY190" s="254"/>
      <c r="QTZ190" s="254"/>
      <c r="QUA190" s="254"/>
      <c r="QUB190" s="255"/>
      <c r="QUC190" s="176"/>
      <c r="QUD190" s="364"/>
      <c r="QUE190" s="364"/>
      <c r="QUF190" s="364"/>
      <c r="QUG190" s="254"/>
      <c r="QUH190" s="254"/>
      <c r="QUI190" s="254"/>
      <c r="QUJ190" s="255"/>
      <c r="QUK190" s="176"/>
      <c r="QUL190" s="364"/>
      <c r="QUM190" s="364"/>
      <c r="QUN190" s="364"/>
      <c r="QUO190" s="254"/>
      <c r="QUP190" s="254"/>
      <c r="QUQ190" s="254"/>
      <c r="QUR190" s="255"/>
      <c r="QUS190" s="176"/>
      <c r="QUT190" s="364"/>
      <c r="QUU190" s="364"/>
      <c r="QUV190" s="364"/>
      <c r="QUW190" s="254"/>
      <c r="QUX190" s="254"/>
      <c r="QUY190" s="254"/>
      <c r="QUZ190" s="255"/>
      <c r="QVA190" s="176"/>
      <c r="QVB190" s="364"/>
      <c r="QVC190" s="364"/>
      <c r="QVD190" s="364"/>
      <c r="QVE190" s="254"/>
      <c r="QVF190" s="254"/>
      <c r="QVG190" s="254"/>
      <c r="QVH190" s="255"/>
      <c r="QVI190" s="176"/>
      <c r="QVJ190" s="364"/>
      <c r="QVK190" s="364"/>
      <c r="QVL190" s="364"/>
      <c r="QVM190" s="254"/>
      <c r="QVN190" s="254"/>
      <c r="QVO190" s="254"/>
      <c r="QVP190" s="255"/>
      <c r="QVQ190" s="176"/>
      <c r="QVR190" s="364"/>
      <c r="QVS190" s="364"/>
      <c r="QVT190" s="364"/>
      <c r="QVU190" s="254"/>
      <c r="QVV190" s="254"/>
      <c r="QVW190" s="254"/>
      <c r="QVX190" s="255"/>
      <c r="QVY190" s="176"/>
      <c r="QVZ190" s="364"/>
      <c r="QWA190" s="364"/>
      <c r="QWB190" s="364"/>
      <c r="QWC190" s="254"/>
      <c r="QWD190" s="254"/>
      <c r="QWE190" s="254"/>
      <c r="QWF190" s="255"/>
      <c r="QWG190" s="176"/>
      <c r="QWH190" s="364"/>
      <c r="QWI190" s="364"/>
      <c r="QWJ190" s="364"/>
      <c r="QWK190" s="254"/>
      <c r="QWL190" s="254"/>
      <c r="QWM190" s="254"/>
      <c r="QWN190" s="255"/>
      <c r="QWO190" s="176"/>
      <c r="QWP190" s="364"/>
      <c r="QWQ190" s="364"/>
      <c r="QWR190" s="364"/>
      <c r="QWS190" s="254"/>
      <c r="QWT190" s="254"/>
      <c r="QWU190" s="254"/>
      <c r="QWV190" s="255"/>
      <c r="QWW190" s="176"/>
      <c r="QWX190" s="364"/>
      <c r="QWY190" s="364"/>
      <c r="QWZ190" s="364"/>
      <c r="QXA190" s="254"/>
      <c r="QXB190" s="254"/>
      <c r="QXC190" s="254"/>
      <c r="QXD190" s="255"/>
      <c r="QXE190" s="176"/>
      <c r="QXF190" s="364"/>
      <c r="QXG190" s="364"/>
      <c r="QXH190" s="364"/>
      <c r="QXI190" s="254"/>
      <c r="QXJ190" s="254"/>
      <c r="QXK190" s="254"/>
      <c r="QXL190" s="255"/>
      <c r="QXM190" s="176"/>
      <c r="QXN190" s="364"/>
      <c r="QXO190" s="364"/>
      <c r="QXP190" s="364"/>
      <c r="QXQ190" s="254"/>
      <c r="QXR190" s="254"/>
      <c r="QXS190" s="254"/>
      <c r="QXT190" s="255"/>
      <c r="QXU190" s="176"/>
      <c r="QXV190" s="364"/>
      <c r="QXW190" s="364"/>
      <c r="QXX190" s="364"/>
      <c r="QXY190" s="254"/>
      <c r="QXZ190" s="254"/>
      <c r="QYA190" s="254"/>
      <c r="QYB190" s="255"/>
      <c r="QYC190" s="176"/>
      <c r="QYD190" s="364"/>
      <c r="QYE190" s="364"/>
      <c r="QYF190" s="364"/>
      <c r="QYG190" s="254"/>
      <c r="QYH190" s="254"/>
      <c r="QYI190" s="254"/>
      <c r="QYJ190" s="255"/>
      <c r="QYK190" s="176"/>
      <c r="QYL190" s="364"/>
      <c r="QYM190" s="364"/>
      <c r="QYN190" s="364"/>
      <c r="QYO190" s="254"/>
      <c r="QYP190" s="254"/>
      <c r="QYQ190" s="254"/>
      <c r="QYR190" s="255"/>
      <c r="QYS190" s="176"/>
      <c r="QYT190" s="364"/>
      <c r="QYU190" s="364"/>
      <c r="QYV190" s="364"/>
      <c r="QYW190" s="254"/>
      <c r="QYX190" s="254"/>
      <c r="QYY190" s="254"/>
      <c r="QYZ190" s="255"/>
      <c r="QZA190" s="176"/>
      <c r="QZB190" s="364"/>
      <c r="QZC190" s="364"/>
      <c r="QZD190" s="364"/>
      <c r="QZE190" s="254"/>
      <c r="QZF190" s="254"/>
      <c r="QZG190" s="254"/>
      <c r="QZH190" s="255"/>
      <c r="QZI190" s="176"/>
      <c r="QZJ190" s="364"/>
      <c r="QZK190" s="364"/>
      <c r="QZL190" s="364"/>
      <c r="QZM190" s="254"/>
      <c r="QZN190" s="254"/>
      <c r="QZO190" s="254"/>
      <c r="QZP190" s="255"/>
      <c r="QZQ190" s="176"/>
      <c r="QZR190" s="364"/>
      <c r="QZS190" s="364"/>
      <c r="QZT190" s="364"/>
      <c r="QZU190" s="254"/>
      <c r="QZV190" s="254"/>
      <c r="QZW190" s="254"/>
      <c r="QZX190" s="255"/>
      <c r="QZY190" s="176"/>
      <c r="QZZ190" s="364"/>
      <c r="RAA190" s="364"/>
      <c r="RAB190" s="364"/>
      <c r="RAC190" s="254"/>
      <c r="RAD190" s="254"/>
      <c r="RAE190" s="254"/>
      <c r="RAF190" s="255"/>
      <c r="RAG190" s="176"/>
      <c r="RAH190" s="364"/>
      <c r="RAI190" s="364"/>
      <c r="RAJ190" s="364"/>
      <c r="RAK190" s="254"/>
      <c r="RAL190" s="254"/>
      <c r="RAM190" s="254"/>
      <c r="RAN190" s="255"/>
      <c r="RAO190" s="176"/>
      <c r="RAP190" s="364"/>
      <c r="RAQ190" s="364"/>
      <c r="RAR190" s="364"/>
      <c r="RAS190" s="254"/>
      <c r="RAT190" s="254"/>
      <c r="RAU190" s="254"/>
      <c r="RAV190" s="255"/>
      <c r="RAW190" s="176"/>
      <c r="RAX190" s="364"/>
      <c r="RAY190" s="364"/>
      <c r="RAZ190" s="364"/>
      <c r="RBA190" s="254"/>
      <c r="RBB190" s="254"/>
      <c r="RBC190" s="254"/>
      <c r="RBD190" s="255"/>
      <c r="RBE190" s="176"/>
      <c r="RBF190" s="364"/>
      <c r="RBG190" s="364"/>
      <c r="RBH190" s="364"/>
      <c r="RBI190" s="254"/>
      <c r="RBJ190" s="254"/>
      <c r="RBK190" s="254"/>
      <c r="RBL190" s="255"/>
      <c r="RBM190" s="176"/>
      <c r="RBN190" s="364"/>
      <c r="RBO190" s="364"/>
      <c r="RBP190" s="364"/>
      <c r="RBQ190" s="254"/>
      <c r="RBR190" s="254"/>
      <c r="RBS190" s="254"/>
      <c r="RBT190" s="255"/>
      <c r="RBU190" s="176"/>
      <c r="RBV190" s="364"/>
      <c r="RBW190" s="364"/>
      <c r="RBX190" s="364"/>
      <c r="RBY190" s="254"/>
      <c r="RBZ190" s="254"/>
      <c r="RCA190" s="254"/>
      <c r="RCB190" s="255"/>
      <c r="RCC190" s="176"/>
      <c r="RCD190" s="364"/>
      <c r="RCE190" s="364"/>
      <c r="RCF190" s="364"/>
      <c r="RCG190" s="254"/>
      <c r="RCH190" s="254"/>
      <c r="RCI190" s="254"/>
      <c r="RCJ190" s="255"/>
      <c r="RCK190" s="176"/>
      <c r="RCL190" s="364"/>
      <c r="RCM190" s="364"/>
      <c r="RCN190" s="364"/>
      <c r="RCO190" s="254"/>
      <c r="RCP190" s="254"/>
      <c r="RCQ190" s="254"/>
      <c r="RCR190" s="255"/>
      <c r="RCS190" s="176"/>
      <c r="RCT190" s="364"/>
      <c r="RCU190" s="364"/>
      <c r="RCV190" s="364"/>
      <c r="RCW190" s="254"/>
      <c r="RCX190" s="254"/>
      <c r="RCY190" s="254"/>
      <c r="RCZ190" s="255"/>
      <c r="RDA190" s="176"/>
      <c r="RDB190" s="364"/>
      <c r="RDC190" s="364"/>
      <c r="RDD190" s="364"/>
      <c r="RDE190" s="254"/>
      <c r="RDF190" s="254"/>
      <c r="RDG190" s="254"/>
      <c r="RDH190" s="255"/>
      <c r="RDI190" s="176"/>
      <c r="RDJ190" s="364"/>
      <c r="RDK190" s="364"/>
      <c r="RDL190" s="364"/>
      <c r="RDM190" s="254"/>
      <c r="RDN190" s="254"/>
      <c r="RDO190" s="254"/>
      <c r="RDP190" s="255"/>
      <c r="RDQ190" s="176"/>
      <c r="RDR190" s="364"/>
      <c r="RDS190" s="364"/>
      <c r="RDT190" s="364"/>
      <c r="RDU190" s="254"/>
      <c r="RDV190" s="254"/>
      <c r="RDW190" s="254"/>
      <c r="RDX190" s="255"/>
      <c r="RDY190" s="176"/>
      <c r="RDZ190" s="364"/>
      <c r="REA190" s="364"/>
      <c r="REB190" s="364"/>
      <c r="REC190" s="254"/>
      <c r="RED190" s="254"/>
      <c r="REE190" s="254"/>
      <c r="REF190" s="255"/>
      <c r="REG190" s="176"/>
      <c r="REH190" s="364"/>
      <c r="REI190" s="364"/>
      <c r="REJ190" s="364"/>
      <c r="REK190" s="254"/>
      <c r="REL190" s="254"/>
      <c r="REM190" s="254"/>
      <c r="REN190" s="255"/>
      <c r="REO190" s="176"/>
      <c r="REP190" s="364"/>
      <c r="REQ190" s="364"/>
      <c r="RER190" s="364"/>
      <c r="RES190" s="254"/>
      <c r="RET190" s="254"/>
      <c r="REU190" s="254"/>
      <c r="REV190" s="255"/>
      <c r="REW190" s="176"/>
      <c r="REX190" s="364"/>
      <c r="REY190" s="364"/>
      <c r="REZ190" s="364"/>
      <c r="RFA190" s="254"/>
      <c r="RFB190" s="254"/>
      <c r="RFC190" s="254"/>
      <c r="RFD190" s="255"/>
      <c r="RFE190" s="176"/>
      <c r="RFF190" s="364"/>
      <c r="RFG190" s="364"/>
      <c r="RFH190" s="364"/>
      <c r="RFI190" s="254"/>
      <c r="RFJ190" s="254"/>
      <c r="RFK190" s="254"/>
      <c r="RFL190" s="255"/>
      <c r="RFM190" s="176"/>
      <c r="RFN190" s="364"/>
      <c r="RFO190" s="364"/>
      <c r="RFP190" s="364"/>
      <c r="RFQ190" s="254"/>
      <c r="RFR190" s="254"/>
      <c r="RFS190" s="254"/>
      <c r="RFT190" s="255"/>
      <c r="RFU190" s="176"/>
      <c r="RFV190" s="364"/>
      <c r="RFW190" s="364"/>
      <c r="RFX190" s="364"/>
      <c r="RFY190" s="254"/>
      <c r="RFZ190" s="254"/>
      <c r="RGA190" s="254"/>
      <c r="RGB190" s="255"/>
      <c r="RGC190" s="176"/>
      <c r="RGD190" s="364"/>
      <c r="RGE190" s="364"/>
      <c r="RGF190" s="364"/>
      <c r="RGG190" s="254"/>
      <c r="RGH190" s="254"/>
      <c r="RGI190" s="254"/>
      <c r="RGJ190" s="255"/>
      <c r="RGK190" s="176"/>
      <c r="RGL190" s="364"/>
      <c r="RGM190" s="364"/>
      <c r="RGN190" s="364"/>
      <c r="RGO190" s="254"/>
      <c r="RGP190" s="254"/>
      <c r="RGQ190" s="254"/>
      <c r="RGR190" s="255"/>
      <c r="RGS190" s="176"/>
      <c r="RGT190" s="364"/>
      <c r="RGU190" s="364"/>
      <c r="RGV190" s="364"/>
      <c r="RGW190" s="254"/>
      <c r="RGX190" s="254"/>
      <c r="RGY190" s="254"/>
      <c r="RGZ190" s="255"/>
      <c r="RHA190" s="176"/>
      <c r="RHB190" s="364"/>
      <c r="RHC190" s="364"/>
      <c r="RHD190" s="364"/>
      <c r="RHE190" s="254"/>
      <c r="RHF190" s="254"/>
      <c r="RHG190" s="254"/>
      <c r="RHH190" s="255"/>
      <c r="RHI190" s="176"/>
      <c r="RHJ190" s="364"/>
      <c r="RHK190" s="364"/>
      <c r="RHL190" s="364"/>
      <c r="RHM190" s="254"/>
      <c r="RHN190" s="254"/>
      <c r="RHO190" s="254"/>
      <c r="RHP190" s="255"/>
      <c r="RHQ190" s="176"/>
      <c r="RHR190" s="364"/>
      <c r="RHS190" s="364"/>
      <c r="RHT190" s="364"/>
      <c r="RHU190" s="254"/>
      <c r="RHV190" s="254"/>
      <c r="RHW190" s="254"/>
      <c r="RHX190" s="255"/>
      <c r="RHY190" s="176"/>
      <c r="RHZ190" s="364"/>
      <c r="RIA190" s="364"/>
      <c r="RIB190" s="364"/>
      <c r="RIC190" s="254"/>
      <c r="RID190" s="254"/>
      <c r="RIE190" s="254"/>
      <c r="RIF190" s="255"/>
      <c r="RIG190" s="176"/>
      <c r="RIH190" s="364"/>
      <c r="RII190" s="364"/>
      <c r="RIJ190" s="364"/>
      <c r="RIK190" s="254"/>
      <c r="RIL190" s="254"/>
      <c r="RIM190" s="254"/>
      <c r="RIN190" s="255"/>
      <c r="RIO190" s="176"/>
      <c r="RIP190" s="364"/>
      <c r="RIQ190" s="364"/>
      <c r="RIR190" s="364"/>
      <c r="RIS190" s="254"/>
      <c r="RIT190" s="254"/>
      <c r="RIU190" s="254"/>
      <c r="RIV190" s="255"/>
      <c r="RIW190" s="176"/>
      <c r="RIX190" s="364"/>
      <c r="RIY190" s="364"/>
      <c r="RIZ190" s="364"/>
      <c r="RJA190" s="254"/>
      <c r="RJB190" s="254"/>
      <c r="RJC190" s="254"/>
      <c r="RJD190" s="255"/>
      <c r="RJE190" s="176"/>
      <c r="RJF190" s="364"/>
      <c r="RJG190" s="364"/>
      <c r="RJH190" s="364"/>
      <c r="RJI190" s="254"/>
      <c r="RJJ190" s="254"/>
      <c r="RJK190" s="254"/>
      <c r="RJL190" s="255"/>
      <c r="RJM190" s="176"/>
      <c r="RJN190" s="364"/>
      <c r="RJO190" s="364"/>
      <c r="RJP190" s="364"/>
      <c r="RJQ190" s="254"/>
      <c r="RJR190" s="254"/>
      <c r="RJS190" s="254"/>
      <c r="RJT190" s="255"/>
      <c r="RJU190" s="176"/>
      <c r="RJV190" s="364"/>
      <c r="RJW190" s="364"/>
      <c r="RJX190" s="364"/>
      <c r="RJY190" s="254"/>
      <c r="RJZ190" s="254"/>
      <c r="RKA190" s="254"/>
      <c r="RKB190" s="255"/>
      <c r="RKC190" s="176"/>
      <c r="RKD190" s="364"/>
      <c r="RKE190" s="364"/>
      <c r="RKF190" s="364"/>
      <c r="RKG190" s="254"/>
      <c r="RKH190" s="254"/>
      <c r="RKI190" s="254"/>
      <c r="RKJ190" s="255"/>
      <c r="RKK190" s="176"/>
      <c r="RKL190" s="364"/>
      <c r="RKM190" s="364"/>
      <c r="RKN190" s="364"/>
      <c r="RKO190" s="254"/>
      <c r="RKP190" s="254"/>
      <c r="RKQ190" s="254"/>
      <c r="RKR190" s="255"/>
      <c r="RKS190" s="176"/>
      <c r="RKT190" s="364"/>
      <c r="RKU190" s="364"/>
      <c r="RKV190" s="364"/>
      <c r="RKW190" s="254"/>
      <c r="RKX190" s="254"/>
      <c r="RKY190" s="254"/>
      <c r="RKZ190" s="255"/>
      <c r="RLA190" s="176"/>
      <c r="RLB190" s="364"/>
      <c r="RLC190" s="364"/>
      <c r="RLD190" s="364"/>
      <c r="RLE190" s="254"/>
      <c r="RLF190" s="254"/>
      <c r="RLG190" s="254"/>
      <c r="RLH190" s="255"/>
      <c r="RLI190" s="176"/>
      <c r="RLJ190" s="364"/>
      <c r="RLK190" s="364"/>
      <c r="RLL190" s="364"/>
      <c r="RLM190" s="254"/>
      <c r="RLN190" s="254"/>
      <c r="RLO190" s="254"/>
      <c r="RLP190" s="255"/>
      <c r="RLQ190" s="176"/>
      <c r="RLR190" s="364"/>
      <c r="RLS190" s="364"/>
      <c r="RLT190" s="364"/>
      <c r="RLU190" s="254"/>
      <c r="RLV190" s="254"/>
      <c r="RLW190" s="254"/>
      <c r="RLX190" s="255"/>
      <c r="RLY190" s="176"/>
      <c r="RLZ190" s="364"/>
      <c r="RMA190" s="364"/>
      <c r="RMB190" s="364"/>
      <c r="RMC190" s="254"/>
      <c r="RMD190" s="254"/>
      <c r="RME190" s="254"/>
      <c r="RMF190" s="255"/>
      <c r="RMG190" s="176"/>
      <c r="RMH190" s="364"/>
      <c r="RMI190" s="364"/>
      <c r="RMJ190" s="364"/>
      <c r="RMK190" s="254"/>
      <c r="RML190" s="254"/>
      <c r="RMM190" s="254"/>
      <c r="RMN190" s="255"/>
      <c r="RMO190" s="176"/>
      <c r="RMP190" s="364"/>
      <c r="RMQ190" s="364"/>
      <c r="RMR190" s="364"/>
      <c r="RMS190" s="254"/>
      <c r="RMT190" s="254"/>
      <c r="RMU190" s="254"/>
      <c r="RMV190" s="255"/>
      <c r="RMW190" s="176"/>
      <c r="RMX190" s="364"/>
      <c r="RMY190" s="364"/>
      <c r="RMZ190" s="364"/>
      <c r="RNA190" s="254"/>
      <c r="RNB190" s="254"/>
      <c r="RNC190" s="254"/>
      <c r="RND190" s="255"/>
      <c r="RNE190" s="176"/>
      <c r="RNF190" s="364"/>
      <c r="RNG190" s="364"/>
      <c r="RNH190" s="364"/>
      <c r="RNI190" s="254"/>
      <c r="RNJ190" s="254"/>
      <c r="RNK190" s="254"/>
      <c r="RNL190" s="255"/>
      <c r="RNM190" s="176"/>
      <c r="RNN190" s="364"/>
      <c r="RNO190" s="364"/>
      <c r="RNP190" s="364"/>
      <c r="RNQ190" s="254"/>
      <c r="RNR190" s="254"/>
      <c r="RNS190" s="254"/>
      <c r="RNT190" s="255"/>
      <c r="RNU190" s="176"/>
      <c r="RNV190" s="364"/>
      <c r="RNW190" s="364"/>
      <c r="RNX190" s="364"/>
      <c r="RNY190" s="254"/>
      <c r="RNZ190" s="254"/>
      <c r="ROA190" s="254"/>
      <c r="ROB190" s="255"/>
      <c r="ROC190" s="176"/>
      <c r="ROD190" s="364"/>
      <c r="ROE190" s="364"/>
      <c r="ROF190" s="364"/>
      <c r="ROG190" s="254"/>
      <c r="ROH190" s="254"/>
      <c r="ROI190" s="254"/>
      <c r="ROJ190" s="255"/>
      <c r="ROK190" s="176"/>
      <c r="ROL190" s="364"/>
      <c r="ROM190" s="364"/>
      <c r="RON190" s="364"/>
      <c r="ROO190" s="254"/>
      <c r="ROP190" s="254"/>
      <c r="ROQ190" s="254"/>
      <c r="ROR190" s="255"/>
      <c r="ROS190" s="176"/>
      <c r="ROT190" s="364"/>
      <c r="ROU190" s="364"/>
      <c r="ROV190" s="364"/>
      <c r="ROW190" s="254"/>
      <c r="ROX190" s="254"/>
      <c r="ROY190" s="254"/>
      <c r="ROZ190" s="255"/>
      <c r="RPA190" s="176"/>
      <c r="RPB190" s="364"/>
      <c r="RPC190" s="364"/>
      <c r="RPD190" s="364"/>
      <c r="RPE190" s="254"/>
      <c r="RPF190" s="254"/>
      <c r="RPG190" s="254"/>
      <c r="RPH190" s="255"/>
      <c r="RPI190" s="176"/>
      <c r="RPJ190" s="364"/>
      <c r="RPK190" s="364"/>
      <c r="RPL190" s="364"/>
      <c r="RPM190" s="254"/>
      <c r="RPN190" s="254"/>
      <c r="RPO190" s="254"/>
      <c r="RPP190" s="255"/>
      <c r="RPQ190" s="176"/>
      <c r="RPR190" s="364"/>
      <c r="RPS190" s="364"/>
      <c r="RPT190" s="364"/>
      <c r="RPU190" s="254"/>
      <c r="RPV190" s="254"/>
      <c r="RPW190" s="254"/>
      <c r="RPX190" s="255"/>
      <c r="RPY190" s="176"/>
      <c r="RPZ190" s="364"/>
      <c r="RQA190" s="364"/>
      <c r="RQB190" s="364"/>
      <c r="RQC190" s="254"/>
      <c r="RQD190" s="254"/>
      <c r="RQE190" s="254"/>
      <c r="RQF190" s="255"/>
      <c r="RQG190" s="176"/>
      <c r="RQH190" s="364"/>
      <c r="RQI190" s="364"/>
      <c r="RQJ190" s="364"/>
      <c r="RQK190" s="254"/>
      <c r="RQL190" s="254"/>
      <c r="RQM190" s="254"/>
      <c r="RQN190" s="255"/>
      <c r="RQO190" s="176"/>
      <c r="RQP190" s="364"/>
      <c r="RQQ190" s="364"/>
      <c r="RQR190" s="364"/>
      <c r="RQS190" s="254"/>
      <c r="RQT190" s="254"/>
      <c r="RQU190" s="254"/>
      <c r="RQV190" s="255"/>
      <c r="RQW190" s="176"/>
      <c r="RQX190" s="364"/>
      <c r="RQY190" s="364"/>
      <c r="RQZ190" s="364"/>
      <c r="RRA190" s="254"/>
      <c r="RRB190" s="254"/>
      <c r="RRC190" s="254"/>
      <c r="RRD190" s="255"/>
      <c r="RRE190" s="176"/>
      <c r="RRF190" s="364"/>
      <c r="RRG190" s="364"/>
      <c r="RRH190" s="364"/>
      <c r="RRI190" s="254"/>
      <c r="RRJ190" s="254"/>
      <c r="RRK190" s="254"/>
      <c r="RRL190" s="255"/>
      <c r="RRM190" s="176"/>
      <c r="RRN190" s="364"/>
      <c r="RRO190" s="364"/>
      <c r="RRP190" s="364"/>
      <c r="RRQ190" s="254"/>
      <c r="RRR190" s="254"/>
      <c r="RRS190" s="254"/>
      <c r="RRT190" s="255"/>
      <c r="RRU190" s="176"/>
      <c r="RRV190" s="364"/>
      <c r="RRW190" s="364"/>
      <c r="RRX190" s="364"/>
      <c r="RRY190" s="254"/>
      <c r="RRZ190" s="254"/>
      <c r="RSA190" s="254"/>
      <c r="RSB190" s="255"/>
      <c r="RSC190" s="176"/>
      <c r="RSD190" s="364"/>
      <c r="RSE190" s="364"/>
      <c r="RSF190" s="364"/>
      <c r="RSG190" s="254"/>
      <c r="RSH190" s="254"/>
      <c r="RSI190" s="254"/>
      <c r="RSJ190" s="255"/>
      <c r="RSK190" s="176"/>
      <c r="RSL190" s="364"/>
      <c r="RSM190" s="364"/>
      <c r="RSN190" s="364"/>
      <c r="RSO190" s="254"/>
      <c r="RSP190" s="254"/>
      <c r="RSQ190" s="254"/>
      <c r="RSR190" s="255"/>
      <c r="RSS190" s="176"/>
      <c r="RST190" s="364"/>
      <c r="RSU190" s="364"/>
      <c r="RSV190" s="364"/>
      <c r="RSW190" s="254"/>
      <c r="RSX190" s="254"/>
      <c r="RSY190" s="254"/>
      <c r="RSZ190" s="255"/>
      <c r="RTA190" s="176"/>
      <c r="RTB190" s="364"/>
      <c r="RTC190" s="364"/>
      <c r="RTD190" s="364"/>
      <c r="RTE190" s="254"/>
      <c r="RTF190" s="254"/>
      <c r="RTG190" s="254"/>
      <c r="RTH190" s="255"/>
      <c r="RTI190" s="176"/>
      <c r="RTJ190" s="364"/>
      <c r="RTK190" s="364"/>
      <c r="RTL190" s="364"/>
      <c r="RTM190" s="254"/>
      <c r="RTN190" s="254"/>
      <c r="RTO190" s="254"/>
      <c r="RTP190" s="255"/>
      <c r="RTQ190" s="176"/>
      <c r="RTR190" s="364"/>
      <c r="RTS190" s="364"/>
      <c r="RTT190" s="364"/>
      <c r="RTU190" s="254"/>
      <c r="RTV190" s="254"/>
      <c r="RTW190" s="254"/>
      <c r="RTX190" s="255"/>
      <c r="RTY190" s="176"/>
      <c r="RTZ190" s="364"/>
      <c r="RUA190" s="364"/>
      <c r="RUB190" s="364"/>
      <c r="RUC190" s="254"/>
      <c r="RUD190" s="254"/>
      <c r="RUE190" s="254"/>
      <c r="RUF190" s="255"/>
      <c r="RUG190" s="176"/>
      <c r="RUH190" s="364"/>
      <c r="RUI190" s="364"/>
      <c r="RUJ190" s="364"/>
      <c r="RUK190" s="254"/>
      <c r="RUL190" s="254"/>
      <c r="RUM190" s="254"/>
      <c r="RUN190" s="255"/>
      <c r="RUO190" s="176"/>
      <c r="RUP190" s="364"/>
      <c r="RUQ190" s="364"/>
      <c r="RUR190" s="364"/>
      <c r="RUS190" s="254"/>
      <c r="RUT190" s="254"/>
      <c r="RUU190" s="254"/>
      <c r="RUV190" s="255"/>
      <c r="RUW190" s="176"/>
      <c r="RUX190" s="364"/>
      <c r="RUY190" s="364"/>
      <c r="RUZ190" s="364"/>
      <c r="RVA190" s="254"/>
      <c r="RVB190" s="254"/>
      <c r="RVC190" s="254"/>
      <c r="RVD190" s="255"/>
      <c r="RVE190" s="176"/>
      <c r="RVF190" s="364"/>
      <c r="RVG190" s="364"/>
      <c r="RVH190" s="364"/>
      <c r="RVI190" s="254"/>
      <c r="RVJ190" s="254"/>
      <c r="RVK190" s="254"/>
      <c r="RVL190" s="255"/>
      <c r="RVM190" s="176"/>
      <c r="RVN190" s="364"/>
      <c r="RVO190" s="364"/>
      <c r="RVP190" s="364"/>
      <c r="RVQ190" s="254"/>
      <c r="RVR190" s="254"/>
      <c r="RVS190" s="254"/>
      <c r="RVT190" s="255"/>
      <c r="RVU190" s="176"/>
      <c r="RVV190" s="364"/>
      <c r="RVW190" s="364"/>
      <c r="RVX190" s="364"/>
      <c r="RVY190" s="254"/>
      <c r="RVZ190" s="254"/>
      <c r="RWA190" s="254"/>
      <c r="RWB190" s="255"/>
      <c r="RWC190" s="176"/>
      <c r="RWD190" s="364"/>
      <c r="RWE190" s="364"/>
      <c r="RWF190" s="364"/>
      <c r="RWG190" s="254"/>
      <c r="RWH190" s="254"/>
      <c r="RWI190" s="254"/>
      <c r="RWJ190" s="255"/>
      <c r="RWK190" s="176"/>
      <c r="RWL190" s="364"/>
      <c r="RWM190" s="364"/>
      <c r="RWN190" s="364"/>
      <c r="RWO190" s="254"/>
      <c r="RWP190" s="254"/>
      <c r="RWQ190" s="254"/>
      <c r="RWR190" s="255"/>
      <c r="RWS190" s="176"/>
      <c r="RWT190" s="364"/>
      <c r="RWU190" s="364"/>
      <c r="RWV190" s="364"/>
      <c r="RWW190" s="254"/>
      <c r="RWX190" s="254"/>
      <c r="RWY190" s="254"/>
      <c r="RWZ190" s="255"/>
      <c r="RXA190" s="176"/>
      <c r="RXB190" s="364"/>
      <c r="RXC190" s="364"/>
      <c r="RXD190" s="364"/>
      <c r="RXE190" s="254"/>
      <c r="RXF190" s="254"/>
      <c r="RXG190" s="254"/>
      <c r="RXH190" s="255"/>
      <c r="RXI190" s="176"/>
      <c r="RXJ190" s="364"/>
      <c r="RXK190" s="364"/>
      <c r="RXL190" s="364"/>
      <c r="RXM190" s="254"/>
      <c r="RXN190" s="254"/>
      <c r="RXO190" s="254"/>
      <c r="RXP190" s="255"/>
      <c r="RXQ190" s="176"/>
      <c r="RXR190" s="364"/>
      <c r="RXS190" s="364"/>
      <c r="RXT190" s="364"/>
      <c r="RXU190" s="254"/>
      <c r="RXV190" s="254"/>
      <c r="RXW190" s="254"/>
      <c r="RXX190" s="255"/>
      <c r="RXY190" s="176"/>
      <c r="RXZ190" s="364"/>
      <c r="RYA190" s="364"/>
      <c r="RYB190" s="364"/>
      <c r="RYC190" s="254"/>
      <c r="RYD190" s="254"/>
      <c r="RYE190" s="254"/>
      <c r="RYF190" s="255"/>
      <c r="RYG190" s="176"/>
      <c r="RYH190" s="364"/>
      <c r="RYI190" s="364"/>
      <c r="RYJ190" s="364"/>
      <c r="RYK190" s="254"/>
      <c r="RYL190" s="254"/>
      <c r="RYM190" s="254"/>
      <c r="RYN190" s="255"/>
      <c r="RYO190" s="176"/>
      <c r="RYP190" s="364"/>
      <c r="RYQ190" s="364"/>
      <c r="RYR190" s="364"/>
      <c r="RYS190" s="254"/>
      <c r="RYT190" s="254"/>
      <c r="RYU190" s="254"/>
      <c r="RYV190" s="255"/>
      <c r="RYW190" s="176"/>
      <c r="RYX190" s="364"/>
      <c r="RYY190" s="364"/>
      <c r="RYZ190" s="364"/>
      <c r="RZA190" s="254"/>
      <c r="RZB190" s="254"/>
      <c r="RZC190" s="254"/>
      <c r="RZD190" s="255"/>
      <c r="RZE190" s="176"/>
      <c r="RZF190" s="364"/>
      <c r="RZG190" s="364"/>
      <c r="RZH190" s="364"/>
      <c r="RZI190" s="254"/>
      <c r="RZJ190" s="254"/>
      <c r="RZK190" s="254"/>
      <c r="RZL190" s="255"/>
      <c r="RZM190" s="176"/>
      <c r="RZN190" s="364"/>
      <c r="RZO190" s="364"/>
      <c r="RZP190" s="364"/>
      <c r="RZQ190" s="254"/>
      <c r="RZR190" s="254"/>
      <c r="RZS190" s="254"/>
      <c r="RZT190" s="255"/>
      <c r="RZU190" s="176"/>
      <c r="RZV190" s="364"/>
      <c r="RZW190" s="364"/>
      <c r="RZX190" s="364"/>
      <c r="RZY190" s="254"/>
      <c r="RZZ190" s="254"/>
      <c r="SAA190" s="254"/>
      <c r="SAB190" s="255"/>
      <c r="SAC190" s="176"/>
      <c r="SAD190" s="364"/>
      <c r="SAE190" s="364"/>
      <c r="SAF190" s="364"/>
      <c r="SAG190" s="254"/>
      <c r="SAH190" s="254"/>
      <c r="SAI190" s="254"/>
      <c r="SAJ190" s="255"/>
      <c r="SAK190" s="176"/>
      <c r="SAL190" s="364"/>
      <c r="SAM190" s="364"/>
      <c r="SAN190" s="364"/>
      <c r="SAO190" s="254"/>
      <c r="SAP190" s="254"/>
      <c r="SAQ190" s="254"/>
      <c r="SAR190" s="255"/>
      <c r="SAS190" s="176"/>
      <c r="SAT190" s="364"/>
      <c r="SAU190" s="364"/>
      <c r="SAV190" s="364"/>
      <c r="SAW190" s="254"/>
      <c r="SAX190" s="254"/>
      <c r="SAY190" s="254"/>
      <c r="SAZ190" s="255"/>
      <c r="SBA190" s="176"/>
      <c r="SBB190" s="364"/>
      <c r="SBC190" s="364"/>
      <c r="SBD190" s="364"/>
      <c r="SBE190" s="254"/>
      <c r="SBF190" s="254"/>
      <c r="SBG190" s="254"/>
      <c r="SBH190" s="255"/>
      <c r="SBI190" s="176"/>
      <c r="SBJ190" s="364"/>
      <c r="SBK190" s="364"/>
      <c r="SBL190" s="364"/>
      <c r="SBM190" s="254"/>
      <c r="SBN190" s="254"/>
      <c r="SBO190" s="254"/>
      <c r="SBP190" s="255"/>
      <c r="SBQ190" s="176"/>
      <c r="SBR190" s="364"/>
      <c r="SBS190" s="364"/>
      <c r="SBT190" s="364"/>
      <c r="SBU190" s="254"/>
      <c r="SBV190" s="254"/>
      <c r="SBW190" s="254"/>
      <c r="SBX190" s="255"/>
      <c r="SBY190" s="176"/>
      <c r="SBZ190" s="364"/>
      <c r="SCA190" s="364"/>
      <c r="SCB190" s="364"/>
      <c r="SCC190" s="254"/>
      <c r="SCD190" s="254"/>
      <c r="SCE190" s="254"/>
      <c r="SCF190" s="255"/>
      <c r="SCG190" s="176"/>
      <c r="SCH190" s="364"/>
      <c r="SCI190" s="364"/>
      <c r="SCJ190" s="364"/>
      <c r="SCK190" s="254"/>
      <c r="SCL190" s="254"/>
      <c r="SCM190" s="254"/>
      <c r="SCN190" s="255"/>
      <c r="SCO190" s="176"/>
      <c r="SCP190" s="364"/>
      <c r="SCQ190" s="364"/>
      <c r="SCR190" s="364"/>
      <c r="SCS190" s="254"/>
      <c r="SCT190" s="254"/>
      <c r="SCU190" s="254"/>
      <c r="SCV190" s="255"/>
      <c r="SCW190" s="176"/>
      <c r="SCX190" s="364"/>
      <c r="SCY190" s="364"/>
      <c r="SCZ190" s="364"/>
      <c r="SDA190" s="254"/>
      <c r="SDB190" s="254"/>
      <c r="SDC190" s="254"/>
      <c r="SDD190" s="255"/>
      <c r="SDE190" s="176"/>
      <c r="SDF190" s="364"/>
      <c r="SDG190" s="364"/>
      <c r="SDH190" s="364"/>
      <c r="SDI190" s="254"/>
      <c r="SDJ190" s="254"/>
      <c r="SDK190" s="254"/>
      <c r="SDL190" s="255"/>
      <c r="SDM190" s="176"/>
      <c r="SDN190" s="364"/>
      <c r="SDO190" s="364"/>
      <c r="SDP190" s="364"/>
      <c r="SDQ190" s="254"/>
      <c r="SDR190" s="254"/>
      <c r="SDS190" s="254"/>
      <c r="SDT190" s="255"/>
      <c r="SDU190" s="176"/>
      <c r="SDV190" s="364"/>
      <c r="SDW190" s="364"/>
      <c r="SDX190" s="364"/>
      <c r="SDY190" s="254"/>
      <c r="SDZ190" s="254"/>
      <c r="SEA190" s="254"/>
      <c r="SEB190" s="255"/>
      <c r="SEC190" s="176"/>
      <c r="SED190" s="364"/>
      <c r="SEE190" s="364"/>
      <c r="SEF190" s="364"/>
      <c r="SEG190" s="254"/>
      <c r="SEH190" s="254"/>
      <c r="SEI190" s="254"/>
      <c r="SEJ190" s="255"/>
      <c r="SEK190" s="176"/>
      <c r="SEL190" s="364"/>
      <c r="SEM190" s="364"/>
      <c r="SEN190" s="364"/>
      <c r="SEO190" s="254"/>
      <c r="SEP190" s="254"/>
      <c r="SEQ190" s="254"/>
      <c r="SER190" s="255"/>
      <c r="SES190" s="176"/>
      <c r="SET190" s="364"/>
      <c r="SEU190" s="364"/>
      <c r="SEV190" s="364"/>
      <c r="SEW190" s="254"/>
      <c r="SEX190" s="254"/>
      <c r="SEY190" s="254"/>
      <c r="SEZ190" s="255"/>
      <c r="SFA190" s="176"/>
      <c r="SFB190" s="364"/>
      <c r="SFC190" s="364"/>
      <c r="SFD190" s="364"/>
      <c r="SFE190" s="254"/>
      <c r="SFF190" s="254"/>
      <c r="SFG190" s="254"/>
      <c r="SFH190" s="255"/>
      <c r="SFI190" s="176"/>
      <c r="SFJ190" s="364"/>
      <c r="SFK190" s="364"/>
      <c r="SFL190" s="364"/>
      <c r="SFM190" s="254"/>
      <c r="SFN190" s="254"/>
      <c r="SFO190" s="254"/>
      <c r="SFP190" s="255"/>
      <c r="SFQ190" s="176"/>
      <c r="SFR190" s="364"/>
      <c r="SFS190" s="364"/>
      <c r="SFT190" s="364"/>
      <c r="SFU190" s="254"/>
      <c r="SFV190" s="254"/>
      <c r="SFW190" s="254"/>
      <c r="SFX190" s="255"/>
      <c r="SFY190" s="176"/>
      <c r="SFZ190" s="364"/>
      <c r="SGA190" s="364"/>
      <c r="SGB190" s="364"/>
      <c r="SGC190" s="254"/>
      <c r="SGD190" s="254"/>
      <c r="SGE190" s="254"/>
      <c r="SGF190" s="255"/>
      <c r="SGG190" s="176"/>
      <c r="SGH190" s="364"/>
      <c r="SGI190" s="364"/>
      <c r="SGJ190" s="364"/>
      <c r="SGK190" s="254"/>
      <c r="SGL190" s="254"/>
      <c r="SGM190" s="254"/>
      <c r="SGN190" s="255"/>
      <c r="SGO190" s="176"/>
      <c r="SGP190" s="364"/>
      <c r="SGQ190" s="364"/>
      <c r="SGR190" s="364"/>
      <c r="SGS190" s="254"/>
      <c r="SGT190" s="254"/>
      <c r="SGU190" s="254"/>
      <c r="SGV190" s="255"/>
      <c r="SGW190" s="176"/>
      <c r="SGX190" s="364"/>
      <c r="SGY190" s="364"/>
      <c r="SGZ190" s="364"/>
      <c r="SHA190" s="254"/>
      <c r="SHB190" s="254"/>
      <c r="SHC190" s="254"/>
      <c r="SHD190" s="255"/>
      <c r="SHE190" s="176"/>
      <c r="SHF190" s="364"/>
      <c r="SHG190" s="364"/>
      <c r="SHH190" s="364"/>
      <c r="SHI190" s="254"/>
      <c r="SHJ190" s="254"/>
      <c r="SHK190" s="254"/>
      <c r="SHL190" s="255"/>
      <c r="SHM190" s="176"/>
      <c r="SHN190" s="364"/>
      <c r="SHO190" s="364"/>
      <c r="SHP190" s="364"/>
      <c r="SHQ190" s="254"/>
      <c r="SHR190" s="254"/>
      <c r="SHS190" s="254"/>
      <c r="SHT190" s="255"/>
      <c r="SHU190" s="176"/>
      <c r="SHV190" s="364"/>
      <c r="SHW190" s="364"/>
      <c r="SHX190" s="364"/>
      <c r="SHY190" s="254"/>
      <c r="SHZ190" s="254"/>
      <c r="SIA190" s="254"/>
      <c r="SIB190" s="255"/>
      <c r="SIC190" s="176"/>
      <c r="SID190" s="364"/>
      <c r="SIE190" s="364"/>
      <c r="SIF190" s="364"/>
      <c r="SIG190" s="254"/>
      <c r="SIH190" s="254"/>
      <c r="SII190" s="254"/>
      <c r="SIJ190" s="255"/>
      <c r="SIK190" s="176"/>
      <c r="SIL190" s="364"/>
      <c r="SIM190" s="364"/>
      <c r="SIN190" s="364"/>
      <c r="SIO190" s="254"/>
      <c r="SIP190" s="254"/>
      <c r="SIQ190" s="254"/>
      <c r="SIR190" s="255"/>
      <c r="SIS190" s="176"/>
      <c r="SIT190" s="364"/>
      <c r="SIU190" s="364"/>
      <c r="SIV190" s="364"/>
      <c r="SIW190" s="254"/>
      <c r="SIX190" s="254"/>
      <c r="SIY190" s="254"/>
      <c r="SIZ190" s="255"/>
      <c r="SJA190" s="176"/>
      <c r="SJB190" s="364"/>
      <c r="SJC190" s="364"/>
      <c r="SJD190" s="364"/>
      <c r="SJE190" s="254"/>
      <c r="SJF190" s="254"/>
      <c r="SJG190" s="254"/>
      <c r="SJH190" s="255"/>
      <c r="SJI190" s="176"/>
      <c r="SJJ190" s="364"/>
      <c r="SJK190" s="364"/>
      <c r="SJL190" s="364"/>
      <c r="SJM190" s="254"/>
      <c r="SJN190" s="254"/>
      <c r="SJO190" s="254"/>
      <c r="SJP190" s="255"/>
      <c r="SJQ190" s="176"/>
      <c r="SJR190" s="364"/>
      <c r="SJS190" s="364"/>
      <c r="SJT190" s="364"/>
      <c r="SJU190" s="254"/>
      <c r="SJV190" s="254"/>
      <c r="SJW190" s="254"/>
      <c r="SJX190" s="255"/>
      <c r="SJY190" s="176"/>
      <c r="SJZ190" s="364"/>
      <c r="SKA190" s="364"/>
      <c r="SKB190" s="364"/>
      <c r="SKC190" s="254"/>
      <c r="SKD190" s="254"/>
      <c r="SKE190" s="254"/>
      <c r="SKF190" s="255"/>
      <c r="SKG190" s="176"/>
      <c r="SKH190" s="364"/>
      <c r="SKI190" s="364"/>
      <c r="SKJ190" s="364"/>
      <c r="SKK190" s="254"/>
      <c r="SKL190" s="254"/>
      <c r="SKM190" s="254"/>
      <c r="SKN190" s="255"/>
      <c r="SKO190" s="176"/>
      <c r="SKP190" s="364"/>
      <c r="SKQ190" s="364"/>
      <c r="SKR190" s="364"/>
      <c r="SKS190" s="254"/>
      <c r="SKT190" s="254"/>
      <c r="SKU190" s="254"/>
      <c r="SKV190" s="255"/>
      <c r="SKW190" s="176"/>
      <c r="SKX190" s="364"/>
      <c r="SKY190" s="364"/>
      <c r="SKZ190" s="364"/>
      <c r="SLA190" s="254"/>
      <c r="SLB190" s="254"/>
      <c r="SLC190" s="254"/>
      <c r="SLD190" s="255"/>
      <c r="SLE190" s="176"/>
      <c r="SLF190" s="364"/>
      <c r="SLG190" s="364"/>
      <c r="SLH190" s="364"/>
      <c r="SLI190" s="254"/>
      <c r="SLJ190" s="254"/>
      <c r="SLK190" s="254"/>
      <c r="SLL190" s="255"/>
      <c r="SLM190" s="176"/>
      <c r="SLN190" s="364"/>
      <c r="SLO190" s="364"/>
      <c r="SLP190" s="364"/>
      <c r="SLQ190" s="254"/>
      <c r="SLR190" s="254"/>
      <c r="SLS190" s="254"/>
      <c r="SLT190" s="255"/>
      <c r="SLU190" s="176"/>
      <c r="SLV190" s="364"/>
      <c r="SLW190" s="364"/>
      <c r="SLX190" s="364"/>
      <c r="SLY190" s="254"/>
      <c r="SLZ190" s="254"/>
      <c r="SMA190" s="254"/>
      <c r="SMB190" s="255"/>
      <c r="SMC190" s="176"/>
      <c r="SMD190" s="364"/>
      <c r="SME190" s="364"/>
      <c r="SMF190" s="364"/>
      <c r="SMG190" s="254"/>
      <c r="SMH190" s="254"/>
      <c r="SMI190" s="254"/>
      <c r="SMJ190" s="255"/>
      <c r="SMK190" s="176"/>
      <c r="SML190" s="364"/>
      <c r="SMM190" s="364"/>
      <c r="SMN190" s="364"/>
      <c r="SMO190" s="254"/>
      <c r="SMP190" s="254"/>
      <c r="SMQ190" s="254"/>
      <c r="SMR190" s="255"/>
      <c r="SMS190" s="176"/>
      <c r="SMT190" s="364"/>
      <c r="SMU190" s="364"/>
      <c r="SMV190" s="364"/>
      <c r="SMW190" s="254"/>
      <c r="SMX190" s="254"/>
      <c r="SMY190" s="254"/>
      <c r="SMZ190" s="255"/>
      <c r="SNA190" s="176"/>
      <c r="SNB190" s="364"/>
      <c r="SNC190" s="364"/>
      <c r="SND190" s="364"/>
      <c r="SNE190" s="254"/>
      <c r="SNF190" s="254"/>
      <c r="SNG190" s="254"/>
      <c r="SNH190" s="255"/>
      <c r="SNI190" s="176"/>
      <c r="SNJ190" s="364"/>
      <c r="SNK190" s="364"/>
      <c r="SNL190" s="364"/>
      <c r="SNM190" s="254"/>
      <c r="SNN190" s="254"/>
      <c r="SNO190" s="254"/>
      <c r="SNP190" s="255"/>
      <c r="SNQ190" s="176"/>
      <c r="SNR190" s="364"/>
      <c r="SNS190" s="364"/>
      <c r="SNT190" s="364"/>
      <c r="SNU190" s="254"/>
      <c r="SNV190" s="254"/>
      <c r="SNW190" s="254"/>
      <c r="SNX190" s="255"/>
      <c r="SNY190" s="176"/>
      <c r="SNZ190" s="364"/>
      <c r="SOA190" s="364"/>
      <c r="SOB190" s="364"/>
      <c r="SOC190" s="254"/>
      <c r="SOD190" s="254"/>
      <c r="SOE190" s="254"/>
      <c r="SOF190" s="255"/>
      <c r="SOG190" s="176"/>
      <c r="SOH190" s="364"/>
      <c r="SOI190" s="364"/>
      <c r="SOJ190" s="364"/>
      <c r="SOK190" s="254"/>
      <c r="SOL190" s="254"/>
      <c r="SOM190" s="254"/>
      <c r="SON190" s="255"/>
      <c r="SOO190" s="176"/>
      <c r="SOP190" s="364"/>
      <c r="SOQ190" s="364"/>
      <c r="SOR190" s="364"/>
      <c r="SOS190" s="254"/>
      <c r="SOT190" s="254"/>
      <c r="SOU190" s="254"/>
      <c r="SOV190" s="255"/>
      <c r="SOW190" s="176"/>
      <c r="SOX190" s="364"/>
      <c r="SOY190" s="364"/>
      <c r="SOZ190" s="364"/>
      <c r="SPA190" s="254"/>
      <c r="SPB190" s="254"/>
      <c r="SPC190" s="254"/>
      <c r="SPD190" s="255"/>
      <c r="SPE190" s="176"/>
      <c r="SPF190" s="364"/>
      <c r="SPG190" s="364"/>
      <c r="SPH190" s="364"/>
      <c r="SPI190" s="254"/>
      <c r="SPJ190" s="254"/>
      <c r="SPK190" s="254"/>
      <c r="SPL190" s="255"/>
      <c r="SPM190" s="176"/>
      <c r="SPN190" s="364"/>
      <c r="SPO190" s="364"/>
      <c r="SPP190" s="364"/>
      <c r="SPQ190" s="254"/>
      <c r="SPR190" s="254"/>
      <c r="SPS190" s="254"/>
      <c r="SPT190" s="255"/>
      <c r="SPU190" s="176"/>
      <c r="SPV190" s="364"/>
      <c r="SPW190" s="364"/>
      <c r="SPX190" s="364"/>
      <c r="SPY190" s="254"/>
      <c r="SPZ190" s="254"/>
      <c r="SQA190" s="254"/>
      <c r="SQB190" s="255"/>
      <c r="SQC190" s="176"/>
      <c r="SQD190" s="364"/>
      <c r="SQE190" s="364"/>
      <c r="SQF190" s="364"/>
      <c r="SQG190" s="254"/>
      <c r="SQH190" s="254"/>
      <c r="SQI190" s="254"/>
      <c r="SQJ190" s="255"/>
      <c r="SQK190" s="176"/>
      <c r="SQL190" s="364"/>
      <c r="SQM190" s="364"/>
      <c r="SQN190" s="364"/>
      <c r="SQO190" s="254"/>
      <c r="SQP190" s="254"/>
      <c r="SQQ190" s="254"/>
      <c r="SQR190" s="255"/>
      <c r="SQS190" s="176"/>
      <c r="SQT190" s="364"/>
      <c r="SQU190" s="364"/>
      <c r="SQV190" s="364"/>
      <c r="SQW190" s="254"/>
      <c r="SQX190" s="254"/>
      <c r="SQY190" s="254"/>
      <c r="SQZ190" s="255"/>
      <c r="SRA190" s="176"/>
      <c r="SRB190" s="364"/>
      <c r="SRC190" s="364"/>
      <c r="SRD190" s="364"/>
      <c r="SRE190" s="254"/>
      <c r="SRF190" s="254"/>
      <c r="SRG190" s="254"/>
      <c r="SRH190" s="255"/>
      <c r="SRI190" s="176"/>
      <c r="SRJ190" s="364"/>
      <c r="SRK190" s="364"/>
      <c r="SRL190" s="364"/>
      <c r="SRM190" s="254"/>
      <c r="SRN190" s="254"/>
      <c r="SRO190" s="254"/>
      <c r="SRP190" s="255"/>
      <c r="SRQ190" s="176"/>
      <c r="SRR190" s="364"/>
      <c r="SRS190" s="364"/>
      <c r="SRT190" s="364"/>
      <c r="SRU190" s="254"/>
      <c r="SRV190" s="254"/>
      <c r="SRW190" s="254"/>
      <c r="SRX190" s="255"/>
      <c r="SRY190" s="176"/>
      <c r="SRZ190" s="364"/>
      <c r="SSA190" s="364"/>
      <c r="SSB190" s="364"/>
      <c r="SSC190" s="254"/>
      <c r="SSD190" s="254"/>
      <c r="SSE190" s="254"/>
      <c r="SSF190" s="255"/>
      <c r="SSG190" s="176"/>
      <c r="SSH190" s="364"/>
      <c r="SSI190" s="364"/>
      <c r="SSJ190" s="364"/>
      <c r="SSK190" s="254"/>
      <c r="SSL190" s="254"/>
      <c r="SSM190" s="254"/>
      <c r="SSN190" s="255"/>
      <c r="SSO190" s="176"/>
      <c r="SSP190" s="364"/>
      <c r="SSQ190" s="364"/>
      <c r="SSR190" s="364"/>
      <c r="SSS190" s="254"/>
      <c r="SST190" s="254"/>
      <c r="SSU190" s="254"/>
      <c r="SSV190" s="255"/>
      <c r="SSW190" s="176"/>
      <c r="SSX190" s="364"/>
      <c r="SSY190" s="364"/>
      <c r="SSZ190" s="364"/>
      <c r="STA190" s="254"/>
      <c r="STB190" s="254"/>
      <c r="STC190" s="254"/>
      <c r="STD190" s="255"/>
      <c r="STE190" s="176"/>
      <c r="STF190" s="364"/>
      <c r="STG190" s="364"/>
      <c r="STH190" s="364"/>
      <c r="STI190" s="254"/>
      <c r="STJ190" s="254"/>
      <c r="STK190" s="254"/>
      <c r="STL190" s="255"/>
      <c r="STM190" s="176"/>
      <c r="STN190" s="364"/>
      <c r="STO190" s="364"/>
      <c r="STP190" s="364"/>
      <c r="STQ190" s="254"/>
      <c r="STR190" s="254"/>
      <c r="STS190" s="254"/>
      <c r="STT190" s="255"/>
      <c r="STU190" s="176"/>
      <c r="STV190" s="364"/>
      <c r="STW190" s="364"/>
      <c r="STX190" s="364"/>
      <c r="STY190" s="254"/>
      <c r="STZ190" s="254"/>
      <c r="SUA190" s="254"/>
      <c r="SUB190" s="255"/>
      <c r="SUC190" s="176"/>
      <c r="SUD190" s="364"/>
      <c r="SUE190" s="364"/>
      <c r="SUF190" s="364"/>
      <c r="SUG190" s="254"/>
      <c r="SUH190" s="254"/>
      <c r="SUI190" s="254"/>
      <c r="SUJ190" s="255"/>
      <c r="SUK190" s="176"/>
      <c r="SUL190" s="364"/>
      <c r="SUM190" s="364"/>
      <c r="SUN190" s="364"/>
      <c r="SUO190" s="254"/>
      <c r="SUP190" s="254"/>
      <c r="SUQ190" s="254"/>
      <c r="SUR190" s="255"/>
      <c r="SUS190" s="176"/>
      <c r="SUT190" s="364"/>
      <c r="SUU190" s="364"/>
      <c r="SUV190" s="364"/>
      <c r="SUW190" s="254"/>
      <c r="SUX190" s="254"/>
      <c r="SUY190" s="254"/>
      <c r="SUZ190" s="255"/>
      <c r="SVA190" s="176"/>
      <c r="SVB190" s="364"/>
      <c r="SVC190" s="364"/>
      <c r="SVD190" s="364"/>
      <c r="SVE190" s="254"/>
      <c r="SVF190" s="254"/>
      <c r="SVG190" s="254"/>
      <c r="SVH190" s="255"/>
      <c r="SVI190" s="176"/>
      <c r="SVJ190" s="364"/>
      <c r="SVK190" s="364"/>
      <c r="SVL190" s="364"/>
      <c r="SVM190" s="254"/>
      <c r="SVN190" s="254"/>
      <c r="SVO190" s="254"/>
      <c r="SVP190" s="255"/>
      <c r="SVQ190" s="176"/>
      <c r="SVR190" s="364"/>
      <c r="SVS190" s="364"/>
      <c r="SVT190" s="364"/>
      <c r="SVU190" s="254"/>
      <c r="SVV190" s="254"/>
      <c r="SVW190" s="254"/>
      <c r="SVX190" s="255"/>
      <c r="SVY190" s="176"/>
      <c r="SVZ190" s="364"/>
      <c r="SWA190" s="364"/>
      <c r="SWB190" s="364"/>
      <c r="SWC190" s="254"/>
      <c r="SWD190" s="254"/>
      <c r="SWE190" s="254"/>
      <c r="SWF190" s="255"/>
      <c r="SWG190" s="176"/>
      <c r="SWH190" s="364"/>
      <c r="SWI190" s="364"/>
      <c r="SWJ190" s="364"/>
      <c r="SWK190" s="254"/>
      <c r="SWL190" s="254"/>
      <c r="SWM190" s="254"/>
      <c r="SWN190" s="255"/>
      <c r="SWO190" s="176"/>
      <c r="SWP190" s="364"/>
      <c r="SWQ190" s="364"/>
      <c r="SWR190" s="364"/>
      <c r="SWS190" s="254"/>
      <c r="SWT190" s="254"/>
      <c r="SWU190" s="254"/>
      <c r="SWV190" s="255"/>
      <c r="SWW190" s="176"/>
      <c r="SWX190" s="364"/>
      <c r="SWY190" s="364"/>
      <c r="SWZ190" s="364"/>
      <c r="SXA190" s="254"/>
      <c r="SXB190" s="254"/>
      <c r="SXC190" s="254"/>
      <c r="SXD190" s="255"/>
      <c r="SXE190" s="176"/>
      <c r="SXF190" s="364"/>
      <c r="SXG190" s="364"/>
      <c r="SXH190" s="364"/>
      <c r="SXI190" s="254"/>
      <c r="SXJ190" s="254"/>
      <c r="SXK190" s="254"/>
      <c r="SXL190" s="255"/>
      <c r="SXM190" s="176"/>
      <c r="SXN190" s="364"/>
      <c r="SXO190" s="364"/>
      <c r="SXP190" s="364"/>
      <c r="SXQ190" s="254"/>
      <c r="SXR190" s="254"/>
      <c r="SXS190" s="254"/>
      <c r="SXT190" s="255"/>
      <c r="SXU190" s="176"/>
      <c r="SXV190" s="364"/>
      <c r="SXW190" s="364"/>
      <c r="SXX190" s="364"/>
      <c r="SXY190" s="254"/>
      <c r="SXZ190" s="254"/>
      <c r="SYA190" s="254"/>
      <c r="SYB190" s="255"/>
      <c r="SYC190" s="176"/>
      <c r="SYD190" s="364"/>
      <c r="SYE190" s="364"/>
      <c r="SYF190" s="364"/>
      <c r="SYG190" s="254"/>
      <c r="SYH190" s="254"/>
      <c r="SYI190" s="254"/>
      <c r="SYJ190" s="255"/>
      <c r="SYK190" s="176"/>
      <c r="SYL190" s="364"/>
      <c r="SYM190" s="364"/>
      <c r="SYN190" s="364"/>
      <c r="SYO190" s="254"/>
      <c r="SYP190" s="254"/>
      <c r="SYQ190" s="254"/>
      <c r="SYR190" s="255"/>
      <c r="SYS190" s="176"/>
      <c r="SYT190" s="364"/>
      <c r="SYU190" s="364"/>
      <c r="SYV190" s="364"/>
      <c r="SYW190" s="254"/>
      <c r="SYX190" s="254"/>
      <c r="SYY190" s="254"/>
      <c r="SYZ190" s="255"/>
      <c r="SZA190" s="176"/>
      <c r="SZB190" s="364"/>
      <c r="SZC190" s="364"/>
      <c r="SZD190" s="364"/>
      <c r="SZE190" s="254"/>
      <c r="SZF190" s="254"/>
      <c r="SZG190" s="254"/>
      <c r="SZH190" s="255"/>
      <c r="SZI190" s="176"/>
      <c r="SZJ190" s="364"/>
      <c r="SZK190" s="364"/>
      <c r="SZL190" s="364"/>
      <c r="SZM190" s="254"/>
      <c r="SZN190" s="254"/>
      <c r="SZO190" s="254"/>
      <c r="SZP190" s="255"/>
      <c r="SZQ190" s="176"/>
      <c r="SZR190" s="364"/>
      <c r="SZS190" s="364"/>
      <c r="SZT190" s="364"/>
      <c r="SZU190" s="254"/>
      <c r="SZV190" s="254"/>
      <c r="SZW190" s="254"/>
      <c r="SZX190" s="255"/>
      <c r="SZY190" s="176"/>
      <c r="SZZ190" s="364"/>
      <c r="TAA190" s="364"/>
      <c r="TAB190" s="364"/>
      <c r="TAC190" s="254"/>
      <c r="TAD190" s="254"/>
      <c r="TAE190" s="254"/>
      <c r="TAF190" s="255"/>
      <c r="TAG190" s="176"/>
      <c r="TAH190" s="364"/>
      <c r="TAI190" s="364"/>
      <c r="TAJ190" s="364"/>
      <c r="TAK190" s="254"/>
      <c r="TAL190" s="254"/>
      <c r="TAM190" s="254"/>
      <c r="TAN190" s="255"/>
      <c r="TAO190" s="176"/>
      <c r="TAP190" s="364"/>
      <c r="TAQ190" s="364"/>
      <c r="TAR190" s="364"/>
      <c r="TAS190" s="254"/>
      <c r="TAT190" s="254"/>
      <c r="TAU190" s="254"/>
      <c r="TAV190" s="255"/>
      <c r="TAW190" s="176"/>
      <c r="TAX190" s="364"/>
      <c r="TAY190" s="364"/>
      <c r="TAZ190" s="364"/>
      <c r="TBA190" s="254"/>
      <c r="TBB190" s="254"/>
      <c r="TBC190" s="254"/>
      <c r="TBD190" s="255"/>
      <c r="TBE190" s="176"/>
      <c r="TBF190" s="364"/>
      <c r="TBG190" s="364"/>
      <c r="TBH190" s="364"/>
      <c r="TBI190" s="254"/>
      <c r="TBJ190" s="254"/>
      <c r="TBK190" s="254"/>
      <c r="TBL190" s="255"/>
      <c r="TBM190" s="176"/>
      <c r="TBN190" s="364"/>
      <c r="TBO190" s="364"/>
      <c r="TBP190" s="364"/>
      <c r="TBQ190" s="254"/>
      <c r="TBR190" s="254"/>
      <c r="TBS190" s="254"/>
      <c r="TBT190" s="255"/>
      <c r="TBU190" s="176"/>
      <c r="TBV190" s="364"/>
      <c r="TBW190" s="364"/>
      <c r="TBX190" s="364"/>
      <c r="TBY190" s="254"/>
      <c r="TBZ190" s="254"/>
      <c r="TCA190" s="254"/>
      <c r="TCB190" s="255"/>
      <c r="TCC190" s="176"/>
      <c r="TCD190" s="364"/>
      <c r="TCE190" s="364"/>
      <c r="TCF190" s="364"/>
      <c r="TCG190" s="254"/>
      <c r="TCH190" s="254"/>
      <c r="TCI190" s="254"/>
      <c r="TCJ190" s="255"/>
      <c r="TCK190" s="176"/>
      <c r="TCL190" s="364"/>
      <c r="TCM190" s="364"/>
      <c r="TCN190" s="364"/>
      <c r="TCO190" s="254"/>
      <c r="TCP190" s="254"/>
      <c r="TCQ190" s="254"/>
      <c r="TCR190" s="255"/>
      <c r="TCS190" s="176"/>
      <c r="TCT190" s="364"/>
      <c r="TCU190" s="364"/>
      <c r="TCV190" s="364"/>
      <c r="TCW190" s="254"/>
      <c r="TCX190" s="254"/>
      <c r="TCY190" s="254"/>
      <c r="TCZ190" s="255"/>
      <c r="TDA190" s="176"/>
      <c r="TDB190" s="364"/>
      <c r="TDC190" s="364"/>
      <c r="TDD190" s="364"/>
      <c r="TDE190" s="254"/>
      <c r="TDF190" s="254"/>
      <c r="TDG190" s="254"/>
      <c r="TDH190" s="255"/>
      <c r="TDI190" s="176"/>
      <c r="TDJ190" s="364"/>
      <c r="TDK190" s="364"/>
      <c r="TDL190" s="364"/>
      <c r="TDM190" s="254"/>
      <c r="TDN190" s="254"/>
      <c r="TDO190" s="254"/>
      <c r="TDP190" s="255"/>
      <c r="TDQ190" s="176"/>
      <c r="TDR190" s="364"/>
      <c r="TDS190" s="364"/>
      <c r="TDT190" s="364"/>
      <c r="TDU190" s="254"/>
      <c r="TDV190" s="254"/>
      <c r="TDW190" s="254"/>
      <c r="TDX190" s="255"/>
      <c r="TDY190" s="176"/>
      <c r="TDZ190" s="364"/>
      <c r="TEA190" s="364"/>
      <c r="TEB190" s="364"/>
      <c r="TEC190" s="254"/>
      <c r="TED190" s="254"/>
      <c r="TEE190" s="254"/>
      <c r="TEF190" s="255"/>
      <c r="TEG190" s="176"/>
      <c r="TEH190" s="364"/>
      <c r="TEI190" s="364"/>
      <c r="TEJ190" s="364"/>
      <c r="TEK190" s="254"/>
      <c r="TEL190" s="254"/>
      <c r="TEM190" s="254"/>
      <c r="TEN190" s="255"/>
      <c r="TEO190" s="176"/>
      <c r="TEP190" s="364"/>
      <c r="TEQ190" s="364"/>
      <c r="TER190" s="364"/>
      <c r="TES190" s="254"/>
      <c r="TET190" s="254"/>
      <c r="TEU190" s="254"/>
      <c r="TEV190" s="255"/>
      <c r="TEW190" s="176"/>
      <c r="TEX190" s="364"/>
      <c r="TEY190" s="364"/>
      <c r="TEZ190" s="364"/>
      <c r="TFA190" s="254"/>
      <c r="TFB190" s="254"/>
      <c r="TFC190" s="254"/>
      <c r="TFD190" s="255"/>
      <c r="TFE190" s="176"/>
      <c r="TFF190" s="364"/>
      <c r="TFG190" s="364"/>
      <c r="TFH190" s="364"/>
      <c r="TFI190" s="254"/>
      <c r="TFJ190" s="254"/>
      <c r="TFK190" s="254"/>
      <c r="TFL190" s="255"/>
      <c r="TFM190" s="176"/>
      <c r="TFN190" s="364"/>
      <c r="TFO190" s="364"/>
      <c r="TFP190" s="364"/>
      <c r="TFQ190" s="254"/>
      <c r="TFR190" s="254"/>
      <c r="TFS190" s="254"/>
      <c r="TFT190" s="255"/>
      <c r="TFU190" s="176"/>
      <c r="TFV190" s="364"/>
      <c r="TFW190" s="364"/>
      <c r="TFX190" s="364"/>
      <c r="TFY190" s="254"/>
      <c r="TFZ190" s="254"/>
      <c r="TGA190" s="254"/>
      <c r="TGB190" s="255"/>
      <c r="TGC190" s="176"/>
      <c r="TGD190" s="364"/>
      <c r="TGE190" s="364"/>
      <c r="TGF190" s="364"/>
      <c r="TGG190" s="254"/>
      <c r="TGH190" s="254"/>
      <c r="TGI190" s="254"/>
      <c r="TGJ190" s="255"/>
      <c r="TGK190" s="176"/>
      <c r="TGL190" s="364"/>
      <c r="TGM190" s="364"/>
      <c r="TGN190" s="364"/>
      <c r="TGO190" s="254"/>
      <c r="TGP190" s="254"/>
      <c r="TGQ190" s="254"/>
      <c r="TGR190" s="255"/>
      <c r="TGS190" s="176"/>
      <c r="TGT190" s="364"/>
      <c r="TGU190" s="364"/>
      <c r="TGV190" s="364"/>
      <c r="TGW190" s="254"/>
      <c r="TGX190" s="254"/>
      <c r="TGY190" s="254"/>
      <c r="TGZ190" s="255"/>
      <c r="THA190" s="176"/>
      <c r="THB190" s="364"/>
      <c r="THC190" s="364"/>
      <c r="THD190" s="364"/>
      <c r="THE190" s="254"/>
      <c r="THF190" s="254"/>
      <c r="THG190" s="254"/>
      <c r="THH190" s="255"/>
      <c r="THI190" s="176"/>
      <c r="THJ190" s="364"/>
      <c r="THK190" s="364"/>
      <c r="THL190" s="364"/>
      <c r="THM190" s="254"/>
      <c r="THN190" s="254"/>
      <c r="THO190" s="254"/>
      <c r="THP190" s="255"/>
      <c r="THQ190" s="176"/>
      <c r="THR190" s="364"/>
      <c r="THS190" s="364"/>
      <c r="THT190" s="364"/>
      <c r="THU190" s="254"/>
      <c r="THV190" s="254"/>
      <c r="THW190" s="254"/>
      <c r="THX190" s="255"/>
      <c r="THY190" s="176"/>
      <c r="THZ190" s="364"/>
      <c r="TIA190" s="364"/>
      <c r="TIB190" s="364"/>
      <c r="TIC190" s="254"/>
      <c r="TID190" s="254"/>
      <c r="TIE190" s="254"/>
      <c r="TIF190" s="255"/>
      <c r="TIG190" s="176"/>
      <c r="TIH190" s="364"/>
      <c r="TII190" s="364"/>
      <c r="TIJ190" s="364"/>
      <c r="TIK190" s="254"/>
      <c r="TIL190" s="254"/>
      <c r="TIM190" s="254"/>
      <c r="TIN190" s="255"/>
      <c r="TIO190" s="176"/>
      <c r="TIP190" s="364"/>
      <c r="TIQ190" s="364"/>
      <c r="TIR190" s="364"/>
      <c r="TIS190" s="254"/>
      <c r="TIT190" s="254"/>
      <c r="TIU190" s="254"/>
      <c r="TIV190" s="255"/>
      <c r="TIW190" s="176"/>
      <c r="TIX190" s="364"/>
      <c r="TIY190" s="364"/>
      <c r="TIZ190" s="364"/>
      <c r="TJA190" s="254"/>
      <c r="TJB190" s="254"/>
      <c r="TJC190" s="254"/>
      <c r="TJD190" s="255"/>
      <c r="TJE190" s="176"/>
      <c r="TJF190" s="364"/>
      <c r="TJG190" s="364"/>
      <c r="TJH190" s="364"/>
      <c r="TJI190" s="254"/>
      <c r="TJJ190" s="254"/>
      <c r="TJK190" s="254"/>
      <c r="TJL190" s="255"/>
      <c r="TJM190" s="176"/>
      <c r="TJN190" s="364"/>
      <c r="TJO190" s="364"/>
      <c r="TJP190" s="364"/>
      <c r="TJQ190" s="254"/>
      <c r="TJR190" s="254"/>
      <c r="TJS190" s="254"/>
      <c r="TJT190" s="255"/>
      <c r="TJU190" s="176"/>
      <c r="TJV190" s="364"/>
      <c r="TJW190" s="364"/>
      <c r="TJX190" s="364"/>
      <c r="TJY190" s="254"/>
      <c r="TJZ190" s="254"/>
      <c r="TKA190" s="254"/>
      <c r="TKB190" s="255"/>
      <c r="TKC190" s="176"/>
      <c r="TKD190" s="364"/>
      <c r="TKE190" s="364"/>
      <c r="TKF190" s="364"/>
      <c r="TKG190" s="254"/>
      <c r="TKH190" s="254"/>
      <c r="TKI190" s="254"/>
      <c r="TKJ190" s="255"/>
      <c r="TKK190" s="176"/>
      <c r="TKL190" s="364"/>
      <c r="TKM190" s="364"/>
      <c r="TKN190" s="364"/>
      <c r="TKO190" s="254"/>
      <c r="TKP190" s="254"/>
      <c r="TKQ190" s="254"/>
      <c r="TKR190" s="255"/>
      <c r="TKS190" s="176"/>
      <c r="TKT190" s="364"/>
      <c r="TKU190" s="364"/>
      <c r="TKV190" s="364"/>
      <c r="TKW190" s="254"/>
      <c r="TKX190" s="254"/>
      <c r="TKY190" s="254"/>
      <c r="TKZ190" s="255"/>
      <c r="TLA190" s="176"/>
      <c r="TLB190" s="364"/>
      <c r="TLC190" s="364"/>
      <c r="TLD190" s="364"/>
      <c r="TLE190" s="254"/>
      <c r="TLF190" s="254"/>
      <c r="TLG190" s="254"/>
      <c r="TLH190" s="255"/>
      <c r="TLI190" s="176"/>
      <c r="TLJ190" s="364"/>
      <c r="TLK190" s="364"/>
      <c r="TLL190" s="364"/>
      <c r="TLM190" s="254"/>
      <c r="TLN190" s="254"/>
      <c r="TLO190" s="254"/>
      <c r="TLP190" s="255"/>
      <c r="TLQ190" s="176"/>
      <c r="TLR190" s="364"/>
      <c r="TLS190" s="364"/>
      <c r="TLT190" s="364"/>
      <c r="TLU190" s="254"/>
      <c r="TLV190" s="254"/>
      <c r="TLW190" s="254"/>
      <c r="TLX190" s="255"/>
      <c r="TLY190" s="176"/>
      <c r="TLZ190" s="364"/>
      <c r="TMA190" s="364"/>
      <c r="TMB190" s="364"/>
      <c r="TMC190" s="254"/>
      <c r="TMD190" s="254"/>
      <c r="TME190" s="254"/>
      <c r="TMF190" s="255"/>
      <c r="TMG190" s="176"/>
      <c r="TMH190" s="364"/>
      <c r="TMI190" s="364"/>
      <c r="TMJ190" s="364"/>
      <c r="TMK190" s="254"/>
      <c r="TML190" s="254"/>
      <c r="TMM190" s="254"/>
      <c r="TMN190" s="255"/>
      <c r="TMO190" s="176"/>
      <c r="TMP190" s="364"/>
      <c r="TMQ190" s="364"/>
      <c r="TMR190" s="364"/>
      <c r="TMS190" s="254"/>
      <c r="TMT190" s="254"/>
      <c r="TMU190" s="254"/>
      <c r="TMV190" s="255"/>
      <c r="TMW190" s="176"/>
      <c r="TMX190" s="364"/>
      <c r="TMY190" s="364"/>
      <c r="TMZ190" s="364"/>
      <c r="TNA190" s="254"/>
      <c r="TNB190" s="254"/>
      <c r="TNC190" s="254"/>
      <c r="TND190" s="255"/>
      <c r="TNE190" s="176"/>
      <c r="TNF190" s="364"/>
      <c r="TNG190" s="364"/>
      <c r="TNH190" s="364"/>
      <c r="TNI190" s="254"/>
      <c r="TNJ190" s="254"/>
      <c r="TNK190" s="254"/>
      <c r="TNL190" s="255"/>
      <c r="TNM190" s="176"/>
      <c r="TNN190" s="364"/>
      <c r="TNO190" s="364"/>
      <c r="TNP190" s="364"/>
      <c r="TNQ190" s="254"/>
      <c r="TNR190" s="254"/>
      <c r="TNS190" s="254"/>
      <c r="TNT190" s="255"/>
      <c r="TNU190" s="176"/>
      <c r="TNV190" s="364"/>
      <c r="TNW190" s="364"/>
      <c r="TNX190" s="364"/>
      <c r="TNY190" s="254"/>
      <c r="TNZ190" s="254"/>
      <c r="TOA190" s="254"/>
      <c r="TOB190" s="255"/>
      <c r="TOC190" s="176"/>
      <c r="TOD190" s="364"/>
      <c r="TOE190" s="364"/>
      <c r="TOF190" s="364"/>
      <c r="TOG190" s="254"/>
      <c r="TOH190" s="254"/>
      <c r="TOI190" s="254"/>
      <c r="TOJ190" s="255"/>
      <c r="TOK190" s="176"/>
      <c r="TOL190" s="364"/>
      <c r="TOM190" s="364"/>
      <c r="TON190" s="364"/>
      <c r="TOO190" s="254"/>
      <c r="TOP190" s="254"/>
      <c r="TOQ190" s="254"/>
      <c r="TOR190" s="255"/>
      <c r="TOS190" s="176"/>
      <c r="TOT190" s="364"/>
      <c r="TOU190" s="364"/>
      <c r="TOV190" s="364"/>
      <c r="TOW190" s="254"/>
      <c r="TOX190" s="254"/>
      <c r="TOY190" s="254"/>
      <c r="TOZ190" s="255"/>
      <c r="TPA190" s="176"/>
      <c r="TPB190" s="364"/>
      <c r="TPC190" s="364"/>
      <c r="TPD190" s="364"/>
      <c r="TPE190" s="254"/>
      <c r="TPF190" s="254"/>
      <c r="TPG190" s="254"/>
      <c r="TPH190" s="255"/>
      <c r="TPI190" s="176"/>
      <c r="TPJ190" s="364"/>
      <c r="TPK190" s="364"/>
      <c r="TPL190" s="364"/>
      <c r="TPM190" s="254"/>
      <c r="TPN190" s="254"/>
      <c r="TPO190" s="254"/>
      <c r="TPP190" s="255"/>
      <c r="TPQ190" s="176"/>
      <c r="TPR190" s="364"/>
      <c r="TPS190" s="364"/>
      <c r="TPT190" s="364"/>
      <c r="TPU190" s="254"/>
      <c r="TPV190" s="254"/>
      <c r="TPW190" s="254"/>
      <c r="TPX190" s="255"/>
      <c r="TPY190" s="176"/>
      <c r="TPZ190" s="364"/>
      <c r="TQA190" s="364"/>
      <c r="TQB190" s="364"/>
      <c r="TQC190" s="254"/>
      <c r="TQD190" s="254"/>
      <c r="TQE190" s="254"/>
      <c r="TQF190" s="255"/>
      <c r="TQG190" s="176"/>
      <c r="TQH190" s="364"/>
      <c r="TQI190" s="364"/>
      <c r="TQJ190" s="364"/>
      <c r="TQK190" s="254"/>
      <c r="TQL190" s="254"/>
      <c r="TQM190" s="254"/>
      <c r="TQN190" s="255"/>
      <c r="TQO190" s="176"/>
      <c r="TQP190" s="364"/>
      <c r="TQQ190" s="364"/>
      <c r="TQR190" s="364"/>
      <c r="TQS190" s="254"/>
      <c r="TQT190" s="254"/>
      <c r="TQU190" s="254"/>
      <c r="TQV190" s="255"/>
      <c r="TQW190" s="176"/>
      <c r="TQX190" s="364"/>
      <c r="TQY190" s="364"/>
      <c r="TQZ190" s="364"/>
      <c r="TRA190" s="254"/>
      <c r="TRB190" s="254"/>
      <c r="TRC190" s="254"/>
      <c r="TRD190" s="255"/>
      <c r="TRE190" s="176"/>
      <c r="TRF190" s="364"/>
      <c r="TRG190" s="364"/>
      <c r="TRH190" s="364"/>
      <c r="TRI190" s="254"/>
      <c r="TRJ190" s="254"/>
      <c r="TRK190" s="254"/>
      <c r="TRL190" s="255"/>
      <c r="TRM190" s="176"/>
      <c r="TRN190" s="364"/>
      <c r="TRO190" s="364"/>
      <c r="TRP190" s="364"/>
      <c r="TRQ190" s="254"/>
      <c r="TRR190" s="254"/>
      <c r="TRS190" s="254"/>
      <c r="TRT190" s="255"/>
      <c r="TRU190" s="176"/>
      <c r="TRV190" s="364"/>
      <c r="TRW190" s="364"/>
      <c r="TRX190" s="364"/>
      <c r="TRY190" s="254"/>
      <c r="TRZ190" s="254"/>
      <c r="TSA190" s="254"/>
      <c r="TSB190" s="255"/>
      <c r="TSC190" s="176"/>
      <c r="TSD190" s="364"/>
      <c r="TSE190" s="364"/>
      <c r="TSF190" s="364"/>
      <c r="TSG190" s="254"/>
      <c r="TSH190" s="254"/>
      <c r="TSI190" s="254"/>
      <c r="TSJ190" s="255"/>
      <c r="TSK190" s="176"/>
      <c r="TSL190" s="364"/>
      <c r="TSM190" s="364"/>
      <c r="TSN190" s="364"/>
      <c r="TSO190" s="254"/>
      <c r="TSP190" s="254"/>
      <c r="TSQ190" s="254"/>
      <c r="TSR190" s="255"/>
      <c r="TSS190" s="176"/>
      <c r="TST190" s="364"/>
      <c r="TSU190" s="364"/>
      <c r="TSV190" s="364"/>
      <c r="TSW190" s="254"/>
      <c r="TSX190" s="254"/>
      <c r="TSY190" s="254"/>
      <c r="TSZ190" s="255"/>
      <c r="TTA190" s="176"/>
      <c r="TTB190" s="364"/>
      <c r="TTC190" s="364"/>
      <c r="TTD190" s="364"/>
      <c r="TTE190" s="254"/>
      <c r="TTF190" s="254"/>
      <c r="TTG190" s="254"/>
      <c r="TTH190" s="255"/>
      <c r="TTI190" s="176"/>
      <c r="TTJ190" s="364"/>
      <c r="TTK190" s="364"/>
      <c r="TTL190" s="364"/>
      <c r="TTM190" s="254"/>
      <c r="TTN190" s="254"/>
      <c r="TTO190" s="254"/>
      <c r="TTP190" s="255"/>
      <c r="TTQ190" s="176"/>
      <c r="TTR190" s="364"/>
      <c r="TTS190" s="364"/>
      <c r="TTT190" s="364"/>
      <c r="TTU190" s="254"/>
      <c r="TTV190" s="254"/>
      <c r="TTW190" s="254"/>
      <c r="TTX190" s="255"/>
      <c r="TTY190" s="176"/>
      <c r="TTZ190" s="364"/>
      <c r="TUA190" s="364"/>
      <c r="TUB190" s="364"/>
      <c r="TUC190" s="254"/>
      <c r="TUD190" s="254"/>
      <c r="TUE190" s="254"/>
      <c r="TUF190" s="255"/>
      <c r="TUG190" s="176"/>
      <c r="TUH190" s="364"/>
      <c r="TUI190" s="364"/>
      <c r="TUJ190" s="364"/>
      <c r="TUK190" s="254"/>
      <c r="TUL190" s="254"/>
      <c r="TUM190" s="254"/>
      <c r="TUN190" s="255"/>
      <c r="TUO190" s="176"/>
      <c r="TUP190" s="364"/>
      <c r="TUQ190" s="364"/>
      <c r="TUR190" s="364"/>
      <c r="TUS190" s="254"/>
      <c r="TUT190" s="254"/>
      <c r="TUU190" s="254"/>
      <c r="TUV190" s="255"/>
      <c r="TUW190" s="176"/>
      <c r="TUX190" s="364"/>
      <c r="TUY190" s="364"/>
      <c r="TUZ190" s="364"/>
      <c r="TVA190" s="254"/>
      <c r="TVB190" s="254"/>
      <c r="TVC190" s="254"/>
      <c r="TVD190" s="255"/>
      <c r="TVE190" s="176"/>
      <c r="TVF190" s="364"/>
      <c r="TVG190" s="364"/>
      <c r="TVH190" s="364"/>
      <c r="TVI190" s="254"/>
      <c r="TVJ190" s="254"/>
      <c r="TVK190" s="254"/>
      <c r="TVL190" s="255"/>
      <c r="TVM190" s="176"/>
      <c r="TVN190" s="364"/>
      <c r="TVO190" s="364"/>
      <c r="TVP190" s="364"/>
      <c r="TVQ190" s="254"/>
      <c r="TVR190" s="254"/>
      <c r="TVS190" s="254"/>
      <c r="TVT190" s="255"/>
      <c r="TVU190" s="176"/>
      <c r="TVV190" s="364"/>
      <c r="TVW190" s="364"/>
      <c r="TVX190" s="364"/>
      <c r="TVY190" s="254"/>
      <c r="TVZ190" s="254"/>
      <c r="TWA190" s="254"/>
      <c r="TWB190" s="255"/>
      <c r="TWC190" s="176"/>
      <c r="TWD190" s="364"/>
      <c r="TWE190" s="364"/>
      <c r="TWF190" s="364"/>
      <c r="TWG190" s="254"/>
      <c r="TWH190" s="254"/>
      <c r="TWI190" s="254"/>
      <c r="TWJ190" s="255"/>
      <c r="TWK190" s="176"/>
      <c r="TWL190" s="364"/>
      <c r="TWM190" s="364"/>
      <c r="TWN190" s="364"/>
      <c r="TWO190" s="254"/>
      <c r="TWP190" s="254"/>
      <c r="TWQ190" s="254"/>
      <c r="TWR190" s="255"/>
      <c r="TWS190" s="176"/>
      <c r="TWT190" s="364"/>
      <c r="TWU190" s="364"/>
      <c r="TWV190" s="364"/>
      <c r="TWW190" s="254"/>
      <c r="TWX190" s="254"/>
      <c r="TWY190" s="254"/>
      <c r="TWZ190" s="255"/>
      <c r="TXA190" s="176"/>
      <c r="TXB190" s="364"/>
      <c r="TXC190" s="364"/>
      <c r="TXD190" s="364"/>
      <c r="TXE190" s="254"/>
      <c r="TXF190" s="254"/>
      <c r="TXG190" s="254"/>
      <c r="TXH190" s="255"/>
      <c r="TXI190" s="176"/>
      <c r="TXJ190" s="364"/>
      <c r="TXK190" s="364"/>
      <c r="TXL190" s="364"/>
      <c r="TXM190" s="254"/>
      <c r="TXN190" s="254"/>
      <c r="TXO190" s="254"/>
      <c r="TXP190" s="255"/>
      <c r="TXQ190" s="176"/>
      <c r="TXR190" s="364"/>
      <c r="TXS190" s="364"/>
      <c r="TXT190" s="364"/>
      <c r="TXU190" s="254"/>
      <c r="TXV190" s="254"/>
      <c r="TXW190" s="254"/>
      <c r="TXX190" s="255"/>
      <c r="TXY190" s="176"/>
      <c r="TXZ190" s="364"/>
      <c r="TYA190" s="364"/>
      <c r="TYB190" s="364"/>
      <c r="TYC190" s="254"/>
      <c r="TYD190" s="254"/>
      <c r="TYE190" s="254"/>
      <c r="TYF190" s="255"/>
      <c r="TYG190" s="176"/>
      <c r="TYH190" s="364"/>
      <c r="TYI190" s="364"/>
      <c r="TYJ190" s="364"/>
      <c r="TYK190" s="254"/>
      <c r="TYL190" s="254"/>
      <c r="TYM190" s="254"/>
      <c r="TYN190" s="255"/>
      <c r="TYO190" s="176"/>
      <c r="TYP190" s="364"/>
      <c r="TYQ190" s="364"/>
      <c r="TYR190" s="364"/>
      <c r="TYS190" s="254"/>
      <c r="TYT190" s="254"/>
      <c r="TYU190" s="254"/>
      <c r="TYV190" s="255"/>
      <c r="TYW190" s="176"/>
      <c r="TYX190" s="364"/>
      <c r="TYY190" s="364"/>
      <c r="TYZ190" s="364"/>
      <c r="TZA190" s="254"/>
      <c r="TZB190" s="254"/>
      <c r="TZC190" s="254"/>
      <c r="TZD190" s="255"/>
      <c r="TZE190" s="176"/>
      <c r="TZF190" s="364"/>
      <c r="TZG190" s="364"/>
      <c r="TZH190" s="364"/>
      <c r="TZI190" s="254"/>
      <c r="TZJ190" s="254"/>
      <c r="TZK190" s="254"/>
      <c r="TZL190" s="255"/>
      <c r="TZM190" s="176"/>
      <c r="TZN190" s="364"/>
      <c r="TZO190" s="364"/>
      <c r="TZP190" s="364"/>
      <c r="TZQ190" s="254"/>
      <c r="TZR190" s="254"/>
      <c r="TZS190" s="254"/>
      <c r="TZT190" s="255"/>
      <c r="TZU190" s="176"/>
      <c r="TZV190" s="364"/>
      <c r="TZW190" s="364"/>
      <c r="TZX190" s="364"/>
      <c r="TZY190" s="254"/>
      <c r="TZZ190" s="254"/>
      <c r="UAA190" s="254"/>
      <c r="UAB190" s="255"/>
      <c r="UAC190" s="176"/>
      <c r="UAD190" s="364"/>
      <c r="UAE190" s="364"/>
      <c r="UAF190" s="364"/>
      <c r="UAG190" s="254"/>
      <c r="UAH190" s="254"/>
      <c r="UAI190" s="254"/>
      <c r="UAJ190" s="255"/>
      <c r="UAK190" s="176"/>
      <c r="UAL190" s="364"/>
      <c r="UAM190" s="364"/>
      <c r="UAN190" s="364"/>
      <c r="UAO190" s="254"/>
      <c r="UAP190" s="254"/>
      <c r="UAQ190" s="254"/>
      <c r="UAR190" s="255"/>
      <c r="UAS190" s="176"/>
      <c r="UAT190" s="364"/>
      <c r="UAU190" s="364"/>
      <c r="UAV190" s="364"/>
      <c r="UAW190" s="254"/>
      <c r="UAX190" s="254"/>
      <c r="UAY190" s="254"/>
      <c r="UAZ190" s="255"/>
      <c r="UBA190" s="176"/>
      <c r="UBB190" s="364"/>
      <c r="UBC190" s="364"/>
      <c r="UBD190" s="364"/>
      <c r="UBE190" s="254"/>
      <c r="UBF190" s="254"/>
      <c r="UBG190" s="254"/>
      <c r="UBH190" s="255"/>
      <c r="UBI190" s="176"/>
      <c r="UBJ190" s="364"/>
      <c r="UBK190" s="364"/>
      <c r="UBL190" s="364"/>
      <c r="UBM190" s="254"/>
      <c r="UBN190" s="254"/>
      <c r="UBO190" s="254"/>
      <c r="UBP190" s="255"/>
      <c r="UBQ190" s="176"/>
      <c r="UBR190" s="364"/>
      <c r="UBS190" s="364"/>
      <c r="UBT190" s="364"/>
      <c r="UBU190" s="254"/>
      <c r="UBV190" s="254"/>
      <c r="UBW190" s="254"/>
      <c r="UBX190" s="255"/>
      <c r="UBY190" s="176"/>
      <c r="UBZ190" s="364"/>
      <c r="UCA190" s="364"/>
      <c r="UCB190" s="364"/>
      <c r="UCC190" s="254"/>
      <c r="UCD190" s="254"/>
      <c r="UCE190" s="254"/>
      <c r="UCF190" s="255"/>
      <c r="UCG190" s="176"/>
      <c r="UCH190" s="364"/>
      <c r="UCI190" s="364"/>
      <c r="UCJ190" s="364"/>
      <c r="UCK190" s="254"/>
      <c r="UCL190" s="254"/>
      <c r="UCM190" s="254"/>
      <c r="UCN190" s="255"/>
      <c r="UCO190" s="176"/>
      <c r="UCP190" s="364"/>
      <c r="UCQ190" s="364"/>
      <c r="UCR190" s="364"/>
      <c r="UCS190" s="254"/>
      <c r="UCT190" s="254"/>
      <c r="UCU190" s="254"/>
      <c r="UCV190" s="255"/>
      <c r="UCW190" s="176"/>
      <c r="UCX190" s="364"/>
      <c r="UCY190" s="364"/>
      <c r="UCZ190" s="364"/>
      <c r="UDA190" s="254"/>
      <c r="UDB190" s="254"/>
      <c r="UDC190" s="254"/>
      <c r="UDD190" s="255"/>
      <c r="UDE190" s="176"/>
      <c r="UDF190" s="364"/>
      <c r="UDG190" s="364"/>
      <c r="UDH190" s="364"/>
      <c r="UDI190" s="254"/>
      <c r="UDJ190" s="254"/>
      <c r="UDK190" s="254"/>
      <c r="UDL190" s="255"/>
      <c r="UDM190" s="176"/>
      <c r="UDN190" s="364"/>
      <c r="UDO190" s="364"/>
      <c r="UDP190" s="364"/>
      <c r="UDQ190" s="254"/>
      <c r="UDR190" s="254"/>
      <c r="UDS190" s="254"/>
      <c r="UDT190" s="255"/>
      <c r="UDU190" s="176"/>
      <c r="UDV190" s="364"/>
      <c r="UDW190" s="364"/>
      <c r="UDX190" s="364"/>
      <c r="UDY190" s="254"/>
      <c r="UDZ190" s="254"/>
      <c r="UEA190" s="254"/>
      <c r="UEB190" s="255"/>
      <c r="UEC190" s="176"/>
      <c r="UED190" s="364"/>
      <c r="UEE190" s="364"/>
      <c r="UEF190" s="364"/>
      <c r="UEG190" s="254"/>
      <c r="UEH190" s="254"/>
      <c r="UEI190" s="254"/>
      <c r="UEJ190" s="255"/>
      <c r="UEK190" s="176"/>
      <c r="UEL190" s="364"/>
      <c r="UEM190" s="364"/>
      <c r="UEN190" s="364"/>
      <c r="UEO190" s="254"/>
      <c r="UEP190" s="254"/>
      <c r="UEQ190" s="254"/>
      <c r="UER190" s="255"/>
      <c r="UES190" s="176"/>
      <c r="UET190" s="364"/>
      <c r="UEU190" s="364"/>
      <c r="UEV190" s="364"/>
      <c r="UEW190" s="254"/>
      <c r="UEX190" s="254"/>
      <c r="UEY190" s="254"/>
      <c r="UEZ190" s="255"/>
      <c r="UFA190" s="176"/>
      <c r="UFB190" s="364"/>
      <c r="UFC190" s="364"/>
      <c r="UFD190" s="364"/>
      <c r="UFE190" s="254"/>
      <c r="UFF190" s="254"/>
      <c r="UFG190" s="254"/>
      <c r="UFH190" s="255"/>
      <c r="UFI190" s="176"/>
      <c r="UFJ190" s="364"/>
      <c r="UFK190" s="364"/>
      <c r="UFL190" s="364"/>
      <c r="UFM190" s="254"/>
      <c r="UFN190" s="254"/>
      <c r="UFO190" s="254"/>
      <c r="UFP190" s="255"/>
      <c r="UFQ190" s="176"/>
      <c r="UFR190" s="364"/>
      <c r="UFS190" s="364"/>
      <c r="UFT190" s="364"/>
      <c r="UFU190" s="254"/>
      <c r="UFV190" s="254"/>
      <c r="UFW190" s="254"/>
      <c r="UFX190" s="255"/>
      <c r="UFY190" s="176"/>
      <c r="UFZ190" s="364"/>
      <c r="UGA190" s="364"/>
      <c r="UGB190" s="364"/>
      <c r="UGC190" s="254"/>
      <c r="UGD190" s="254"/>
      <c r="UGE190" s="254"/>
      <c r="UGF190" s="255"/>
      <c r="UGG190" s="176"/>
      <c r="UGH190" s="364"/>
      <c r="UGI190" s="364"/>
      <c r="UGJ190" s="364"/>
      <c r="UGK190" s="254"/>
      <c r="UGL190" s="254"/>
      <c r="UGM190" s="254"/>
      <c r="UGN190" s="255"/>
      <c r="UGO190" s="176"/>
      <c r="UGP190" s="364"/>
      <c r="UGQ190" s="364"/>
      <c r="UGR190" s="364"/>
      <c r="UGS190" s="254"/>
      <c r="UGT190" s="254"/>
      <c r="UGU190" s="254"/>
      <c r="UGV190" s="255"/>
      <c r="UGW190" s="176"/>
      <c r="UGX190" s="364"/>
      <c r="UGY190" s="364"/>
      <c r="UGZ190" s="364"/>
      <c r="UHA190" s="254"/>
      <c r="UHB190" s="254"/>
      <c r="UHC190" s="254"/>
      <c r="UHD190" s="255"/>
      <c r="UHE190" s="176"/>
      <c r="UHF190" s="364"/>
      <c r="UHG190" s="364"/>
      <c r="UHH190" s="364"/>
      <c r="UHI190" s="254"/>
      <c r="UHJ190" s="254"/>
      <c r="UHK190" s="254"/>
      <c r="UHL190" s="255"/>
      <c r="UHM190" s="176"/>
      <c r="UHN190" s="364"/>
      <c r="UHO190" s="364"/>
      <c r="UHP190" s="364"/>
      <c r="UHQ190" s="254"/>
      <c r="UHR190" s="254"/>
      <c r="UHS190" s="254"/>
      <c r="UHT190" s="255"/>
      <c r="UHU190" s="176"/>
      <c r="UHV190" s="364"/>
      <c r="UHW190" s="364"/>
      <c r="UHX190" s="364"/>
      <c r="UHY190" s="254"/>
      <c r="UHZ190" s="254"/>
      <c r="UIA190" s="254"/>
      <c r="UIB190" s="255"/>
      <c r="UIC190" s="176"/>
      <c r="UID190" s="364"/>
      <c r="UIE190" s="364"/>
      <c r="UIF190" s="364"/>
      <c r="UIG190" s="254"/>
      <c r="UIH190" s="254"/>
      <c r="UII190" s="254"/>
      <c r="UIJ190" s="255"/>
      <c r="UIK190" s="176"/>
      <c r="UIL190" s="364"/>
      <c r="UIM190" s="364"/>
      <c r="UIN190" s="364"/>
      <c r="UIO190" s="254"/>
      <c r="UIP190" s="254"/>
      <c r="UIQ190" s="254"/>
      <c r="UIR190" s="255"/>
      <c r="UIS190" s="176"/>
      <c r="UIT190" s="364"/>
      <c r="UIU190" s="364"/>
      <c r="UIV190" s="364"/>
      <c r="UIW190" s="254"/>
      <c r="UIX190" s="254"/>
      <c r="UIY190" s="254"/>
      <c r="UIZ190" s="255"/>
      <c r="UJA190" s="176"/>
      <c r="UJB190" s="364"/>
      <c r="UJC190" s="364"/>
      <c r="UJD190" s="364"/>
      <c r="UJE190" s="254"/>
      <c r="UJF190" s="254"/>
      <c r="UJG190" s="254"/>
      <c r="UJH190" s="255"/>
      <c r="UJI190" s="176"/>
      <c r="UJJ190" s="364"/>
      <c r="UJK190" s="364"/>
      <c r="UJL190" s="364"/>
      <c r="UJM190" s="254"/>
      <c r="UJN190" s="254"/>
      <c r="UJO190" s="254"/>
      <c r="UJP190" s="255"/>
      <c r="UJQ190" s="176"/>
      <c r="UJR190" s="364"/>
      <c r="UJS190" s="364"/>
      <c r="UJT190" s="364"/>
      <c r="UJU190" s="254"/>
      <c r="UJV190" s="254"/>
      <c r="UJW190" s="254"/>
      <c r="UJX190" s="255"/>
      <c r="UJY190" s="176"/>
      <c r="UJZ190" s="364"/>
      <c r="UKA190" s="364"/>
      <c r="UKB190" s="364"/>
      <c r="UKC190" s="254"/>
      <c r="UKD190" s="254"/>
      <c r="UKE190" s="254"/>
      <c r="UKF190" s="255"/>
      <c r="UKG190" s="176"/>
      <c r="UKH190" s="364"/>
      <c r="UKI190" s="364"/>
      <c r="UKJ190" s="364"/>
      <c r="UKK190" s="254"/>
      <c r="UKL190" s="254"/>
      <c r="UKM190" s="254"/>
      <c r="UKN190" s="255"/>
      <c r="UKO190" s="176"/>
      <c r="UKP190" s="364"/>
      <c r="UKQ190" s="364"/>
      <c r="UKR190" s="364"/>
      <c r="UKS190" s="254"/>
      <c r="UKT190" s="254"/>
      <c r="UKU190" s="254"/>
      <c r="UKV190" s="255"/>
      <c r="UKW190" s="176"/>
      <c r="UKX190" s="364"/>
      <c r="UKY190" s="364"/>
      <c r="UKZ190" s="364"/>
      <c r="ULA190" s="254"/>
      <c r="ULB190" s="254"/>
      <c r="ULC190" s="254"/>
      <c r="ULD190" s="255"/>
      <c r="ULE190" s="176"/>
      <c r="ULF190" s="364"/>
      <c r="ULG190" s="364"/>
      <c r="ULH190" s="364"/>
      <c r="ULI190" s="254"/>
      <c r="ULJ190" s="254"/>
      <c r="ULK190" s="254"/>
      <c r="ULL190" s="255"/>
      <c r="ULM190" s="176"/>
      <c r="ULN190" s="364"/>
      <c r="ULO190" s="364"/>
      <c r="ULP190" s="364"/>
      <c r="ULQ190" s="254"/>
      <c r="ULR190" s="254"/>
      <c r="ULS190" s="254"/>
      <c r="ULT190" s="255"/>
      <c r="ULU190" s="176"/>
      <c r="ULV190" s="364"/>
      <c r="ULW190" s="364"/>
      <c r="ULX190" s="364"/>
      <c r="ULY190" s="254"/>
      <c r="ULZ190" s="254"/>
      <c r="UMA190" s="254"/>
      <c r="UMB190" s="255"/>
      <c r="UMC190" s="176"/>
      <c r="UMD190" s="364"/>
      <c r="UME190" s="364"/>
      <c r="UMF190" s="364"/>
      <c r="UMG190" s="254"/>
      <c r="UMH190" s="254"/>
      <c r="UMI190" s="254"/>
      <c r="UMJ190" s="255"/>
      <c r="UMK190" s="176"/>
      <c r="UML190" s="364"/>
      <c r="UMM190" s="364"/>
      <c r="UMN190" s="364"/>
      <c r="UMO190" s="254"/>
      <c r="UMP190" s="254"/>
      <c r="UMQ190" s="254"/>
      <c r="UMR190" s="255"/>
      <c r="UMS190" s="176"/>
      <c r="UMT190" s="364"/>
      <c r="UMU190" s="364"/>
      <c r="UMV190" s="364"/>
      <c r="UMW190" s="254"/>
      <c r="UMX190" s="254"/>
      <c r="UMY190" s="254"/>
      <c r="UMZ190" s="255"/>
      <c r="UNA190" s="176"/>
      <c r="UNB190" s="364"/>
      <c r="UNC190" s="364"/>
      <c r="UND190" s="364"/>
      <c r="UNE190" s="254"/>
      <c r="UNF190" s="254"/>
      <c r="UNG190" s="254"/>
      <c r="UNH190" s="255"/>
      <c r="UNI190" s="176"/>
      <c r="UNJ190" s="364"/>
      <c r="UNK190" s="364"/>
      <c r="UNL190" s="364"/>
      <c r="UNM190" s="254"/>
      <c r="UNN190" s="254"/>
      <c r="UNO190" s="254"/>
      <c r="UNP190" s="255"/>
      <c r="UNQ190" s="176"/>
      <c r="UNR190" s="364"/>
      <c r="UNS190" s="364"/>
      <c r="UNT190" s="364"/>
      <c r="UNU190" s="254"/>
      <c r="UNV190" s="254"/>
      <c r="UNW190" s="254"/>
      <c r="UNX190" s="255"/>
      <c r="UNY190" s="176"/>
      <c r="UNZ190" s="364"/>
      <c r="UOA190" s="364"/>
      <c r="UOB190" s="364"/>
      <c r="UOC190" s="254"/>
      <c r="UOD190" s="254"/>
      <c r="UOE190" s="254"/>
      <c r="UOF190" s="255"/>
      <c r="UOG190" s="176"/>
      <c r="UOH190" s="364"/>
      <c r="UOI190" s="364"/>
      <c r="UOJ190" s="364"/>
      <c r="UOK190" s="254"/>
      <c r="UOL190" s="254"/>
      <c r="UOM190" s="254"/>
      <c r="UON190" s="255"/>
      <c r="UOO190" s="176"/>
      <c r="UOP190" s="364"/>
      <c r="UOQ190" s="364"/>
      <c r="UOR190" s="364"/>
      <c r="UOS190" s="254"/>
      <c r="UOT190" s="254"/>
      <c r="UOU190" s="254"/>
      <c r="UOV190" s="255"/>
      <c r="UOW190" s="176"/>
      <c r="UOX190" s="364"/>
      <c r="UOY190" s="364"/>
      <c r="UOZ190" s="364"/>
      <c r="UPA190" s="254"/>
      <c r="UPB190" s="254"/>
      <c r="UPC190" s="254"/>
      <c r="UPD190" s="255"/>
      <c r="UPE190" s="176"/>
      <c r="UPF190" s="364"/>
      <c r="UPG190" s="364"/>
      <c r="UPH190" s="364"/>
      <c r="UPI190" s="254"/>
      <c r="UPJ190" s="254"/>
      <c r="UPK190" s="254"/>
      <c r="UPL190" s="255"/>
      <c r="UPM190" s="176"/>
      <c r="UPN190" s="364"/>
      <c r="UPO190" s="364"/>
      <c r="UPP190" s="364"/>
      <c r="UPQ190" s="254"/>
      <c r="UPR190" s="254"/>
      <c r="UPS190" s="254"/>
      <c r="UPT190" s="255"/>
      <c r="UPU190" s="176"/>
      <c r="UPV190" s="364"/>
      <c r="UPW190" s="364"/>
      <c r="UPX190" s="364"/>
      <c r="UPY190" s="254"/>
      <c r="UPZ190" s="254"/>
      <c r="UQA190" s="254"/>
      <c r="UQB190" s="255"/>
      <c r="UQC190" s="176"/>
      <c r="UQD190" s="364"/>
      <c r="UQE190" s="364"/>
      <c r="UQF190" s="364"/>
      <c r="UQG190" s="254"/>
      <c r="UQH190" s="254"/>
      <c r="UQI190" s="254"/>
      <c r="UQJ190" s="255"/>
      <c r="UQK190" s="176"/>
      <c r="UQL190" s="364"/>
      <c r="UQM190" s="364"/>
      <c r="UQN190" s="364"/>
      <c r="UQO190" s="254"/>
      <c r="UQP190" s="254"/>
      <c r="UQQ190" s="254"/>
      <c r="UQR190" s="255"/>
      <c r="UQS190" s="176"/>
      <c r="UQT190" s="364"/>
      <c r="UQU190" s="364"/>
      <c r="UQV190" s="364"/>
      <c r="UQW190" s="254"/>
      <c r="UQX190" s="254"/>
      <c r="UQY190" s="254"/>
      <c r="UQZ190" s="255"/>
      <c r="URA190" s="176"/>
      <c r="URB190" s="364"/>
      <c r="URC190" s="364"/>
      <c r="URD190" s="364"/>
      <c r="URE190" s="254"/>
      <c r="URF190" s="254"/>
      <c r="URG190" s="254"/>
      <c r="URH190" s="255"/>
      <c r="URI190" s="176"/>
      <c r="URJ190" s="364"/>
      <c r="URK190" s="364"/>
      <c r="URL190" s="364"/>
      <c r="URM190" s="254"/>
      <c r="URN190" s="254"/>
      <c r="URO190" s="254"/>
      <c r="URP190" s="255"/>
      <c r="URQ190" s="176"/>
      <c r="URR190" s="364"/>
      <c r="URS190" s="364"/>
      <c r="URT190" s="364"/>
      <c r="URU190" s="254"/>
      <c r="URV190" s="254"/>
      <c r="URW190" s="254"/>
      <c r="URX190" s="255"/>
      <c r="URY190" s="176"/>
      <c r="URZ190" s="364"/>
      <c r="USA190" s="364"/>
      <c r="USB190" s="364"/>
      <c r="USC190" s="254"/>
      <c r="USD190" s="254"/>
      <c r="USE190" s="254"/>
      <c r="USF190" s="255"/>
      <c r="USG190" s="176"/>
      <c r="USH190" s="364"/>
      <c r="USI190" s="364"/>
      <c r="USJ190" s="364"/>
      <c r="USK190" s="254"/>
      <c r="USL190" s="254"/>
      <c r="USM190" s="254"/>
      <c r="USN190" s="255"/>
      <c r="USO190" s="176"/>
      <c r="USP190" s="364"/>
      <c r="USQ190" s="364"/>
      <c r="USR190" s="364"/>
      <c r="USS190" s="254"/>
      <c r="UST190" s="254"/>
      <c r="USU190" s="254"/>
      <c r="USV190" s="255"/>
      <c r="USW190" s="176"/>
      <c r="USX190" s="364"/>
      <c r="USY190" s="364"/>
      <c r="USZ190" s="364"/>
      <c r="UTA190" s="254"/>
      <c r="UTB190" s="254"/>
      <c r="UTC190" s="254"/>
      <c r="UTD190" s="255"/>
      <c r="UTE190" s="176"/>
      <c r="UTF190" s="364"/>
      <c r="UTG190" s="364"/>
      <c r="UTH190" s="364"/>
      <c r="UTI190" s="254"/>
      <c r="UTJ190" s="254"/>
      <c r="UTK190" s="254"/>
      <c r="UTL190" s="255"/>
      <c r="UTM190" s="176"/>
      <c r="UTN190" s="364"/>
      <c r="UTO190" s="364"/>
      <c r="UTP190" s="364"/>
      <c r="UTQ190" s="254"/>
      <c r="UTR190" s="254"/>
      <c r="UTS190" s="254"/>
      <c r="UTT190" s="255"/>
      <c r="UTU190" s="176"/>
      <c r="UTV190" s="364"/>
      <c r="UTW190" s="364"/>
      <c r="UTX190" s="364"/>
      <c r="UTY190" s="254"/>
      <c r="UTZ190" s="254"/>
      <c r="UUA190" s="254"/>
      <c r="UUB190" s="255"/>
      <c r="UUC190" s="176"/>
      <c r="UUD190" s="364"/>
      <c r="UUE190" s="364"/>
      <c r="UUF190" s="364"/>
      <c r="UUG190" s="254"/>
      <c r="UUH190" s="254"/>
      <c r="UUI190" s="254"/>
      <c r="UUJ190" s="255"/>
      <c r="UUK190" s="176"/>
      <c r="UUL190" s="364"/>
      <c r="UUM190" s="364"/>
      <c r="UUN190" s="364"/>
      <c r="UUO190" s="254"/>
      <c r="UUP190" s="254"/>
      <c r="UUQ190" s="254"/>
      <c r="UUR190" s="255"/>
      <c r="UUS190" s="176"/>
      <c r="UUT190" s="364"/>
      <c r="UUU190" s="364"/>
      <c r="UUV190" s="364"/>
      <c r="UUW190" s="254"/>
      <c r="UUX190" s="254"/>
      <c r="UUY190" s="254"/>
      <c r="UUZ190" s="255"/>
      <c r="UVA190" s="176"/>
      <c r="UVB190" s="364"/>
      <c r="UVC190" s="364"/>
      <c r="UVD190" s="364"/>
      <c r="UVE190" s="254"/>
      <c r="UVF190" s="254"/>
      <c r="UVG190" s="254"/>
      <c r="UVH190" s="255"/>
      <c r="UVI190" s="176"/>
      <c r="UVJ190" s="364"/>
      <c r="UVK190" s="364"/>
      <c r="UVL190" s="364"/>
      <c r="UVM190" s="254"/>
      <c r="UVN190" s="254"/>
      <c r="UVO190" s="254"/>
      <c r="UVP190" s="255"/>
      <c r="UVQ190" s="176"/>
      <c r="UVR190" s="364"/>
      <c r="UVS190" s="364"/>
      <c r="UVT190" s="364"/>
      <c r="UVU190" s="254"/>
      <c r="UVV190" s="254"/>
      <c r="UVW190" s="254"/>
      <c r="UVX190" s="255"/>
      <c r="UVY190" s="176"/>
      <c r="UVZ190" s="364"/>
      <c r="UWA190" s="364"/>
      <c r="UWB190" s="364"/>
      <c r="UWC190" s="254"/>
      <c r="UWD190" s="254"/>
      <c r="UWE190" s="254"/>
      <c r="UWF190" s="255"/>
      <c r="UWG190" s="176"/>
      <c r="UWH190" s="364"/>
      <c r="UWI190" s="364"/>
      <c r="UWJ190" s="364"/>
      <c r="UWK190" s="254"/>
      <c r="UWL190" s="254"/>
      <c r="UWM190" s="254"/>
      <c r="UWN190" s="255"/>
      <c r="UWO190" s="176"/>
      <c r="UWP190" s="364"/>
      <c r="UWQ190" s="364"/>
      <c r="UWR190" s="364"/>
      <c r="UWS190" s="254"/>
      <c r="UWT190" s="254"/>
      <c r="UWU190" s="254"/>
      <c r="UWV190" s="255"/>
      <c r="UWW190" s="176"/>
      <c r="UWX190" s="364"/>
      <c r="UWY190" s="364"/>
      <c r="UWZ190" s="364"/>
      <c r="UXA190" s="254"/>
      <c r="UXB190" s="254"/>
      <c r="UXC190" s="254"/>
      <c r="UXD190" s="255"/>
      <c r="UXE190" s="176"/>
      <c r="UXF190" s="364"/>
      <c r="UXG190" s="364"/>
      <c r="UXH190" s="364"/>
      <c r="UXI190" s="254"/>
      <c r="UXJ190" s="254"/>
      <c r="UXK190" s="254"/>
      <c r="UXL190" s="255"/>
      <c r="UXM190" s="176"/>
      <c r="UXN190" s="364"/>
      <c r="UXO190" s="364"/>
      <c r="UXP190" s="364"/>
      <c r="UXQ190" s="254"/>
      <c r="UXR190" s="254"/>
      <c r="UXS190" s="254"/>
      <c r="UXT190" s="255"/>
      <c r="UXU190" s="176"/>
      <c r="UXV190" s="364"/>
      <c r="UXW190" s="364"/>
      <c r="UXX190" s="364"/>
      <c r="UXY190" s="254"/>
      <c r="UXZ190" s="254"/>
      <c r="UYA190" s="254"/>
      <c r="UYB190" s="255"/>
      <c r="UYC190" s="176"/>
      <c r="UYD190" s="364"/>
      <c r="UYE190" s="364"/>
      <c r="UYF190" s="364"/>
      <c r="UYG190" s="254"/>
      <c r="UYH190" s="254"/>
      <c r="UYI190" s="254"/>
      <c r="UYJ190" s="255"/>
      <c r="UYK190" s="176"/>
      <c r="UYL190" s="364"/>
      <c r="UYM190" s="364"/>
      <c r="UYN190" s="364"/>
      <c r="UYO190" s="254"/>
      <c r="UYP190" s="254"/>
      <c r="UYQ190" s="254"/>
      <c r="UYR190" s="255"/>
      <c r="UYS190" s="176"/>
      <c r="UYT190" s="364"/>
      <c r="UYU190" s="364"/>
      <c r="UYV190" s="364"/>
      <c r="UYW190" s="254"/>
      <c r="UYX190" s="254"/>
      <c r="UYY190" s="254"/>
      <c r="UYZ190" s="255"/>
      <c r="UZA190" s="176"/>
      <c r="UZB190" s="364"/>
      <c r="UZC190" s="364"/>
      <c r="UZD190" s="364"/>
      <c r="UZE190" s="254"/>
      <c r="UZF190" s="254"/>
      <c r="UZG190" s="254"/>
      <c r="UZH190" s="255"/>
      <c r="UZI190" s="176"/>
      <c r="UZJ190" s="364"/>
      <c r="UZK190" s="364"/>
      <c r="UZL190" s="364"/>
      <c r="UZM190" s="254"/>
      <c r="UZN190" s="254"/>
      <c r="UZO190" s="254"/>
      <c r="UZP190" s="255"/>
      <c r="UZQ190" s="176"/>
      <c r="UZR190" s="364"/>
      <c r="UZS190" s="364"/>
      <c r="UZT190" s="364"/>
      <c r="UZU190" s="254"/>
      <c r="UZV190" s="254"/>
      <c r="UZW190" s="254"/>
      <c r="UZX190" s="255"/>
      <c r="UZY190" s="176"/>
      <c r="UZZ190" s="364"/>
      <c r="VAA190" s="364"/>
      <c r="VAB190" s="364"/>
      <c r="VAC190" s="254"/>
      <c r="VAD190" s="254"/>
      <c r="VAE190" s="254"/>
      <c r="VAF190" s="255"/>
      <c r="VAG190" s="176"/>
      <c r="VAH190" s="364"/>
      <c r="VAI190" s="364"/>
      <c r="VAJ190" s="364"/>
      <c r="VAK190" s="254"/>
      <c r="VAL190" s="254"/>
      <c r="VAM190" s="254"/>
      <c r="VAN190" s="255"/>
      <c r="VAO190" s="176"/>
      <c r="VAP190" s="364"/>
      <c r="VAQ190" s="364"/>
      <c r="VAR190" s="364"/>
      <c r="VAS190" s="254"/>
      <c r="VAT190" s="254"/>
      <c r="VAU190" s="254"/>
      <c r="VAV190" s="255"/>
      <c r="VAW190" s="176"/>
      <c r="VAX190" s="364"/>
      <c r="VAY190" s="364"/>
      <c r="VAZ190" s="364"/>
      <c r="VBA190" s="254"/>
      <c r="VBB190" s="254"/>
      <c r="VBC190" s="254"/>
      <c r="VBD190" s="255"/>
      <c r="VBE190" s="176"/>
      <c r="VBF190" s="364"/>
      <c r="VBG190" s="364"/>
      <c r="VBH190" s="364"/>
      <c r="VBI190" s="254"/>
      <c r="VBJ190" s="254"/>
      <c r="VBK190" s="254"/>
      <c r="VBL190" s="255"/>
      <c r="VBM190" s="176"/>
      <c r="VBN190" s="364"/>
      <c r="VBO190" s="364"/>
      <c r="VBP190" s="364"/>
      <c r="VBQ190" s="254"/>
      <c r="VBR190" s="254"/>
      <c r="VBS190" s="254"/>
      <c r="VBT190" s="255"/>
      <c r="VBU190" s="176"/>
      <c r="VBV190" s="364"/>
      <c r="VBW190" s="364"/>
      <c r="VBX190" s="364"/>
      <c r="VBY190" s="254"/>
      <c r="VBZ190" s="254"/>
      <c r="VCA190" s="254"/>
      <c r="VCB190" s="255"/>
      <c r="VCC190" s="176"/>
      <c r="VCD190" s="364"/>
      <c r="VCE190" s="364"/>
      <c r="VCF190" s="364"/>
      <c r="VCG190" s="254"/>
      <c r="VCH190" s="254"/>
      <c r="VCI190" s="254"/>
      <c r="VCJ190" s="255"/>
      <c r="VCK190" s="176"/>
      <c r="VCL190" s="364"/>
      <c r="VCM190" s="364"/>
      <c r="VCN190" s="364"/>
      <c r="VCO190" s="254"/>
      <c r="VCP190" s="254"/>
      <c r="VCQ190" s="254"/>
      <c r="VCR190" s="255"/>
      <c r="VCS190" s="176"/>
      <c r="VCT190" s="364"/>
      <c r="VCU190" s="364"/>
      <c r="VCV190" s="364"/>
      <c r="VCW190" s="254"/>
      <c r="VCX190" s="254"/>
      <c r="VCY190" s="254"/>
      <c r="VCZ190" s="255"/>
      <c r="VDA190" s="176"/>
      <c r="VDB190" s="364"/>
      <c r="VDC190" s="364"/>
      <c r="VDD190" s="364"/>
      <c r="VDE190" s="254"/>
      <c r="VDF190" s="254"/>
      <c r="VDG190" s="254"/>
      <c r="VDH190" s="255"/>
      <c r="VDI190" s="176"/>
      <c r="VDJ190" s="364"/>
      <c r="VDK190" s="364"/>
      <c r="VDL190" s="364"/>
      <c r="VDM190" s="254"/>
      <c r="VDN190" s="254"/>
      <c r="VDO190" s="254"/>
      <c r="VDP190" s="255"/>
      <c r="VDQ190" s="176"/>
      <c r="VDR190" s="364"/>
      <c r="VDS190" s="364"/>
      <c r="VDT190" s="364"/>
      <c r="VDU190" s="254"/>
      <c r="VDV190" s="254"/>
      <c r="VDW190" s="254"/>
      <c r="VDX190" s="255"/>
      <c r="VDY190" s="176"/>
      <c r="VDZ190" s="364"/>
      <c r="VEA190" s="364"/>
      <c r="VEB190" s="364"/>
      <c r="VEC190" s="254"/>
      <c r="VED190" s="254"/>
      <c r="VEE190" s="254"/>
      <c r="VEF190" s="255"/>
      <c r="VEG190" s="176"/>
      <c r="VEH190" s="364"/>
      <c r="VEI190" s="364"/>
      <c r="VEJ190" s="364"/>
      <c r="VEK190" s="254"/>
      <c r="VEL190" s="254"/>
      <c r="VEM190" s="254"/>
      <c r="VEN190" s="255"/>
      <c r="VEO190" s="176"/>
      <c r="VEP190" s="364"/>
      <c r="VEQ190" s="364"/>
      <c r="VER190" s="364"/>
      <c r="VES190" s="254"/>
      <c r="VET190" s="254"/>
      <c r="VEU190" s="254"/>
      <c r="VEV190" s="255"/>
      <c r="VEW190" s="176"/>
      <c r="VEX190" s="364"/>
      <c r="VEY190" s="364"/>
      <c r="VEZ190" s="364"/>
      <c r="VFA190" s="254"/>
      <c r="VFB190" s="254"/>
      <c r="VFC190" s="254"/>
      <c r="VFD190" s="255"/>
      <c r="VFE190" s="176"/>
      <c r="VFF190" s="364"/>
      <c r="VFG190" s="364"/>
      <c r="VFH190" s="364"/>
      <c r="VFI190" s="254"/>
      <c r="VFJ190" s="254"/>
      <c r="VFK190" s="254"/>
      <c r="VFL190" s="255"/>
      <c r="VFM190" s="176"/>
      <c r="VFN190" s="364"/>
      <c r="VFO190" s="364"/>
      <c r="VFP190" s="364"/>
      <c r="VFQ190" s="254"/>
      <c r="VFR190" s="254"/>
      <c r="VFS190" s="254"/>
      <c r="VFT190" s="255"/>
      <c r="VFU190" s="176"/>
      <c r="VFV190" s="364"/>
      <c r="VFW190" s="364"/>
      <c r="VFX190" s="364"/>
      <c r="VFY190" s="254"/>
      <c r="VFZ190" s="254"/>
      <c r="VGA190" s="254"/>
      <c r="VGB190" s="255"/>
      <c r="VGC190" s="176"/>
      <c r="VGD190" s="364"/>
      <c r="VGE190" s="364"/>
      <c r="VGF190" s="364"/>
      <c r="VGG190" s="254"/>
      <c r="VGH190" s="254"/>
      <c r="VGI190" s="254"/>
      <c r="VGJ190" s="255"/>
      <c r="VGK190" s="176"/>
      <c r="VGL190" s="364"/>
      <c r="VGM190" s="364"/>
      <c r="VGN190" s="364"/>
      <c r="VGO190" s="254"/>
      <c r="VGP190" s="254"/>
      <c r="VGQ190" s="254"/>
      <c r="VGR190" s="255"/>
      <c r="VGS190" s="176"/>
      <c r="VGT190" s="364"/>
      <c r="VGU190" s="364"/>
      <c r="VGV190" s="364"/>
      <c r="VGW190" s="254"/>
      <c r="VGX190" s="254"/>
      <c r="VGY190" s="254"/>
      <c r="VGZ190" s="255"/>
      <c r="VHA190" s="176"/>
      <c r="VHB190" s="364"/>
      <c r="VHC190" s="364"/>
      <c r="VHD190" s="364"/>
      <c r="VHE190" s="254"/>
      <c r="VHF190" s="254"/>
      <c r="VHG190" s="254"/>
      <c r="VHH190" s="255"/>
      <c r="VHI190" s="176"/>
      <c r="VHJ190" s="364"/>
      <c r="VHK190" s="364"/>
      <c r="VHL190" s="364"/>
      <c r="VHM190" s="254"/>
      <c r="VHN190" s="254"/>
      <c r="VHO190" s="254"/>
      <c r="VHP190" s="255"/>
      <c r="VHQ190" s="176"/>
      <c r="VHR190" s="364"/>
      <c r="VHS190" s="364"/>
      <c r="VHT190" s="364"/>
      <c r="VHU190" s="254"/>
      <c r="VHV190" s="254"/>
      <c r="VHW190" s="254"/>
      <c r="VHX190" s="255"/>
      <c r="VHY190" s="176"/>
      <c r="VHZ190" s="364"/>
      <c r="VIA190" s="364"/>
      <c r="VIB190" s="364"/>
      <c r="VIC190" s="254"/>
      <c r="VID190" s="254"/>
      <c r="VIE190" s="254"/>
      <c r="VIF190" s="255"/>
      <c r="VIG190" s="176"/>
      <c r="VIH190" s="364"/>
      <c r="VII190" s="364"/>
      <c r="VIJ190" s="364"/>
      <c r="VIK190" s="254"/>
      <c r="VIL190" s="254"/>
      <c r="VIM190" s="254"/>
      <c r="VIN190" s="255"/>
      <c r="VIO190" s="176"/>
      <c r="VIP190" s="364"/>
      <c r="VIQ190" s="364"/>
      <c r="VIR190" s="364"/>
      <c r="VIS190" s="254"/>
      <c r="VIT190" s="254"/>
      <c r="VIU190" s="254"/>
      <c r="VIV190" s="255"/>
      <c r="VIW190" s="176"/>
      <c r="VIX190" s="364"/>
      <c r="VIY190" s="364"/>
      <c r="VIZ190" s="364"/>
      <c r="VJA190" s="254"/>
      <c r="VJB190" s="254"/>
      <c r="VJC190" s="254"/>
      <c r="VJD190" s="255"/>
      <c r="VJE190" s="176"/>
      <c r="VJF190" s="364"/>
      <c r="VJG190" s="364"/>
      <c r="VJH190" s="364"/>
      <c r="VJI190" s="254"/>
      <c r="VJJ190" s="254"/>
      <c r="VJK190" s="254"/>
      <c r="VJL190" s="255"/>
      <c r="VJM190" s="176"/>
      <c r="VJN190" s="364"/>
      <c r="VJO190" s="364"/>
      <c r="VJP190" s="364"/>
      <c r="VJQ190" s="254"/>
      <c r="VJR190" s="254"/>
      <c r="VJS190" s="254"/>
      <c r="VJT190" s="255"/>
      <c r="VJU190" s="176"/>
      <c r="VJV190" s="364"/>
      <c r="VJW190" s="364"/>
      <c r="VJX190" s="364"/>
      <c r="VJY190" s="254"/>
      <c r="VJZ190" s="254"/>
      <c r="VKA190" s="254"/>
      <c r="VKB190" s="255"/>
      <c r="VKC190" s="176"/>
      <c r="VKD190" s="364"/>
      <c r="VKE190" s="364"/>
      <c r="VKF190" s="364"/>
      <c r="VKG190" s="254"/>
      <c r="VKH190" s="254"/>
      <c r="VKI190" s="254"/>
      <c r="VKJ190" s="255"/>
      <c r="VKK190" s="176"/>
      <c r="VKL190" s="364"/>
      <c r="VKM190" s="364"/>
      <c r="VKN190" s="364"/>
      <c r="VKO190" s="254"/>
      <c r="VKP190" s="254"/>
      <c r="VKQ190" s="254"/>
      <c r="VKR190" s="255"/>
      <c r="VKS190" s="176"/>
      <c r="VKT190" s="364"/>
      <c r="VKU190" s="364"/>
      <c r="VKV190" s="364"/>
      <c r="VKW190" s="254"/>
      <c r="VKX190" s="254"/>
      <c r="VKY190" s="254"/>
      <c r="VKZ190" s="255"/>
      <c r="VLA190" s="176"/>
      <c r="VLB190" s="364"/>
      <c r="VLC190" s="364"/>
      <c r="VLD190" s="364"/>
      <c r="VLE190" s="254"/>
      <c r="VLF190" s="254"/>
      <c r="VLG190" s="254"/>
      <c r="VLH190" s="255"/>
      <c r="VLI190" s="176"/>
      <c r="VLJ190" s="364"/>
      <c r="VLK190" s="364"/>
      <c r="VLL190" s="364"/>
      <c r="VLM190" s="254"/>
      <c r="VLN190" s="254"/>
      <c r="VLO190" s="254"/>
      <c r="VLP190" s="255"/>
      <c r="VLQ190" s="176"/>
      <c r="VLR190" s="364"/>
      <c r="VLS190" s="364"/>
      <c r="VLT190" s="364"/>
      <c r="VLU190" s="254"/>
      <c r="VLV190" s="254"/>
      <c r="VLW190" s="254"/>
      <c r="VLX190" s="255"/>
      <c r="VLY190" s="176"/>
      <c r="VLZ190" s="364"/>
      <c r="VMA190" s="364"/>
      <c r="VMB190" s="364"/>
      <c r="VMC190" s="254"/>
      <c r="VMD190" s="254"/>
      <c r="VME190" s="254"/>
      <c r="VMF190" s="255"/>
      <c r="VMG190" s="176"/>
      <c r="VMH190" s="364"/>
      <c r="VMI190" s="364"/>
      <c r="VMJ190" s="364"/>
      <c r="VMK190" s="254"/>
      <c r="VML190" s="254"/>
      <c r="VMM190" s="254"/>
      <c r="VMN190" s="255"/>
      <c r="VMO190" s="176"/>
      <c r="VMP190" s="364"/>
      <c r="VMQ190" s="364"/>
      <c r="VMR190" s="364"/>
      <c r="VMS190" s="254"/>
      <c r="VMT190" s="254"/>
      <c r="VMU190" s="254"/>
      <c r="VMV190" s="255"/>
      <c r="VMW190" s="176"/>
      <c r="VMX190" s="364"/>
      <c r="VMY190" s="364"/>
      <c r="VMZ190" s="364"/>
      <c r="VNA190" s="254"/>
      <c r="VNB190" s="254"/>
      <c r="VNC190" s="254"/>
      <c r="VND190" s="255"/>
      <c r="VNE190" s="176"/>
      <c r="VNF190" s="364"/>
      <c r="VNG190" s="364"/>
      <c r="VNH190" s="364"/>
      <c r="VNI190" s="254"/>
      <c r="VNJ190" s="254"/>
      <c r="VNK190" s="254"/>
      <c r="VNL190" s="255"/>
      <c r="VNM190" s="176"/>
      <c r="VNN190" s="364"/>
      <c r="VNO190" s="364"/>
      <c r="VNP190" s="364"/>
      <c r="VNQ190" s="254"/>
      <c r="VNR190" s="254"/>
      <c r="VNS190" s="254"/>
      <c r="VNT190" s="255"/>
      <c r="VNU190" s="176"/>
      <c r="VNV190" s="364"/>
      <c r="VNW190" s="364"/>
      <c r="VNX190" s="364"/>
      <c r="VNY190" s="254"/>
      <c r="VNZ190" s="254"/>
      <c r="VOA190" s="254"/>
      <c r="VOB190" s="255"/>
      <c r="VOC190" s="176"/>
      <c r="VOD190" s="364"/>
      <c r="VOE190" s="364"/>
      <c r="VOF190" s="364"/>
      <c r="VOG190" s="254"/>
      <c r="VOH190" s="254"/>
      <c r="VOI190" s="254"/>
      <c r="VOJ190" s="255"/>
      <c r="VOK190" s="176"/>
      <c r="VOL190" s="364"/>
      <c r="VOM190" s="364"/>
      <c r="VON190" s="364"/>
      <c r="VOO190" s="254"/>
      <c r="VOP190" s="254"/>
      <c r="VOQ190" s="254"/>
      <c r="VOR190" s="255"/>
      <c r="VOS190" s="176"/>
      <c r="VOT190" s="364"/>
      <c r="VOU190" s="364"/>
      <c r="VOV190" s="364"/>
      <c r="VOW190" s="254"/>
      <c r="VOX190" s="254"/>
      <c r="VOY190" s="254"/>
      <c r="VOZ190" s="255"/>
      <c r="VPA190" s="176"/>
      <c r="VPB190" s="364"/>
      <c r="VPC190" s="364"/>
      <c r="VPD190" s="364"/>
      <c r="VPE190" s="254"/>
      <c r="VPF190" s="254"/>
      <c r="VPG190" s="254"/>
      <c r="VPH190" s="255"/>
      <c r="VPI190" s="176"/>
      <c r="VPJ190" s="364"/>
      <c r="VPK190" s="364"/>
      <c r="VPL190" s="364"/>
      <c r="VPM190" s="254"/>
      <c r="VPN190" s="254"/>
      <c r="VPO190" s="254"/>
      <c r="VPP190" s="255"/>
      <c r="VPQ190" s="176"/>
      <c r="VPR190" s="364"/>
      <c r="VPS190" s="364"/>
      <c r="VPT190" s="364"/>
      <c r="VPU190" s="254"/>
      <c r="VPV190" s="254"/>
      <c r="VPW190" s="254"/>
      <c r="VPX190" s="255"/>
      <c r="VPY190" s="176"/>
      <c r="VPZ190" s="364"/>
      <c r="VQA190" s="364"/>
      <c r="VQB190" s="364"/>
      <c r="VQC190" s="254"/>
      <c r="VQD190" s="254"/>
      <c r="VQE190" s="254"/>
      <c r="VQF190" s="255"/>
      <c r="VQG190" s="176"/>
      <c r="VQH190" s="364"/>
      <c r="VQI190" s="364"/>
      <c r="VQJ190" s="364"/>
      <c r="VQK190" s="254"/>
      <c r="VQL190" s="254"/>
      <c r="VQM190" s="254"/>
      <c r="VQN190" s="255"/>
      <c r="VQO190" s="176"/>
      <c r="VQP190" s="364"/>
      <c r="VQQ190" s="364"/>
      <c r="VQR190" s="364"/>
      <c r="VQS190" s="254"/>
      <c r="VQT190" s="254"/>
      <c r="VQU190" s="254"/>
      <c r="VQV190" s="255"/>
      <c r="VQW190" s="176"/>
      <c r="VQX190" s="364"/>
      <c r="VQY190" s="364"/>
      <c r="VQZ190" s="364"/>
      <c r="VRA190" s="254"/>
      <c r="VRB190" s="254"/>
      <c r="VRC190" s="254"/>
      <c r="VRD190" s="255"/>
      <c r="VRE190" s="176"/>
      <c r="VRF190" s="364"/>
      <c r="VRG190" s="364"/>
      <c r="VRH190" s="364"/>
      <c r="VRI190" s="254"/>
      <c r="VRJ190" s="254"/>
      <c r="VRK190" s="254"/>
      <c r="VRL190" s="255"/>
      <c r="VRM190" s="176"/>
      <c r="VRN190" s="364"/>
      <c r="VRO190" s="364"/>
      <c r="VRP190" s="364"/>
      <c r="VRQ190" s="254"/>
      <c r="VRR190" s="254"/>
      <c r="VRS190" s="254"/>
      <c r="VRT190" s="255"/>
      <c r="VRU190" s="176"/>
      <c r="VRV190" s="364"/>
      <c r="VRW190" s="364"/>
      <c r="VRX190" s="364"/>
      <c r="VRY190" s="254"/>
      <c r="VRZ190" s="254"/>
      <c r="VSA190" s="254"/>
      <c r="VSB190" s="255"/>
      <c r="VSC190" s="176"/>
      <c r="VSD190" s="364"/>
      <c r="VSE190" s="364"/>
      <c r="VSF190" s="364"/>
      <c r="VSG190" s="254"/>
      <c r="VSH190" s="254"/>
      <c r="VSI190" s="254"/>
      <c r="VSJ190" s="255"/>
      <c r="VSK190" s="176"/>
      <c r="VSL190" s="364"/>
      <c r="VSM190" s="364"/>
      <c r="VSN190" s="364"/>
      <c r="VSO190" s="254"/>
      <c r="VSP190" s="254"/>
      <c r="VSQ190" s="254"/>
      <c r="VSR190" s="255"/>
      <c r="VSS190" s="176"/>
      <c r="VST190" s="364"/>
      <c r="VSU190" s="364"/>
      <c r="VSV190" s="364"/>
      <c r="VSW190" s="254"/>
      <c r="VSX190" s="254"/>
      <c r="VSY190" s="254"/>
      <c r="VSZ190" s="255"/>
      <c r="VTA190" s="176"/>
      <c r="VTB190" s="364"/>
      <c r="VTC190" s="364"/>
      <c r="VTD190" s="364"/>
      <c r="VTE190" s="254"/>
      <c r="VTF190" s="254"/>
      <c r="VTG190" s="254"/>
      <c r="VTH190" s="255"/>
      <c r="VTI190" s="176"/>
      <c r="VTJ190" s="364"/>
      <c r="VTK190" s="364"/>
      <c r="VTL190" s="364"/>
      <c r="VTM190" s="254"/>
      <c r="VTN190" s="254"/>
      <c r="VTO190" s="254"/>
      <c r="VTP190" s="255"/>
      <c r="VTQ190" s="176"/>
      <c r="VTR190" s="364"/>
      <c r="VTS190" s="364"/>
      <c r="VTT190" s="364"/>
      <c r="VTU190" s="254"/>
      <c r="VTV190" s="254"/>
      <c r="VTW190" s="254"/>
      <c r="VTX190" s="255"/>
      <c r="VTY190" s="176"/>
      <c r="VTZ190" s="364"/>
      <c r="VUA190" s="364"/>
      <c r="VUB190" s="364"/>
      <c r="VUC190" s="254"/>
      <c r="VUD190" s="254"/>
      <c r="VUE190" s="254"/>
      <c r="VUF190" s="255"/>
      <c r="VUG190" s="176"/>
      <c r="VUH190" s="364"/>
      <c r="VUI190" s="364"/>
      <c r="VUJ190" s="364"/>
      <c r="VUK190" s="254"/>
      <c r="VUL190" s="254"/>
      <c r="VUM190" s="254"/>
      <c r="VUN190" s="255"/>
      <c r="VUO190" s="176"/>
      <c r="VUP190" s="364"/>
      <c r="VUQ190" s="364"/>
      <c r="VUR190" s="364"/>
      <c r="VUS190" s="254"/>
      <c r="VUT190" s="254"/>
      <c r="VUU190" s="254"/>
      <c r="VUV190" s="255"/>
      <c r="VUW190" s="176"/>
      <c r="VUX190" s="364"/>
      <c r="VUY190" s="364"/>
      <c r="VUZ190" s="364"/>
      <c r="VVA190" s="254"/>
      <c r="VVB190" s="254"/>
      <c r="VVC190" s="254"/>
      <c r="VVD190" s="255"/>
      <c r="VVE190" s="176"/>
      <c r="VVF190" s="364"/>
      <c r="VVG190" s="364"/>
      <c r="VVH190" s="364"/>
      <c r="VVI190" s="254"/>
      <c r="VVJ190" s="254"/>
      <c r="VVK190" s="254"/>
      <c r="VVL190" s="255"/>
      <c r="VVM190" s="176"/>
      <c r="VVN190" s="364"/>
      <c r="VVO190" s="364"/>
      <c r="VVP190" s="364"/>
      <c r="VVQ190" s="254"/>
      <c r="VVR190" s="254"/>
      <c r="VVS190" s="254"/>
      <c r="VVT190" s="255"/>
      <c r="VVU190" s="176"/>
      <c r="VVV190" s="364"/>
      <c r="VVW190" s="364"/>
      <c r="VVX190" s="364"/>
      <c r="VVY190" s="254"/>
      <c r="VVZ190" s="254"/>
      <c r="VWA190" s="254"/>
      <c r="VWB190" s="255"/>
      <c r="VWC190" s="176"/>
      <c r="VWD190" s="364"/>
      <c r="VWE190" s="364"/>
      <c r="VWF190" s="364"/>
      <c r="VWG190" s="254"/>
      <c r="VWH190" s="254"/>
      <c r="VWI190" s="254"/>
      <c r="VWJ190" s="255"/>
      <c r="VWK190" s="176"/>
      <c r="VWL190" s="364"/>
      <c r="VWM190" s="364"/>
      <c r="VWN190" s="364"/>
      <c r="VWO190" s="254"/>
      <c r="VWP190" s="254"/>
      <c r="VWQ190" s="254"/>
      <c r="VWR190" s="255"/>
      <c r="VWS190" s="176"/>
      <c r="VWT190" s="364"/>
      <c r="VWU190" s="364"/>
      <c r="VWV190" s="364"/>
      <c r="VWW190" s="254"/>
      <c r="VWX190" s="254"/>
      <c r="VWY190" s="254"/>
      <c r="VWZ190" s="255"/>
      <c r="VXA190" s="176"/>
      <c r="VXB190" s="364"/>
      <c r="VXC190" s="364"/>
      <c r="VXD190" s="364"/>
      <c r="VXE190" s="254"/>
      <c r="VXF190" s="254"/>
      <c r="VXG190" s="254"/>
      <c r="VXH190" s="255"/>
      <c r="VXI190" s="176"/>
      <c r="VXJ190" s="364"/>
      <c r="VXK190" s="364"/>
      <c r="VXL190" s="364"/>
      <c r="VXM190" s="254"/>
      <c r="VXN190" s="254"/>
      <c r="VXO190" s="254"/>
      <c r="VXP190" s="255"/>
      <c r="VXQ190" s="176"/>
      <c r="VXR190" s="364"/>
      <c r="VXS190" s="364"/>
      <c r="VXT190" s="364"/>
      <c r="VXU190" s="254"/>
      <c r="VXV190" s="254"/>
      <c r="VXW190" s="254"/>
      <c r="VXX190" s="255"/>
      <c r="VXY190" s="176"/>
      <c r="VXZ190" s="364"/>
      <c r="VYA190" s="364"/>
      <c r="VYB190" s="364"/>
      <c r="VYC190" s="254"/>
      <c r="VYD190" s="254"/>
      <c r="VYE190" s="254"/>
      <c r="VYF190" s="255"/>
      <c r="VYG190" s="176"/>
      <c r="VYH190" s="364"/>
      <c r="VYI190" s="364"/>
      <c r="VYJ190" s="364"/>
      <c r="VYK190" s="254"/>
      <c r="VYL190" s="254"/>
      <c r="VYM190" s="254"/>
      <c r="VYN190" s="255"/>
      <c r="VYO190" s="176"/>
      <c r="VYP190" s="364"/>
      <c r="VYQ190" s="364"/>
      <c r="VYR190" s="364"/>
      <c r="VYS190" s="254"/>
      <c r="VYT190" s="254"/>
      <c r="VYU190" s="254"/>
      <c r="VYV190" s="255"/>
      <c r="VYW190" s="176"/>
      <c r="VYX190" s="364"/>
      <c r="VYY190" s="364"/>
      <c r="VYZ190" s="364"/>
      <c r="VZA190" s="254"/>
      <c r="VZB190" s="254"/>
      <c r="VZC190" s="254"/>
      <c r="VZD190" s="255"/>
      <c r="VZE190" s="176"/>
      <c r="VZF190" s="364"/>
      <c r="VZG190" s="364"/>
      <c r="VZH190" s="364"/>
      <c r="VZI190" s="254"/>
      <c r="VZJ190" s="254"/>
      <c r="VZK190" s="254"/>
      <c r="VZL190" s="255"/>
      <c r="VZM190" s="176"/>
      <c r="VZN190" s="364"/>
      <c r="VZO190" s="364"/>
      <c r="VZP190" s="364"/>
      <c r="VZQ190" s="254"/>
      <c r="VZR190" s="254"/>
      <c r="VZS190" s="254"/>
      <c r="VZT190" s="255"/>
      <c r="VZU190" s="176"/>
      <c r="VZV190" s="364"/>
      <c r="VZW190" s="364"/>
      <c r="VZX190" s="364"/>
      <c r="VZY190" s="254"/>
      <c r="VZZ190" s="254"/>
      <c r="WAA190" s="254"/>
      <c r="WAB190" s="255"/>
      <c r="WAC190" s="176"/>
      <c r="WAD190" s="364"/>
      <c r="WAE190" s="364"/>
      <c r="WAF190" s="364"/>
      <c r="WAG190" s="254"/>
      <c r="WAH190" s="254"/>
      <c r="WAI190" s="254"/>
      <c r="WAJ190" s="255"/>
      <c r="WAK190" s="176"/>
      <c r="WAL190" s="364"/>
      <c r="WAM190" s="364"/>
      <c r="WAN190" s="364"/>
      <c r="WAO190" s="254"/>
      <c r="WAP190" s="254"/>
      <c r="WAQ190" s="254"/>
      <c r="WAR190" s="255"/>
      <c r="WAS190" s="176"/>
      <c r="WAT190" s="364"/>
      <c r="WAU190" s="364"/>
      <c r="WAV190" s="364"/>
      <c r="WAW190" s="254"/>
      <c r="WAX190" s="254"/>
      <c r="WAY190" s="254"/>
      <c r="WAZ190" s="255"/>
      <c r="WBA190" s="176"/>
      <c r="WBB190" s="364"/>
      <c r="WBC190" s="364"/>
      <c r="WBD190" s="364"/>
      <c r="WBE190" s="254"/>
      <c r="WBF190" s="254"/>
      <c r="WBG190" s="254"/>
      <c r="WBH190" s="255"/>
      <c r="WBI190" s="176"/>
      <c r="WBJ190" s="364"/>
      <c r="WBK190" s="364"/>
      <c r="WBL190" s="364"/>
      <c r="WBM190" s="254"/>
      <c r="WBN190" s="254"/>
      <c r="WBO190" s="254"/>
      <c r="WBP190" s="255"/>
      <c r="WBQ190" s="176"/>
      <c r="WBR190" s="364"/>
      <c r="WBS190" s="364"/>
      <c r="WBT190" s="364"/>
      <c r="WBU190" s="254"/>
      <c r="WBV190" s="254"/>
      <c r="WBW190" s="254"/>
      <c r="WBX190" s="255"/>
      <c r="WBY190" s="176"/>
      <c r="WBZ190" s="364"/>
      <c r="WCA190" s="364"/>
      <c r="WCB190" s="364"/>
      <c r="WCC190" s="254"/>
      <c r="WCD190" s="254"/>
      <c r="WCE190" s="254"/>
      <c r="WCF190" s="255"/>
      <c r="WCG190" s="176"/>
      <c r="WCH190" s="364"/>
      <c r="WCI190" s="364"/>
      <c r="WCJ190" s="364"/>
      <c r="WCK190" s="254"/>
      <c r="WCL190" s="254"/>
      <c r="WCM190" s="254"/>
      <c r="WCN190" s="255"/>
      <c r="WCO190" s="176"/>
      <c r="WCP190" s="364"/>
      <c r="WCQ190" s="364"/>
      <c r="WCR190" s="364"/>
      <c r="WCS190" s="254"/>
      <c r="WCT190" s="254"/>
      <c r="WCU190" s="254"/>
      <c r="WCV190" s="255"/>
      <c r="WCW190" s="176"/>
      <c r="WCX190" s="364"/>
      <c r="WCY190" s="364"/>
      <c r="WCZ190" s="364"/>
      <c r="WDA190" s="254"/>
      <c r="WDB190" s="254"/>
      <c r="WDC190" s="254"/>
      <c r="WDD190" s="255"/>
      <c r="WDE190" s="176"/>
      <c r="WDF190" s="364"/>
      <c r="WDG190" s="364"/>
      <c r="WDH190" s="364"/>
      <c r="WDI190" s="254"/>
      <c r="WDJ190" s="254"/>
      <c r="WDK190" s="254"/>
      <c r="WDL190" s="255"/>
      <c r="WDM190" s="176"/>
      <c r="WDN190" s="364"/>
      <c r="WDO190" s="364"/>
      <c r="WDP190" s="364"/>
      <c r="WDQ190" s="254"/>
      <c r="WDR190" s="254"/>
      <c r="WDS190" s="254"/>
      <c r="WDT190" s="255"/>
      <c r="WDU190" s="176"/>
      <c r="WDV190" s="364"/>
      <c r="WDW190" s="364"/>
      <c r="WDX190" s="364"/>
      <c r="WDY190" s="254"/>
      <c r="WDZ190" s="254"/>
      <c r="WEA190" s="254"/>
      <c r="WEB190" s="255"/>
      <c r="WEC190" s="176"/>
      <c r="WED190" s="364"/>
      <c r="WEE190" s="364"/>
      <c r="WEF190" s="364"/>
      <c r="WEG190" s="254"/>
      <c r="WEH190" s="254"/>
      <c r="WEI190" s="254"/>
      <c r="WEJ190" s="255"/>
      <c r="WEK190" s="176"/>
      <c r="WEL190" s="364"/>
      <c r="WEM190" s="364"/>
      <c r="WEN190" s="364"/>
      <c r="WEO190" s="254"/>
      <c r="WEP190" s="254"/>
      <c r="WEQ190" s="254"/>
      <c r="WER190" s="255"/>
      <c r="WES190" s="176"/>
      <c r="WET190" s="364"/>
      <c r="WEU190" s="364"/>
      <c r="WEV190" s="364"/>
      <c r="WEW190" s="254"/>
      <c r="WEX190" s="254"/>
      <c r="WEY190" s="254"/>
      <c r="WEZ190" s="255"/>
      <c r="WFA190" s="176"/>
      <c r="WFB190" s="364"/>
      <c r="WFC190" s="364"/>
      <c r="WFD190" s="364"/>
      <c r="WFE190" s="254"/>
      <c r="WFF190" s="254"/>
      <c r="WFG190" s="254"/>
      <c r="WFH190" s="255"/>
      <c r="WFI190" s="176"/>
      <c r="WFJ190" s="364"/>
      <c r="WFK190" s="364"/>
      <c r="WFL190" s="364"/>
      <c r="WFM190" s="254"/>
      <c r="WFN190" s="254"/>
      <c r="WFO190" s="254"/>
      <c r="WFP190" s="255"/>
      <c r="WFQ190" s="176"/>
      <c r="WFR190" s="364"/>
      <c r="WFS190" s="364"/>
      <c r="WFT190" s="364"/>
      <c r="WFU190" s="254"/>
      <c r="WFV190" s="254"/>
      <c r="WFW190" s="254"/>
      <c r="WFX190" s="255"/>
      <c r="WFY190" s="176"/>
      <c r="WFZ190" s="364"/>
      <c r="WGA190" s="364"/>
      <c r="WGB190" s="364"/>
      <c r="WGC190" s="254"/>
      <c r="WGD190" s="254"/>
      <c r="WGE190" s="254"/>
      <c r="WGF190" s="255"/>
      <c r="WGG190" s="176"/>
      <c r="WGH190" s="364"/>
      <c r="WGI190" s="364"/>
      <c r="WGJ190" s="364"/>
      <c r="WGK190" s="254"/>
      <c r="WGL190" s="254"/>
      <c r="WGM190" s="254"/>
      <c r="WGN190" s="255"/>
      <c r="WGO190" s="176"/>
      <c r="WGP190" s="364"/>
      <c r="WGQ190" s="364"/>
      <c r="WGR190" s="364"/>
      <c r="WGS190" s="254"/>
      <c r="WGT190" s="254"/>
      <c r="WGU190" s="254"/>
      <c r="WGV190" s="255"/>
      <c r="WGW190" s="176"/>
      <c r="WGX190" s="364"/>
      <c r="WGY190" s="364"/>
      <c r="WGZ190" s="364"/>
      <c r="WHA190" s="254"/>
      <c r="WHB190" s="254"/>
      <c r="WHC190" s="254"/>
      <c r="WHD190" s="255"/>
      <c r="WHE190" s="176"/>
      <c r="WHF190" s="364"/>
      <c r="WHG190" s="364"/>
      <c r="WHH190" s="364"/>
      <c r="WHI190" s="254"/>
      <c r="WHJ190" s="254"/>
      <c r="WHK190" s="254"/>
      <c r="WHL190" s="255"/>
      <c r="WHM190" s="176"/>
      <c r="WHN190" s="364"/>
      <c r="WHO190" s="364"/>
      <c r="WHP190" s="364"/>
      <c r="WHQ190" s="254"/>
      <c r="WHR190" s="254"/>
      <c r="WHS190" s="254"/>
      <c r="WHT190" s="255"/>
      <c r="WHU190" s="176"/>
      <c r="WHV190" s="364"/>
      <c r="WHW190" s="364"/>
      <c r="WHX190" s="364"/>
      <c r="WHY190" s="254"/>
      <c r="WHZ190" s="254"/>
      <c r="WIA190" s="254"/>
      <c r="WIB190" s="255"/>
      <c r="WIC190" s="176"/>
      <c r="WID190" s="364"/>
      <c r="WIE190" s="364"/>
      <c r="WIF190" s="364"/>
      <c r="WIG190" s="254"/>
      <c r="WIH190" s="254"/>
      <c r="WII190" s="254"/>
      <c r="WIJ190" s="255"/>
      <c r="WIK190" s="176"/>
      <c r="WIL190" s="364"/>
      <c r="WIM190" s="364"/>
      <c r="WIN190" s="364"/>
      <c r="WIO190" s="254"/>
      <c r="WIP190" s="254"/>
      <c r="WIQ190" s="254"/>
      <c r="WIR190" s="255"/>
      <c r="WIS190" s="176"/>
      <c r="WIT190" s="364"/>
      <c r="WIU190" s="364"/>
      <c r="WIV190" s="364"/>
      <c r="WIW190" s="254"/>
      <c r="WIX190" s="254"/>
      <c r="WIY190" s="254"/>
      <c r="WIZ190" s="255"/>
      <c r="WJA190" s="176"/>
      <c r="WJB190" s="364"/>
      <c r="WJC190" s="364"/>
      <c r="WJD190" s="364"/>
      <c r="WJE190" s="254"/>
      <c r="WJF190" s="254"/>
      <c r="WJG190" s="254"/>
      <c r="WJH190" s="255"/>
      <c r="WJI190" s="176"/>
      <c r="WJJ190" s="364"/>
      <c r="WJK190" s="364"/>
      <c r="WJL190" s="364"/>
      <c r="WJM190" s="254"/>
      <c r="WJN190" s="254"/>
      <c r="WJO190" s="254"/>
      <c r="WJP190" s="255"/>
      <c r="WJQ190" s="176"/>
      <c r="WJR190" s="364"/>
      <c r="WJS190" s="364"/>
      <c r="WJT190" s="364"/>
      <c r="WJU190" s="254"/>
      <c r="WJV190" s="254"/>
      <c r="WJW190" s="254"/>
      <c r="WJX190" s="255"/>
      <c r="WJY190" s="176"/>
      <c r="WJZ190" s="364"/>
      <c r="WKA190" s="364"/>
      <c r="WKB190" s="364"/>
      <c r="WKC190" s="254"/>
      <c r="WKD190" s="254"/>
      <c r="WKE190" s="254"/>
      <c r="WKF190" s="255"/>
      <c r="WKG190" s="176"/>
      <c r="WKH190" s="364"/>
      <c r="WKI190" s="364"/>
      <c r="WKJ190" s="364"/>
      <c r="WKK190" s="254"/>
      <c r="WKL190" s="254"/>
      <c r="WKM190" s="254"/>
      <c r="WKN190" s="255"/>
      <c r="WKO190" s="176"/>
      <c r="WKP190" s="364"/>
      <c r="WKQ190" s="364"/>
      <c r="WKR190" s="364"/>
      <c r="WKS190" s="254"/>
      <c r="WKT190" s="254"/>
      <c r="WKU190" s="254"/>
      <c r="WKV190" s="255"/>
      <c r="WKW190" s="176"/>
      <c r="WKX190" s="364"/>
      <c r="WKY190" s="364"/>
      <c r="WKZ190" s="364"/>
      <c r="WLA190" s="254"/>
      <c r="WLB190" s="254"/>
      <c r="WLC190" s="254"/>
      <c r="WLD190" s="255"/>
      <c r="WLE190" s="176"/>
      <c r="WLF190" s="364"/>
      <c r="WLG190" s="364"/>
      <c r="WLH190" s="364"/>
      <c r="WLI190" s="254"/>
      <c r="WLJ190" s="254"/>
      <c r="WLK190" s="254"/>
      <c r="WLL190" s="255"/>
      <c r="WLM190" s="176"/>
      <c r="WLN190" s="364"/>
      <c r="WLO190" s="364"/>
      <c r="WLP190" s="364"/>
      <c r="WLQ190" s="254"/>
      <c r="WLR190" s="254"/>
      <c r="WLS190" s="254"/>
      <c r="WLT190" s="255"/>
      <c r="WLU190" s="176"/>
      <c r="WLV190" s="364"/>
      <c r="WLW190" s="364"/>
      <c r="WLX190" s="364"/>
      <c r="WLY190" s="254"/>
      <c r="WLZ190" s="254"/>
      <c r="WMA190" s="254"/>
      <c r="WMB190" s="255"/>
      <c r="WMC190" s="176"/>
      <c r="WMD190" s="364"/>
      <c r="WME190" s="364"/>
      <c r="WMF190" s="364"/>
      <c r="WMG190" s="254"/>
      <c r="WMH190" s="254"/>
      <c r="WMI190" s="254"/>
      <c r="WMJ190" s="255"/>
      <c r="WMK190" s="176"/>
      <c r="WML190" s="364"/>
      <c r="WMM190" s="364"/>
      <c r="WMN190" s="364"/>
      <c r="WMO190" s="254"/>
      <c r="WMP190" s="254"/>
      <c r="WMQ190" s="254"/>
      <c r="WMR190" s="255"/>
      <c r="WMS190" s="176"/>
      <c r="WMT190" s="364"/>
      <c r="WMU190" s="364"/>
      <c r="WMV190" s="364"/>
      <c r="WMW190" s="254"/>
      <c r="WMX190" s="254"/>
      <c r="WMY190" s="254"/>
      <c r="WMZ190" s="255"/>
      <c r="WNA190" s="176"/>
      <c r="WNB190" s="364"/>
      <c r="WNC190" s="364"/>
      <c r="WND190" s="364"/>
      <c r="WNE190" s="254"/>
      <c r="WNF190" s="254"/>
      <c r="WNG190" s="254"/>
      <c r="WNH190" s="255"/>
      <c r="WNI190" s="176"/>
      <c r="WNJ190" s="364"/>
      <c r="WNK190" s="364"/>
      <c r="WNL190" s="364"/>
      <c r="WNM190" s="254"/>
      <c r="WNN190" s="254"/>
      <c r="WNO190" s="254"/>
      <c r="WNP190" s="255"/>
      <c r="WNQ190" s="176"/>
      <c r="WNR190" s="364"/>
      <c r="WNS190" s="364"/>
      <c r="WNT190" s="364"/>
      <c r="WNU190" s="254"/>
      <c r="WNV190" s="254"/>
      <c r="WNW190" s="254"/>
      <c r="WNX190" s="255"/>
      <c r="WNY190" s="176"/>
      <c r="WNZ190" s="364"/>
      <c r="WOA190" s="364"/>
      <c r="WOB190" s="364"/>
      <c r="WOC190" s="254"/>
      <c r="WOD190" s="254"/>
      <c r="WOE190" s="254"/>
      <c r="WOF190" s="255"/>
      <c r="WOG190" s="176"/>
      <c r="WOH190" s="364"/>
      <c r="WOI190" s="364"/>
      <c r="WOJ190" s="364"/>
      <c r="WOK190" s="254"/>
      <c r="WOL190" s="254"/>
      <c r="WOM190" s="254"/>
      <c r="WON190" s="255"/>
      <c r="WOO190" s="176"/>
      <c r="WOP190" s="364"/>
      <c r="WOQ190" s="364"/>
      <c r="WOR190" s="364"/>
      <c r="WOS190" s="254"/>
      <c r="WOT190" s="254"/>
      <c r="WOU190" s="254"/>
      <c r="WOV190" s="255"/>
      <c r="WOW190" s="176"/>
      <c r="WOX190" s="364"/>
      <c r="WOY190" s="364"/>
      <c r="WOZ190" s="364"/>
      <c r="WPA190" s="254"/>
      <c r="WPB190" s="254"/>
      <c r="WPC190" s="254"/>
      <c r="WPD190" s="255"/>
      <c r="WPE190" s="176"/>
      <c r="WPF190" s="364"/>
      <c r="WPG190" s="364"/>
      <c r="WPH190" s="364"/>
      <c r="WPI190" s="254"/>
      <c r="WPJ190" s="254"/>
      <c r="WPK190" s="254"/>
      <c r="WPL190" s="255"/>
      <c r="WPM190" s="176"/>
      <c r="WPN190" s="364"/>
      <c r="WPO190" s="364"/>
      <c r="WPP190" s="364"/>
      <c r="WPQ190" s="254"/>
      <c r="WPR190" s="254"/>
      <c r="WPS190" s="254"/>
      <c r="WPT190" s="255"/>
      <c r="WPU190" s="176"/>
      <c r="WPV190" s="364"/>
      <c r="WPW190" s="364"/>
      <c r="WPX190" s="364"/>
      <c r="WPY190" s="254"/>
      <c r="WPZ190" s="254"/>
      <c r="WQA190" s="254"/>
      <c r="WQB190" s="255"/>
      <c r="WQC190" s="176"/>
      <c r="WQD190" s="364"/>
      <c r="WQE190" s="364"/>
      <c r="WQF190" s="364"/>
      <c r="WQG190" s="254"/>
      <c r="WQH190" s="254"/>
      <c r="WQI190" s="254"/>
      <c r="WQJ190" s="255"/>
      <c r="WQK190" s="176"/>
      <c r="WQL190" s="364"/>
      <c r="WQM190" s="364"/>
      <c r="WQN190" s="364"/>
      <c r="WQO190" s="254"/>
      <c r="WQP190" s="254"/>
      <c r="WQQ190" s="254"/>
      <c r="WQR190" s="255"/>
      <c r="WQS190" s="176"/>
      <c r="WQT190" s="364"/>
      <c r="WQU190" s="364"/>
      <c r="WQV190" s="364"/>
      <c r="WQW190" s="254"/>
      <c r="WQX190" s="254"/>
      <c r="WQY190" s="254"/>
      <c r="WQZ190" s="255"/>
      <c r="WRA190" s="176"/>
      <c r="WRB190" s="364"/>
      <c r="WRC190" s="364"/>
      <c r="WRD190" s="364"/>
      <c r="WRE190" s="254"/>
      <c r="WRF190" s="254"/>
      <c r="WRG190" s="254"/>
      <c r="WRH190" s="255"/>
      <c r="WRI190" s="176"/>
      <c r="WRJ190" s="364"/>
      <c r="WRK190" s="364"/>
      <c r="WRL190" s="364"/>
      <c r="WRM190" s="254"/>
      <c r="WRN190" s="254"/>
      <c r="WRO190" s="254"/>
      <c r="WRP190" s="255"/>
      <c r="WRQ190" s="176"/>
      <c r="WRR190" s="364"/>
      <c r="WRS190" s="364"/>
      <c r="WRT190" s="364"/>
      <c r="WRU190" s="254"/>
      <c r="WRV190" s="254"/>
      <c r="WRW190" s="254"/>
      <c r="WRX190" s="255"/>
      <c r="WRY190" s="176"/>
      <c r="WRZ190" s="364"/>
      <c r="WSA190" s="364"/>
      <c r="WSB190" s="364"/>
      <c r="WSC190" s="254"/>
      <c r="WSD190" s="254"/>
      <c r="WSE190" s="254"/>
      <c r="WSF190" s="255"/>
      <c r="WSG190" s="176"/>
      <c r="WSH190" s="364"/>
      <c r="WSI190" s="364"/>
      <c r="WSJ190" s="364"/>
      <c r="WSK190" s="254"/>
      <c r="WSL190" s="254"/>
      <c r="WSM190" s="254"/>
      <c r="WSN190" s="255"/>
      <c r="WSO190" s="176"/>
      <c r="WSP190" s="364"/>
      <c r="WSQ190" s="364"/>
      <c r="WSR190" s="364"/>
      <c r="WSS190" s="254"/>
      <c r="WST190" s="254"/>
      <c r="WSU190" s="254"/>
      <c r="WSV190" s="255"/>
      <c r="WSW190" s="176"/>
      <c r="WSX190" s="364"/>
      <c r="WSY190" s="364"/>
      <c r="WSZ190" s="364"/>
      <c r="WTA190" s="254"/>
      <c r="WTB190" s="254"/>
      <c r="WTC190" s="254"/>
      <c r="WTD190" s="255"/>
      <c r="WTE190" s="176"/>
      <c r="WTF190" s="364"/>
      <c r="WTG190" s="364"/>
      <c r="WTH190" s="364"/>
      <c r="WTI190" s="254"/>
      <c r="WTJ190" s="254"/>
      <c r="WTK190" s="254"/>
      <c r="WTL190" s="255"/>
      <c r="WTM190" s="176"/>
      <c r="WTN190" s="364"/>
      <c r="WTO190" s="364"/>
      <c r="WTP190" s="364"/>
      <c r="WTQ190" s="254"/>
      <c r="WTR190" s="254"/>
      <c r="WTS190" s="254"/>
      <c r="WTT190" s="255"/>
      <c r="WTU190" s="176"/>
      <c r="WTV190" s="364"/>
      <c r="WTW190" s="364"/>
      <c r="WTX190" s="364"/>
      <c r="WTY190" s="254"/>
      <c r="WTZ190" s="254"/>
      <c r="WUA190" s="254"/>
      <c r="WUB190" s="255"/>
      <c r="WUC190" s="176"/>
      <c r="WUD190" s="364"/>
      <c r="WUE190" s="364"/>
      <c r="WUF190" s="364"/>
      <c r="WUG190" s="254"/>
      <c r="WUH190" s="254"/>
      <c r="WUI190" s="254"/>
      <c r="WUJ190" s="255"/>
      <c r="WUK190" s="176"/>
      <c r="WUL190" s="364"/>
      <c r="WUM190" s="364"/>
      <c r="WUN190" s="364"/>
      <c r="WUO190" s="254"/>
      <c r="WUP190" s="254"/>
      <c r="WUQ190" s="254"/>
      <c r="WUR190" s="255"/>
      <c r="WUS190" s="176"/>
      <c r="WUT190" s="364"/>
      <c r="WUU190" s="364"/>
      <c r="WUV190" s="364"/>
      <c r="WUW190" s="254"/>
      <c r="WUX190" s="254"/>
      <c r="WUY190" s="254"/>
      <c r="WUZ190" s="255"/>
      <c r="WVA190" s="176"/>
      <c r="WVB190" s="364"/>
      <c r="WVC190" s="364"/>
      <c r="WVD190" s="364"/>
      <c r="WVE190" s="254"/>
      <c r="WVF190" s="254"/>
      <c r="WVG190" s="254"/>
      <c r="WVH190" s="255"/>
      <c r="WVI190" s="176"/>
      <c r="WVJ190" s="364"/>
      <c r="WVK190" s="364"/>
      <c r="WVL190" s="364"/>
      <c r="WVM190" s="254"/>
      <c r="WVN190" s="254"/>
      <c r="WVO190" s="254"/>
      <c r="WVP190" s="255"/>
      <c r="WVQ190" s="176"/>
      <c r="WVR190" s="364"/>
      <c r="WVS190" s="364"/>
      <c r="WVT190" s="364"/>
      <c r="WVU190" s="254"/>
      <c r="WVV190" s="254"/>
      <c r="WVW190" s="254"/>
      <c r="WVX190" s="255"/>
      <c r="WVY190" s="176"/>
      <c r="WVZ190" s="364"/>
      <c r="WWA190" s="364"/>
      <c r="WWB190" s="364"/>
      <c r="WWC190" s="254"/>
      <c r="WWD190" s="254"/>
      <c r="WWE190" s="254"/>
      <c r="WWF190" s="255"/>
      <c r="WWG190" s="176"/>
      <c r="WWH190" s="364"/>
      <c r="WWI190" s="364"/>
      <c r="WWJ190" s="364"/>
      <c r="WWK190" s="254"/>
      <c r="WWL190" s="254"/>
      <c r="WWM190" s="254"/>
      <c r="WWN190" s="255"/>
      <c r="WWO190" s="176"/>
      <c r="WWP190" s="364"/>
      <c r="WWQ190" s="364"/>
      <c r="WWR190" s="364"/>
      <c r="WWS190" s="254"/>
      <c r="WWT190" s="254"/>
      <c r="WWU190" s="254"/>
      <c r="WWV190" s="255"/>
      <c r="WWW190" s="176"/>
      <c r="WWX190" s="364"/>
      <c r="WWY190" s="364"/>
      <c r="WWZ190" s="364"/>
      <c r="WXA190" s="254"/>
      <c r="WXB190" s="254"/>
      <c r="WXC190" s="254"/>
      <c r="WXD190" s="255"/>
      <c r="WXE190" s="176"/>
      <c r="WXF190" s="364"/>
      <c r="WXG190" s="364"/>
      <c r="WXH190" s="364"/>
      <c r="WXI190" s="254"/>
      <c r="WXJ190" s="254"/>
      <c r="WXK190" s="254"/>
      <c r="WXL190" s="255"/>
      <c r="WXM190" s="176"/>
      <c r="WXN190" s="364"/>
      <c r="WXO190" s="364"/>
      <c r="WXP190" s="364"/>
      <c r="WXQ190" s="254"/>
      <c r="WXR190" s="254"/>
      <c r="WXS190" s="254"/>
      <c r="WXT190" s="255"/>
      <c r="WXU190" s="176"/>
      <c r="WXV190" s="364"/>
      <c r="WXW190" s="364"/>
      <c r="WXX190" s="364"/>
      <c r="WXY190" s="254"/>
      <c r="WXZ190" s="254"/>
      <c r="WYA190" s="254"/>
      <c r="WYB190" s="255"/>
      <c r="WYC190" s="176"/>
      <c r="WYD190" s="364"/>
      <c r="WYE190" s="364"/>
      <c r="WYF190" s="364"/>
      <c r="WYG190" s="254"/>
      <c r="WYH190" s="254"/>
      <c r="WYI190" s="254"/>
      <c r="WYJ190" s="255"/>
      <c r="WYK190" s="176"/>
      <c r="WYL190" s="364"/>
      <c r="WYM190" s="364"/>
      <c r="WYN190" s="364"/>
      <c r="WYO190" s="254"/>
      <c r="WYP190" s="254"/>
      <c r="WYQ190" s="254"/>
      <c r="WYR190" s="255"/>
      <c r="WYS190" s="176"/>
      <c r="WYT190" s="364"/>
      <c r="WYU190" s="364"/>
      <c r="WYV190" s="364"/>
      <c r="WYW190" s="254"/>
      <c r="WYX190" s="254"/>
      <c r="WYY190" s="254"/>
      <c r="WYZ190" s="255"/>
      <c r="WZA190" s="176"/>
      <c r="WZB190" s="364"/>
      <c r="WZC190" s="364"/>
      <c r="WZD190" s="364"/>
      <c r="WZE190" s="254"/>
      <c r="WZF190" s="254"/>
      <c r="WZG190" s="254"/>
      <c r="WZH190" s="255"/>
      <c r="WZI190" s="176"/>
      <c r="WZJ190" s="364"/>
      <c r="WZK190" s="364"/>
      <c r="WZL190" s="364"/>
      <c r="WZM190" s="254"/>
      <c r="WZN190" s="254"/>
      <c r="WZO190" s="254"/>
      <c r="WZP190" s="255"/>
      <c r="WZQ190" s="176"/>
      <c r="WZR190" s="364"/>
      <c r="WZS190" s="364"/>
      <c r="WZT190" s="364"/>
      <c r="WZU190" s="254"/>
      <c r="WZV190" s="254"/>
      <c r="WZW190" s="254"/>
      <c r="WZX190" s="255"/>
      <c r="WZY190" s="176"/>
      <c r="WZZ190" s="364"/>
      <c r="XAA190" s="364"/>
      <c r="XAB190" s="364"/>
      <c r="XAC190" s="254"/>
      <c r="XAD190" s="254"/>
      <c r="XAE190" s="254"/>
      <c r="XAF190" s="255"/>
      <c r="XAG190" s="176"/>
      <c r="XAH190" s="364"/>
      <c r="XAI190" s="364"/>
      <c r="XAJ190" s="364"/>
      <c r="XAK190" s="254"/>
      <c r="XAL190" s="254"/>
      <c r="XAM190" s="254"/>
      <c r="XAN190" s="255"/>
      <c r="XAO190" s="176"/>
      <c r="XAP190" s="364"/>
      <c r="XAQ190" s="364"/>
      <c r="XAR190" s="364"/>
      <c r="XAS190" s="254"/>
      <c r="XAT190" s="254"/>
      <c r="XAU190" s="254"/>
      <c r="XAV190" s="255"/>
      <c r="XAW190" s="176"/>
      <c r="XAX190" s="364"/>
      <c r="XAY190" s="364"/>
      <c r="XAZ190" s="364"/>
      <c r="XBA190" s="254"/>
      <c r="XBB190" s="254"/>
      <c r="XBC190" s="254"/>
      <c r="XBD190" s="255"/>
      <c r="XBE190" s="176"/>
      <c r="XBF190" s="364"/>
      <c r="XBG190" s="364"/>
      <c r="XBH190" s="364"/>
      <c r="XBI190" s="254"/>
      <c r="XBJ190" s="254"/>
      <c r="XBK190" s="254"/>
      <c r="XBL190" s="255"/>
      <c r="XBM190" s="176"/>
      <c r="XBN190" s="364"/>
      <c r="XBO190" s="364"/>
      <c r="XBP190" s="364"/>
      <c r="XBQ190" s="254"/>
      <c r="XBR190" s="254"/>
      <c r="XBS190" s="254"/>
      <c r="XBT190" s="255"/>
      <c r="XBU190" s="176"/>
      <c r="XBV190" s="364"/>
      <c r="XBW190" s="364"/>
      <c r="XBX190" s="364"/>
      <c r="XBY190" s="254"/>
      <c r="XBZ190" s="254"/>
      <c r="XCA190" s="254"/>
      <c r="XCB190" s="255"/>
      <c r="XCC190" s="176"/>
      <c r="XCD190" s="364"/>
      <c r="XCE190" s="364"/>
      <c r="XCF190" s="364"/>
      <c r="XCG190" s="254"/>
      <c r="XCH190" s="254"/>
      <c r="XCI190" s="254"/>
      <c r="XCJ190" s="255"/>
      <c r="XCK190" s="176"/>
      <c r="XCL190" s="364"/>
      <c r="XCM190" s="364"/>
      <c r="XCN190" s="364"/>
      <c r="XCO190" s="254"/>
      <c r="XCP190" s="254"/>
      <c r="XCQ190" s="254"/>
      <c r="XCR190" s="255"/>
      <c r="XCS190" s="176"/>
      <c r="XCT190" s="364"/>
      <c r="XCU190" s="364"/>
      <c r="XCV190" s="364"/>
      <c r="XCW190" s="254"/>
      <c r="XCX190" s="254"/>
      <c r="XCY190" s="254"/>
      <c r="XCZ190" s="255"/>
      <c r="XDA190" s="176"/>
      <c r="XDB190" s="364"/>
      <c r="XDC190" s="364"/>
      <c r="XDD190" s="364"/>
      <c r="XDE190" s="254"/>
      <c r="XDF190" s="254"/>
      <c r="XDG190" s="254"/>
      <c r="XDH190" s="255"/>
      <c r="XDI190" s="176"/>
      <c r="XDJ190" s="364"/>
      <c r="XDK190" s="364"/>
      <c r="XDL190" s="364"/>
      <c r="XDM190" s="254"/>
      <c r="XDN190" s="254"/>
      <c r="XDO190" s="254"/>
      <c r="XDP190" s="255"/>
      <c r="XDQ190" s="176"/>
      <c r="XDR190" s="364"/>
      <c r="XDS190" s="364"/>
      <c r="XDT190" s="364"/>
      <c r="XDU190" s="254"/>
      <c r="XDV190" s="254"/>
      <c r="XDW190" s="254"/>
      <c r="XDX190" s="255"/>
      <c r="XDY190" s="176"/>
      <c r="XDZ190" s="364"/>
      <c r="XEA190" s="364"/>
      <c r="XEB190" s="364"/>
      <c r="XEC190" s="254"/>
      <c r="XED190" s="254"/>
      <c r="XEE190" s="254"/>
      <c r="XEF190" s="255"/>
      <c r="XEG190" s="176"/>
      <c r="XEH190" s="364"/>
      <c r="XEI190" s="364"/>
      <c r="XEJ190" s="364"/>
      <c r="XEK190" s="254"/>
      <c r="XEL190" s="254"/>
      <c r="XEM190" s="254"/>
      <c r="XEN190" s="255"/>
      <c r="XEO190" s="176"/>
      <c r="XEP190" s="364"/>
      <c r="XEQ190" s="364"/>
      <c r="XER190" s="364"/>
      <c r="XES190" s="254"/>
      <c r="XET190" s="254"/>
      <c r="XEU190" s="254"/>
      <c r="XEV190" s="255"/>
      <c r="XEW190" s="176"/>
      <c r="XEX190" s="364"/>
      <c r="XEY190" s="364"/>
      <c r="XEZ190" s="364"/>
      <c r="XFA190" s="254"/>
      <c r="XFB190" s="254"/>
      <c r="XFC190" s="254"/>
      <c r="XFD190" s="255"/>
    </row>
    <row r="191" spans="1:16384" s="52" customFormat="1" ht="15" customHeight="1" x14ac:dyDescent="0.25">
      <c r="A191" s="12"/>
      <c r="B191" s="9"/>
      <c r="C191" s="9"/>
      <c r="D191" s="9"/>
      <c r="E191" s="9"/>
      <c r="F191" s="9"/>
      <c r="G191" s="9"/>
      <c r="H191" s="13"/>
      <c r="I191" s="12"/>
      <c r="J191" s="362"/>
      <c r="K191" s="362"/>
      <c r="L191" s="362"/>
      <c r="M191" s="362"/>
      <c r="N191" s="362"/>
      <c r="O191" s="362"/>
      <c r="P191" s="363"/>
      <c r="Q191" s="12"/>
      <c r="R191" s="362"/>
      <c r="S191" s="362"/>
      <c r="T191" s="362"/>
      <c r="U191" s="362"/>
      <c r="V191" s="362"/>
      <c r="W191" s="362"/>
      <c r="X191" s="363"/>
      <c r="Y191" s="12"/>
      <c r="Z191" s="362"/>
      <c r="AA191" s="362"/>
      <c r="AB191" s="362"/>
      <c r="AC191" s="362"/>
      <c r="AD191" s="362"/>
      <c r="AE191" s="362"/>
      <c r="AF191" s="363"/>
      <c r="AG191" s="12"/>
      <c r="AH191" s="362"/>
      <c r="AI191" s="362"/>
      <c r="AJ191" s="362"/>
      <c r="AK191" s="362"/>
      <c r="AL191" s="362"/>
      <c r="AM191" s="362"/>
      <c r="AN191" s="363"/>
      <c r="AO191" s="12"/>
      <c r="AP191" s="362"/>
      <c r="AQ191" s="362"/>
      <c r="AR191" s="362"/>
      <c r="AS191" s="362"/>
      <c r="AT191" s="362"/>
      <c r="AU191" s="362"/>
      <c r="AV191" s="363"/>
      <c r="AW191" s="12"/>
      <c r="AX191" s="362"/>
      <c r="AY191" s="362"/>
      <c r="AZ191" s="362"/>
      <c r="BA191" s="362"/>
      <c r="BB191" s="362"/>
      <c r="BC191" s="362"/>
      <c r="BD191" s="363"/>
      <c r="BE191" s="12"/>
      <c r="BF191" s="362"/>
      <c r="BG191" s="362"/>
      <c r="BH191" s="362"/>
      <c r="BI191" s="362"/>
      <c r="BJ191" s="362"/>
      <c r="BK191" s="362"/>
      <c r="BL191" s="363"/>
      <c r="BM191" s="12"/>
      <c r="BN191" s="362"/>
      <c r="BO191" s="362"/>
      <c r="BP191" s="362"/>
      <c r="BQ191" s="362"/>
      <c r="BR191" s="362"/>
      <c r="BS191" s="362"/>
      <c r="BT191" s="363"/>
      <c r="BU191" s="12"/>
      <c r="BV191" s="362"/>
      <c r="BW191" s="362"/>
      <c r="BX191" s="362"/>
      <c r="BY191" s="362"/>
      <c r="BZ191" s="362"/>
      <c r="CA191" s="362"/>
      <c r="CB191" s="363"/>
      <c r="CC191" s="12"/>
      <c r="CD191" s="362"/>
      <c r="CE191" s="362"/>
      <c r="CF191" s="362"/>
      <c r="CG191" s="362"/>
      <c r="CH191" s="362"/>
      <c r="CI191" s="362"/>
      <c r="CJ191" s="363"/>
      <c r="CK191" s="12"/>
      <c r="CL191" s="362"/>
      <c r="CM191" s="362"/>
      <c r="CN191" s="362"/>
      <c r="CO191" s="362"/>
      <c r="CP191" s="362"/>
      <c r="CQ191" s="362"/>
      <c r="CR191" s="363"/>
      <c r="CS191" s="12"/>
      <c r="CT191" s="362"/>
      <c r="CU191" s="362"/>
      <c r="CV191" s="362"/>
      <c r="CW191" s="362"/>
      <c r="CX191" s="362"/>
      <c r="CY191" s="362"/>
      <c r="CZ191" s="363"/>
      <c r="DA191" s="12"/>
      <c r="DB191" s="362"/>
      <c r="DC191" s="362"/>
      <c r="DD191" s="362"/>
      <c r="DE191" s="362"/>
      <c r="DF191" s="362"/>
      <c r="DG191" s="362"/>
      <c r="DH191" s="363"/>
      <c r="DI191" s="12"/>
      <c r="DJ191" s="362"/>
      <c r="DK191" s="362"/>
      <c r="DL191" s="362"/>
      <c r="DM191" s="362"/>
      <c r="DN191" s="362"/>
      <c r="DO191" s="362"/>
      <c r="DP191" s="363"/>
      <c r="DQ191" s="12"/>
      <c r="DR191" s="362"/>
      <c r="DS191" s="362"/>
      <c r="DT191" s="362"/>
      <c r="DU191" s="362"/>
      <c r="DV191" s="362"/>
      <c r="DW191" s="362"/>
      <c r="DX191" s="363"/>
      <c r="DY191" s="12"/>
      <c r="DZ191" s="362"/>
      <c r="EA191" s="362"/>
      <c r="EB191" s="362"/>
      <c r="EC191" s="362"/>
      <c r="ED191" s="362"/>
      <c r="EE191" s="362"/>
      <c r="EF191" s="363"/>
      <c r="EG191" s="12"/>
      <c r="EH191" s="362"/>
      <c r="EI191" s="362"/>
      <c r="EJ191" s="362"/>
      <c r="EK191" s="362"/>
      <c r="EL191" s="362"/>
      <c r="EM191" s="362"/>
      <c r="EN191" s="363"/>
      <c r="EO191" s="12"/>
      <c r="EP191" s="362"/>
      <c r="EQ191" s="362"/>
      <c r="ER191" s="362"/>
      <c r="ES191" s="362"/>
      <c r="ET191" s="362"/>
      <c r="EU191" s="362"/>
      <c r="EV191" s="363"/>
      <c r="EW191" s="12"/>
      <c r="EX191" s="362"/>
      <c r="EY191" s="362"/>
      <c r="EZ191" s="362"/>
      <c r="FA191" s="362"/>
      <c r="FB191" s="362"/>
      <c r="FC191" s="362"/>
      <c r="FD191" s="363"/>
      <c r="FE191" s="12"/>
      <c r="FF191" s="362"/>
      <c r="FG191" s="362"/>
      <c r="FH191" s="362"/>
      <c r="FI191" s="362"/>
      <c r="FJ191" s="362"/>
      <c r="FK191" s="362"/>
      <c r="FL191" s="363"/>
      <c r="FM191" s="12"/>
      <c r="FN191" s="362"/>
      <c r="FO191" s="362"/>
      <c r="FP191" s="362"/>
      <c r="FQ191" s="362"/>
      <c r="FR191" s="362"/>
      <c r="FS191" s="362"/>
      <c r="FT191" s="363"/>
      <c r="FU191" s="12"/>
      <c r="FV191" s="362"/>
      <c r="FW191" s="362"/>
      <c r="FX191" s="362"/>
      <c r="FY191" s="362"/>
      <c r="FZ191" s="362"/>
      <c r="GA191" s="362"/>
      <c r="GB191" s="363"/>
      <c r="GC191" s="12"/>
      <c r="GD191" s="362"/>
      <c r="GE191" s="362"/>
      <c r="GF191" s="362"/>
      <c r="GG191" s="362"/>
      <c r="GH191" s="362"/>
      <c r="GI191" s="362"/>
      <c r="GJ191" s="363"/>
      <c r="GK191" s="12"/>
      <c r="GL191" s="362"/>
      <c r="GM191" s="362"/>
      <c r="GN191" s="362"/>
      <c r="GO191" s="362"/>
      <c r="GP191" s="362"/>
      <c r="GQ191" s="362"/>
      <c r="GR191" s="363"/>
      <c r="GS191" s="12"/>
      <c r="GT191" s="362"/>
      <c r="GU191" s="362"/>
      <c r="GV191" s="362"/>
      <c r="GW191" s="362"/>
      <c r="GX191" s="362"/>
      <c r="GY191" s="362"/>
      <c r="GZ191" s="363"/>
      <c r="HA191" s="12"/>
      <c r="HB191" s="362"/>
      <c r="HC191" s="362"/>
      <c r="HD191" s="362"/>
      <c r="HE191" s="362"/>
      <c r="HF191" s="362"/>
      <c r="HG191" s="362"/>
      <c r="HH191" s="363"/>
      <c r="HI191" s="12"/>
      <c r="HJ191" s="362"/>
      <c r="HK191" s="362"/>
      <c r="HL191" s="362"/>
      <c r="HM191" s="362"/>
      <c r="HN191" s="362"/>
      <c r="HO191" s="362"/>
      <c r="HP191" s="363"/>
      <c r="HQ191" s="12"/>
      <c r="HR191" s="362"/>
      <c r="HS191" s="362"/>
      <c r="HT191" s="362"/>
      <c r="HU191" s="362"/>
      <c r="HV191" s="362"/>
      <c r="HW191" s="362"/>
      <c r="HX191" s="363"/>
      <c r="HY191" s="12"/>
      <c r="HZ191" s="362"/>
      <c r="IA191" s="362"/>
      <c r="IB191" s="362"/>
      <c r="IC191" s="362"/>
      <c r="ID191" s="362"/>
      <c r="IE191" s="362"/>
      <c r="IF191" s="363"/>
      <c r="IG191" s="12"/>
      <c r="IH191" s="362"/>
      <c r="II191" s="362"/>
      <c r="IJ191" s="362"/>
      <c r="IK191" s="362"/>
      <c r="IL191" s="362"/>
      <c r="IM191" s="362"/>
      <c r="IN191" s="363"/>
      <c r="IO191" s="12"/>
      <c r="IP191" s="362"/>
      <c r="IQ191" s="362"/>
      <c r="IR191" s="362"/>
      <c r="IS191" s="362"/>
      <c r="IT191" s="362"/>
      <c r="IU191" s="362"/>
      <c r="IV191" s="363"/>
      <c r="IW191" s="12"/>
      <c r="IX191" s="362"/>
      <c r="IY191" s="362"/>
      <c r="IZ191" s="362"/>
      <c r="JA191" s="362"/>
      <c r="JB191" s="362"/>
      <c r="JC191" s="362"/>
      <c r="JD191" s="363"/>
      <c r="JE191" s="12"/>
      <c r="JF191" s="362"/>
      <c r="JG191" s="362"/>
      <c r="JH191" s="362"/>
      <c r="JI191" s="362"/>
      <c r="JJ191" s="362"/>
      <c r="JK191" s="362"/>
      <c r="JL191" s="363"/>
      <c r="JM191" s="12"/>
      <c r="JN191" s="362"/>
      <c r="JO191" s="362"/>
      <c r="JP191" s="362"/>
      <c r="JQ191" s="362"/>
      <c r="JR191" s="362"/>
      <c r="JS191" s="362"/>
      <c r="JT191" s="363"/>
      <c r="JU191" s="12"/>
      <c r="JV191" s="362"/>
      <c r="JW191" s="362"/>
      <c r="JX191" s="362"/>
      <c r="JY191" s="362"/>
      <c r="JZ191" s="362"/>
      <c r="KA191" s="362"/>
      <c r="KB191" s="363"/>
      <c r="KC191" s="12"/>
      <c r="KD191" s="362"/>
      <c r="KE191" s="362"/>
      <c r="KF191" s="362"/>
      <c r="KG191" s="362"/>
      <c r="KH191" s="362"/>
      <c r="KI191" s="362"/>
      <c r="KJ191" s="363"/>
      <c r="KK191" s="12"/>
      <c r="KL191" s="362"/>
      <c r="KM191" s="362"/>
      <c r="KN191" s="362"/>
      <c r="KO191" s="362"/>
      <c r="KP191" s="362"/>
      <c r="KQ191" s="362"/>
      <c r="KR191" s="363"/>
      <c r="KS191" s="12"/>
      <c r="KT191" s="362"/>
      <c r="KU191" s="362"/>
      <c r="KV191" s="362"/>
      <c r="KW191" s="362"/>
      <c r="KX191" s="362"/>
      <c r="KY191" s="362"/>
      <c r="KZ191" s="363"/>
      <c r="LA191" s="12"/>
      <c r="LB191" s="362"/>
      <c r="LC191" s="362"/>
      <c r="LD191" s="362"/>
      <c r="LE191" s="362"/>
      <c r="LF191" s="362"/>
      <c r="LG191" s="362"/>
      <c r="LH191" s="363"/>
      <c r="LI191" s="12"/>
      <c r="LJ191" s="362"/>
      <c r="LK191" s="362"/>
      <c r="LL191" s="362"/>
      <c r="LM191" s="362"/>
      <c r="LN191" s="362"/>
      <c r="LO191" s="362"/>
      <c r="LP191" s="363"/>
      <c r="LQ191" s="12"/>
      <c r="LR191" s="362"/>
      <c r="LS191" s="362"/>
      <c r="LT191" s="362"/>
      <c r="LU191" s="362"/>
      <c r="LV191" s="362"/>
      <c r="LW191" s="362"/>
      <c r="LX191" s="363"/>
      <c r="LY191" s="12"/>
      <c r="LZ191" s="362"/>
      <c r="MA191" s="362"/>
      <c r="MB191" s="362"/>
      <c r="MC191" s="362"/>
      <c r="MD191" s="362"/>
      <c r="ME191" s="362"/>
      <c r="MF191" s="363"/>
      <c r="MG191" s="12"/>
      <c r="MH191" s="362"/>
      <c r="MI191" s="362"/>
      <c r="MJ191" s="362"/>
      <c r="MK191" s="362"/>
      <c r="ML191" s="362"/>
      <c r="MM191" s="362"/>
      <c r="MN191" s="363"/>
      <c r="MO191" s="12"/>
      <c r="MP191" s="362"/>
      <c r="MQ191" s="362"/>
      <c r="MR191" s="362"/>
      <c r="MS191" s="362"/>
      <c r="MT191" s="362"/>
      <c r="MU191" s="362"/>
      <c r="MV191" s="363"/>
      <c r="MW191" s="12"/>
      <c r="MX191" s="362"/>
      <c r="MY191" s="362"/>
      <c r="MZ191" s="362"/>
      <c r="NA191" s="362"/>
      <c r="NB191" s="362"/>
      <c r="NC191" s="362"/>
      <c r="ND191" s="363"/>
      <c r="NE191" s="12"/>
      <c r="NF191" s="362"/>
      <c r="NG191" s="362"/>
      <c r="NH191" s="362"/>
      <c r="NI191" s="362"/>
      <c r="NJ191" s="362"/>
      <c r="NK191" s="362"/>
      <c r="NL191" s="363"/>
      <c r="NM191" s="12"/>
      <c r="NN191" s="362"/>
      <c r="NO191" s="362"/>
      <c r="NP191" s="362"/>
      <c r="NQ191" s="362"/>
      <c r="NR191" s="362"/>
      <c r="NS191" s="362"/>
      <c r="NT191" s="363"/>
      <c r="NU191" s="12"/>
      <c r="NV191" s="362"/>
      <c r="NW191" s="362"/>
      <c r="NX191" s="362"/>
      <c r="NY191" s="362"/>
      <c r="NZ191" s="362"/>
      <c r="OA191" s="362"/>
      <c r="OB191" s="363"/>
      <c r="OC191" s="12"/>
      <c r="OD191" s="362"/>
      <c r="OE191" s="362"/>
      <c r="OF191" s="362"/>
      <c r="OG191" s="362"/>
      <c r="OH191" s="362"/>
      <c r="OI191" s="362"/>
      <c r="OJ191" s="363"/>
      <c r="OK191" s="12"/>
      <c r="OL191" s="362"/>
      <c r="OM191" s="362"/>
      <c r="ON191" s="362"/>
      <c r="OO191" s="362"/>
      <c r="OP191" s="362"/>
      <c r="OQ191" s="362"/>
      <c r="OR191" s="363"/>
      <c r="OS191" s="12"/>
      <c r="OT191" s="362"/>
      <c r="OU191" s="362"/>
      <c r="OV191" s="362"/>
      <c r="OW191" s="362"/>
      <c r="OX191" s="362"/>
      <c r="OY191" s="362"/>
      <c r="OZ191" s="363"/>
      <c r="PA191" s="12"/>
      <c r="PB191" s="362"/>
      <c r="PC191" s="362"/>
      <c r="PD191" s="362"/>
      <c r="PE191" s="362"/>
      <c r="PF191" s="362"/>
      <c r="PG191" s="362"/>
      <c r="PH191" s="363"/>
      <c r="PI191" s="12"/>
      <c r="PJ191" s="362"/>
      <c r="PK191" s="362"/>
      <c r="PL191" s="362"/>
      <c r="PM191" s="362"/>
      <c r="PN191" s="362"/>
      <c r="PO191" s="362"/>
      <c r="PP191" s="363"/>
      <c r="PQ191" s="12"/>
      <c r="PR191" s="362"/>
      <c r="PS191" s="362"/>
      <c r="PT191" s="362"/>
      <c r="PU191" s="362"/>
      <c r="PV191" s="362"/>
      <c r="PW191" s="362"/>
      <c r="PX191" s="363"/>
      <c r="PY191" s="12"/>
      <c r="PZ191" s="362"/>
      <c r="QA191" s="362"/>
      <c r="QB191" s="362"/>
      <c r="QC191" s="362"/>
      <c r="QD191" s="362"/>
      <c r="QE191" s="362"/>
      <c r="QF191" s="363"/>
      <c r="QG191" s="12"/>
      <c r="QH191" s="362"/>
      <c r="QI191" s="362"/>
      <c r="QJ191" s="362"/>
      <c r="QK191" s="362"/>
      <c r="QL191" s="362"/>
      <c r="QM191" s="362"/>
      <c r="QN191" s="363"/>
      <c r="QO191" s="12"/>
      <c r="QP191" s="362"/>
      <c r="QQ191" s="362"/>
      <c r="QR191" s="362"/>
      <c r="QS191" s="362"/>
      <c r="QT191" s="362"/>
      <c r="QU191" s="362"/>
      <c r="QV191" s="363"/>
      <c r="QW191" s="12"/>
      <c r="QX191" s="362"/>
      <c r="QY191" s="362"/>
      <c r="QZ191" s="362"/>
      <c r="RA191" s="362"/>
      <c r="RB191" s="362"/>
      <c r="RC191" s="362"/>
      <c r="RD191" s="363"/>
      <c r="RE191" s="12"/>
      <c r="RF191" s="362"/>
      <c r="RG191" s="362"/>
      <c r="RH191" s="362"/>
      <c r="RI191" s="362"/>
      <c r="RJ191" s="362"/>
      <c r="RK191" s="362"/>
      <c r="RL191" s="363"/>
      <c r="RM191" s="12"/>
      <c r="RN191" s="362"/>
      <c r="RO191" s="362"/>
      <c r="RP191" s="362"/>
      <c r="RQ191" s="362"/>
      <c r="RR191" s="362"/>
      <c r="RS191" s="362"/>
      <c r="RT191" s="363"/>
      <c r="RU191" s="12"/>
      <c r="RV191" s="362"/>
      <c r="RW191" s="362"/>
      <c r="RX191" s="362"/>
      <c r="RY191" s="362"/>
      <c r="RZ191" s="362"/>
      <c r="SA191" s="362"/>
      <c r="SB191" s="363"/>
      <c r="SC191" s="12"/>
      <c r="SD191" s="362"/>
      <c r="SE191" s="362"/>
      <c r="SF191" s="362"/>
      <c r="SG191" s="362"/>
      <c r="SH191" s="362"/>
      <c r="SI191" s="362"/>
      <c r="SJ191" s="363"/>
      <c r="SK191" s="12"/>
      <c r="SL191" s="362"/>
      <c r="SM191" s="362"/>
      <c r="SN191" s="362"/>
      <c r="SO191" s="362"/>
      <c r="SP191" s="362"/>
      <c r="SQ191" s="362"/>
      <c r="SR191" s="363"/>
      <c r="SS191" s="12"/>
      <c r="ST191" s="362"/>
      <c r="SU191" s="362"/>
      <c r="SV191" s="362"/>
      <c r="SW191" s="362"/>
      <c r="SX191" s="362"/>
      <c r="SY191" s="362"/>
      <c r="SZ191" s="363"/>
      <c r="TA191" s="12"/>
      <c r="TB191" s="362"/>
      <c r="TC191" s="362"/>
      <c r="TD191" s="362"/>
      <c r="TE191" s="362"/>
      <c r="TF191" s="362"/>
      <c r="TG191" s="362"/>
      <c r="TH191" s="363"/>
      <c r="TI191" s="12"/>
      <c r="TJ191" s="362"/>
      <c r="TK191" s="362"/>
      <c r="TL191" s="362"/>
      <c r="TM191" s="362"/>
      <c r="TN191" s="362"/>
      <c r="TO191" s="362"/>
      <c r="TP191" s="363"/>
      <c r="TQ191" s="12"/>
      <c r="TR191" s="362"/>
      <c r="TS191" s="362"/>
      <c r="TT191" s="362"/>
      <c r="TU191" s="362"/>
      <c r="TV191" s="362"/>
      <c r="TW191" s="362"/>
      <c r="TX191" s="363"/>
      <c r="TY191" s="12"/>
      <c r="TZ191" s="362"/>
      <c r="UA191" s="362"/>
      <c r="UB191" s="362"/>
      <c r="UC191" s="362"/>
      <c r="UD191" s="362"/>
      <c r="UE191" s="362"/>
      <c r="UF191" s="363"/>
      <c r="UG191" s="12"/>
      <c r="UH191" s="362"/>
      <c r="UI191" s="362"/>
      <c r="UJ191" s="362"/>
      <c r="UK191" s="362"/>
      <c r="UL191" s="362"/>
      <c r="UM191" s="362"/>
      <c r="UN191" s="363"/>
      <c r="UO191" s="12"/>
      <c r="UP191" s="362"/>
      <c r="UQ191" s="362"/>
      <c r="UR191" s="362"/>
      <c r="US191" s="362"/>
      <c r="UT191" s="362"/>
      <c r="UU191" s="362"/>
      <c r="UV191" s="363"/>
      <c r="UW191" s="12"/>
      <c r="UX191" s="362"/>
      <c r="UY191" s="362"/>
      <c r="UZ191" s="362"/>
      <c r="VA191" s="362"/>
      <c r="VB191" s="362"/>
      <c r="VC191" s="362"/>
      <c r="VD191" s="363"/>
      <c r="VE191" s="12"/>
      <c r="VF191" s="362"/>
      <c r="VG191" s="362"/>
      <c r="VH191" s="362"/>
      <c r="VI191" s="362"/>
      <c r="VJ191" s="362"/>
      <c r="VK191" s="362"/>
      <c r="VL191" s="363"/>
      <c r="VM191" s="12"/>
      <c r="VN191" s="362"/>
      <c r="VO191" s="362"/>
      <c r="VP191" s="362"/>
      <c r="VQ191" s="362"/>
      <c r="VR191" s="362"/>
      <c r="VS191" s="362"/>
      <c r="VT191" s="363"/>
      <c r="VU191" s="12"/>
      <c r="VV191" s="362"/>
      <c r="VW191" s="362"/>
      <c r="VX191" s="362"/>
      <c r="VY191" s="362"/>
      <c r="VZ191" s="362"/>
      <c r="WA191" s="362"/>
      <c r="WB191" s="363"/>
      <c r="WC191" s="12"/>
      <c r="WD191" s="362"/>
      <c r="WE191" s="362"/>
      <c r="WF191" s="362"/>
      <c r="WG191" s="362"/>
      <c r="WH191" s="362"/>
      <c r="WI191" s="362"/>
      <c r="WJ191" s="363"/>
      <c r="WK191" s="12"/>
      <c r="WL191" s="362"/>
      <c r="WM191" s="362"/>
      <c r="WN191" s="362"/>
      <c r="WO191" s="362"/>
      <c r="WP191" s="362"/>
      <c r="WQ191" s="362"/>
      <c r="WR191" s="363"/>
      <c r="WS191" s="12"/>
      <c r="WT191" s="362"/>
      <c r="WU191" s="362"/>
      <c r="WV191" s="362"/>
      <c r="WW191" s="362"/>
      <c r="WX191" s="362"/>
      <c r="WY191" s="362"/>
      <c r="WZ191" s="363"/>
      <c r="XA191" s="12"/>
      <c r="XB191" s="362"/>
      <c r="XC191" s="362"/>
      <c r="XD191" s="362"/>
      <c r="XE191" s="362"/>
      <c r="XF191" s="362"/>
      <c r="XG191" s="362"/>
      <c r="XH191" s="363"/>
      <c r="XI191" s="12"/>
      <c r="XJ191" s="362"/>
      <c r="XK191" s="362"/>
      <c r="XL191" s="362"/>
      <c r="XM191" s="362"/>
      <c r="XN191" s="362"/>
      <c r="XO191" s="362"/>
      <c r="XP191" s="363"/>
      <c r="XQ191" s="12"/>
      <c r="XR191" s="362"/>
      <c r="XS191" s="362"/>
      <c r="XT191" s="362"/>
      <c r="XU191" s="362"/>
      <c r="XV191" s="362"/>
      <c r="XW191" s="362"/>
      <c r="XX191" s="363"/>
      <c r="XY191" s="12"/>
      <c r="XZ191" s="362"/>
      <c r="YA191" s="362"/>
      <c r="YB191" s="362"/>
      <c r="YC191" s="362"/>
      <c r="YD191" s="362"/>
      <c r="YE191" s="362"/>
      <c r="YF191" s="363"/>
      <c r="YG191" s="12"/>
      <c r="YH191" s="362"/>
      <c r="YI191" s="362"/>
      <c r="YJ191" s="362"/>
      <c r="YK191" s="362"/>
      <c r="YL191" s="362"/>
      <c r="YM191" s="362"/>
      <c r="YN191" s="363"/>
      <c r="YO191" s="12"/>
      <c r="YP191" s="362"/>
      <c r="YQ191" s="362"/>
      <c r="YR191" s="362"/>
      <c r="YS191" s="362"/>
      <c r="YT191" s="362"/>
      <c r="YU191" s="362"/>
      <c r="YV191" s="363"/>
      <c r="YW191" s="12"/>
      <c r="YX191" s="362"/>
      <c r="YY191" s="362"/>
      <c r="YZ191" s="362"/>
      <c r="ZA191" s="362"/>
      <c r="ZB191" s="362"/>
      <c r="ZC191" s="362"/>
      <c r="ZD191" s="363"/>
      <c r="ZE191" s="12"/>
      <c r="ZF191" s="362"/>
      <c r="ZG191" s="362"/>
      <c r="ZH191" s="362"/>
      <c r="ZI191" s="362"/>
      <c r="ZJ191" s="362"/>
      <c r="ZK191" s="362"/>
      <c r="ZL191" s="363"/>
      <c r="ZM191" s="12"/>
      <c r="ZN191" s="362"/>
      <c r="ZO191" s="362"/>
      <c r="ZP191" s="362"/>
      <c r="ZQ191" s="362"/>
      <c r="ZR191" s="362"/>
      <c r="ZS191" s="362"/>
      <c r="ZT191" s="363"/>
      <c r="ZU191" s="12"/>
      <c r="ZV191" s="362"/>
      <c r="ZW191" s="362"/>
      <c r="ZX191" s="362"/>
      <c r="ZY191" s="362"/>
      <c r="ZZ191" s="362"/>
      <c r="AAA191" s="362"/>
      <c r="AAB191" s="363"/>
      <c r="AAC191" s="12"/>
      <c r="AAD191" s="362"/>
      <c r="AAE191" s="362"/>
      <c r="AAF191" s="362"/>
      <c r="AAG191" s="362"/>
      <c r="AAH191" s="362"/>
      <c r="AAI191" s="362"/>
      <c r="AAJ191" s="363"/>
      <c r="AAK191" s="12"/>
      <c r="AAL191" s="362"/>
      <c r="AAM191" s="362"/>
      <c r="AAN191" s="362"/>
      <c r="AAO191" s="362"/>
      <c r="AAP191" s="362"/>
      <c r="AAQ191" s="362"/>
      <c r="AAR191" s="363"/>
      <c r="AAS191" s="12"/>
      <c r="AAT191" s="362"/>
      <c r="AAU191" s="362"/>
      <c r="AAV191" s="362"/>
      <c r="AAW191" s="362"/>
      <c r="AAX191" s="362"/>
      <c r="AAY191" s="362"/>
      <c r="AAZ191" s="363"/>
      <c r="ABA191" s="12"/>
      <c r="ABB191" s="362"/>
      <c r="ABC191" s="362"/>
      <c r="ABD191" s="362"/>
      <c r="ABE191" s="362"/>
      <c r="ABF191" s="362"/>
      <c r="ABG191" s="362"/>
      <c r="ABH191" s="363"/>
      <c r="ABI191" s="12"/>
      <c r="ABJ191" s="362"/>
      <c r="ABK191" s="362"/>
      <c r="ABL191" s="362"/>
      <c r="ABM191" s="362"/>
      <c r="ABN191" s="362"/>
      <c r="ABO191" s="362"/>
      <c r="ABP191" s="363"/>
      <c r="ABQ191" s="12"/>
      <c r="ABR191" s="362"/>
      <c r="ABS191" s="362"/>
      <c r="ABT191" s="362"/>
      <c r="ABU191" s="362"/>
      <c r="ABV191" s="362"/>
      <c r="ABW191" s="362"/>
      <c r="ABX191" s="363"/>
      <c r="ABY191" s="12"/>
      <c r="ABZ191" s="362"/>
      <c r="ACA191" s="362"/>
      <c r="ACB191" s="362"/>
      <c r="ACC191" s="362"/>
      <c r="ACD191" s="362"/>
      <c r="ACE191" s="362"/>
      <c r="ACF191" s="363"/>
      <c r="ACG191" s="12"/>
      <c r="ACH191" s="362"/>
      <c r="ACI191" s="362"/>
      <c r="ACJ191" s="362"/>
      <c r="ACK191" s="362"/>
      <c r="ACL191" s="362"/>
      <c r="ACM191" s="362"/>
      <c r="ACN191" s="363"/>
      <c r="ACO191" s="12"/>
      <c r="ACP191" s="362"/>
      <c r="ACQ191" s="362"/>
      <c r="ACR191" s="362"/>
      <c r="ACS191" s="362"/>
      <c r="ACT191" s="362"/>
      <c r="ACU191" s="362"/>
      <c r="ACV191" s="363"/>
      <c r="ACW191" s="12"/>
      <c r="ACX191" s="362"/>
      <c r="ACY191" s="362"/>
      <c r="ACZ191" s="362"/>
      <c r="ADA191" s="362"/>
      <c r="ADB191" s="362"/>
      <c r="ADC191" s="362"/>
      <c r="ADD191" s="363"/>
      <c r="ADE191" s="12"/>
      <c r="ADF191" s="362"/>
      <c r="ADG191" s="362"/>
      <c r="ADH191" s="362"/>
      <c r="ADI191" s="362"/>
      <c r="ADJ191" s="362"/>
      <c r="ADK191" s="362"/>
      <c r="ADL191" s="363"/>
      <c r="ADM191" s="12"/>
      <c r="ADN191" s="362"/>
      <c r="ADO191" s="362"/>
      <c r="ADP191" s="362"/>
      <c r="ADQ191" s="362"/>
      <c r="ADR191" s="362"/>
      <c r="ADS191" s="362"/>
      <c r="ADT191" s="363"/>
      <c r="ADU191" s="12"/>
      <c r="ADV191" s="362"/>
      <c r="ADW191" s="362"/>
      <c r="ADX191" s="362"/>
      <c r="ADY191" s="362"/>
      <c r="ADZ191" s="362"/>
      <c r="AEA191" s="362"/>
      <c r="AEB191" s="363"/>
      <c r="AEC191" s="12"/>
      <c r="AED191" s="362"/>
      <c r="AEE191" s="362"/>
      <c r="AEF191" s="362"/>
      <c r="AEG191" s="362"/>
      <c r="AEH191" s="362"/>
      <c r="AEI191" s="362"/>
      <c r="AEJ191" s="363"/>
      <c r="AEK191" s="12"/>
      <c r="AEL191" s="362"/>
      <c r="AEM191" s="362"/>
      <c r="AEN191" s="362"/>
      <c r="AEO191" s="362"/>
      <c r="AEP191" s="362"/>
      <c r="AEQ191" s="362"/>
      <c r="AER191" s="363"/>
      <c r="AES191" s="12"/>
      <c r="AET191" s="362"/>
      <c r="AEU191" s="362"/>
      <c r="AEV191" s="362"/>
      <c r="AEW191" s="362"/>
      <c r="AEX191" s="362"/>
      <c r="AEY191" s="362"/>
      <c r="AEZ191" s="363"/>
      <c r="AFA191" s="12"/>
      <c r="AFB191" s="362"/>
      <c r="AFC191" s="362"/>
      <c r="AFD191" s="362"/>
      <c r="AFE191" s="362"/>
      <c r="AFF191" s="362"/>
      <c r="AFG191" s="362"/>
      <c r="AFH191" s="363"/>
      <c r="AFI191" s="12"/>
      <c r="AFJ191" s="362"/>
      <c r="AFK191" s="362"/>
      <c r="AFL191" s="362"/>
      <c r="AFM191" s="362"/>
      <c r="AFN191" s="362"/>
      <c r="AFO191" s="362"/>
      <c r="AFP191" s="363"/>
      <c r="AFQ191" s="12"/>
      <c r="AFR191" s="362"/>
      <c r="AFS191" s="362"/>
      <c r="AFT191" s="362"/>
      <c r="AFU191" s="362"/>
      <c r="AFV191" s="362"/>
      <c r="AFW191" s="362"/>
      <c r="AFX191" s="363"/>
      <c r="AFY191" s="12"/>
      <c r="AFZ191" s="362"/>
      <c r="AGA191" s="362"/>
      <c r="AGB191" s="362"/>
      <c r="AGC191" s="362"/>
      <c r="AGD191" s="362"/>
      <c r="AGE191" s="362"/>
      <c r="AGF191" s="363"/>
      <c r="AGG191" s="12"/>
      <c r="AGH191" s="362"/>
      <c r="AGI191" s="362"/>
      <c r="AGJ191" s="362"/>
      <c r="AGK191" s="362"/>
      <c r="AGL191" s="362"/>
      <c r="AGM191" s="362"/>
      <c r="AGN191" s="363"/>
      <c r="AGO191" s="12"/>
      <c r="AGP191" s="362"/>
      <c r="AGQ191" s="362"/>
      <c r="AGR191" s="362"/>
      <c r="AGS191" s="362"/>
      <c r="AGT191" s="362"/>
      <c r="AGU191" s="362"/>
      <c r="AGV191" s="363"/>
      <c r="AGW191" s="12"/>
      <c r="AGX191" s="362"/>
      <c r="AGY191" s="362"/>
      <c r="AGZ191" s="362"/>
      <c r="AHA191" s="362"/>
      <c r="AHB191" s="362"/>
      <c r="AHC191" s="362"/>
      <c r="AHD191" s="363"/>
      <c r="AHE191" s="12"/>
      <c r="AHF191" s="362"/>
      <c r="AHG191" s="362"/>
      <c r="AHH191" s="362"/>
      <c r="AHI191" s="362"/>
      <c r="AHJ191" s="362"/>
      <c r="AHK191" s="362"/>
      <c r="AHL191" s="363"/>
      <c r="AHM191" s="12"/>
      <c r="AHN191" s="362"/>
      <c r="AHO191" s="362"/>
      <c r="AHP191" s="362"/>
      <c r="AHQ191" s="362"/>
      <c r="AHR191" s="362"/>
      <c r="AHS191" s="362"/>
      <c r="AHT191" s="363"/>
      <c r="AHU191" s="12"/>
      <c r="AHV191" s="362"/>
      <c r="AHW191" s="362"/>
      <c r="AHX191" s="362"/>
      <c r="AHY191" s="362"/>
      <c r="AHZ191" s="362"/>
      <c r="AIA191" s="362"/>
      <c r="AIB191" s="363"/>
      <c r="AIC191" s="12"/>
      <c r="AID191" s="362"/>
      <c r="AIE191" s="362"/>
      <c r="AIF191" s="362"/>
      <c r="AIG191" s="362"/>
      <c r="AIH191" s="362"/>
      <c r="AII191" s="362"/>
      <c r="AIJ191" s="363"/>
      <c r="AIK191" s="12"/>
      <c r="AIL191" s="362"/>
      <c r="AIM191" s="362"/>
      <c r="AIN191" s="362"/>
      <c r="AIO191" s="362"/>
      <c r="AIP191" s="362"/>
      <c r="AIQ191" s="362"/>
      <c r="AIR191" s="363"/>
      <c r="AIS191" s="12"/>
      <c r="AIT191" s="362"/>
      <c r="AIU191" s="362"/>
      <c r="AIV191" s="362"/>
      <c r="AIW191" s="362"/>
      <c r="AIX191" s="362"/>
      <c r="AIY191" s="362"/>
      <c r="AIZ191" s="363"/>
      <c r="AJA191" s="12"/>
      <c r="AJB191" s="362"/>
      <c r="AJC191" s="362"/>
      <c r="AJD191" s="362"/>
      <c r="AJE191" s="362"/>
      <c r="AJF191" s="362"/>
      <c r="AJG191" s="362"/>
      <c r="AJH191" s="363"/>
      <c r="AJI191" s="12"/>
      <c r="AJJ191" s="362"/>
      <c r="AJK191" s="362"/>
      <c r="AJL191" s="362"/>
      <c r="AJM191" s="362"/>
      <c r="AJN191" s="362"/>
      <c r="AJO191" s="362"/>
      <c r="AJP191" s="363"/>
      <c r="AJQ191" s="12"/>
      <c r="AJR191" s="362"/>
      <c r="AJS191" s="362"/>
      <c r="AJT191" s="362"/>
      <c r="AJU191" s="362"/>
      <c r="AJV191" s="362"/>
      <c r="AJW191" s="362"/>
      <c r="AJX191" s="363"/>
      <c r="AJY191" s="12"/>
      <c r="AJZ191" s="362"/>
      <c r="AKA191" s="362"/>
      <c r="AKB191" s="362"/>
      <c r="AKC191" s="362"/>
      <c r="AKD191" s="362"/>
      <c r="AKE191" s="362"/>
      <c r="AKF191" s="363"/>
      <c r="AKG191" s="12"/>
      <c r="AKH191" s="362"/>
      <c r="AKI191" s="362"/>
      <c r="AKJ191" s="362"/>
      <c r="AKK191" s="362"/>
      <c r="AKL191" s="362"/>
      <c r="AKM191" s="362"/>
      <c r="AKN191" s="363"/>
      <c r="AKO191" s="12"/>
      <c r="AKP191" s="362"/>
      <c r="AKQ191" s="362"/>
      <c r="AKR191" s="362"/>
      <c r="AKS191" s="362"/>
      <c r="AKT191" s="362"/>
      <c r="AKU191" s="362"/>
      <c r="AKV191" s="363"/>
      <c r="AKW191" s="12"/>
      <c r="AKX191" s="362"/>
      <c r="AKY191" s="362"/>
      <c r="AKZ191" s="362"/>
      <c r="ALA191" s="362"/>
      <c r="ALB191" s="362"/>
      <c r="ALC191" s="362"/>
      <c r="ALD191" s="363"/>
      <c r="ALE191" s="12"/>
      <c r="ALF191" s="362"/>
      <c r="ALG191" s="362"/>
      <c r="ALH191" s="362"/>
      <c r="ALI191" s="362"/>
      <c r="ALJ191" s="362"/>
      <c r="ALK191" s="362"/>
      <c r="ALL191" s="363"/>
      <c r="ALM191" s="12"/>
      <c r="ALN191" s="362"/>
      <c r="ALO191" s="362"/>
      <c r="ALP191" s="362"/>
      <c r="ALQ191" s="362"/>
      <c r="ALR191" s="362"/>
      <c r="ALS191" s="362"/>
      <c r="ALT191" s="363"/>
      <c r="ALU191" s="12"/>
      <c r="ALV191" s="362"/>
      <c r="ALW191" s="362"/>
      <c r="ALX191" s="362"/>
      <c r="ALY191" s="362"/>
      <c r="ALZ191" s="362"/>
      <c r="AMA191" s="362"/>
      <c r="AMB191" s="363"/>
      <c r="AMC191" s="12"/>
      <c r="AMD191" s="362"/>
      <c r="AME191" s="362"/>
      <c r="AMF191" s="362"/>
      <c r="AMG191" s="362"/>
      <c r="AMH191" s="362"/>
      <c r="AMI191" s="362"/>
      <c r="AMJ191" s="363"/>
      <c r="AMK191" s="12"/>
      <c r="AML191" s="362"/>
      <c r="AMM191" s="362"/>
      <c r="AMN191" s="362"/>
      <c r="AMO191" s="362"/>
      <c r="AMP191" s="362"/>
      <c r="AMQ191" s="362"/>
      <c r="AMR191" s="363"/>
      <c r="AMS191" s="12"/>
      <c r="AMT191" s="362"/>
      <c r="AMU191" s="362"/>
      <c r="AMV191" s="362"/>
      <c r="AMW191" s="362"/>
      <c r="AMX191" s="362"/>
      <c r="AMY191" s="362"/>
      <c r="AMZ191" s="363"/>
      <c r="ANA191" s="12"/>
      <c r="ANB191" s="362"/>
      <c r="ANC191" s="362"/>
      <c r="AND191" s="362"/>
      <c r="ANE191" s="362"/>
      <c r="ANF191" s="362"/>
      <c r="ANG191" s="362"/>
      <c r="ANH191" s="363"/>
      <c r="ANI191" s="12"/>
      <c r="ANJ191" s="362"/>
      <c r="ANK191" s="362"/>
      <c r="ANL191" s="362"/>
      <c r="ANM191" s="362"/>
      <c r="ANN191" s="362"/>
      <c r="ANO191" s="362"/>
      <c r="ANP191" s="363"/>
      <c r="ANQ191" s="12"/>
      <c r="ANR191" s="362"/>
      <c r="ANS191" s="362"/>
      <c r="ANT191" s="362"/>
      <c r="ANU191" s="362"/>
      <c r="ANV191" s="362"/>
      <c r="ANW191" s="362"/>
      <c r="ANX191" s="363"/>
      <c r="ANY191" s="12"/>
      <c r="ANZ191" s="362"/>
      <c r="AOA191" s="362"/>
      <c r="AOB191" s="362"/>
      <c r="AOC191" s="362"/>
      <c r="AOD191" s="362"/>
      <c r="AOE191" s="362"/>
      <c r="AOF191" s="363"/>
      <c r="AOG191" s="12"/>
      <c r="AOH191" s="362"/>
      <c r="AOI191" s="362"/>
      <c r="AOJ191" s="362"/>
      <c r="AOK191" s="362"/>
      <c r="AOL191" s="362"/>
      <c r="AOM191" s="362"/>
      <c r="AON191" s="363"/>
      <c r="AOO191" s="12"/>
      <c r="AOP191" s="362"/>
      <c r="AOQ191" s="362"/>
      <c r="AOR191" s="362"/>
      <c r="AOS191" s="362"/>
      <c r="AOT191" s="362"/>
      <c r="AOU191" s="362"/>
      <c r="AOV191" s="363"/>
      <c r="AOW191" s="12"/>
      <c r="AOX191" s="362"/>
      <c r="AOY191" s="362"/>
      <c r="AOZ191" s="362"/>
      <c r="APA191" s="362"/>
      <c r="APB191" s="362"/>
      <c r="APC191" s="362"/>
      <c r="APD191" s="363"/>
      <c r="APE191" s="12"/>
      <c r="APF191" s="362"/>
      <c r="APG191" s="362"/>
      <c r="APH191" s="362"/>
      <c r="API191" s="362"/>
      <c r="APJ191" s="362"/>
      <c r="APK191" s="362"/>
      <c r="APL191" s="363"/>
      <c r="APM191" s="12"/>
      <c r="APN191" s="362"/>
      <c r="APO191" s="362"/>
      <c r="APP191" s="362"/>
      <c r="APQ191" s="362"/>
      <c r="APR191" s="362"/>
      <c r="APS191" s="362"/>
      <c r="APT191" s="363"/>
      <c r="APU191" s="12"/>
      <c r="APV191" s="362"/>
      <c r="APW191" s="362"/>
      <c r="APX191" s="362"/>
      <c r="APY191" s="362"/>
      <c r="APZ191" s="362"/>
      <c r="AQA191" s="362"/>
      <c r="AQB191" s="363"/>
      <c r="AQC191" s="12"/>
      <c r="AQD191" s="362"/>
      <c r="AQE191" s="362"/>
      <c r="AQF191" s="362"/>
      <c r="AQG191" s="362"/>
      <c r="AQH191" s="362"/>
      <c r="AQI191" s="362"/>
      <c r="AQJ191" s="363"/>
      <c r="AQK191" s="12"/>
      <c r="AQL191" s="362"/>
      <c r="AQM191" s="362"/>
      <c r="AQN191" s="362"/>
      <c r="AQO191" s="362"/>
      <c r="AQP191" s="362"/>
      <c r="AQQ191" s="362"/>
      <c r="AQR191" s="363"/>
      <c r="AQS191" s="12"/>
      <c r="AQT191" s="362"/>
      <c r="AQU191" s="362"/>
      <c r="AQV191" s="362"/>
      <c r="AQW191" s="362"/>
      <c r="AQX191" s="362"/>
      <c r="AQY191" s="362"/>
      <c r="AQZ191" s="363"/>
      <c r="ARA191" s="12"/>
      <c r="ARB191" s="362"/>
      <c r="ARC191" s="362"/>
      <c r="ARD191" s="362"/>
      <c r="ARE191" s="362"/>
      <c r="ARF191" s="362"/>
      <c r="ARG191" s="362"/>
      <c r="ARH191" s="363"/>
      <c r="ARI191" s="12"/>
      <c r="ARJ191" s="362"/>
      <c r="ARK191" s="362"/>
      <c r="ARL191" s="362"/>
      <c r="ARM191" s="362"/>
      <c r="ARN191" s="362"/>
      <c r="ARO191" s="362"/>
      <c r="ARP191" s="363"/>
      <c r="ARQ191" s="12"/>
      <c r="ARR191" s="362"/>
      <c r="ARS191" s="362"/>
      <c r="ART191" s="362"/>
      <c r="ARU191" s="362"/>
      <c r="ARV191" s="362"/>
      <c r="ARW191" s="362"/>
      <c r="ARX191" s="363"/>
      <c r="ARY191" s="12"/>
      <c r="ARZ191" s="362"/>
      <c r="ASA191" s="362"/>
      <c r="ASB191" s="362"/>
      <c r="ASC191" s="362"/>
      <c r="ASD191" s="362"/>
      <c r="ASE191" s="362"/>
      <c r="ASF191" s="363"/>
      <c r="ASG191" s="12"/>
      <c r="ASH191" s="362"/>
      <c r="ASI191" s="362"/>
      <c r="ASJ191" s="362"/>
      <c r="ASK191" s="362"/>
      <c r="ASL191" s="362"/>
      <c r="ASM191" s="362"/>
      <c r="ASN191" s="363"/>
      <c r="ASO191" s="12"/>
      <c r="ASP191" s="362"/>
      <c r="ASQ191" s="362"/>
      <c r="ASR191" s="362"/>
      <c r="ASS191" s="362"/>
      <c r="AST191" s="362"/>
      <c r="ASU191" s="362"/>
      <c r="ASV191" s="363"/>
      <c r="ASW191" s="12"/>
      <c r="ASX191" s="362"/>
      <c r="ASY191" s="362"/>
      <c r="ASZ191" s="362"/>
      <c r="ATA191" s="362"/>
      <c r="ATB191" s="362"/>
      <c r="ATC191" s="362"/>
      <c r="ATD191" s="363"/>
      <c r="ATE191" s="12"/>
      <c r="ATF191" s="362"/>
      <c r="ATG191" s="362"/>
      <c r="ATH191" s="362"/>
      <c r="ATI191" s="362"/>
      <c r="ATJ191" s="362"/>
      <c r="ATK191" s="362"/>
      <c r="ATL191" s="363"/>
      <c r="ATM191" s="12"/>
      <c r="ATN191" s="362"/>
      <c r="ATO191" s="362"/>
      <c r="ATP191" s="362"/>
      <c r="ATQ191" s="362"/>
      <c r="ATR191" s="362"/>
      <c r="ATS191" s="362"/>
      <c r="ATT191" s="363"/>
      <c r="ATU191" s="12"/>
      <c r="ATV191" s="362"/>
      <c r="ATW191" s="362"/>
      <c r="ATX191" s="362"/>
      <c r="ATY191" s="362"/>
      <c r="ATZ191" s="362"/>
      <c r="AUA191" s="362"/>
      <c r="AUB191" s="363"/>
      <c r="AUC191" s="12"/>
      <c r="AUD191" s="362"/>
      <c r="AUE191" s="362"/>
      <c r="AUF191" s="362"/>
      <c r="AUG191" s="362"/>
      <c r="AUH191" s="362"/>
      <c r="AUI191" s="362"/>
      <c r="AUJ191" s="363"/>
      <c r="AUK191" s="12"/>
      <c r="AUL191" s="362"/>
      <c r="AUM191" s="362"/>
      <c r="AUN191" s="362"/>
      <c r="AUO191" s="362"/>
      <c r="AUP191" s="362"/>
      <c r="AUQ191" s="362"/>
      <c r="AUR191" s="363"/>
      <c r="AUS191" s="12"/>
      <c r="AUT191" s="362"/>
      <c r="AUU191" s="362"/>
      <c r="AUV191" s="362"/>
      <c r="AUW191" s="362"/>
      <c r="AUX191" s="362"/>
      <c r="AUY191" s="362"/>
      <c r="AUZ191" s="363"/>
      <c r="AVA191" s="12"/>
      <c r="AVB191" s="362"/>
      <c r="AVC191" s="362"/>
      <c r="AVD191" s="362"/>
      <c r="AVE191" s="362"/>
      <c r="AVF191" s="362"/>
      <c r="AVG191" s="362"/>
      <c r="AVH191" s="363"/>
      <c r="AVI191" s="12"/>
      <c r="AVJ191" s="362"/>
      <c r="AVK191" s="362"/>
      <c r="AVL191" s="362"/>
      <c r="AVM191" s="362"/>
      <c r="AVN191" s="362"/>
      <c r="AVO191" s="362"/>
      <c r="AVP191" s="363"/>
      <c r="AVQ191" s="12"/>
      <c r="AVR191" s="362"/>
      <c r="AVS191" s="362"/>
      <c r="AVT191" s="362"/>
      <c r="AVU191" s="362"/>
      <c r="AVV191" s="362"/>
      <c r="AVW191" s="362"/>
      <c r="AVX191" s="363"/>
      <c r="AVY191" s="12"/>
      <c r="AVZ191" s="362"/>
      <c r="AWA191" s="362"/>
      <c r="AWB191" s="362"/>
      <c r="AWC191" s="362"/>
      <c r="AWD191" s="362"/>
      <c r="AWE191" s="362"/>
      <c r="AWF191" s="363"/>
      <c r="AWG191" s="12"/>
      <c r="AWH191" s="362"/>
      <c r="AWI191" s="362"/>
      <c r="AWJ191" s="362"/>
      <c r="AWK191" s="362"/>
      <c r="AWL191" s="362"/>
      <c r="AWM191" s="362"/>
      <c r="AWN191" s="363"/>
      <c r="AWO191" s="12"/>
      <c r="AWP191" s="362"/>
      <c r="AWQ191" s="362"/>
      <c r="AWR191" s="362"/>
      <c r="AWS191" s="362"/>
      <c r="AWT191" s="362"/>
      <c r="AWU191" s="362"/>
      <c r="AWV191" s="363"/>
      <c r="AWW191" s="12"/>
      <c r="AWX191" s="362"/>
      <c r="AWY191" s="362"/>
      <c r="AWZ191" s="362"/>
      <c r="AXA191" s="362"/>
      <c r="AXB191" s="362"/>
      <c r="AXC191" s="362"/>
      <c r="AXD191" s="363"/>
      <c r="AXE191" s="12"/>
      <c r="AXF191" s="362"/>
      <c r="AXG191" s="362"/>
      <c r="AXH191" s="362"/>
      <c r="AXI191" s="362"/>
      <c r="AXJ191" s="362"/>
      <c r="AXK191" s="362"/>
      <c r="AXL191" s="363"/>
      <c r="AXM191" s="12"/>
      <c r="AXN191" s="362"/>
      <c r="AXO191" s="362"/>
      <c r="AXP191" s="362"/>
      <c r="AXQ191" s="362"/>
      <c r="AXR191" s="362"/>
      <c r="AXS191" s="362"/>
      <c r="AXT191" s="363"/>
      <c r="AXU191" s="12"/>
      <c r="AXV191" s="362"/>
      <c r="AXW191" s="362"/>
      <c r="AXX191" s="362"/>
      <c r="AXY191" s="362"/>
      <c r="AXZ191" s="362"/>
      <c r="AYA191" s="362"/>
      <c r="AYB191" s="363"/>
      <c r="AYC191" s="12"/>
      <c r="AYD191" s="362"/>
      <c r="AYE191" s="362"/>
      <c r="AYF191" s="362"/>
      <c r="AYG191" s="362"/>
      <c r="AYH191" s="362"/>
      <c r="AYI191" s="362"/>
      <c r="AYJ191" s="363"/>
      <c r="AYK191" s="12"/>
      <c r="AYL191" s="362"/>
      <c r="AYM191" s="362"/>
      <c r="AYN191" s="362"/>
      <c r="AYO191" s="362"/>
      <c r="AYP191" s="362"/>
      <c r="AYQ191" s="362"/>
      <c r="AYR191" s="363"/>
      <c r="AYS191" s="12"/>
      <c r="AYT191" s="362"/>
      <c r="AYU191" s="362"/>
      <c r="AYV191" s="362"/>
      <c r="AYW191" s="362"/>
      <c r="AYX191" s="362"/>
      <c r="AYY191" s="362"/>
      <c r="AYZ191" s="363"/>
      <c r="AZA191" s="12"/>
      <c r="AZB191" s="362"/>
      <c r="AZC191" s="362"/>
      <c r="AZD191" s="362"/>
      <c r="AZE191" s="362"/>
      <c r="AZF191" s="362"/>
      <c r="AZG191" s="362"/>
      <c r="AZH191" s="363"/>
      <c r="AZI191" s="12"/>
      <c r="AZJ191" s="362"/>
      <c r="AZK191" s="362"/>
      <c r="AZL191" s="362"/>
      <c r="AZM191" s="362"/>
      <c r="AZN191" s="362"/>
      <c r="AZO191" s="362"/>
      <c r="AZP191" s="363"/>
      <c r="AZQ191" s="12"/>
      <c r="AZR191" s="362"/>
      <c r="AZS191" s="362"/>
      <c r="AZT191" s="362"/>
      <c r="AZU191" s="362"/>
      <c r="AZV191" s="362"/>
      <c r="AZW191" s="362"/>
      <c r="AZX191" s="363"/>
      <c r="AZY191" s="12"/>
      <c r="AZZ191" s="362"/>
      <c r="BAA191" s="362"/>
      <c r="BAB191" s="362"/>
      <c r="BAC191" s="362"/>
      <c r="BAD191" s="362"/>
      <c r="BAE191" s="362"/>
      <c r="BAF191" s="363"/>
      <c r="BAG191" s="12"/>
      <c r="BAH191" s="362"/>
      <c r="BAI191" s="362"/>
      <c r="BAJ191" s="362"/>
      <c r="BAK191" s="362"/>
      <c r="BAL191" s="362"/>
      <c r="BAM191" s="362"/>
      <c r="BAN191" s="363"/>
      <c r="BAO191" s="12"/>
      <c r="BAP191" s="362"/>
      <c r="BAQ191" s="362"/>
      <c r="BAR191" s="362"/>
      <c r="BAS191" s="362"/>
      <c r="BAT191" s="362"/>
      <c r="BAU191" s="362"/>
      <c r="BAV191" s="363"/>
      <c r="BAW191" s="12"/>
      <c r="BAX191" s="362"/>
      <c r="BAY191" s="362"/>
      <c r="BAZ191" s="362"/>
      <c r="BBA191" s="362"/>
      <c r="BBB191" s="362"/>
      <c r="BBC191" s="362"/>
      <c r="BBD191" s="363"/>
      <c r="BBE191" s="12"/>
      <c r="BBF191" s="362"/>
      <c r="BBG191" s="362"/>
      <c r="BBH191" s="362"/>
      <c r="BBI191" s="362"/>
      <c r="BBJ191" s="362"/>
      <c r="BBK191" s="362"/>
      <c r="BBL191" s="363"/>
      <c r="BBM191" s="12"/>
      <c r="BBN191" s="362"/>
      <c r="BBO191" s="362"/>
      <c r="BBP191" s="362"/>
      <c r="BBQ191" s="362"/>
      <c r="BBR191" s="362"/>
      <c r="BBS191" s="362"/>
      <c r="BBT191" s="363"/>
      <c r="BBU191" s="12"/>
      <c r="BBV191" s="362"/>
      <c r="BBW191" s="362"/>
      <c r="BBX191" s="362"/>
      <c r="BBY191" s="362"/>
      <c r="BBZ191" s="362"/>
      <c r="BCA191" s="362"/>
      <c r="BCB191" s="363"/>
      <c r="BCC191" s="12"/>
      <c r="BCD191" s="362"/>
      <c r="BCE191" s="362"/>
      <c r="BCF191" s="362"/>
      <c r="BCG191" s="362"/>
      <c r="BCH191" s="362"/>
      <c r="BCI191" s="362"/>
      <c r="BCJ191" s="363"/>
      <c r="BCK191" s="12"/>
      <c r="BCL191" s="362"/>
      <c r="BCM191" s="362"/>
      <c r="BCN191" s="362"/>
      <c r="BCO191" s="362"/>
      <c r="BCP191" s="362"/>
      <c r="BCQ191" s="362"/>
      <c r="BCR191" s="363"/>
      <c r="BCS191" s="12"/>
      <c r="BCT191" s="362"/>
      <c r="BCU191" s="362"/>
      <c r="BCV191" s="362"/>
      <c r="BCW191" s="362"/>
      <c r="BCX191" s="362"/>
      <c r="BCY191" s="362"/>
      <c r="BCZ191" s="363"/>
      <c r="BDA191" s="12"/>
      <c r="BDB191" s="362"/>
      <c r="BDC191" s="362"/>
      <c r="BDD191" s="362"/>
      <c r="BDE191" s="362"/>
      <c r="BDF191" s="362"/>
      <c r="BDG191" s="362"/>
      <c r="BDH191" s="363"/>
      <c r="BDI191" s="12"/>
      <c r="BDJ191" s="362"/>
      <c r="BDK191" s="362"/>
      <c r="BDL191" s="362"/>
      <c r="BDM191" s="362"/>
      <c r="BDN191" s="362"/>
      <c r="BDO191" s="362"/>
      <c r="BDP191" s="363"/>
      <c r="BDQ191" s="12"/>
      <c r="BDR191" s="362"/>
      <c r="BDS191" s="362"/>
      <c r="BDT191" s="362"/>
      <c r="BDU191" s="362"/>
      <c r="BDV191" s="362"/>
      <c r="BDW191" s="362"/>
      <c r="BDX191" s="363"/>
      <c r="BDY191" s="12"/>
      <c r="BDZ191" s="362"/>
      <c r="BEA191" s="362"/>
      <c r="BEB191" s="362"/>
      <c r="BEC191" s="362"/>
      <c r="BED191" s="362"/>
      <c r="BEE191" s="362"/>
      <c r="BEF191" s="363"/>
      <c r="BEG191" s="12"/>
      <c r="BEH191" s="362"/>
      <c r="BEI191" s="362"/>
      <c r="BEJ191" s="362"/>
      <c r="BEK191" s="362"/>
      <c r="BEL191" s="362"/>
      <c r="BEM191" s="362"/>
      <c r="BEN191" s="363"/>
      <c r="BEO191" s="12"/>
      <c r="BEP191" s="362"/>
      <c r="BEQ191" s="362"/>
      <c r="BER191" s="362"/>
      <c r="BES191" s="362"/>
      <c r="BET191" s="362"/>
      <c r="BEU191" s="362"/>
      <c r="BEV191" s="363"/>
      <c r="BEW191" s="12"/>
      <c r="BEX191" s="362"/>
      <c r="BEY191" s="362"/>
      <c r="BEZ191" s="362"/>
      <c r="BFA191" s="362"/>
      <c r="BFB191" s="362"/>
      <c r="BFC191" s="362"/>
      <c r="BFD191" s="363"/>
      <c r="BFE191" s="12"/>
      <c r="BFF191" s="362"/>
      <c r="BFG191" s="362"/>
      <c r="BFH191" s="362"/>
      <c r="BFI191" s="362"/>
      <c r="BFJ191" s="362"/>
      <c r="BFK191" s="362"/>
      <c r="BFL191" s="363"/>
      <c r="BFM191" s="12"/>
      <c r="BFN191" s="362"/>
      <c r="BFO191" s="362"/>
      <c r="BFP191" s="362"/>
      <c r="BFQ191" s="362"/>
      <c r="BFR191" s="362"/>
      <c r="BFS191" s="362"/>
      <c r="BFT191" s="363"/>
      <c r="BFU191" s="12"/>
      <c r="BFV191" s="362"/>
      <c r="BFW191" s="362"/>
      <c r="BFX191" s="362"/>
      <c r="BFY191" s="362"/>
      <c r="BFZ191" s="362"/>
      <c r="BGA191" s="362"/>
      <c r="BGB191" s="363"/>
      <c r="BGC191" s="12"/>
      <c r="BGD191" s="362"/>
      <c r="BGE191" s="362"/>
      <c r="BGF191" s="362"/>
      <c r="BGG191" s="362"/>
      <c r="BGH191" s="362"/>
      <c r="BGI191" s="362"/>
      <c r="BGJ191" s="363"/>
      <c r="BGK191" s="12"/>
      <c r="BGL191" s="362"/>
      <c r="BGM191" s="362"/>
      <c r="BGN191" s="362"/>
      <c r="BGO191" s="362"/>
      <c r="BGP191" s="362"/>
      <c r="BGQ191" s="362"/>
      <c r="BGR191" s="363"/>
      <c r="BGS191" s="12"/>
      <c r="BGT191" s="362"/>
      <c r="BGU191" s="362"/>
      <c r="BGV191" s="362"/>
      <c r="BGW191" s="362"/>
      <c r="BGX191" s="362"/>
      <c r="BGY191" s="362"/>
      <c r="BGZ191" s="363"/>
      <c r="BHA191" s="12"/>
      <c r="BHB191" s="362"/>
      <c r="BHC191" s="362"/>
      <c r="BHD191" s="362"/>
      <c r="BHE191" s="362"/>
      <c r="BHF191" s="362"/>
      <c r="BHG191" s="362"/>
      <c r="BHH191" s="363"/>
      <c r="BHI191" s="12"/>
      <c r="BHJ191" s="362"/>
      <c r="BHK191" s="362"/>
      <c r="BHL191" s="362"/>
      <c r="BHM191" s="362"/>
      <c r="BHN191" s="362"/>
      <c r="BHO191" s="362"/>
      <c r="BHP191" s="363"/>
      <c r="BHQ191" s="12"/>
      <c r="BHR191" s="362"/>
      <c r="BHS191" s="362"/>
      <c r="BHT191" s="362"/>
      <c r="BHU191" s="362"/>
      <c r="BHV191" s="362"/>
      <c r="BHW191" s="362"/>
      <c r="BHX191" s="363"/>
      <c r="BHY191" s="12"/>
      <c r="BHZ191" s="362"/>
      <c r="BIA191" s="362"/>
      <c r="BIB191" s="362"/>
      <c r="BIC191" s="362"/>
      <c r="BID191" s="362"/>
      <c r="BIE191" s="362"/>
      <c r="BIF191" s="363"/>
      <c r="BIG191" s="12"/>
      <c r="BIH191" s="362"/>
      <c r="BII191" s="362"/>
      <c r="BIJ191" s="362"/>
      <c r="BIK191" s="362"/>
      <c r="BIL191" s="362"/>
      <c r="BIM191" s="362"/>
      <c r="BIN191" s="363"/>
      <c r="BIO191" s="12"/>
      <c r="BIP191" s="362"/>
      <c r="BIQ191" s="362"/>
      <c r="BIR191" s="362"/>
      <c r="BIS191" s="362"/>
      <c r="BIT191" s="362"/>
      <c r="BIU191" s="362"/>
      <c r="BIV191" s="363"/>
      <c r="BIW191" s="12"/>
      <c r="BIX191" s="362"/>
      <c r="BIY191" s="362"/>
      <c r="BIZ191" s="362"/>
      <c r="BJA191" s="362"/>
      <c r="BJB191" s="362"/>
      <c r="BJC191" s="362"/>
      <c r="BJD191" s="363"/>
      <c r="BJE191" s="12"/>
      <c r="BJF191" s="362"/>
      <c r="BJG191" s="362"/>
      <c r="BJH191" s="362"/>
      <c r="BJI191" s="362"/>
      <c r="BJJ191" s="362"/>
      <c r="BJK191" s="362"/>
      <c r="BJL191" s="363"/>
      <c r="BJM191" s="12"/>
      <c r="BJN191" s="362"/>
      <c r="BJO191" s="362"/>
      <c r="BJP191" s="362"/>
      <c r="BJQ191" s="362"/>
      <c r="BJR191" s="362"/>
      <c r="BJS191" s="362"/>
      <c r="BJT191" s="363"/>
      <c r="BJU191" s="12"/>
      <c r="BJV191" s="362"/>
      <c r="BJW191" s="362"/>
      <c r="BJX191" s="362"/>
      <c r="BJY191" s="362"/>
      <c r="BJZ191" s="362"/>
      <c r="BKA191" s="362"/>
      <c r="BKB191" s="363"/>
      <c r="BKC191" s="12"/>
      <c r="BKD191" s="362"/>
      <c r="BKE191" s="362"/>
      <c r="BKF191" s="362"/>
      <c r="BKG191" s="362"/>
      <c r="BKH191" s="362"/>
      <c r="BKI191" s="362"/>
      <c r="BKJ191" s="363"/>
      <c r="BKK191" s="12"/>
      <c r="BKL191" s="362"/>
      <c r="BKM191" s="362"/>
      <c r="BKN191" s="362"/>
      <c r="BKO191" s="362"/>
      <c r="BKP191" s="362"/>
      <c r="BKQ191" s="362"/>
      <c r="BKR191" s="363"/>
      <c r="BKS191" s="12"/>
      <c r="BKT191" s="362"/>
      <c r="BKU191" s="362"/>
      <c r="BKV191" s="362"/>
      <c r="BKW191" s="362"/>
      <c r="BKX191" s="362"/>
      <c r="BKY191" s="362"/>
      <c r="BKZ191" s="363"/>
      <c r="BLA191" s="12"/>
      <c r="BLB191" s="362"/>
      <c r="BLC191" s="362"/>
      <c r="BLD191" s="362"/>
      <c r="BLE191" s="362"/>
      <c r="BLF191" s="362"/>
      <c r="BLG191" s="362"/>
      <c r="BLH191" s="363"/>
      <c r="BLI191" s="12"/>
      <c r="BLJ191" s="362"/>
      <c r="BLK191" s="362"/>
      <c r="BLL191" s="362"/>
      <c r="BLM191" s="362"/>
      <c r="BLN191" s="362"/>
      <c r="BLO191" s="362"/>
      <c r="BLP191" s="363"/>
      <c r="BLQ191" s="12"/>
      <c r="BLR191" s="362"/>
      <c r="BLS191" s="362"/>
      <c r="BLT191" s="362"/>
      <c r="BLU191" s="362"/>
      <c r="BLV191" s="362"/>
      <c r="BLW191" s="362"/>
      <c r="BLX191" s="363"/>
      <c r="BLY191" s="12"/>
      <c r="BLZ191" s="362"/>
      <c r="BMA191" s="362"/>
      <c r="BMB191" s="362"/>
      <c r="BMC191" s="362"/>
      <c r="BMD191" s="362"/>
      <c r="BME191" s="362"/>
      <c r="BMF191" s="363"/>
      <c r="BMG191" s="12"/>
      <c r="BMH191" s="362"/>
      <c r="BMI191" s="362"/>
      <c r="BMJ191" s="362"/>
      <c r="BMK191" s="362"/>
      <c r="BML191" s="362"/>
      <c r="BMM191" s="362"/>
      <c r="BMN191" s="363"/>
      <c r="BMO191" s="12"/>
      <c r="BMP191" s="362"/>
      <c r="BMQ191" s="362"/>
      <c r="BMR191" s="362"/>
      <c r="BMS191" s="362"/>
      <c r="BMT191" s="362"/>
      <c r="BMU191" s="362"/>
      <c r="BMV191" s="363"/>
      <c r="BMW191" s="12"/>
      <c r="BMX191" s="362"/>
      <c r="BMY191" s="362"/>
      <c r="BMZ191" s="362"/>
      <c r="BNA191" s="362"/>
      <c r="BNB191" s="362"/>
      <c r="BNC191" s="362"/>
      <c r="BND191" s="363"/>
      <c r="BNE191" s="12"/>
      <c r="BNF191" s="362"/>
      <c r="BNG191" s="362"/>
      <c r="BNH191" s="362"/>
      <c r="BNI191" s="362"/>
      <c r="BNJ191" s="362"/>
      <c r="BNK191" s="362"/>
      <c r="BNL191" s="363"/>
      <c r="BNM191" s="12"/>
      <c r="BNN191" s="362"/>
      <c r="BNO191" s="362"/>
      <c r="BNP191" s="362"/>
      <c r="BNQ191" s="362"/>
      <c r="BNR191" s="362"/>
      <c r="BNS191" s="362"/>
      <c r="BNT191" s="363"/>
      <c r="BNU191" s="12"/>
      <c r="BNV191" s="362"/>
      <c r="BNW191" s="362"/>
      <c r="BNX191" s="362"/>
      <c r="BNY191" s="362"/>
      <c r="BNZ191" s="362"/>
      <c r="BOA191" s="362"/>
      <c r="BOB191" s="363"/>
      <c r="BOC191" s="12"/>
      <c r="BOD191" s="362"/>
      <c r="BOE191" s="362"/>
      <c r="BOF191" s="362"/>
      <c r="BOG191" s="362"/>
      <c r="BOH191" s="362"/>
      <c r="BOI191" s="362"/>
      <c r="BOJ191" s="363"/>
      <c r="BOK191" s="12"/>
      <c r="BOL191" s="362"/>
      <c r="BOM191" s="362"/>
      <c r="BON191" s="362"/>
      <c r="BOO191" s="362"/>
      <c r="BOP191" s="362"/>
      <c r="BOQ191" s="362"/>
      <c r="BOR191" s="363"/>
      <c r="BOS191" s="12"/>
      <c r="BOT191" s="362"/>
      <c r="BOU191" s="362"/>
      <c r="BOV191" s="362"/>
      <c r="BOW191" s="362"/>
      <c r="BOX191" s="362"/>
      <c r="BOY191" s="362"/>
      <c r="BOZ191" s="363"/>
      <c r="BPA191" s="12"/>
      <c r="BPB191" s="362"/>
      <c r="BPC191" s="362"/>
      <c r="BPD191" s="362"/>
      <c r="BPE191" s="362"/>
      <c r="BPF191" s="362"/>
      <c r="BPG191" s="362"/>
      <c r="BPH191" s="363"/>
      <c r="BPI191" s="12"/>
      <c r="BPJ191" s="362"/>
      <c r="BPK191" s="362"/>
      <c r="BPL191" s="362"/>
      <c r="BPM191" s="362"/>
      <c r="BPN191" s="362"/>
      <c r="BPO191" s="362"/>
      <c r="BPP191" s="363"/>
      <c r="BPQ191" s="12"/>
      <c r="BPR191" s="362"/>
      <c r="BPS191" s="362"/>
      <c r="BPT191" s="362"/>
      <c r="BPU191" s="362"/>
      <c r="BPV191" s="362"/>
      <c r="BPW191" s="362"/>
      <c r="BPX191" s="363"/>
      <c r="BPY191" s="12"/>
      <c r="BPZ191" s="362"/>
      <c r="BQA191" s="362"/>
      <c r="BQB191" s="362"/>
      <c r="BQC191" s="362"/>
      <c r="BQD191" s="362"/>
      <c r="BQE191" s="362"/>
      <c r="BQF191" s="363"/>
      <c r="BQG191" s="12"/>
      <c r="BQH191" s="362"/>
      <c r="BQI191" s="362"/>
      <c r="BQJ191" s="362"/>
      <c r="BQK191" s="362"/>
      <c r="BQL191" s="362"/>
      <c r="BQM191" s="362"/>
      <c r="BQN191" s="363"/>
      <c r="BQO191" s="12"/>
      <c r="BQP191" s="362"/>
      <c r="BQQ191" s="362"/>
      <c r="BQR191" s="362"/>
      <c r="BQS191" s="362"/>
      <c r="BQT191" s="362"/>
      <c r="BQU191" s="362"/>
      <c r="BQV191" s="363"/>
      <c r="BQW191" s="12"/>
      <c r="BQX191" s="362"/>
      <c r="BQY191" s="362"/>
      <c r="BQZ191" s="362"/>
      <c r="BRA191" s="362"/>
      <c r="BRB191" s="362"/>
      <c r="BRC191" s="362"/>
      <c r="BRD191" s="363"/>
      <c r="BRE191" s="12"/>
      <c r="BRF191" s="362"/>
      <c r="BRG191" s="362"/>
      <c r="BRH191" s="362"/>
      <c r="BRI191" s="362"/>
      <c r="BRJ191" s="362"/>
      <c r="BRK191" s="362"/>
      <c r="BRL191" s="363"/>
      <c r="BRM191" s="12"/>
      <c r="BRN191" s="362"/>
      <c r="BRO191" s="362"/>
      <c r="BRP191" s="362"/>
      <c r="BRQ191" s="362"/>
      <c r="BRR191" s="362"/>
      <c r="BRS191" s="362"/>
      <c r="BRT191" s="363"/>
      <c r="BRU191" s="12"/>
      <c r="BRV191" s="362"/>
      <c r="BRW191" s="362"/>
      <c r="BRX191" s="362"/>
      <c r="BRY191" s="362"/>
      <c r="BRZ191" s="362"/>
      <c r="BSA191" s="362"/>
      <c r="BSB191" s="363"/>
      <c r="BSC191" s="12"/>
      <c r="BSD191" s="362"/>
      <c r="BSE191" s="362"/>
      <c r="BSF191" s="362"/>
      <c r="BSG191" s="362"/>
      <c r="BSH191" s="362"/>
      <c r="BSI191" s="362"/>
      <c r="BSJ191" s="363"/>
      <c r="BSK191" s="12"/>
      <c r="BSL191" s="362"/>
      <c r="BSM191" s="362"/>
      <c r="BSN191" s="362"/>
      <c r="BSO191" s="362"/>
      <c r="BSP191" s="362"/>
      <c r="BSQ191" s="362"/>
      <c r="BSR191" s="363"/>
      <c r="BSS191" s="12"/>
      <c r="BST191" s="362"/>
      <c r="BSU191" s="362"/>
      <c r="BSV191" s="362"/>
      <c r="BSW191" s="362"/>
      <c r="BSX191" s="362"/>
      <c r="BSY191" s="362"/>
      <c r="BSZ191" s="363"/>
      <c r="BTA191" s="12"/>
      <c r="BTB191" s="362"/>
      <c r="BTC191" s="362"/>
      <c r="BTD191" s="362"/>
      <c r="BTE191" s="362"/>
      <c r="BTF191" s="362"/>
      <c r="BTG191" s="362"/>
      <c r="BTH191" s="363"/>
      <c r="BTI191" s="12"/>
      <c r="BTJ191" s="362"/>
      <c r="BTK191" s="362"/>
      <c r="BTL191" s="362"/>
      <c r="BTM191" s="362"/>
      <c r="BTN191" s="362"/>
      <c r="BTO191" s="362"/>
      <c r="BTP191" s="363"/>
      <c r="BTQ191" s="12"/>
      <c r="BTR191" s="362"/>
      <c r="BTS191" s="362"/>
      <c r="BTT191" s="362"/>
      <c r="BTU191" s="362"/>
      <c r="BTV191" s="362"/>
      <c r="BTW191" s="362"/>
      <c r="BTX191" s="363"/>
      <c r="BTY191" s="12"/>
      <c r="BTZ191" s="362"/>
      <c r="BUA191" s="362"/>
      <c r="BUB191" s="362"/>
      <c r="BUC191" s="362"/>
      <c r="BUD191" s="362"/>
      <c r="BUE191" s="362"/>
      <c r="BUF191" s="363"/>
      <c r="BUG191" s="12"/>
      <c r="BUH191" s="362"/>
      <c r="BUI191" s="362"/>
      <c r="BUJ191" s="362"/>
      <c r="BUK191" s="362"/>
      <c r="BUL191" s="362"/>
      <c r="BUM191" s="362"/>
      <c r="BUN191" s="363"/>
      <c r="BUO191" s="12"/>
      <c r="BUP191" s="362"/>
      <c r="BUQ191" s="362"/>
      <c r="BUR191" s="362"/>
      <c r="BUS191" s="362"/>
      <c r="BUT191" s="362"/>
      <c r="BUU191" s="362"/>
      <c r="BUV191" s="363"/>
      <c r="BUW191" s="12"/>
      <c r="BUX191" s="362"/>
      <c r="BUY191" s="362"/>
      <c r="BUZ191" s="362"/>
      <c r="BVA191" s="362"/>
      <c r="BVB191" s="362"/>
      <c r="BVC191" s="362"/>
      <c r="BVD191" s="363"/>
      <c r="BVE191" s="12"/>
      <c r="BVF191" s="362"/>
      <c r="BVG191" s="362"/>
      <c r="BVH191" s="362"/>
      <c r="BVI191" s="362"/>
      <c r="BVJ191" s="362"/>
      <c r="BVK191" s="362"/>
      <c r="BVL191" s="363"/>
      <c r="BVM191" s="12"/>
      <c r="BVN191" s="362"/>
      <c r="BVO191" s="362"/>
      <c r="BVP191" s="362"/>
      <c r="BVQ191" s="362"/>
      <c r="BVR191" s="362"/>
      <c r="BVS191" s="362"/>
      <c r="BVT191" s="363"/>
      <c r="BVU191" s="12"/>
      <c r="BVV191" s="362"/>
      <c r="BVW191" s="362"/>
      <c r="BVX191" s="362"/>
      <c r="BVY191" s="362"/>
      <c r="BVZ191" s="362"/>
      <c r="BWA191" s="362"/>
      <c r="BWB191" s="363"/>
      <c r="BWC191" s="12"/>
      <c r="BWD191" s="362"/>
      <c r="BWE191" s="362"/>
      <c r="BWF191" s="362"/>
      <c r="BWG191" s="362"/>
      <c r="BWH191" s="362"/>
      <c r="BWI191" s="362"/>
      <c r="BWJ191" s="363"/>
      <c r="BWK191" s="12"/>
      <c r="BWL191" s="362"/>
      <c r="BWM191" s="362"/>
      <c r="BWN191" s="362"/>
      <c r="BWO191" s="362"/>
      <c r="BWP191" s="362"/>
      <c r="BWQ191" s="362"/>
      <c r="BWR191" s="363"/>
      <c r="BWS191" s="12"/>
      <c r="BWT191" s="362"/>
      <c r="BWU191" s="362"/>
      <c r="BWV191" s="362"/>
      <c r="BWW191" s="362"/>
      <c r="BWX191" s="362"/>
      <c r="BWY191" s="362"/>
      <c r="BWZ191" s="363"/>
      <c r="BXA191" s="12"/>
      <c r="BXB191" s="362"/>
      <c r="BXC191" s="362"/>
      <c r="BXD191" s="362"/>
      <c r="BXE191" s="362"/>
      <c r="BXF191" s="362"/>
      <c r="BXG191" s="362"/>
      <c r="BXH191" s="363"/>
      <c r="BXI191" s="12"/>
      <c r="BXJ191" s="362"/>
      <c r="BXK191" s="362"/>
      <c r="BXL191" s="362"/>
      <c r="BXM191" s="362"/>
      <c r="BXN191" s="362"/>
      <c r="BXO191" s="362"/>
      <c r="BXP191" s="363"/>
      <c r="BXQ191" s="12"/>
      <c r="BXR191" s="362"/>
      <c r="BXS191" s="362"/>
      <c r="BXT191" s="362"/>
      <c r="BXU191" s="362"/>
      <c r="BXV191" s="362"/>
      <c r="BXW191" s="362"/>
      <c r="BXX191" s="363"/>
      <c r="BXY191" s="12"/>
      <c r="BXZ191" s="362"/>
      <c r="BYA191" s="362"/>
      <c r="BYB191" s="362"/>
      <c r="BYC191" s="362"/>
      <c r="BYD191" s="362"/>
      <c r="BYE191" s="362"/>
      <c r="BYF191" s="363"/>
      <c r="BYG191" s="12"/>
      <c r="BYH191" s="362"/>
      <c r="BYI191" s="362"/>
      <c r="BYJ191" s="362"/>
      <c r="BYK191" s="362"/>
      <c r="BYL191" s="362"/>
      <c r="BYM191" s="362"/>
      <c r="BYN191" s="363"/>
      <c r="BYO191" s="12"/>
      <c r="BYP191" s="362"/>
      <c r="BYQ191" s="362"/>
      <c r="BYR191" s="362"/>
      <c r="BYS191" s="362"/>
      <c r="BYT191" s="362"/>
      <c r="BYU191" s="362"/>
      <c r="BYV191" s="363"/>
      <c r="BYW191" s="12"/>
      <c r="BYX191" s="362"/>
      <c r="BYY191" s="362"/>
      <c r="BYZ191" s="362"/>
      <c r="BZA191" s="362"/>
      <c r="BZB191" s="362"/>
      <c r="BZC191" s="362"/>
      <c r="BZD191" s="363"/>
      <c r="BZE191" s="12"/>
      <c r="BZF191" s="362"/>
      <c r="BZG191" s="362"/>
      <c r="BZH191" s="362"/>
      <c r="BZI191" s="362"/>
      <c r="BZJ191" s="362"/>
      <c r="BZK191" s="362"/>
      <c r="BZL191" s="363"/>
      <c r="BZM191" s="12"/>
      <c r="BZN191" s="362"/>
      <c r="BZO191" s="362"/>
      <c r="BZP191" s="362"/>
      <c r="BZQ191" s="362"/>
      <c r="BZR191" s="362"/>
      <c r="BZS191" s="362"/>
      <c r="BZT191" s="363"/>
      <c r="BZU191" s="12"/>
      <c r="BZV191" s="362"/>
      <c r="BZW191" s="362"/>
      <c r="BZX191" s="362"/>
      <c r="BZY191" s="362"/>
      <c r="BZZ191" s="362"/>
      <c r="CAA191" s="362"/>
      <c r="CAB191" s="363"/>
      <c r="CAC191" s="12"/>
      <c r="CAD191" s="362"/>
      <c r="CAE191" s="362"/>
      <c r="CAF191" s="362"/>
      <c r="CAG191" s="362"/>
      <c r="CAH191" s="362"/>
      <c r="CAI191" s="362"/>
      <c r="CAJ191" s="363"/>
      <c r="CAK191" s="12"/>
      <c r="CAL191" s="362"/>
      <c r="CAM191" s="362"/>
      <c r="CAN191" s="362"/>
      <c r="CAO191" s="362"/>
      <c r="CAP191" s="362"/>
      <c r="CAQ191" s="362"/>
      <c r="CAR191" s="363"/>
      <c r="CAS191" s="12"/>
      <c r="CAT191" s="362"/>
      <c r="CAU191" s="362"/>
      <c r="CAV191" s="362"/>
      <c r="CAW191" s="362"/>
      <c r="CAX191" s="362"/>
      <c r="CAY191" s="362"/>
      <c r="CAZ191" s="363"/>
      <c r="CBA191" s="12"/>
      <c r="CBB191" s="362"/>
      <c r="CBC191" s="362"/>
      <c r="CBD191" s="362"/>
      <c r="CBE191" s="362"/>
      <c r="CBF191" s="362"/>
      <c r="CBG191" s="362"/>
      <c r="CBH191" s="363"/>
      <c r="CBI191" s="12"/>
      <c r="CBJ191" s="362"/>
      <c r="CBK191" s="362"/>
      <c r="CBL191" s="362"/>
      <c r="CBM191" s="362"/>
      <c r="CBN191" s="362"/>
      <c r="CBO191" s="362"/>
      <c r="CBP191" s="363"/>
      <c r="CBQ191" s="12"/>
      <c r="CBR191" s="362"/>
      <c r="CBS191" s="362"/>
      <c r="CBT191" s="362"/>
      <c r="CBU191" s="362"/>
      <c r="CBV191" s="362"/>
      <c r="CBW191" s="362"/>
      <c r="CBX191" s="363"/>
      <c r="CBY191" s="12"/>
      <c r="CBZ191" s="362"/>
      <c r="CCA191" s="362"/>
      <c r="CCB191" s="362"/>
      <c r="CCC191" s="362"/>
      <c r="CCD191" s="362"/>
      <c r="CCE191" s="362"/>
      <c r="CCF191" s="363"/>
      <c r="CCG191" s="12"/>
      <c r="CCH191" s="362"/>
      <c r="CCI191" s="362"/>
      <c r="CCJ191" s="362"/>
      <c r="CCK191" s="362"/>
      <c r="CCL191" s="362"/>
      <c r="CCM191" s="362"/>
      <c r="CCN191" s="363"/>
      <c r="CCO191" s="12"/>
      <c r="CCP191" s="362"/>
      <c r="CCQ191" s="362"/>
      <c r="CCR191" s="362"/>
      <c r="CCS191" s="362"/>
      <c r="CCT191" s="362"/>
      <c r="CCU191" s="362"/>
      <c r="CCV191" s="363"/>
      <c r="CCW191" s="12"/>
      <c r="CCX191" s="362"/>
      <c r="CCY191" s="362"/>
      <c r="CCZ191" s="362"/>
      <c r="CDA191" s="362"/>
      <c r="CDB191" s="362"/>
      <c r="CDC191" s="362"/>
      <c r="CDD191" s="363"/>
      <c r="CDE191" s="12"/>
      <c r="CDF191" s="362"/>
      <c r="CDG191" s="362"/>
      <c r="CDH191" s="362"/>
      <c r="CDI191" s="362"/>
      <c r="CDJ191" s="362"/>
      <c r="CDK191" s="362"/>
      <c r="CDL191" s="363"/>
      <c r="CDM191" s="12"/>
      <c r="CDN191" s="362"/>
      <c r="CDO191" s="362"/>
      <c r="CDP191" s="362"/>
      <c r="CDQ191" s="362"/>
      <c r="CDR191" s="362"/>
      <c r="CDS191" s="362"/>
      <c r="CDT191" s="363"/>
      <c r="CDU191" s="12"/>
      <c r="CDV191" s="362"/>
      <c r="CDW191" s="362"/>
      <c r="CDX191" s="362"/>
      <c r="CDY191" s="362"/>
      <c r="CDZ191" s="362"/>
      <c r="CEA191" s="362"/>
      <c r="CEB191" s="363"/>
      <c r="CEC191" s="12"/>
      <c r="CED191" s="362"/>
      <c r="CEE191" s="362"/>
      <c r="CEF191" s="362"/>
      <c r="CEG191" s="362"/>
      <c r="CEH191" s="362"/>
      <c r="CEI191" s="362"/>
      <c r="CEJ191" s="363"/>
      <c r="CEK191" s="12"/>
      <c r="CEL191" s="362"/>
      <c r="CEM191" s="362"/>
      <c r="CEN191" s="362"/>
      <c r="CEO191" s="362"/>
      <c r="CEP191" s="362"/>
      <c r="CEQ191" s="362"/>
      <c r="CER191" s="363"/>
      <c r="CES191" s="12"/>
      <c r="CET191" s="362"/>
      <c r="CEU191" s="362"/>
      <c r="CEV191" s="362"/>
      <c r="CEW191" s="362"/>
      <c r="CEX191" s="362"/>
      <c r="CEY191" s="362"/>
      <c r="CEZ191" s="363"/>
      <c r="CFA191" s="12"/>
      <c r="CFB191" s="362"/>
      <c r="CFC191" s="362"/>
      <c r="CFD191" s="362"/>
      <c r="CFE191" s="362"/>
      <c r="CFF191" s="362"/>
      <c r="CFG191" s="362"/>
      <c r="CFH191" s="363"/>
      <c r="CFI191" s="12"/>
      <c r="CFJ191" s="362"/>
      <c r="CFK191" s="362"/>
      <c r="CFL191" s="362"/>
      <c r="CFM191" s="362"/>
      <c r="CFN191" s="362"/>
      <c r="CFO191" s="362"/>
      <c r="CFP191" s="363"/>
      <c r="CFQ191" s="12"/>
      <c r="CFR191" s="362"/>
      <c r="CFS191" s="362"/>
      <c r="CFT191" s="362"/>
      <c r="CFU191" s="362"/>
      <c r="CFV191" s="362"/>
      <c r="CFW191" s="362"/>
      <c r="CFX191" s="363"/>
      <c r="CFY191" s="12"/>
      <c r="CFZ191" s="362"/>
      <c r="CGA191" s="362"/>
      <c r="CGB191" s="362"/>
      <c r="CGC191" s="362"/>
      <c r="CGD191" s="362"/>
      <c r="CGE191" s="362"/>
      <c r="CGF191" s="363"/>
      <c r="CGG191" s="12"/>
      <c r="CGH191" s="362"/>
      <c r="CGI191" s="362"/>
      <c r="CGJ191" s="362"/>
      <c r="CGK191" s="362"/>
      <c r="CGL191" s="362"/>
      <c r="CGM191" s="362"/>
      <c r="CGN191" s="363"/>
      <c r="CGO191" s="12"/>
      <c r="CGP191" s="362"/>
      <c r="CGQ191" s="362"/>
      <c r="CGR191" s="362"/>
      <c r="CGS191" s="362"/>
      <c r="CGT191" s="362"/>
      <c r="CGU191" s="362"/>
      <c r="CGV191" s="363"/>
      <c r="CGW191" s="12"/>
      <c r="CGX191" s="362"/>
      <c r="CGY191" s="362"/>
      <c r="CGZ191" s="362"/>
      <c r="CHA191" s="362"/>
      <c r="CHB191" s="362"/>
      <c r="CHC191" s="362"/>
      <c r="CHD191" s="363"/>
      <c r="CHE191" s="12"/>
      <c r="CHF191" s="362"/>
      <c r="CHG191" s="362"/>
      <c r="CHH191" s="362"/>
      <c r="CHI191" s="362"/>
      <c r="CHJ191" s="362"/>
      <c r="CHK191" s="362"/>
      <c r="CHL191" s="363"/>
      <c r="CHM191" s="12"/>
      <c r="CHN191" s="362"/>
      <c r="CHO191" s="362"/>
      <c r="CHP191" s="362"/>
      <c r="CHQ191" s="362"/>
      <c r="CHR191" s="362"/>
      <c r="CHS191" s="362"/>
      <c r="CHT191" s="363"/>
      <c r="CHU191" s="12"/>
      <c r="CHV191" s="362"/>
      <c r="CHW191" s="362"/>
      <c r="CHX191" s="362"/>
      <c r="CHY191" s="362"/>
      <c r="CHZ191" s="362"/>
      <c r="CIA191" s="362"/>
      <c r="CIB191" s="363"/>
      <c r="CIC191" s="12"/>
      <c r="CID191" s="362"/>
      <c r="CIE191" s="362"/>
      <c r="CIF191" s="362"/>
      <c r="CIG191" s="362"/>
      <c r="CIH191" s="362"/>
      <c r="CII191" s="362"/>
      <c r="CIJ191" s="363"/>
      <c r="CIK191" s="12"/>
      <c r="CIL191" s="362"/>
      <c r="CIM191" s="362"/>
      <c r="CIN191" s="362"/>
      <c r="CIO191" s="362"/>
      <c r="CIP191" s="362"/>
      <c r="CIQ191" s="362"/>
      <c r="CIR191" s="363"/>
      <c r="CIS191" s="12"/>
      <c r="CIT191" s="362"/>
      <c r="CIU191" s="362"/>
      <c r="CIV191" s="362"/>
      <c r="CIW191" s="362"/>
      <c r="CIX191" s="362"/>
      <c r="CIY191" s="362"/>
      <c r="CIZ191" s="363"/>
      <c r="CJA191" s="12"/>
      <c r="CJB191" s="362"/>
      <c r="CJC191" s="362"/>
      <c r="CJD191" s="362"/>
      <c r="CJE191" s="362"/>
      <c r="CJF191" s="362"/>
      <c r="CJG191" s="362"/>
      <c r="CJH191" s="363"/>
      <c r="CJI191" s="12"/>
      <c r="CJJ191" s="362"/>
      <c r="CJK191" s="362"/>
      <c r="CJL191" s="362"/>
      <c r="CJM191" s="362"/>
      <c r="CJN191" s="362"/>
      <c r="CJO191" s="362"/>
      <c r="CJP191" s="363"/>
      <c r="CJQ191" s="12"/>
      <c r="CJR191" s="362"/>
      <c r="CJS191" s="362"/>
      <c r="CJT191" s="362"/>
      <c r="CJU191" s="362"/>
      <c r="CJV191" s="362"/>
      <c r="CJW191" s="362"/>
      <c r="CJX191" s="363"/>
      <c r="CJY191" s="12"/>
      <c r="CJZ191" s="362"/>
      <c r="CKA191" s="362"/>
      <c r="CKB191" s="362"/>
      <c r="CKC191" s="362"/>
      <c r="CKD191" s="362"/>
      <c r="CKE191" s="362"/>
      <c r="CKF191" s="363"/>
      <c r="CKG191" s="12"/>
      <c r="CKH191" s="362"/>
      <c r="CKI191" s="362"/>
      <c r="CKJ191" s="362"/>
      <c r="CKK191" s="362"/>
      <c r="CKL191" s="362"/>
      <c r="CKM191" s="362"/>
      <c r="CKN191" s="363"/>
      <c r="CKO191" s="12"/>
      <c r="CKP191" s="362"/>
      <c r="CKQ191" s="362"/>
      <c r="CKR191" s="362"/>
      <c r="CKS191" s="362"/>
      <c r="CKT191" s="362"/>
      <c r="CKU191" s="362"/>
      <c r="CKV191" s="363"/>
      <c r="CKW191" s="12"/>
      <c r="CKX191" s="362"/>
      <c r="CKY191" s="362"/>
      <c r="CKZ191" s="362"/>
      <c r="CLA191" s="362"/>
      <c r="CLB191" s="362"/>
      <c r="CLC191" s="362"/>
      <c r="CLD191" s="363"/>
      <c r="CLE191" s="12"/>
      <c r="CLF191" s="362"/>
      <c r="CLG191" s="362"/>
      <c r="CLH191" s="362"/>
      <c r="CLI191" s="362"/>
      <c r="CLJ191" s="362"/>
      <c r="CLK191" s="362"/>
      <c r="CLL191" s="363"/>
      <c r="CLM191" s="12"/>
      <c r="CLN191" s="362"/>
      <c r="CLO191" s="362"/>
      <c r="CLP191" s="362"/>
      <c r="CLQ191" s="362"/>
      <c r="CLR191" s="362"/>
      <c r="CLS191" s="362"/>
      <c r="CLT191" s="363"/>
      <c r="CLU191" s="12"/>
      <c r="CLV191" s="362"/>
      <c r="CLW191" s="362"/>
      <c r="CLX191" s="362"/>
      <c r="CLY191" s="362"/>
      <c r="CLZ191" s="362"/>
      <c r="CMA191" s="362"/>
      <c r="CMB191" s="363"/>
      <c r="CMC191" s="12"/>
      <c r="CMD191" s="362"/>
      <c r="CME191" s="362"/>
      <c r="CMF191" s="362"/>
      <c r="CMG191" s="362"/>
      <c r="CMH191" s="362"/>
      <c r="CMI191" s="362"/>
      <c r="CMJ191" s="363"/>
      <c r="CMK191" s="12"/>
      <c r="CML191" s="362"/>
      <c r="CMM191" s="362"/>
      <c r="CMN191" s="362"/>
      <c r="CMO191" s="362"/>
      <c r="CMP191" s="362"/>
      <c r="CMQ191" s="362"/>
      <c r="CMR191" s="363"/>
      <c r="CMS191" s="12"/>
      <c r="CMT191" s="362"/>
      <c r="CMU191" s="362"/>
      <c r="CMV191" s="362"/>
      <c r="CMW191" s="362"/>
      <c r="CMX191" s="362"/>
      <c r="CMY191" s="362"/>
      <c r="CMZ191" s="363"/>
      <c r="CNA191" s="12"/>
      <c r="CNB191" s="362"/>
      <c r="CNC191" s="362"/>
      <c r="CND191" s="362"/>
      <c r="CNE191" s="362"/>
      <c r="CNF191" s="362"/>
      <c r="CNG191" s="362"/>
      <c r="CNH191" s="363"/>
      <c r="CNI191" s="12"/>
      <c r="CNJ191" s="362"/>
      <c r="CNK191" s="362"/>
      <c r="CNL191" s="362"/>
      <c r="CNM191" s="362"/>
      <c r="CNN191" s="362"/>
      <c r="CNO191" s="362"/>
      <c r="CNP191" s="363"/>
      <c r="CNQ191" s="12"/>
      <c r="CNR191" s="362"/>
      <c r="CNS191" s="362"/>
      <c r="CNT191" s="362"/>
      <c r="CNU191" s="362"/>
      <c r="CNV191" s="362"/>
      <c r="CNW191" s="362"/>
      <c r="CNX191" s="363"/>
      <c r="CNY191" s="12"/>
      <c r="CNZ191" s="362"/>
      <c r="COA191" s="362"/>
      <c r="COB191" s="362"/>
      <c r="COC191" s="362"/>
      <c r="COD191" s="362"/>
      <c r="COE191" s="362"/>
      <c r="COF191" s="363"/>
      <c r="COG191" s="12"/>
      <c r="COH191" s="362"/>
      <c r="COI191" s="362"/>
      <c r="COJ191" s="362"/>
      <c r="COK191" s="362"/>
      <c r="COL191" s="362"/>
      <c r="COM191" s="362"/>
      <c r="CON191" s="363"/>
      <c r="COO191" s="12"/>
      <c r="COP191" s="362"/>
      <c r="COQ191" s="362"/>
      <c r="COR191" s="362"/>
      <c r="COS191" s="362"/>
      <c r="COT191" s="362"/>
      <c r="COU191" s="362"/>
      <c r="COV191" s="363"/>
      <c r="COW191" s="12"/>
      <c r="COX191" s="362"/>
      <c r="COY191" s="362"/>
      <c r="COZ191" s="362"/>
      <c r="CPA191" s="362"/>
      <c r="CPB191" s="362"/>
      <c r="CPC191" s="362"/>
      <c r="CPD191" s="363"/>
      <c r="CPE191" s="12"/>
      <c r="CPF191" s="362"/>
      <c r="CPG191" s="362"/>
      <c r="CPH191" s="362"/>
      <c r="CPI191" s="362"/>
      <c r="CPJ191" s="362"/>
      <c r="CPK191" s="362"/>
      <c r="CPL191" s="363"/>
      <c r="CPM191" s="12"/>
      <c r="CPN191" s="362"/>
      <c r="CPO191" s="362"/>
      <c r="CPP191" s="362"/>
      <c r="CPQ191" s="362"/>
      <c r="CPR191" s="362"/>
      <c r="CPS191" s="362"/>
      <c r="CPT191" s="363"/>
      <c r="CPU191" s="12"/>
      <c r="CPV191" s="362"/>
      <c r="CPW191" s="362"/>
      <c r="CPX191" s="362"/>
      <c r="CPY191" s="362"/>
      <c r="CPZ191" s="362"/>
      <c r="CQA191" s="362"/>
      <c r="CQB191" s="363"/>
      <c r="CQC191" s="12"/>
      <c r="CQD191" s="362"/>
      <c r="CQE191" s="362"/>
      <c r="CQF191" s="362"/>
      <c r="CQG191" s="362"/>
      <c r="CQH191" s="362"/>
      <c r="CQI191" s="362"/>
      <c r="CQJ191" s="363"/>
      <c r="CQK191" s="12"/>
      <c r="CQL191" s="362"/>
      <c r="CQM191" s="362"/>
      <c r="CQN191" s="362"/>
      <c r="CQO191" s="362"/>
      <c r="CQP191" s="362"/>
      <c r="CQQ191" s="362"/>
      <c r="CQR191" s="363"/>
      <c r="CQS191" s="12"/>
      <c r="CQT191" s="362"/>
      <c r="CQU191" s="362"/>
      <c r="CQV191" s="362"/>
      <c r="CQW191" s="362"/>
      <c r="CQX191" s="362"/>
      <c r="CQY191" s="362"/>
      <c r="CQZ191" s="363"/>
      <c r="CRA191" s="12"/>
      <c r="CRB191" s="362"/>
      <c r="CRC191" s="362"/>
      <c r="CRD191" s="362"/>
      <c r="CRE191" s="362"/>
      <c r="CRF191" s="362"/>
      <c r="CRG191" s="362"/>
      <c r="CRH191" s="363"/>
      <c r="CRI191" s="12"/>
      <c r="CRJ191" s="362"/>
      <c r="CRK191" s="362"/>
      <c r="CRL191" s="362"/>
      <c r="CRM191" s="362"/>
      <c r="CRN191" s="362"/>
      <c r="CRO191" s="362"/>
      <c r="CRP191" s="363"/>
      <c r="CRQ191" s="12"/>
      <c r="CRR191" s="362"/>
      <c r="CRS191" s="362"/>
      <c r="CRT191" s="362"/>
      <c r="CRU191" s="362"/>
      <c r="CRV191" s="362"/>
      <c r="CRW191" s="362"/>
      <c r="CRX191" s="363"/>
      <c r="CRY191" s="12"/>
      <c r="CRZ191" s="362"/>
      <c r="CSA191" s="362"/>
      <c r="CSB191" s="362"/>
      <c r="CSC191" s="362"/>
      <c r="CSD191" s="362"/>
      <c r="CSE191" s="362"/>
      <c r="CSF191" s="363"/>
      <c r="CSG191" s="12"/>
      <c r="CSH191" s="362"/>
      <c r="CSI191" s="362"/>
      <c r="CSJ191" s="362"/>
      <c r="CSK191" s="362"/>
      <c r="CSL191" s="362"/>
      <c r="CSM191" s="362"/>
      <c r="CSN191" s="363"/>
      <c r="CSO191" s="12"/>
      <c r="CSP191" s="362"/>
      <c r="CSQ191" s="362"/>
      <c r="CSR191" s="362"/>
      <c r="CSS191" s="362"/>
      <c r="CST191" s="362"/>
      <c r="CSU191" s="362"/>
      <c r="CSV191" s="363"/>
      <c r="CSW191" s="12"/>
      <c r="CSX191" s="362"/>
      <c r="CSY191" s="362"/>
      <c r="CSZ191" s="362"/>
      <c r="CTA191" s="362"/>
      <c r="CTB191" s="362"/>
      <c r="CTC191" s="362"/>
      <c r="CTD191" s="363"/>
      <c r="CTE191" s="12"/>
      <c r="CTF191" s="362"/>
      <c r="CTG191" s="362"/>
      <c r="CTH191" s="362"/>
      <c r="CTI191" s="362"/>
      <c r="CTJ191" s="362"/>
      <c r="CTK191" s="362"/>
      <c r="CTL191" s="363"/>
      <c r="CTM191" s="12"/>
      <c r="CTN191" s="362"/>
      <c r="CTO191" s="362"/>
      <c r="CTP191" s="362"/>
      <c r="CTQ191" s="362"/>
      <c r="CTR191" s="362"/>
      <c r="CTS191" s="362"/>
      <c r="CTT191" s="363"/>
      <c r="CTU191" s="12"/>
      <c r="CTV191" s="362"/>
      <c r="CTW191" s="362"/>
      <c r="CTX191" s="362"/>
      <c r="CTY191" s="362"/>
      <c r="CTZ191" s="362"/>
      <c r="CUA191" s="362"/>
      <c r="CUB191" s="363"/>
      <c r="CUC191" s="12"/>
      <c r="CUD191" s="362"/>
      <c r="CUE191" s="362"/>
      <c r="CUF191" s="362"/>
      <c r="CUG191" s="362"/>
      <c r="CUH191" s="362"/>
      <c r="CUI191" s="362"/>
      <c r="CUJ191" s="363"/>
      <c r="CUK191" s="12"/>
      <c r="CUL191" s="362"/>
      <c r="CUM191" s="362"/>
      <c r="CUN191" s="362"/>
      <c r="CUO191" s="362"/>
      <c r="CUP191" s="362"/>
      <c r="CUQ191" s="362"/>
      <c r="CUR191" s="363"/>
      <c r="CUS191" s="12"/>
      <c r="CUT191" s="362"/>
      <c r="CUU191" s="362"/>
      <c r="CUV191" s="362"/>
      <c r="CUW191" s="362"/>
      <c r="CUX191" s="362"/>
      <c r="CUY191" s="362"/>
      <c r="CUZ191" s="363"/>
      <c r="CVA191" s="12"/>
      <c r="CVB191" s="362"/>
      <c r="CVC191" s="362"/>
      <c r="CVD191" s="362"/>
      <c r="CVE191" s="362"/>
      <c r="CVF191" s="362"/>
      <c r="CVG191" s="362"/>
      <c r="CVH191" s="363"/>
      <c r="CVI191" s="12"/>
      <c r="CVJ191" s="362"/>
      <c r="CVK191" s="362"/>
      <c r="CVL191" s="362"/>
      <c r="CVM191" s="362"/>
      <c r="CVN191" s="362"/>
      <c r="CVO191" s="362"/>
      <c r="CVP191" s="363"/>
      <c r="CVQ191" s="12"/>
      <c r="CVR191" s="362"/>
      <c r="CVS191" s="362"/>
      <c r="CVT191" s="362"/>
      <c r="CVU191" s="362"/>
      <c r="CVV191" s="362"/>
      <c r="CVW191" s="362"/>
      <c r="CVX191" s="363"/>
      <c r="CVY191" s="12"/>
      <c r="CVZ191" s="362"/>
      <c r="CWA191" s="362"/>
      <c r="CWB191" s="362"/>
      <c r="CWC191" s="362"/>
      <c r="CWD191" s="362"/>
      <c r="CWE191" s="362"/>
      <c r="CWF191" s="363"/>
      <c r="CWG191" s="12"/>
      <c r="CWH191" s="362"/>
      <c r="CWI191" s="362"/>
      <c r="CWJ191" s="362"/>
      <c r="CWK191" s="362"/>
      <c r="CWL191" s="362"/>
      <c r="CWM191" s="362"/>
      <c r="CWN191" s="363"/>
      <c r="CWO191" s="12"/>
      <c r="CWP191" s="362"/>
      <c r="CWQ191" s="362"/>
      <c r="CWR191" s="362"/>
      <c r="CWS191" s="362"/>
      <c r="CWT191" s="362"/>
      <c r="CWU191" s="362"/>
      <c r="CWV191" s="363"/>
      <c r="CWW191" s="12"/>
      <c r="CWX191" s="362"/>
      <c r="CWY191" s="362"/>
      <c r="CWZ191" s="362"/>
      <c r="CXA191" s="362"/>
      <c r="CXB191" s="362"/>
      <c r="CXC191" s="362"/>
      <c r="CXD191" s="363"/>
      <c r="CXE191" s="12"/>
      <c r="CXF191" s="362"/>
      <c r="CXG191" s="362"/>
      <c r="CXH191" s="362"/>
      <c r="CXI191" s="362"/>
      <c r="CXJ191" s="362"/>
      <c r="CXK191" s="362"/>
      <c r="CXL191" s="363"/>
      <c r="CXM191" s="12"/>
      <c r="CXN191" s="362"/>
      <c r="CXO191" s="362"/>
      <c r="CXP191" s="362"/>
      <c r="CXQ191" s="362"/>
      <c r="CXR191" s="362"/>
      <c r="CXS191" s="362"/>
      <c r="CXT191" s="363"/>
      <c r="CXU191" s="12"/>
      <c r="CXV191" s="362"/>
      <c r="CXW191" s="362"/>
      <c r="CXX191" s="362"/>
      <c r="CXY191" s="362"/>
      <c r="CXZ191" s="362"/>
      <c r="CYA191" s="362"/>
      <c r="CYB191" s="363"/>
      <c r="CYC191" s="12"/>
      <c r="CYD191" s="362"/>
      <c r="CYE191" s="362"/>
      <c r="CYF191" s="362"/>
      <c r="CYG191" s="362"/>
      <c r="CYH191" s="362"/>
      <c r="CYI191" s="362"/>
      <c r="CYJ191" s="363"/>
      <c r="CYK191" s="12"/>
      <c r="CYL191" s="362"/>
      <c r="CYM191" s="362"/>
      <c r="CYN191" s="362"/>
      <c r="CYO191" s="362"/>
      <c r="CYP191" s="362"/>
      <c r="CYQ191" s="362"/>
      <c r="CYR191" s="363"/>
      <c r="CYS191" s="12"/>
      <c r="CYT191" s="362"/>
      <c r="CYU191" s="362"/>
      <c r="CYV191" s="362"/>
      <c r="CYW191" s="362"/>
      <c r="CYX191" s="362"/>
      <c r="CYY191" s="362"/>
      <c r="CYZ191" s="363"/>
      <c r="CZA191" s="12"/>
      <c r="CZB191" s="362"/>
      <c r="CZC191" s="362"/>
      <c r="CZD191" s="362"/>
      <c r="CZE191" s="362"/>
      <c r="CZF191" s="362"/>
      <c r="CZG191" s="362"/>
      <c r="CZH191" s="363"/>
      <c r="CZI191" s="12"/>
      <c r="CZJ191" s="362"/>
      <c r="CZK191" s="362"/>
      <c r="CZL191" s="362"/>
      <c r="CZM191" s="362"/>
      <c r="CZN191" s="362"/>
      <c r="CZO191" s="362"/>
      <c r="CZP191" s="363"/>
      <c r="CZQ191" s="12"/>
      <c r="CZR191" s="362"/>
      <c r="CZS191" s="362"/>
      <c r="CZT191" s="362"/>
      <c r="CZU191" s="362"/>
      <c r="CZV191" s="362"/>
      <c r="CZW191" s="362"/>
      <c r="CZX191" s="363"/>
      <c r="CZY191" s="12"/>
      <c r="CZZ191" s="362"/>
      <c r="DAA191" s="362"/>
      <c r="DAB191" s="362"/>
      <c r="DAC191" s="362"/>
      <c r="DAD191" s="362"/>
      <c r="DAE191" s="362"/>
      <c r="DAF191" s="363"/>
      <c r="DAG191" s="12"/>
      <c r="DAH191" s="362"/>
      <c r="DAI191" s="362"/>
      <c r="DAJ191" s="362"/>
      <c r="DAK191" s="362"/>
      <c r="DAL191" s="362"/>
      <c r="DAM191" s="362"/>
      <c r="DAN191" s="363"/>
      <c r="DAO191" s="12"/>
      <c r="DAP191" s="362"/>
      <c r="DAQ191" s="362"/>
      <c r="DAR191" s="362"/>
      <c r="DAS191" s="362"/>
      <c r="DAT191" s="362"/>
      <c r="DAU191" s="362"/>
      <c r="DAV191" s="363"/>
      <c r="DAW191" s="12"/>
      <c r="DAX191" s="362"/>
      <c r="DAY191" s="362"/>
      <c r="DAZ191" s="362"/>
      <c r="DBA191" s="362"/>
      <c r="DBB191" s="362"/>
      <c r="DBC191" s="362"/>
      <c r="DBD191" s="363"/>
      <c r="DBE191" s="12"/>
      <c r="DBF191" s="362"/>
      <c r="DBG191" s="362"/>
      <c r="DBH191" s="362"/>
      <c r="DBI191" s="362"/>
      <c r="DBJ191" s="362"/>
      <c r="DBK191" s="362"/>
      <c r="DBL191" s="363"/>
      <c r="DBM191" s="12"/>
      <c r="DBN191" s="362"/>
      <c r="DBO191" s="362"/>
      <c r="DBP191" s="362"/>
      <c r="DBQ191" s="362"/>
      <c r="DBR191" s="362"/>
      <c r="DBS191" s="362"/>
      <c r="DBT191" s="363"/>
      <c r="DBU191" s="12"/>
      <c r="DBV191" s="362"/>
      <c r="DBW191" s="362"/>
      <c r="DBX191" s="362"/>
      <c r="DBY191" s="362"/>
      <c r="DBZ191" s="362"/>
      <c r="DCA191" s="362"/>
      <c r="DCB191" s="363"/>
      <c r="DCC191" s="12"/>
      <c r="DCD191" s="362"/>
      <c r="DCE191" s="362"/>
      <c r="DCF191" s="362"/>
      <c r="DCG191" s="362"/>
      <c r="DCH191" s="362"/>
      <c r="DCI191" s="362"/>
      <c r="DCJ191" s="363"/>
      <c r="DCK191" s="12"/>
      <c r="DCL191" s="362"/>
      <c r="DCM191" s="362"/>
      <c r="DCN191" s="362"/>
      <c r="DCO191" s="362"/>
      <c r="DCP191" s="362"/>
      <c r="DCQ191" s="362"/>
      <c r="DCR191" s="363"/>
      <c r="DCS191" s="12"/>
      <c r="DCT191" s="362"/>
      <c r="DCU191" s="362"/>
      <c r="DCV191" s="362"/>
      <c r="DCW191" s="362"/>
      <c r="DCX191" s="362"/>
      <c r="DCY191" s="362"/>
      <c r="DCZ191" s="363"/>
      <c r="DDA191" s="12"/>
      <c r="DDB191" s="362"/>
      <c r="DDC191" s="362"/>
      <c r="DDD191" s="362"/>
      <c r="DDE191" s="362"/>
      <c r="DDF191" s="362"/>
      <c r="DDG191" s="362"/>
      <c r="DDH191" s="363"/>
      <c r="DDI191" s="12"/>
      <c r="DDJ191" s="362"/>
      <c r="DDK191" s="362"/>
      <c r="DDL191" s="362"/>
      <c r="DDM191" s="362"/>
      <c r="DDN191" s="362"/>
      <c r="DDO191" s="362"/>
      <c r="DDP191" s="363"/>
      <c r="DDQ191" s="12"/>
      <c r="DDR191" s="362"/>
      <c r="DDS191" s="362"/>
      <c r="DDT191" s="362"/>
      <c r="DDU191" s="362"/>
      <c r="DDV191" s="362"/>
      <c r="DDW191" s="362"/>
      <c r="DDX191" s="363"/>
      <c r="DDY191" s="12"/>
      <c r="DDZ191" s="362"/>
      <c r="DEA191" s="362"/>
      <c r="DEB191" s="362"/>
      <c r="DEC191" s="362"/>
      <c r="DED191" s="362"/>
      <c r="DEE191" s="362"/>
      <c r="DEF191" s="363"/>
      <c r="DEG191" s="12"/>
      <c r="DEH191" s="362"/>
      <c r="DEI191" s="362"/>
      <c r="DEJ191" s="362"/>
      <c r="DEK191" s="362"/>
      <c r="DEL191" s="362"/>
      <c r="DEM191" s="362"/>
      <c r="DEN191" s="363"/>
      <c r="DEO191" s="12"/>
      <c r="DEP191" s="362"/>
      <c r="DEQ191" s="362"/>
      <c r="DER191" s="362"/>
      <c r="DES191" s="362"/>
      <c r="DET191" s="362"/>
      <c r="DEU191" s="362"/>
      <c r="DEV191" s="363"/>
      <c r="DEW191" s="12"/>
      <c r="DEX191" s="362"/>
      <c r="DEY191" s="362"/>
      <c r="DEZ191" s="362"/>
      <c r="DFA191" s="362"/>
      <c r="DFB191" s="362"/>
      <c r="DFC191" s="362"/>
      <c r="DFD191" s="363"/>
      <c r="DFE191" s="12"/>
      <c r="DFF191" s="362"/>
      <c r="DFG191" s="362"/>
      <c r="DFH191" s="362"/>
      <c r="DFI191" s="362"/>
      <c r="DFJ191" s="362"/>
      <c r="DFK191" s="362"/>
      <c r="DFL191" s="363"/>
      <c r="DFM191" s="12"/>
      <c r="DFN191" s="362"/>
      <c r="DFO191" s="362"/>
      <c r="DFP191" s="362"/>
      <c r="DFQ191" s="362"/>
      <c r="DFR191" s="362"/>
      <c r="DFS191" s="362"/>
      <c r="DFT191" s="363"/>
      <c r="DFU191" s="12"/>
      <c r="DFV191" s="362"/>
      <c r="DFW191" s="362"/>
      <c r="DFX191" s="362"/>
      <c r="DFY191" s="362"/>
      <c r="DFZ191" s="362"/>
      <c r="DGA191" s="362"/>
      <c r="DGB191" s="363"/>
      <c r="DGC191" s="12"/>
      <c r="DGD191" s="362"/>
      <c r="DGE191" s="362"/>
      <c r="DGF191" s="362"/>
      <c r="DGG191" s="362"/>
      <c r="DGH191" s="362"/>
      <c r="DGI191" s="362"/>
      <c r="DGJ191" s="363"/>
      <c r="DGK191" s="12"/>
      <c r="DGL191" s="362"/>
      <c r="DGM191" s="362"/>
      <c r="DGN191" s="362"/>
      <c r="DGO191" s="362"/>
      <c r="DGP191" s="362"/>
      <c r="DGQ191" s="362"/>
      <c r="DGR191" s="363"/>
      <c r="DGS191" s="12"/>
      <c r="DGT191" s="362"/>
      <c r="DGU191" s="362"/>
      <c r="DGV191" s="362"/>
      <c r="DGW191" s="362"/>
      <c r="DGX191" s="362"/>
      <c r="DGY191" s="362"/>
      <c r="DGZ191" s="363"/>
      <c r="DHA191" s="12"/>
      <c r="DHB191" s="362"/>
      <c r="DHC191" s="362"/>
      <c r="DHD191" s="362"/>
      <c r="DHE191" s="362"/>
      <c r="DHF191" s="362"/>
      <c r="DHG191" s="362"/>
      <c r="DHH191" s="363"/>
      <c r="DHI191" s="12"/>
      <c r="DHJ191" s="362"/>
      <c r="DHK191" s="362"/>
      <c r="DHL191" s="362"/>
      <c r="DHM191" s="362"/>
      <c r="DHN191" s="362"/>
      <c r="DHO191" s="362"/>
      <c r="DHP191" s="363"/>
      <c r="DHQ191" s="12"/>
      <c r="DHR191" s="362"/>
      <c r="DHS191" s="362"/>
      <c r="DHT191" s="362"/>
      <c r="DHU191" s="362"/>
      <c r="DHV191" s="362"/>
      <c r="DHW191" s="362"/>
      <c r="DHX191" s="363"/>
      <c r="DHY191" s="12"/>
      <c r="DHZ191" s="362"/>
      <c r="DIA191" s="362"/>
      <c r="DIB191" s="362"/>
      <c r="DIC191" s="362"/>
      <c r="DID191" s="362"/>
      <c r="DIE191" s="362"/>
      <c r="DIF191" s="363"/>
      <c r="DIG191" s="12"/>
      <c r="DIH191" s="362"/>
      <c r="DII191" s="362"/>
      <c r="DIJ191" s="362"/>
      <c r="DIK191" s="362"/>
      <c r="DIL191" s="362"/>
      <c r="DIM191" s="362"/>
      <c r="DIN191" s="363"/>
      <c r="DIO191" s="12"/>
      <c r="DIP191" s="362"/>
      <c r="DIQ191" s="362"/>
      <c r="DIR191" s="362"/>
      <c r="DIS191" s="362"/>
      <c r="DIT191" s="362"/>
      <c r="DIU191" s="362"/>
      <c r="DIV191" s="363"/>
      <c r="DIW191" s="12"/>
      <c r="DIX191" s="362"/>
      <c r="DIY191" s="362"/>
      <c r="DIZ191" s="362"/>
      <c r="DJA191" s="362"/>
      <c r="DJB191" s="362"/>
      <c r="DJC191" s="362"/>
      <c r="DJD191" s="363"/>
      <c r="DJE191" s="12"/>
      <c r="DJF191" s="362"/>
      <c r="DJG191" s="362"/>
      <c r="DJH191" s="362"/>
      <c r="DJI191" s="362"/>
      <c r="DJJ191" s="362"/>
      <c r="DJK191" s="362"/>
      <c r="DJL191" s="363"/>
      <c r="DJM191" s="12"/>
      <c r="DJN191" s="362"/>
      <c r="DJO191" s="362"/>
      <c r="DJP191" s="362"/>
      <c r="DJQ191" s="362"/>
      <c r="DJR191" s="362"/>
      <c r="DJS191" s="362"/>
      <c r="DJT191" s="363"/>
      <c r="DJU191" s="12"/>
      <c r="DJV191" s="362"/>
      <c r="DJW191" s="362"/>
      <c r="DJX191" s="362"/>
      <c r="DJY191" s="362"/>
      <c r="DJZ191" s="362"/>
      <c r="DKA191" s="362"/>
      <c r="DKB191" s="363"/>
      <c r="DKC191" s="12"/>
      <c r="DKD191" s="362"/>
      <c r="DKE191" s="362"/>
      <c r="DKF191" s="362"/>
      <c r="DKG191" s="362"/>
      <c r="DKH191" s="362"/>
      <c r="DKI191" s="362"/>
      <c r="DKJ191" s="363"/>
      <c r="DKK191" s="12"/>
      <c r="DKL191" s="362"/>
      <c r="DKM191" s="362"/>
      <c r="DKN191" s="362"/>
      <c r="DKO191" s="362"/>
      <c r="DKP191" s="362"/>
      <c r="DKQ191" s="362"/>
      <c r="DKR191" s="363"/>
      <c r="DKS191" s="12"/>
      <c r="DKT191" s="362"/>
      <c r="DKU191" s="362"/>
      <c r="DKV191" s="362"/>
      <c r="DKW191" s="362"/>
      <c r="DKX191" s="362"/>
      <c r="DKY191" s="362"/>
      <c r="DKZ191" s="363"/>
      <c r="DLA191" s="12"/>
      <c r="DLB191" s="362"/>
      <c r="DLC191" s="362"/>
      <c r="DLD191" s="362"/>
      <c r="DLE191" s="362"/>
      <c r="DLF191" s="362"/>
      <c r="DLG191" s="362"/>
      <c r="DLH191" s="363"/>
      <c r="DLI191" s="12"/>
      <c r="DLJ191" s="362"/>
      <c r="DLK191" s="362"/>
      <c r="DLL191" s="362"/>
      <c r="DLM191" s="362"/>
      <c r="DLN191" s="362"/>
      <c r="DLO191" s="362"/>
      <c r="DLP191" s="363"/>
      <c r="DLQ191" s="12"/>
      <c r="DLR191" s="362"/>
      <c r="DLS191" s="362"/>
      <c r="DLT191" s="362"/>
      <c r="DLU191" s="362"/>
      <c r="DLV191" s="362"/>
      <c r="DLW191" s="362"/>
      <c r="DLX191" s="363"/>
      <c r="DLY191" s="12"/>
      <c r="DLZ191" s="362"/>
      <c r="DMA191" s="362"/>
      <c r="DMB191" s="362"/>
      <c r="DMC191" s="362"/>
      <c r="DMD191" s="362"/>
      <c r="DME191" s="362"/>
      <c r="DMF191" s="363"/>
      <c r="DMG191" s="12"/>
      <c r="DMH191" s="362"/>
      <c r="DMI191" s="362"/>
      <c r="DMJ191" s="362"/>
      <c r="DMK191" s="362"/>
      <c r="DML191" s="362"/>
      <c r="DMM191" s="362"/>
      <c r="DMN191" s="363"/>
      <c r="DMO191" s="12"/>
      <c r="DMP191" s="362"/>
      <c r="DMQ191" s="362"/>
      <c r="DMR191" s="362"/>
      <c r="DMS191" s="362"/>
      <c r="DMT191" s="362"/>
      <c r="DMU191" s="362"/>
      <c r="DMV191" s="363"/>
      <c r="DMW191" s="12"/>
      <c r="DMX191" s="362"/>
      <c r="DMY191" s="362"/>
      <c r="DMZ191" s="362"/>
      <c r="DNA191" s="362"/>
      <c r="DNB191" s="362"/>
      <c r="DNC191" s="362"/>
      <c r="DND191" s="363"/>
      <c r="DNE191" s="12"/>
      <c r="DNF191" s="362"/>
      <c r="DNG191" s="362"/>
      <c r="DNH191" s="362"/>
      <c r="DNI191" s="362"/>
      <c r="DNJ191" s="362"/>
      <c r="DNK191" s="362"/>
      <c r="DNL191" s="363"/>
      <c r="DNM191" s="12"/>
      <c r="DNN191" s="362"/>
      <c r="DNO191" s="362"/>
      <c r="DNP191" s="362"/>
      <c r="DNQ191" s="362"/>
      <c r="DNR191" s="362"/>
      <c r="DNS191" s="362"/>
      <c r="DNT191" s="363"/>
      <c r="DNU191" s="12"/>
      <c r="DNV191" s="362"/>
      <c r="DNW191" s="362"/>
      <c r="DNX191" s="362"/>
      <c r="DNY191" s="362"/>
      <c r="DNZ191" s="362"/>
      <c r="DOA191" s="362"/>
      <c r="DOB191" s="363"/>
      <c r="DOC191" s="12"/>
      <c r="DOD191" s="362"/>
      <c r="DOE191" s="362"/>
      <c r="DOF191" s="362"/>
      <c r="DOG191" s="362"/>
      <c r="DOH191" s="362"/>
      <c r="DOI191" s="362"/>
      <c r="DOJ191" s="363"/>
      <c r="DOK191" s="12"/>
      <c r="DOL191" s="362"/>
      <c r="DOM191" s="362"/>
      <c r="DON191" s="362"/>
      <c r="DOO191" s="362"/>
      <c r="DOP191" s="362"/>
      <c r="DOQ191" s="362"/>
      <c r="DOR191" s="363"/>
      <c r="DOS191" s="12"/>
      <c r="DOT191" s="362"/>
      <c r="DOU191" s="362"/>
      <c r="DOV191" s="362"/>
      <c r="DOW191" s="362"/>
      <c r="DOX191" s="362"/>
      <c r="DOY191" s="362"/>
      <c r="DOZ191" s="363"/>
      <c r="DPA191" s="12"/>
      <c r="DPB191" s="362"/>
      <c r="DPC191" s="362"/>
      <c r="DPD191" s="362"/>
      <c r="DPE191" s="362"/>
      <c r="DPF191" s="362"/>
      <c r="DPG191" s="362"/>
      <c r="DPH191" s="363"/>
      <c r="DPI191" s="12"/>
      <c r="DPJ191" s="362"/>
      <c r="DPK191" s="362"/>
      <c r="DPL191" s="362"/>
      <c r="DPM191" s="362"/>
      <c r="DPN191" s="362"/>
      <c r="DPO191" s="362"/>
      <c r="DPP191" s="363"/>
      <c r="DPQ191" s="12"/>
      <c r="DPR191" s="362"/>
      <c r="DPS191" s="362"/>
      <c r="DPT191" s="362"/>
      <c r="DPU191" s="362"/>
      <c r="DPV191" s="362"/>
      <c r="DPW191" s="362"/>
      <c r="DPX191" s="363"/>
      <c r="DPY191" s="12"/>
      <c r="DPZ191" s="362"/>
      <c r="DQA191" s="362"/>
      <c r="DQB191" s="362"/>
      <c r="DQC191" s="362"/>
      <c r="DQD191" s="362"/>
      <c r="DQE191" s="362"/>
      <c r="DQF191" s="363"/>
      <c r="DQG191" s="12"/>
      <c r="DQH191" s="362"/>
      <c r="DQI191" s="362"/>
      <c r="DQJ191" s="362"/>
      <c r="DQK191" s="362"/>
      <c r="DQL191" s="362"/>
      <c r="DQM191" s="362"/>
      <c r="DQN191" s="363"/>
      <c r="DQO191" s="12"/>
      <c r="DQP191" s="362"/>
      <c r="DQQ191" s="362"/>
      <c r="DQR191" s="362"/>
      <c r="DQS191" s="362"/>
      <c r="DQT191" s="362"/>
      <c r="DQU191" s="362"/>
      <c r="DQV191" s="363"/>
      <c r="DQW191" s="12"/>
      <c r="DQX191" s="362"/>
      <c r="DQY191" s="362"/>
      <c r="DQZ191" s="362"/>
      <c r="DRA191" s="362"/>
      <c r="DRB191" s="362"/>
      <c r="DRC191" s="362"/>
      <c r="DRD191" s="363"/>
      <c r="DRE191" s="12"/>
      <c r="DRF191" s="362"/>
      <c r="DRG191" s="362"/>
      <c r="DRH191" s="362"/>
      <c r="DRI191" s="362"/>
      <c r="DRJ191" s="362"/>
      <c r="DRK191" s="362"/>
      <c r="DRL191" s="363"/>
      <c r="DRM191" s="12"/>
      <c r="DRN191" s="362"/>
      <c r="DRO191" s="362"/>
      <c r="DRP191" s="362"/>
      <c r="DRQ191" s="362"/>
      <c r="DRR191" s="362"/>
      <c r="DRS191" s="362"/>
      <c r="DRT191" s="363"/>
      <c r="DRU191" s="12"/>
      <c r="DRV191" s="362"/>
      <c r="DRW191" s="362"/>
      <c r="DRX191" s="362"/>
      <c r="DRY191" s="362"/>
      <c r="DRZ191" s="362"/>
      <c r="DSA191" s="362"/>
      <c r="DSB191" s="363"/>
      <c r="DSC191" s="12"/>
      <c r="DSD191" s="362"/>
      <c r="DSE191" s="362"/>
      <c r="DSF191" s="362"/>
      <c r="DSG191" s="362"/>
      <c r="DSH191" s="362"/>
      <c r="DSI191" s="362"/>
      <c r="DSJ191" s="363"/>
      <c r="DSK191" s="12"/>
      <c r="DSL191" s="362"/>
      <c r="DSM191" s="362"/>
      <c r="DSN191" s="362"/>
      <c r="DSO191" s="362"/>
      <c r="DSP191" s="362"/>
      <c r="DSQ191" s="362"/>
      <c r="DSR191" s="363"/>
      <c r="DSS191" s="12"/>
      <c r="DST191" s="362"/>
      <c r="DSU191" s="362"/>
      <c r="DSV191" s="362"/>
      <c r="DSW191" s="362"/>
      <c r="DSX191" s="362"/>
      <c r="DSY191" s="362"/>
      <c r="DSZ191" s="363"/>
      <c r="DTA191" s="12"/>
      <c r="DTB191" s="362"/>
      <c r="DTC191" s="362"/>
      <c r="DTD191" s="362"/>
      <c r="DTE191" s="362"/>
      <c r="DTF191" s="362"/>
      <c r="DTG191" s="362"/>
      <c r="DTH191" s="363"/>
      <c r="DTI191" s="12"/>
      <c r="DTJ191" s="362"/>
      <c r="DTK191" s="362"/>
      <c r="DTL191" s="362"/>
      <c r="DTM191" s="362"/>
      <c r="DTN191" s="362"/>
      <c r="DTO191" s="362"/>
      <c r="DTP191" s="363"/>
      <c r="DTQ191" s="12"/>
      <c r="DTR191" s="362"/>
      <c r="DTS191" s="362"/>
      <c r="DTT191" s="362"/>
      <c r="DTU191" s="362"/>
      <c r="DTV191" s="362"/>
      <c r="DTW191" s="362"/>
      <c r="DTX191" s="363"/>
      <c r="DTY191" s="12"/>
      <c r="DTZ191" s="362"/>
      <c r="DUA191" s="362"/>
      <c r="DUB191" s="362"/>
      <c r="DUC191" s="362"/>
      <c r="DUD191" s="362"/>
      <c r="DUE191" s="362"/>
      <c r="DUF191" s="363"/>
      <c r="DUG191" s="12"/>
      <c r="DUH191" s="362"/>
      <c r="DUI191" s="362"/>
      <c r="DUJ191" s="362"/>
      <c r="DUK191" s="362"/>
      <c r="DUL191" s="362"/>
      <c r="DUM191" s="362"/>
      <c r="DUN191" s="363"/>
      <c r="DUO191" s="12"/>
      <c r="DUP191" s="362"/>
      <c r="DUQ191" s="362"/>
      <c r="DUR191" s="362"/>
      <c r="DUS191" s="362"/>
      <c r="DUT191" s="362"/>
      <c r="DUU191" s="362"/>
      <c r="DUV191" s="363"/>
      <c r="DUW191" s="12"/>
      <c r="DUX191" s="362"/>
      <c r="DUY191" s="362"/>
      <c r="DUZ191" s="362"/>
      <c r="DVA191" s="362"/>
      <c r="DVB191" s="362"/>
      <c r="DVC191" s="362"/>
      <c r="DVD191" s="363"/>
      <c r="DVE191" s="12"/>
      <c r="DVF191" s="362"/>
      <c r="DVG191" s="362"/>
      <c r="DVH191" s="362"/>
      <c r="DVI191" s="362"/>
      <c r="DVJ191" s="362"/>
      <c r="DVK191" s="362"/>
      <c r="DVL191" s="363"/>
      <c r="DVM191" s="12"/>
      <c r="DVN191" s="362"/>
      <c r="DVO191" s="362"/>
      <c r="DVP191" s="362"/>
      <c r="DVQ191" s="362"/>
      <c r="DVR191" s="362"/>
      <c r="DVS191" s="362"/>
      <c r="DVT191" s="363"/>
      <c r="DVU191" s="12"/>
      <c r="DVV191" s="362"/>
      <c r="DVW191" s="362"/>
      <c r="DVX191" s="362"/>
      <c r="DVY191" s="362"/>
      <c r="DVZ191" s="362"/>
      <c r="DWA191" s="362"/>
      <c r="DWB191" s="363"/>
      <c r="DWC191" s="12"/>
      <c r="DWD191" s="362"/>
      <c r="DWE191" s="362"/>
      <c r="DWF191" s="362"/>
      <c r="DWG191" s="362"/>
      <c r="DWH191" s="362"/>
      <c r="DWI191" s="362"/>
      <c r="DWJ191" s="363"/>
      <c r="DWK191" s="12"/>
      <c r="DWL191" s="362"/>
      <c r="DWM191" s="362"/>
      <c r="DWN191" s="362"/>
      <c r="DWO191" s="362"/>
      <c r="DWP191" s="362"/>
      <c r="DWQ191" s="362"/>
      <c r="DWR191" s="363"/>
      <c r="DWS191" s="12"/>
      <c r="DWT191" s="362"/>
      <c r="DWU191" s="362"/>
      <c r="DWV191" s="362"/>
      <c r="DWW191" s="362"/>
      <c r="DWX191" s="362"/>
      <c r="DWY191" s="362"/>
      <c r="DWZ191" s="363"/>
      <c r="DXA191" s="12"/>
      <c r="DXB191" s="362"/>
      <c r="DXC191" s="362"/>
      <c r="DXD191" s="362"/>
      <c r="DXE191" s="362"/>
      <c r="DXF191" s="362"/>
      <c r="DXG191" s="362"/>
      <c r="DXH191" s="363"/>
      <c r="DXI191" s="12"/>
      <c r="DXJ191" s="362"/>
      <c r="DXK191" s="362"/>
      <c r="DXL191" s="362"/>
      <c r="DXM191" s="362"/>
      <c r="DXN191" s="362"/>
      <c r="DXO191" s="362"/>
      <c r="DXP191" s="363"/>
      <c r="DXQ191" s="12"/>
      <c r="DXR191" s="362"/>
      <c r="DXS191" s="362"/>
      <c r="DXT191" s="362"/>
      <c r="DXU191" s="362"/>
      <c r="DXV191" s="362"/>
      <c r="DXW191" s="362"/>
      <c r="DXX191" s="363"/>
      <c r="DXY191" s="12"/>
      <c r="DXZ191" s="362"/>
      <c r="DYA191" s="362"/>
      <c r="DYB191" s="362"/>
      <c r="DYC191" s="362"/>
      <c r="DYD191" s="362"/>
      <c r="DYE191" s="362"/>
      <c r="DYF191" s="363"/>
      <c r="DYG191" s="12"/>
      <c r="DYH191" s="362"/>
      <c r="DYI191" s="362"/>
      <c r="DYJ191" s="362"/>
      <c r="DYK191" s="362"/>
      <c r="DYL191" s="362"/>
      <c r="DYM191" s="362"/>
      <c r="DYN191" s="363"/>
      <c r="DYO191" s="12"/>
      <c r="DYP191" s="362"/>
      <c r="DYQ191" s="362"/>
      <c r="DYR191" s="362"/>
      <c r="DYS191" s="362"/>
      <c r="DYT191" s="362"/>
      <c r="DYU191" s="362"/>
      <c r="DYV191" s="363"/>
      <c r="DYW191" s="12"/>
      <c r="DYX191" s="362"/>
      <c r="DYY191" s="362"/>
      <c r="DYZ191" s="362"/>
      <c r="DZA191" s="362"/>
      <c r="DZB191" s="362"/>
      <c r="DZC191" s="362"/>
      <c r="DZD191" s="363"/>
      <c r="DZE191" s="12"/>
      <c r="DZF191" s="362"/>
      <c r="DZG191" s="362"/>
      <c r="DZH191" s="362"/>
      <c r="DZI191" s="362"/>
      <c r="DZJ191" s="362"/>
      <c r="DZK191" s="362"/>
      <c r="DZL191" s="363"/>
      <c r="DZM191" s="12"/>
      <c r="DZN191" s="362"/>
      <c r="DZO191" s="362"/>
      <c r="DZP191" s="362"/>
      <c r="DZQ191" s="362"/>
      <c r="DZR191" s="362"/>
      <c r="DZS191" s="362"/>
      <c r="DZT191" s="363"/>
      <c r="DZU191" s="12"/>
      <c r="DZV191" s="362"/>
      <c r="DZW191" s="362"/>
      <c r="DZX191" s="362"/>
      <c r="DZY191" s="362"/>
      <c r="DZZ191" s="362"/>
      <c r="EAA191" s="362"/>
      <c r="EAB191" s="363"/>
      <c r="EAC191" s="12"/>
      <c r="EAD191" s="362"/>
      <c r="EAE191" s="362"/>
      <c r="EAF191" s="362"/>
      <c r="EAG191" s="362"/>
      <c r="EAH191" s="362"/>
      <c r="EAI191" s="362"/>
      <c r="EAJ191" s="363"/>
      <c r="EAK191" s="12"/>
      <c r="EAL191" s="362"/>
      <c r="EAM191" s="362"/>
      <c r="EAN191" s="362"/>
      <c r="EAO191" s="362"/>
      <c r="EAP191" s="362"/>
      <c r="EAQ191" s="362"/>
      <c r="EAR191" s="363"/>
      <c r="EAS191" s="12"/>
      <c r="EAT191" s="362"/>
      <c r="EAU191" s="362"/>
      <c r="EAV191" s="362"/>
      <c r="EAW191" s="362"/>
      <c r="EAX191" s="362"/>
      <c r="EAY191" s="362"/>
      <c r="EAZ191" s="363"/>
      <c r="EBA191" s="12"/>
      <c r="EBB191" s="362"/>
      <c r="EBC191" s="362"/>
      <c r="EBD191" s="362"/>
      <c r="EBE191" s="362"/>
      <c r="EBF191" s="362"/>
      <c r="EBG191" s="362"/>
      <c r="EBH191" s="363"/>
      <c r="EBI191" s="12"/>
      <c r="EBJ191" s="362"/>
      <c r="EBK191" s="362"/>
      <c r="EBL191" s="362"/>
      <c r="EBM191" s="362"/>
      <c r="EBN191" s="362"/>
      <c r="EBO191" s="362"/>
      <c r="EBP191" s="363"/>
      <c r="EBQ191" s="12"/>
      <c r="EBR191" s="362"/>
      <c r="EBS191" s="362"/>
      <c r="EBT191" s="362"/>
      <c r="EBU191" s="362"/>
      <c r="EBV191" s="362"/>
      <c r="EBW191" s="362"/>
      <c r="EBX191" s="363"/>
      <c r="EBY191" s="12"/>
      <c r="EBZ191" s="362"/>
      <c r="ECA191" s="362"/>
      <c r="ECB191" s="362"/>
      <c r="ECC191" s="362"/>
      <c r="ECD191" s="362"/>
      <c r="ECE191" s="362"/>
      <c r="ECF191" s="363"/>
      <c r="ECG191" s="12"/>
      <c r="ECH191" s="362"/>
      <c r="ECI191" s="362"/>
      <c r="ECJ191" s="362"/>
      <c r="ECK191" s="362"/>
      <c r="ECL191" s="362"/>
      <c r="ECM191" s="362"/>
      <c r="ECN191" s="363"/>
      <c r="ECO191" s="12"/>
      <c r="ECP191" s="362"/>
      <c r="ECQ191" s="362"/>
      <c r="ECR191" s="362"/>
      <c r="ECS191" s="362"/>
      <c r="ECT191" s="362"/>
      <c r="ECU191" s="362"/>
      <c r="ECV191" s="363"/>
      <c r="ECW191" s="12"/>
      <c r="ECX191" s="362"/>
      <c r="ECY191" s="362"/>
      <c r="ECZ191" s="362"/>
      <c r="EDA191" s="362"/>
      <c r="EDB191" s="362"/>
      <c r="EDC191" s="362"/>
      <c r="EDD191" s="363"/>
      <c r="EDE191" s="12"/>
      <c r="EDF191" s="362"/>
      <c r="EDG191" s="362"/>
      <c r="EDH191" s="362"/>
      <c r="EDI191" s="362"/>
      <c r="EDJ191" s="362"/>
      <c r="EDK191" s="362"/>
      <c r="EDL191" s="363"/>
      <c r="EDM191" s="12"/>
      <c r="EDN191" s="362"/>
      <c r="EDO191" s="362"/>
      <c r="EDP191" s="362"/>
      <c r="EDQ191" s="362"/>
      <c r="EDR191" s="362"/>
      <c r="EDS191" s="362"/>
      <c r="EDT191" s="363"/>
      <c r="EDU191" s="12"/>
      <c r="EDV191" s="362"/>
      <c r="EDW191" s="362"/>
      <c r="EDX191" s="362"/>
      <c r="EDY191" s="362"/>
      <c r="EDZ191" s="362"/>
      <c r="EEA191" s="362"/>
      <c r="EEB191" s="363"/>
      <c r="EEC191" s="12"/>
      <c r="EED191" s="362"/>
      <c r="EEE191" s="362"/>
      <c r="EEF191" s="362"/>
      <c r="EEG191" s="362"/>
      <c r="EEH191" s="362"/>
      <c r="EEI191" s="362"/>
      <c r="EEJ191" s="363"/>
      <c r="EEK191" s="12"/>
      <c r="EEL191" s="362"/>
      <c r="EEM191" s="362"/>
      <c r="EEN191" s="362"/>
      <c r="EEO191" s="362"/>
      <c r="EEP191" s="362"/>
      <c r="EEQ191" s="362"/>
      <c r="EER191" s="363"/>
      <c r="EES191" s="12"/>
      <c r="EET191" s="362"/>
      <c r="EEU191" s="362"/>
      <c r="EEV191" s="362"/>
      <c r="EEW191" s="362"/>
      <c r="EEX191" s="362"/>
      <c r="EEY191" s="362"/>
      <c r="EEZ191" s="363"/>
      <c r="EFA191" s="12"/>
      <c r="EFB191" s="362"/>
      <c r="EFC191" s="362"/>
      <c r="EFD191" s="362"/>
      <c r="EFE191" s="362"/>
      <c r="EFF191" s="362"/>
      <c r="EFG191" s="362"/>
      <c r="EFH191" s="363"/>
      <c r="EFI191" s="12"/>
      <c r="EFJ191" s="362"/>
      <c r="EFK191" s="362"/>
      <c r="EFL191" s="362"/>
      <c r="EFM191" s="362"/>
      <c r="EFN191" s="362"/>
      <c r="EFO191" s="362"/>
      <c r="EFP191" s="363"/>
      <c r="EFQ191" s="12"/>
      <c r="EFR191" s="362"/>
      <c r="EFS191" s="362"/>
      <c r="EFT191" s="362"/>
      <c r="EFU191" s="362"/>
      <c r="EFV191" s="362"/>
      <c r="EFW191" s="362"/>
      <c r="EFX191" s="363"/>
      <c r="EFY191" s="12"/>
      <c r="EFZ191" s="362"/>
      <c r="EGA191" s="362"/>
      <c r="EGB191" s="362"/>
      <c r="EGC191" s="362"/>
      <c r="EGD191" s="362"/>
      <c r="EGE191" s="362"/>
      <c r="EGF191" s="363"/>
      <c r="EGG191" s="12"/>
      <c r="EGH191" s="362"/>
      <c r="EGI191" s="362"/>
      <c r="EGJ191" s="362"/>
      <c r="EGK191" s="362"/>
      <c r="EGL191" s="362"/>
      <c r="EGM191" s="362"/>
      <c r="EGN191" s="363"/>
      <c r="EGO191" s="12"/>
      <c r="EGP191" s="362"/>
      <c r="EGQ191" s="362"/>
      <c r="EGR191" s="362"/>
      <c r="EGS191" s="362"/>
      <c r="EGT191" s="362"/>
      <c r="EGU191" s="362"/>
      <c r="EGV191" s="363"/>
      <c r="EGW191" s="12"/>
      <c r="EGX191" s="362"/>
      <c r="EGY191" s="362"/>
      <c r="EGZ191" s="362"/>
      <c r="EHA191" s="362"/>
      <c r="EHB191" s="362"/>
      <c r="EHC191" s="362"/>
      <c r="EHD191" s="363"/>
      <c r="EHE191" s="12"/>
      <c r="EHF191" s="362"/>
      <c r="EHG191" s="362"/>
      <c r="EHH191" s="362"/>
      <c r="EHI191" s="362"/>
      <c r="EHJ191" s="362"/>
      <c r="EHK191" s="362"/>
      <c r="EHL191" s="363"/>
      <c r="EHM191" s="12"/>
      <c r="EHN191" s="362"/>
      <c r="EHO191" s="362"/>
      <c r="EHP191" s="362"/>
      <c r="EHQ191" s="362"/>
      <c r="EHR191" s="362"/>
      <c r="EHS191" s="362"/>
      <c r="EHT191" s="363"/>
      <c r="EHU191" s="12"/>
      <c r="EHV191" s="362"/>
      <c r="EHW191" s="362"/>
      <c r="EHX191" s="362"/>
      <c r="EHY191" s="362"/>
      <c r="EHZ191" s="362"/>
      <c r="EIA191" s="362"/>
      <c r="EIB191" s="363"/>
      <c r="EIC191" s="12"/>
      <c r="EID191" s="362"/>
      <c r="EIE191" s="362"/>
      <c r="EIF191" s="362"/>
      <c r="EIG191" s="362"/>
      <c r="EIH191" s="362"/>
      <c r="EII191" s="362"/>
      <c r="EIJ191" s="363"/>
      <c r="EIK191" s="12"/>
      <c r="EIL191" s="362"/>
      <c r="EIM191" s="362"/>
      <c r="EIN191" s="362"/>
      <c r="EIO191" s="362"/>
      <c r="EIP191" s="362"/>
      <c r="EIQ191" s="362"/>
      <c r="EIR191" s="363"/>
      <c r="EIS191" s="12"/>
      <c r="EIT191" s="362"/>
      <c r="EIU191" s="362"/>
      <c r="EIV191" s="362"/>
      <c r="EIW191" s="362"/>
      <c r="EIX191" s="362"/>
      <c r="EIY191" s="362"/>
      <c r="EIZ191" s="363"/>
      <c r="EJA191" s="12"/>
      <c r="EJB191" s="362"/>
      <c r="EJC191" s="362"/>
      <c r="EJD191" s="362"/>
      <c r="EJE191" s="362"/>
      <c r="EJF191" s="362"/>
      <c r="EJG191" s="362"/>
      <c r="EJH191" s="363"/>
      <c r="EJI191" s="12"/>
      <c r="EJJ191" s="362"/>
      <c r="EJK191" s="362"/>
      <c r="EJL191" s="362"/>
      <c r="EJM191" s="362"/>
      <c r="EJN191" s="362"/>
      <c r="EJO191" s="362"/>
      <c r="EJP191" s="363"/>
      <c r="EJQ191" s="12"/>
      <c r="EJR191" s="362"/>
      <c r="EJS191" s="362"/>
      <c r="EJT191" s="362"/>
      <c r="EJU191" s="362"/>
      <c r="EJV191" s="362"/>
      <c r="EJW191" s="362"/>
      <c r="EJX191" s="363"/>
      <c r="EJY191" s="12"/>
      <c r="EJZ191" s="362"/>
      <c r="EKA191" s="362"/>
      <c r="EKB191" s="362"/>
      <c r="EKC191" s="362"/>
      <c r="EKD191" s="362"/>
      <c r="EKE191" s="362"/>
      <c r="EKF191" s="363"/>
      <c r="EKG191" s="12"/>
      <c r="EKH191" s="362"/>
      <c r="EKI191" s="362"/>
      <c r="EKJ191" s="362"/>
      <c r="EKK191" s="362"/>
      <c r="EKL191" s="362"/>
      <c r="EKM191" s="362"/>
      <c r="EKN191" s="363"/>
      <c r="EKO191" s="12"/>
      <c r="EKP191" s="362"/>
      <c r="EKQ191" s="362"/>
      <c r="EKR191" s="362"/>
      <c r="EKS191" s="362"/>
      <c r="EKT191" s="362"/>
      <c r="EKU191" s="362"/>
      <c r="EKV191" s="363"/>
      <c r="EKW191" s="12"/>
      <c r="EKX191" s="362"/>
      <c r="EKY191" s="362"/>
      <c r="EKZ191" s="362"/>
      <c r="ELA191" s="362"/>
      <c r="ELB191" s="362"/>
      <c r="ELC191" s="362"/>
      <c r="ELD191" s="363"/>
      <c r="ELE191" s="12"/>
      <c r="ELF191" s="362"/>
      <c r="ELG191" s="362"/>
      <c r="ELH191" s="362"/>
      <c r="ELI191" s="362"/>
      <c r="ELJ191" s="362"/>
      <c r="ELK191" s="362"/>
      <c r="ELL191" s="363"/>
      <c r="ELM191" s="12"/>
      <c r="ELN191" s="362"/>
      <c r="ELO191" s="362"/>
      <c r="ELP191" s="362"/>
      <c r="ELQ191" s="362"/>
      <c r="ELR191" s="362"/>
      <c r="ELS191" s="362"/>
      <c r="ELT191" s="363"/>
      <c r="ELU191" s="12"/>
      <c r="ELV191" s="362"/>
      <c r="ELW191" s="362"/>
      <c r="ELX191" s="362"/>
      <c r="ELY191" s="362"/>
      <c r="ELZ191" s="362"/>
      <c r="EMA191" s="362"/>
      <c r="EMB191" s="363"/>
      <c r="EMC191" s="12"/>
      <c r="EMD191" s="362"/>
      <c r="EME191" s="362"/>
      <c r="EMF191" s="362"/>
      <c r="EMG191" s="362"/>
      <c r="EMH191" s="362"/>
      <c r="EMI191" s="362"/>
      <c r="EMJ191" s="363"/>
      <c r="EMK191" s="12"/>
      <c r="EML191" s="362"/>
      <c r="EMM191" s="362"/>
      <c r="EMN191" s="362"/>
      <c r="EMO191" s="362"/>
      <c r="EMP191" s="362"/>
      <c r="EMQ191" s="362"/>
      <c r="EMR191" s="363"/>
      <c r="EMS191" s="12"/>
      <c r="EMT191" s="362"/>
      <c r="EMU191" s="362"/>
      <c r="EMV191" s="362"/>
      <c r="EMW191" s="362"/>
      <c r="EMX191" s="362"/>
      <c r="EMY191" s="362"/>
      <c r="EMZ191" s="363"/>
      <c r="ENA191" s="12"/>
      <c r="ENB191" s="362"/>
      <c r="ENC191" s="362"/>
      <c r="END191" s="362"/>
      <c r="ENE191" s="362"/>
      <c r="ENF191" s="362"/>
      <c r="ENG191" s="362"/>
      <c r="ENH191" s="363"/>
      <c r="ENI191" s="12"/>
      <c r="ENJ191" s="362"/>
      <c r="ENK191" s="362"/>
      <c r="ENL191" s="362"/>
      <c r="ENM191" s="362"/>
      <c r="ENN191" s="362"/>
      <c r="ENO191" s="362"/>
      <c r="ENP191" s="363"/>
      <c r="ENQ191" s="12"/>
      <c r="ENR191" s="362"/>
      <c r="ENS191" s="362"/>
      <c r="ENT191" s="362"/>
      <c r="ENU191" s="362"/>
      <c r="ENV191" s="362"/>
      <c r="ENW191" s="362"/>
      <c r="ENX191" s="363"/>
      <c r="ENY191" s="12"/>
      <c r="ENZ191" s="362"/>
      <c r="EOA191" s="362"/>
      <c r="EOB191" s="362"/>
      <c r="EOC191" s="362"/>
      <c r="EOD191" s="362"/>
      <c r="EOE191" s="362"/>
      <c r="EOF191" s="363"/>
      <c r="EOG191" s="12"/>
      <c r="EOH191" s="362"/>
      <c r="EOI191" s="362"/>
      <c r="EOJ191" s="362"/>
      <c r="EOK191" s="362"/>
      <c r="EOL191" s="362"/>
      <c r="EOM191" s="362"/>
      <c r="EON191" s="363"/>
      <c r="EOO191" s="12"/>
      <c r="EOP191" s="362"/>
      <c r="EOQ191" s="362"/>
      <c r="EOR191" s="362"/>
      <c r="EOS191" s="362"/>
      <c r="EOT191" s="362"/>
      <c r="EOU191" s="362"/>
      <c r="EOV191" s="363"/>
      <c r="EOW191" s="12"/>
      <c r="EOX191" s="362"/>
      <c r="EOY191" s="362"/>
      <c r="EOZ191" s="362"/>
      <c r="EPA191" s="362"/>
      <c r="EPB191" s="362"/>
      <c r="EPC191" s="362"/>
      <c r="EPD191" s="363"/>
      <c r="EPE191" s="12"/>
      <c r="EPF191" s="362"/>
      <c r="EPG191" s="362"/>
      <c r="EPH191" s="362"/>
      <c r="EPI191" s="362"/>
      <c r="EPJ191" s="362"/>
      <c r="EPK191" s="362"/>
      <c r="EPL191" s="363"/>
      <c r="EPM191" s="12"/>
      <c r="EPN191" s="362"/>
      <c r="EPO191" s="362"/>
      <c r="EPP191" s="362"/>
      <c r="EPQ191" s="362"/>
      <c r="EPR191" s="362"/>
      <c r="EPS191" s="362"/>
      <c r="EPT191" s="363"/>
      <c r="EPU191" s="12"/>
      <c r="EPV191" s="362"/>
      <c r="EPW191" s="362"/>
      <c r="EPX191" s="362"/>
      <c r="EPY191" s="362"/>
      <c r="EPZ191" s="362"/>
      <c r="EQA191" s="362"/>
      <c r="EQB191" s="363"/>
      <c r="EQC191" s="12"/>
      <c r="EQD191" s="362"/>
      <c r="EQE191" s="362"/>
      <c r="EQF191" s="362"/>
      <c r="EQG191" s="362"/>
      <c r="EQH191" s="362"/>
      <c r="EQI191" s="362"/>
      <c r="EQJ191" s="363"/>
      <c r="EQK191" s="12"/>
      <c r="EQL191" s="362"/>
      <c r="EQM191" s="362"/>
      <c r="EQN191" s="362"/>
      <c r="EQO191" s="362"/>
      <c r="EQP191" s="362"/>
      <c r="EQQ191" s="362"/>
      <c r="EQR191" s="363"/>
      <c r="EQS191" s="12"/>
      <c r="EQT191" s="362"/>
      <c r="EQU191" s="362"/>
      <c r="EQV191" s="362"/>
      <c r="EQW191" s="362"/>
      <c r="EQX191" s="362"/>
      <c r="EQY191" s="362"/>
      <c r="EQZ191" s="363"/>
      <c r="ERA191" s="12"/>
      <c r="ERB191" s="362"/>
      <c r="ERC191" s="362"/>
      <c r="ERD191" s="362"/>
      <c r="ERE191" s="362"/>
      <c r="ERF191" s="362"/>
      <c r="ERG191" s="362"/>
      <c r="ERH191" s="363"/>
      <c r="ERI191" s="12"/>
      <c r="ERJ191" s="362"/>
      <c r="ERK191" s="362"/>
      <c r="ERL191" s="362"/>
      <c r="ERM191" s="362"/>
      <c r="ERN191" s="362"/>
      <c r="ERO191" s="362"/>
      <c r="ERP191" s="363"/>
      <c r="ERQ191" s="12"/>
      <c r="ERR191" s="362"/>
      <c r="ERS191" s="362"/>
      <c r="ERT191" s="362"/>
      <c r="ERU191" s="362"/>
      <c r="ERV191" s="362"/>
      <c r="ERW191" s="362"/>
      <c r="ERX191" s="363"/>
      <c r="ERY191" s="12"/>
      <c r="ERZ191" s="362"/>
      <c r="ESA191" s="362"/>
      <c r="ESB191" s="362"/>
      <c r="ESC191" s="362"/>
      <c r="ESD191" s="362"/>
      <c r="ESE191" s="362"/>
      <c r="ESF191" s="363"/>
      <c r="ESG191" s="12"/>
      <c r="ESH191" s="362"/>
      <c r="ESI191" s="362"/>
      <c r="ESJ191" s="362"/>
      <c r="ESK191" s="362"/>
      <c r="ESL191" s="362"/>
      <c r="ESM191" s="362"/>
      <c r="ESN191" s="363"/>
      <c r="ESO191" s="12"/>
      <c r="ESP191" s="362"/>
      <c r="ESQ191" s="362"/>
      <c r="ESR191" s="362"/>
      <c r="ESS191" s="362"/>
      <c r="EST191" s="362"/>
      <c r="ESU191" s="362"/>
      <c r="ESV191" s="363"/>
      <c r="ESW191" s="12"/>
      <c r="ESX191" s="362"/>
      <c r="ESY191" s="362"/>
      <c r="ESZ191" s="362"/>
      <c r="ETA191" s="362"/>
      <c r="ETB191" s="362"/>
      <c r="ETC191" s="362"/>
      <c r="ETD191" s="363"/>
      <c r="ETE191" s="12"/>
      <c r="ETF191" s="362"/>
      <c r="ETG191" s="362"/>
      <c r="ETH191" s="362"/>
      <c r="ETI191" s="362"/>
      <c r="ETJ191" s="362"/>
      <c r="ETK191" s="362"/>
      <c r="ETL191" s="363"/>
      <c r="ETM191" s="12"/>
      <c r="ETN191" s="362"/>
      <c r="ETO191" s="362"/>
      <c r="ETP191" s="362"/>
      <c r="ETQ191" s="362"/>
      <c r="ETR191" s="362"/>
      <c r="ETS191" s="362"/>
      <c r="ETT191" s="363"/>
      <c r="ETU191" s="12"/>
      <c r="ETV191" s="362"/>
      <c r="ETW191" s="362"/>
      <c r="ETX191" s="362"/>
      <c r="ETY191" s="362"/>
      <c r="ETZ191" s="362"/>
      <c r="EUA191" s="362"/>
      <c r="EUB191" s="363"/>
      <c r="EUC191" s="12"/>
      <c r="EUD191" s="362"/>
      <c r="EUE191" s="362"/>
      <c r="EUF191" s="362"/>
      <c r="EUG191" s="362"/>
      <c r="EUH191" s="362"/>
      <c r="EUI191" s="362"/>
      <c r="EUJ191" s="363"/>
      <c r="EUK191" s="12"/>
      <c r="EUL191" s="362"/>
      <c r="EUM191" s="362"/>
      <c r="EUN191" s="362"/>
      <c r="EUO191" s="362"/>
      <c r="EUP191" s="362"/>
      <c r="EUQ191" s="362"/>
      <c r="EUR191" s="363"/>
      <c r="EUS191" s="12"/>
      <c r="EUT191" s="362"/>
      <c r="EUU191" s="362"/>
      <c r="EUV191" s="362"/>
      <c r="EUW191" s="362"/>
      <c r="EUX191" s="362"/>
      <c r="EUY191" s="362"/>
      <c r="EUZ191" s="363"/>
      <c r="EVA191" s="12"/>
      <c r="EVB191" s="362"/>
      <c r="EVC191" s="362"/>
      <c r="EVD191" s="362"/>
      <c r="EVE191" s="362"/>
      <c r="EVF191" s="362"/>
      <c r="EVG191" s="362"/>
      <c r="EVH191" s="363"/>
      <c r="EVI191" s="12"/>
      <c r="EVJ191" s="362"/>
      <c r="EVK191" s="362"/>
      <c r="EVL191" s="362"/>
      <c r="EVM191" s="362"/>
      <c r="EVN191" s="362"/>
      <c r="EVO191" s="362"/>
      <c r="EVP191" s="363"/>
      <c r="EVQ191" s="12"/>
      <c r="EVR191" s="362"/>
      <c r="EVS191" s="362"/>
      <c r="EVT191" s="362"/>
      <c r="EVU191" s="362"/>
      <c r="EVV191" s="362"/>
      <c r="EVW191" s="362"/>
      <c r="EVX191" s="363"/>
      <c r="EVY191" s="12"/>
      <c r="EVZ191" s="362"/>
      <c r="EWA191" s="362"/>
      <c r="EWB191" s="362"/>
      <c r="EWC191" s="362"/>
      <c r="EWD191" s="362"/>
      <c r="EWE191" s="362"/>
      <c r="EWF191" s="363"/>
      <c r="EWG191" s="12"/>
      <c r="EWH191" s="362"/>
      <c r="EWI191" s="362"/>
      <c r="EWJ191" s="362"/>
      <c r="EWK191" s="362"/>
      <c r="EWL191" s="362"/>
      <c r="EWM191" s="362"/>
      <c r="EWN191" s="363"/>
      <c r="EWO191" s="12"/>
      <c r="EWP191" s="362"/>
      <c r="EWQ191" s="362"/>
      <c r="EWR191" s="362"/>
      <c r="EWS191" s="362"/>
      <c r="EWT191" s="362"/>
      <c r="EWU191" s="362"/>
      <c r="EWV191" s="363"/>
      <c r="EWW191" s="12"/>
      <c r="EWX191" s="362"/>
      <c r="EWY191" s="362"/>
      <c r="EWZ191" s="362"/>
      <c r="EXA191" s="362"/>
      <c r="EXB191" s="362"/>
      <c r="EXC191" s="362"/>
      <c r="EXD191" s="363"/>
      <c r="EXE191" s="12"/>
      <c r="EXF191" s="362"/>
      <c r="EXG191" s="362"/>
      <c r="EXH191" s="362"/>
      <c r="EXI191" s="362"/>
      <c r="EXJ191" s="362"/>
      <c r="EXK191" s="362"/>
      <c r="EXL191" s="363"/>
      <c r="EXM191" s="12"/>
      <c r="EXN191" s="362"/>
      <c r="EXO191" s="362"/>
      <c r="EXP191" s="362"/>
      <c r="EXQ191" s="362"/>
      <c r="EXR191" s="362"/>
      <c r="EXS191" s="362"/>
      <c r="EXT191" s="363"/>
      <c r="EXU191" s="12"/>
      <c r="EXV191" s="362"/>
      <c r="EXW191" s="362"/>
      <c r="EXX191" s="362"/>
      <c r="EXY191" s="362"/>
      <c r="EXZ191" s="362"/>
      <c r="EYA191" s="362"/>
      <c r="EYB191" s="363"/>
      <c r="EYC191" s="12"/>
      <c r="EYD191" s="362"/>
      <c r="EYE191" s="362"/>
      <c r="EYF191" s="362"/>
      <c r="EYG191" s="362"/>
      <c r="EYH191" s="362"/>
      <c r="EYI191" s="362"/>
      <c r="EYJ191" s="363"/>
      <c r="EYK191" s="12"/>
      <c r="EYL191" s="362"/>
      <c r="EYM191" s="362"/>
      <c r="EYN191" s="362"/>
      <c r="EYO191" s="362"/>
      <c r="EYP191" s="362"/>
      <c r="EYQ191" s="362"/>
      <c r="EYR191" s="363"/>
      <c r="EYS191" s="12"/>
      <c r="EYT191" s="362"/>
      <c r="EYU191" s="362"/>
      <c r="EYV191" s="362"/>
      <c r="EYW191" s="362"/>
      <c r="EYX191" s="362"/>
      <c r="EYY191" s="362"/>
      <c r="EYZ191" s="363"/>
      <c r="EZA191" s="12"/>
      <c r="EZB191" s="362"/>
      <c r="EZC191" s="362"/>
      <c r="EZD191" s="362"/>
      <c r="EZE191" s="362"/>
      <c r="EZF191" s="362"/>
      <c r="EZG191" s="362"/>
      <c r="EZH191" s="363"/>
      <c r="EZI191" s="12"/>
      <c r="EZJ191" s="362"/>
      <c r="EZK191" s="362"/>
      <c r="EZL191" s="362"/>
      <c r="EZM191" s="362"/>
      <c r="EZN191" s="362"/>
      <c r="EZO191" s="362"/>
      <c r="EZP191" s="363"/>
      <c r="EZQ191" s="12"/>
      <c r="EZR191" s="362"/>
      <c r="EZS191" s="362"/>
      <c r="EZT191" s="362"/>
      <c r="EZU191" s="362"/>
      <c r="EZV191" s="362"/>
      <c r="EZW191" s="362"/>
      <c r="EZX191" s="363"/>
      <c r="EZY191" s="12"/>
      <c r="EZZ191" s="362"/>
      <c r="FAA191" s="362"/>
      <c r="FAB191" s="362"/>
      <c r="FAC191" s="362"/>
      <c r="FAD191" s="362"/>
      <c r="FAE191" s="362"/>
      <c r="FAF191" s="363"/>
      <c r="FAG191" s="12"/>
      <c r="FAH191" s="362"/>
      <c r="FAI191" s="362"/>
      <c r="FAJ191" s="362"/>
      <c r="FAK191" s="362"/>
      <c r="FAL191" s="362"/>
      <c r="FAM191" s="362"/>
      <c r="FAN191" s="363"/>
      <c r="FAO191" s="12"/>
      <c r="FAP191" s="362"/>
      <c r="FAQ191" s="362"/>
      <c r="FAR191" s="362"/>
      <c r="FAS191" s="362"/>
      <c r="FAT191" s="362"/>
      <c r="FAU191" s="362"/>
      <c r="FAV191" s="363"/>
      <c r="FAW191" s="12"/>
      <c r="FAX191" s="362"/>
      <c r="FAY191" s="362"/>
      <c r="FAZ191" s="362"/>
      <c r="FBA191" s="362"/>
      <c r="FBB191" s="362"/>
      <c r="FBC191" s="362"/>
      <c r="FBD191" s="363"/>
      <c r="FBE191" s="12"/>
      <c r="FBF191" s="362"/>
      <c r="FBG191" s="362"/>
      <c r="FBH191" s="362"/>
      <c r="FBI191" s="362"/>
      <c r="FBJ191" s="362"/>
      <c r="FBK191" s="362"/>
      <c r="FBL191" s="363"/>
      <c r="FBM191" s="12"/>
      <c r="FBN191" s="362"/>
      <c r="FBO191" s="362"/>
      <c r="FBP191" s="362"/>
      <c r="FBQ191" s="362"/>
      <c r="FBR191" s="362"/>
      <c r="FBS191" s="362"/>
      <c r="FBT191" s="363"/>
      <c r="FBU191" s="12"/>
      <c r="FBV191" s="362"/>
      <c r="FBW191" s="362"/>
      <c r="FBX191" s="362"/>
      <c r="FBY191" s="362"/>
      <c r="FBZ191" s="362"/>
      <c r="FCA191" s="362"/>
      <c r="FCB191" s="363"/>
      <c r="FCC191" s="12"/>
      <c r="FCD191" s="362"/>
      <c r="FCE191" s="362"/>
      <c r="FCF191" s="362"/>
      <c r="FCG191" s="362"/>
      <c r="FCH191" s="362"/>
      <c r="FCI191" s="362"/>
      <c r="FCJ191" s="363"/>
      <c r="FCK191" s="12"/>
      <c r="FCL191" s="362"/>
      <c r="FCM191" s="362"/>
      <c r="FCN191" s="362"/>
      <c r="FCO191" s="362"/>
      <c r="FCP191" s="362"/>
      <c r="FCQ191" s="362"/>
      <c r="FCR191" s="363"/>
      <c r="FCS191" s="12"/>
      <c r="FCT191" s="362"/>
      <c r="FCU191" s="362"/>
      <c r="FCV191" s="362"/>
      <c r="FCW191" s="362"/>
      <c r="FCX191" s="362"/>
      <c r="FCY191" s="362"/>
      <c r="FCZ191" s="363"/>
      <c r="FDA191" s="12"/>
      <c r="FDB191" s="362"/>
      <c r="FDC191" s="362"/>
      <c r="FDD191" s="362"/>
      <c r="FDE191" s="362"/>
      <c r="FDF191" s="362"/>
      <c r="FDG191" s="362"/>
      <c r="FDH191" s="363"/>
      <c r="FDI191" s="12"/>
      <c r="FDJ191" s="362"/>
      <c r="FDK191" s="362"/>
      <c r="FDL191" s="362"/>
      <c r="FDM191" s="362"/>
      <c r="FDN191" s="362"/>
      <c r="FDO191" s="362"/>
      <c r="FDP191" s="363"/>
      <c r="FDQ191" s="12"/>
      <c r="FDR191" s="362"/>
      <c r="FDS191" s="362"/>
      <c r="FDT191" s="362"/>
      <c r="FDU191" s="362"/>
      <c r="FDV191" s="362"/>
      <c r="FDW191" s="362"/>
      <c r="FDX191" s="363"/>
      <c r="FDY191" s="12"/>
      <c r="FDZ191" s="362"/>
      <c r="FEA191" s="362"/>
      <c r="FEB191" s="362"/>
      <c r="FEC191" s="362"/>
      <c r="FED191" s="362"/>
      <c r="FEE191" s="362"/>
      <c r="FEF191" s="363"/>
      <c r="FEG191" s="12"/>
      <c r="FEH191" s="362"/>
      <c r="FEI191" s="362"/>
      <c r="FEJ191" s="362"/>
      <c r="FEK191" s="362"/>
      <c r="FEL191" s="362"/>
      <c r="FEM191" s="362"/>
      <c r="FEN191" s="363"/>
      <c r="FEO191" s="12"/>
      <c r="FEP191" s="362"/>
      <c r="FEQ191" s="362"/>
      <c r="FER191" s="362"/>
      <c r="FES191" s="362"/>
      <c r="FET191" s="362"/>
      <c r="FEU191" s="362"/>
      <c r="FEV191" s="363"/>
      <c r="FEW191" s="12"/>
      <c r="FEX191" s="362"/>
      <c r="FEY191" s="362"/>
      <c r="FEZ191" s="362"/>
      <c r="FFA191" s="362"/>
      <c r="FFB191" s="362"/>
      <c r="FFC191" s="362"/>
      <c r="FFD191" s="363"/>
      <c r="FFE191" s="12"/>
      <c r="FFF191" s="362"/>
      <c r="FFG191" s="362"/>
      <c r="FFH191" s="362"/>
      <c r="FFI191" s="362"/>
      <c r="FFJ191" s="362"/>
      <c r="FFK191" s="362"/>
      <c r="FFL191" s="363"/>
      <c r="FFM191" s="12"/>
      <c r="FFN191" s="362"/>
      <c r="FFO191" s="362"/>
      <c r="FFP191" s="362"/>
      <c r="FFQ191" s="362"/>
      <c r="FFR191" s="362"/>
      <c r="FFS191" s="362"/>
      <c r="FFT191" s="363"/>
      <c r="FFU191" s="12"/>
      <c r="FFV191" s="362"/>
      <c r="FFW191" s="362"/>
      <c r="FFX191" s="362"/>
      <c r="FFY191" s="362"/>
      <c r="FFZ191" s="362"/>
      <c r="FGA191" s="362"/>
      <c r="FGB191" s="363"/>
      <c r="FGC191" s="12"/>
      <c r="FGD191" s="362"/>
      <c r="FGE191" s="362"/>
      <c r="FGF191" s="362"/>
      <c r="FGG191" s="362"/>
      <c r="FGH191" s="362"/>
      <c r="FGI191" s="362"/>
      <c r="FGJ191" s="363"/>
      <c r="FGK191" s="12"/>
      <c r="FGL191" s="362"/>
      <c r="FGM191" s="362"/>
      <c r="FGN191" s="362"/>
      <c r="FGO191" s="362"/>
      <c r="FGP191" s="362"/>
      <c r="FGQ191" s="362"/>
      <c r="FGR191" s="363"/>
      <c r="FGS191" s="12"/>
      <c r="FGT191" s="362"/>
      <c r="FGU191" s="362"/>
      <c r="FGV191" s="362"/>
      <c r="FGW191" s="362"/>
      <c r="FGX191" s="362"/>
      <c r="FGY191" s="362"/>
      <c r="FGZ191" s="363"/>
      <c r="FHA191" s="12"/>
      <c r="FHB191" s="362"/>
      <c r="FHC191" s="362"/>
      <c r="FHD191" s="362"/>
      <c r="FHE191" s="362"/>
      <c r="FHF191" s="362"/>
      <c r="FHG191" s="362"/>
      <c r="FHH191" s="363"/>
      <c r="FHI191" s="12"/>
      <c r="FHJ191" s="362"/>
      <c r="FHK191" s="362"/>
      <c r="FHL191" s="362"/>
      <c r="FHM191" s="362"/>
      <c r="FHN191" s="362"/>
      <c r="FHO191" s="362"/>
      <c r="FHP191" s="363"/>
      <c r="FHQ191" s="12"/>
      <c r="FHR191" s="362"/>
      <c r="FHS191" s="362"/>
      <c r="FHT191" s="362"/>
      <c r="FHU191" s="362"/>
      <c r="FHV191" s="362"/>
      <c r="FHW191" s="362"/>
      <c r="FHX191" s="363"/>
      <c r="FHY191" s="12"/>
      <c r="FHZ191" s="362"/>
      <c r="FIA191" s="362"/>
      <c r="FIB191" s="362"/>
      <c r="FIC191" s="362"/>
      <c r="FID191" s="362"/>
      <c r="FIE191" s="362"/>
      <c r="FIF191" s="363"/>
      <c r="FIG191" s="12"/>
      <c r="FIH191" s="362"/>
      <c r="FII191" s="362"/>
      <c r="FIJ191" s="362"/>
      <c r="FIK191" s="362"/>
      <c r="FIL191" s="362"/>
      <c r="FIM191" s="362"/>
      <c r="FIN191" s="363"/>
      <c r="FIO191" s="12"/>
      <c r="FIP191" s="362"/>
      <c r="FIQ191" s="362"/>
      <c r="FIR191" s="362"/>
      <c r="FIS191" s="362"/>
      <c r="FIT191" s="362"/>
      <c r="FIU191" s="362"/>
      <c r="FIV191" s="363"/>
      <c r="FIW191" s="12"/>
      <c r="FIX191" s="362"/>
      <c r="FIY191" s="362"/>
      <c r="FIZ191" s="362"/>
      <c r="FJA191" s="362"/>
      <c r="FJB191" s="362"/>
      <c r="FJC191" s="362"/>
      <c r="FJD191" s="363"/>
      <c r="FJE191" s="12"/>
      <c r="FJF191" s="362"/>
      <c r="FJG191" s="362"/>
      <c r="FJH191" s="362"/>
      <c r="FJI191" s="362"/>
      <c r="FJJ191" s="362"/>
      <c r="FJK191" s="362"/>
      <c r="FJL191" s="363"/>
      <c r="FJM191" s="12"/>
      <c r="FJN191" s="362"/>
      <c r="FJO191" s="362"/>
      <c r="FJP191" s="362"/>
      <c r="FJQ191" s="362"/>
      <c r="FJR191" s="362"/>
      <c r="FJS191" s="362"/>
      <c r="FJT191" s="363"/>
      <c r="FJU191" s="12"/>
      <c r="FJV191" s="362"/>
      <c r="FJW191" s="362"/>
      <c r="FJX191" s="362"/>
      <c r="FJY191" s="362"/>
      <c r="FJZ191" s="362"/>
      <c r="FKA191" s="362"/>
      <c r="FKB191" s="363"/>
      <c r="FKC191" s="12"/>
      <c r="FKD191" s="362"/>
      <c r="FKE191" s="362"/>
      <c r="FKF191" s="362"/>
      <c r="FKG191" s="362"/>
      <c r="FKH191" s="362"/>
      <c r="FKI191" s="362"/>
      <c r="FKJ191" s="363"/>
      <c r="FKK191" s="12"/>
      <c r="FKL191" s="362"/>
      <c r="FKM191" s="362"/>
      <c r="FKN191" s="362"/>
      <c r="FKO191" s="362"/>
      <c r="FKP191" s="362"/>
      <c r="FKQ191" s="362"/>
      <c r="FKR191" s="363"/>
      <c r="FKS191" s="12"/>
      <c r="FKT191" s="362"/>
      <c r="FKU191" s="362"/>
      <c r="FKV191" s="362"/>
      <c r="FKW191" s="362"/>
      <c r="FKX191" s="362"/>
      <c r="FKY191" s="362"/>
      <c r="FKZ191" s="363"/>
      <c r="FLA191" s="12"/>
      <c r="FLB191" s="362"/>
      <c r="FLC191" s="362"/>
      <c r="FLD191" s="362"/>
      <c r="FLE191" s="362"/>
      <c r="FLF191" s="362"/>
      <c r="FLG191" s="362"/>
      <c r="FLH191" s="363"/>
      <c r="FLI191" s="12"/>
      <c r="FLJ191" s="362"/>
      <c r="FLK191" s="362"/>
      <c r="FLL191" s="362"/>
      <c r="FLM191" s="362"/>
      <c r="FLN191" s="362"/>
      <c r="FLO191" s="362"/>
      <c r="FLP191" s="363"/>
      <c r="FLQ191" s="12"/>
      <c r="FLR191" s="362"/>
      <c r="FLS191" s="362"/>
      <c r="FLT191" s="362"/>
      <c r="FLU191" s="362"/>
      <c r="FLV191" s="362"/>
      <c r="FLW191" s="362"/>
      <c r="FLX191" s="363"/>
      <c r="FLY191" s="12"/>
      <c r="FLZ191" s="362"/>
      <c r="FMA191" s="362"/>
      <c r="FMB191" s="362"/>
      <c r="FMC191" s="362"/>
      <c r="FMD191" s="362"/>
      <c r="FME191" s="362"/>
      <c r="FMF191" s="363"/>
      <c r="FMG191" s="12"/>
      <c r="FMH191" s="362"/>
      <c r="FMI191" s="362"/>
      <c r="FMJ191" s="362"/>
      <c r="FMK191" s="362"/>
      <c r="FML191" s="362"/>
      <c r="FMM191" s="362"/>
      <c r="FMN191" s="363"/>
      <c r="FMO191" s="12"/>
      <c r="FMP191" s="362"/>
      <c r="FMQ191" s="362"/>
      <c r="FMR191" s="362"/>
      <c r="FMS191" s="362"/>
      <c r="FMT191" s="362"/>
      <c r="FMU191" s="362"/>
      <c r="FMV191" s="363"/>
      <c r="FMW191" s="12"/>
      <c r="FMX191" s="362"/>
      <c r="FMY191" s="362"/>
      <c r="FMZ191" s="362"/>
      <c r="FNA191" s="362"/>
      <c r="FNB191" s="362"/>
      <c r="FNC191" s="362"/>
      <c r="FND191" s="363"/>
      <c r="FNE191" s="12"/>
      <c r="FNF191" s="362"/>
      <c r="FNG191" s="362"/>
      <c r="FNH191" s="362"/>
      <c r="FNI191" s="362"/>
      <c r="FNJ191" s="362"/>
      <c r="FNK191" s="362"/>
      <c r="FNL191" s="363"/>
      <c r="FNM191" s="12"/>
      <c r="FNN191" s="362"/>
      <c r="FNO191" s="362"/>
      <c r="FNP191" s="362"/>
      <c r="FNQ191" s="362"/>
      <c r="FNR191" s="362"/>
      <c r="FNS191" s="362"/>
      <c r="FNT191" s="363"/>
      <c r="FNU191" s="12"/>
      <c r="FNV191" s="362"/>
      <c r="FNW191" s="362"/>
      <c r="FNX191" s="362"/>
      <c r="FNY191" s="362"/>
      <c r="FNZ191" s="362"/>
      <c r="FOA191" s="362"/>
      <c r="FOB191" s="363"/>
      <c r="FOC191" s="12"/>
      <c r="FOD191" s="362"/>
      <c r="FOE191" s="362"/>
      <c r="FOF191" s="362"/>
      <c r="FOG191" s="362"/>
      <c r="FOH191" s="362"/>
      <c r="FOI191" s="362"/>
      <c r="FOJ191" s="363"/>
      <c r="FOK191" s="12"/>
      <c r="FOL191" s="362"/>
      <c r="FOM191" s="362"/>
      <c r="FON191" s="362"/>
      <c r="FOO191" s="362"/>
      <c r="FOP191" s="362"/>
      <c r="FOQ191" s="362"/>
      <c r="FOR191" s="363"/>
      <c r="FOS191" s="12"/>
      <c r="FOT191" s="362"/>
      <c r="FOU191" s="362"/>
      <c r="FOV191" s="362"/>
      <c r="FOW191" s="362"/>
      <c r="FOX191" s="362"/>
      <c r="FOY191" s="362"/>
      <c r="FOZ191" s="363"/>
      <c r="FPA191" s="12"/>
      <c r="FPB191" s="362"/>
      <c r="FPC191" s="362"/>
      <c r="FPD191" s="362"/>
      <c r="FPE191" s="362"/>
      <c r="FPF191" s="362"/>
      <c r="FPG191" s="362"/>
      <c r="FPH191" s="363"/>
      <c r="FPI191" s="12"/>
      <c r="FPJ191" s="362"/>
      <c r="FPK191" s="362"/>
      <c r="FPL191" s="362"/>
      <c r="FPM191" s="362"/>
      <c r="FPN191" s="362"/>
      <c r="FPO191" s="362"/>
      <c r="FPP191" s="363"/>
      <c r="FPQ191" s="12"/>
      <c r="FPR191" s="362"/>
      <c r="FPS191" s="362"/>
      <c r="FPT191" s="362"/>
      <c r="FPU191" s="362"/>
      <c r="FPV191" s="362"/>
      <c r="FPW191" s="362"/>
      <c r="FPX191" s="363"/>
      <c r="FPY191" s="12"/>
      <c r="FPZ191" s="362"/>
      <c r="FQA191" s="362"/>
      <c r="FQB191" s="362"/>
      <c r="FQC191" s="362"/>
      <c r="FQD191" s="362"/>
      <c r="FQE191" s="362"/>
      <c r="FQF191" s="363"/>
      <c r="FQG191" s="12"/>
      <c r="FQH191" s="362"/>
      <c r="FQI191" s="362"/>
      <c r="FQJ191" s="362"/>
      <c r="FQK191" s="362"/>
      <c r="FQL191" s="362"/>
      <c r="FQM191" s="362"/>
      <c r="FQN191" s="363"/>
      <c r="FQO191" s="12"/>
      <c r="FQP191" s="362"/>
      <c r="FQQ191" s="362"/>
      <c r="FQR191" s="362"/>
      <c r="FQS191" s="362"/>
      <c r="FQT191" s="362"/>
      <c r="FQU191" s="362"/>
      <c r="FQV191" s="363"/>
      <c r="FQW191" s="12"/>
      <c r="FQX191" s="362"/>
      <c r="FQY191" s="362"/>
      <c r="FQZ191" s="362"/>
      <c r="FRA191" s="362"/>
      <c r="FRB191" s="362"/>
      <c r="FRC191" s="362"/>
      <c r="FRD191" s="363"/>
      <c r="FRE191" s="12"/>
      <c r="FRF191" s="362"/>
      <c r="FRG191" s="362"/>
      <c r="FRH191" s="362"/>
      <c r="FRI191" s="362"/>
      <c r="FRJ191" s="362"/>
      <c r="FRK191" s="362"/>
      <c r="FRL191" s="363"/>
      <c r="FRM191" s="12"/>
      <c r="FRN191" s="362"/>
      <c r="FRO191" s="362"/>
      <c r="FRP191" s="362"/>
      <c r="FRQ191" s="362"/>
      <c r="FRR191" s="362"/>
      <c r="FRS191" s="362"/>
      <c r="FRT191" s="363"/>
      <c r="FRU191" s="12"/>
      <c r="FRV191" s="362"/>
      <c r="FRW191" s="362"/>
      <c r="FRX191" s="362"/>
      <c r="FRY191" s="362"/>
      <c r="FRZ191" s="362"/>
      <c r="FSA191" s="362"/>
      <c r="FSB191" s="363"/>
      <c r="FSC191" s="12"/>
      <c r="FSD191" s="362"/>
      <c r="FSE191" s="362"/>
      <c r="FSF191" s="362"/>
      <c r="FSG191" s="362"/>
      <c r="FSH191" s="362"/>
      <c r="FSI191" s="362"/>
      <c r="FSJ191" s="363"/>
      <c r="FSK191" s="12"/>
      <c r="FSL191" s="362"/>
      <c r="FSM191" s="362"/>
      <c r="FSN191" s="362"/>
      <c r="FSO191" s="362"/>
      <c r="FSP191" s="362"/>
      <c r="FSQ191" s="362"/>
      <c r="FSR191" s="363"/>
      <c r="FSS191" s="12"/>
      <c r="FST191" s="362"/>
      <c r="FSU191" s="362"/>
      <c r="FSV191" s="362"/>
      <c r="FSW191" s="362"/>
      <c r="FSX191" s="362"/>
      <c r="FSY191" s="362"/>
      <c r="FSZ191" s="363"/>
      <c r="FTA191" s="12"/>
      <c r="FTB191" s="362"/>
      <c r="FTC191" s="362"/>
      <c r="FTD191" s="362"/>
      <c r="FTE191" s="362"/>
      <c r="FTF191" s="362"/>
      <c r="FTG191" s="362"/>
      <c r="FTH191" s="363"/>
      <c r="FTI191" s="12"/>
      <c r="FTJ191" s="362"/>
      <c r="FTK191" s="362"/>
      <c r="FTL191" s="362"/>
      <c r="FTM191" s="362"/>
      <c r="FTN191" s="362"/>
      <c r="FTO191" s="362"/>
      <c r="FTP191" s="363"/>
      <c r="FTQ191" s="12"/>
      <c r="FTR191" s="362"/>
      <c r="FTS191" s="362"/>
      <c r="FTT191" s="362"/>
      <c r="FTU191" s="362"/>
      <c r="FTV191" s="362"/>
      <c r="FTW191" s="362"/>
      <c r="FTX191" s="363"/>
      <c r="FTY191" s="12"/>
      <c r="FTZ191" s="362"/>
      <c r="FUA191" s="362"/>
      <c r="FUB191" s="362"/>
      <c r="FUC191" s="362"/>
      <c r="FUD191" s="362"/>
      <c r="FUE191" s="362"/>
      <c r="FUF191" s="363"/>
      <c r="FUG191" s="12"/>
      <c r="FUH191" s="362"/>
      <c r="FUI191" s="362"/>
      <c r="FUJ191" s="362"/>
      <c r="FUK191" s="362"/>
      <c r="FUL191" s="362"/>
      <c r="FUM191" s="362"/>
      <c r="FUN191" s="363"/>
      <c r="FUO191" s="12"/>
      <c r="FUP191" s="362"/>
      <c r="FUQ191" s="362"/>
      <c r="FUR191" s="362"/>
      <c r="FUS191" s="362"/>
      <c r="FUT191" s="362"/>
      <c r="FUU191" s="362"/>
      <c r="FUV191" s="363"/>
      <c r="FUW191" s="12"/>
      <c r="FUX191" s="362"/>
      <c r="FUY191" s="362"/>
      <c r="FUZ191" s="362"/>
      <c r="FVA191" s="362"/>
      <c r="FVB191" s="362"/>
      <c r="FVC191" s="362"/>
      <c r="FVD191" s="363"/>
      <c r="FVE191" s="12"/>
      <c r="FVF191" s="362"/>
      <c r="FVG191" s="362"/>
      <c r="FVH191" s="362"/>
      <c r="FVI191" s="362"/>
      <c r="FVJ191" s="362"/>
      <c r="FVK191" s="362"/>
      <c r="FVL191" s="363"/>
      <c r="FVM191" s="12"/>
      <c r="FVN191" s="362"/>
      <c r="FVO191" s="362"/>
      <c r="FVP191" s="362"/>
      <c r="FVQ191" s="362"/>
      <c r="FVR191" s="362"/>
      <c r="FVS191" s="362"/>
      <c r="FVT191" s="363"/>
      <c r="FVU191" s="12"/>
      <c r="FVV191" s="362"/>
      <c r="FVW191" s="362"/>
      <c r="FVX191" s="362"/>
      <c r="FVY191" s="362"/>
      <c r="FVZ191" s="362"/>
      <c r="FWA191" s="362"/>
      <c r="FWB191" s="363"/>
      <c r="FWC191" s="12"/>
      <c r="FWD191" s="362"/>
      <c r="FWE191" s="362"/>
      <c r="FWF191" s="362"/>
      <c r="FWG191" s="362"/>
      <c r="FWH191" s="362"/>
      <c r="FWI191" s="362"/>
      <c r="FWJ191" s="363"/>
      <c r="FWK191" s="12"/>
      <c r="FWL191" s="362"/>
      <c r="FWM191" s="362"/>
      <c r="FWN191" s="362"/>
      <c r="FWO191" s="362"/>
      <c r="FWP191" s="362"/>
      <c r="FWQ191" s="362"/>
      <c r="FWR191" s="363"/>
      <c r="FWS191" s="12"/>
      <c r="FWT191" s="362"/>
      <c r="FWU191" s="362"/>
      <c r="FWV191" s="362"/>
      <c r="FWW191" s="362"/>
      <c r="FWX191" s="362"/>
      <c r="FWY191" s="362"/>
      <c r="FWZ191" s="363"/>
      <c r="FXA191" s="12"/>
      <c r="FXB191" s="362"/>
      <c r="FXC191" s="362"/>
      <c r="FXD191" s="362"/>
      <c r="FXE191" s="362"/>
      <c r="FXF191" s="362"/>
      <c r="FXG191" s="362"/>
      <c r="FXH191" s="363"/>
      <c r="FXI191" s="12"/>
      <c r="FXJ191" s="362"/>
      <c r="FXK191" s="362"/>
      <c r="FXL191" s="362"/>
      <c r="FXM191" s="362"/>
      <c r="FXN191" s="362"/>
      <c r="FXO191" s="362"/>
      <c r="FXP191" s="363"/>
      <c r="FXQ191" s="12"/>
      <c r="FXR191" s="362"/>
      <c r="FXS191" s="362"/>
      <c r="FXT191" s="362"/>
      <c r="FXU191" s="362"/>
      <c r="FXV191" s="362"/>
      <c r="FXW191" s="362"/>
      <c r="FXX191" s="363"/>
      <c r="FXY191" s="12"/>
      <c r="FXZ191" s="362"/>
      <c r="FYA191" s="362"/>
      <c r="FYB191" s="362"/>
      <c r="FYC191" s="362"/>
      <c r="FYD191" s="362"/>
      <c r="FYE191" s="362"/>
      <c r="FYF191" s="363"/>
      <c r="FYG191" s="12"/>
      <c r="FYH191" s="362"/>
      <c r="FYI191" s="362"/>
      <c r="FYJ191" s="362"/>
      <c r="FYK191" s="362"/>
      <c r="FYL191" s="362"/>
      <c r="FYM191" s="362"/>
      <c r="FYN191" s="363"/>
      <c r="FYO191" s="12"/>
      <c r="FYP191" s="362"/>
      <c r="FYQ191" s="362"/>
      <c r="FYR191" s="362"/>
      <c r="FYS191" s="362"/>
      <c r="FYT191" s="362"/>
      <c r="FYU191" s="362"/>
      <c r="FYV191" s="363"/>
      <c r="FYW191" s="12"/>
      <c r="FYX191" s="362"/>
      <c r="FYY191" s="362"/>
      <c r="FYZ191" s="362"/>
      <c r="FZA191" s="362"/>
      <c r="FZB191" s="362"/>
      <c r="FZC191" s="362"/>
      <c r="FZD191" s="363"/>
      <c r="FZE191" s="12"/>
      <c r="FZF191" s="362"/>
      <c r="FZG191" s="362"/>
      <c r="FZH191" s="362"/>
      <c r="FZI191" s="362"/>
      <c r="FZJ191" s="362"/>
      <c r="FZK191" s="362"/>
      <c r="FZL191" s="363"/>
      <c r="FZM191" s="12"/>
      <c r="FZN191" s="362"/>
      <c r="FZO191" s="362"/>
      <c r="FZP191" s="362"/>
      <c r="FZQ191" s="362"/>
      <c r="FZR191" s="362"/>
      <c r="FZS191" s="362"/>
      <c r="FZT191" s="363"/>
      <c r="FZU191" s="12"/>
      <c r="FZV191" s="362"/>
      <c r="FZW191" s="362"/>
      <c r="FZX191" s="362"/>
      <c r="FZY191" s="362"/>
      <c r="FZZ191" s="362"/>
      <c r="GAA191" s="362"/>
      <c r="GAB191" s="363"/>
      <c r="GAC191" s="12"/>
      <c r="GAD191" s="362"/>
      <c r="GAE191" s="362"/>
      <c r="GAF191" s="362"/>
      <c r="GAG191" s="362"/>
      <c r="GAH191" s="362"/>
      <c r="GAI191" s="362"/>
      <c r="GAJ191" s="363"/>
      <c r="GAK191" s="12"/>
      <c r="GAL191" s="362"/>
      <c r="GAM191" s="362"/>
      <c r="GAN191" s="362"/>
      <c r="GAO191" s="362"/>
      <c r="GAP191" s="362"/>
      <c r="GAQ191" s="362"/>
      <c r="GAR191" s="363"/>
      <c r="GAS191" s="12"/>
      <c r="GAT191" s="362"/>
      <c r="GAU191" s="362"/>
      <c r="GAV191" s="362"/>
      <c r="GAW191" s="362"/>
      <c r="GAX191" s="362"/>
      <c r="GAY191" s="362"/>
      <c r="GAZ191" s="363"/>
      <c r="GBA191" s="12"/>
      <c r="GBB191" s="362"/>
      <c r="GBC191" s="362"/>
      <c r="GBD191" s="362"/>
      <c r="GBE191" s="362"/>
      <c r="GBF191" s="362"/>
      <c r="GBG191" s="362"/>
      <c r="GBH191" s="363"/>
      <c r="GBI191" s="12"/>
      <c r="GBJ191" s="362"/>
      <c r="GBK191" s="362"/>
      <c r="GBL191" s="362"/>
      <c r="GBM191" s="362"/>
      <c r="GBN191" s="362"/>
      <c r="GBO191" s="362"/>
      <c r="GBP191" s="363"/>
      <c r="GBQ191" s="12"/>
      <c r="GBR191" s="362"/>
      <c r="GBS191" s="362"/>
      <c r="GBT191" s="362"/>
      <c r="GBU191" s="362"/>
      <c r="GBV191" s="362"/>
      <c r="GBW191" s="362"/>
      <c r="GBX191" s="363"/>
      <c r="GBY191" s="12"/>
      <c r="GBZ191" s="362"/>
      <c r="GCA191" s="362"/>
      <c r="GCB191" s="362"/>
      <c r="GCC191" s="362"/>
      <c r="GCD191" s="362"/>
      <c r="GCE191" s="362"/>
      <c r="GCF191" s="363"/>
      <c r="GCG191" s="12"/>
      <c r="GCH191" s="362"/>
      <c r="GCI191" s="362"/>
      <c r="GCJ191" s="362"/>
      <c r="GCK191" s="362"/>
      <c r="GCL191" s="362"/>
      <c r="GCM191" s="362"/>
      <c r="GCN191" s="363"/>
      <c r="GCO191" s="12"/>
      <c r="GCP191" s="362"/>
      <c r="GCQ191" s="362"/>
      <c r="GCR191" s="362"/>
      <c r="GCS191" s="362"/>
      <c r="GCT191" s="362"/>
      <c r="GCU191" s="362"/>
      <c r="GCV191" s="363"/>
      <c r="GCW191" s="12"/>
      <c r="GCX191" s="362"/>
      <c r="GCY191" s="362"/>
      <c r="GCZ191" s="362"/>
      <c r="GDA191" s="362"/>
      <c r="GDB191" s="362"/>
      <c r="GDC191" s="362"/>
      <c r="GDD191" s="363"/>
      <c r="GDE191" s="12"/>
      <c r="GDF191" s="362"/>
      <c r="GDG191" s="362"/>
      <c r="GDH191" s="362"/>
      <c r="GDI191" s="362"/>
      <c r="GDJ191" s="362"/>
      <c r="GDK191" s="362"/>
      <c r="GDL191" s="363"/>
      <c r="GDM191" s="12"/>
      <c r="GDN191" s="362"/>
      <c r="GDO191" s="362"/>
      <c r="GDP191" s="362"/>
      <c r="GDQ191" s="362"/>
      <c r="GDR191" s="362"/>
      <c r="GDS191" s="362"/>
      <c r="GDT191" s="363"/>
      <c r="GDU191" s="12"/>
      <c r="GDV191" s="362"/>
      <c r="GDW191" s="362"/>
      <c r="GDX191" s="362"/>
      <c r="GDY191" s="362"/>
      <c r="GDZ191" s="362"/>
      <c r="GEA191" s="362"/>
      <c r="GEB191" s="363"/>
      <c r="GEC191" s="12"/>
      <c r="GED191" s="362"/>
      <c r="GEE191" s="362"/>
      <c r="GEF191" s="362"/>
      <c r="GEG191" s="362"/>
      <c r="GEH191" s="362"/>
      <c r="GEI191" s="362"/>
      <c r="GEJ191" s="363"/>
      <c r="GEK191" s="12"/>
      <c r="GEL191" s="362"/>
      <c r="GEM191" s="362"/>
      <c r="GEN191" s="362"/>
      <c r="GEO191" s="362"/>
      <c r="GEP191" s="362"/>
      <c r="GEQ191" s="362"/>
      <c r="GER191" s="363"/>
      <c r="GES191" s="12"/>
      <c r="GET191" s="362"/>
      <c r="GEU191" s="362"/>
      <c r="GEV191" s="362"/>
      <c r="GEW191" s="362"/>
      <c r="GEX191" s="362"/>
      <c r="GEY191" s="362"/>
      <c r="GEZ191" s="363"/>
      <c r="GFA191" s="12"/>
      <c r="GFB191" s="362"/>
      <c r="GFC191" s="362"/>
      <c r="GFD191" s="362"/>
      <c r="GFE191" s="362"/>
      <c r="GFF191" s="362"/>
      <c r="GFG191" s="362"/>
      <c r="GFH191" s="363"/>
      <c r="GFI191" s="12"/>
      <c r="GFJ191" s="362"/>
      <c r="GFK191" s="362"/>
      <c r="GFL191" s="362"/>
      <c r="GFM191" s="362"/>
      <c r="GFN191" s="362"/>
      <c r="GFO191" s="362"/>
      <c r="GFP191" s="363"/>
      <c r="GFQ191" s="12"/>
      <c r="GFR191" s="362"/>
      <c r="GFS191" s="362"/>
      <c r="GFT191" s="362"/>
      <c r="GFU191" s="362"/>
      <c r="GFV191" s="362"/>
      <c r="GFW191" s="362"/>
      <c r="GFX191" s="363"/>
      <c r="GFY191" s="12"/>
      <c r="GFZ191" s="362"/>
      <c r="GGA191" s="362"/>
      <c r="GGB191" s="362"/>
      <c r="GGC191" s="362"/>
      <c r="GGD191" s="362"/>
      <c r="GGE191" s="362"/>
      <c r="GGF191" s="363"/>
      <c r="GGG191" s="12"/>
      <c r="GGH191" s="362"/>
      <c r="GGI191" s="362"/>
      <c r="GGJ191" s="362"/>
      <c r="GGK191" s="362"/>
      <c r="GGL191" s="362"/>
      <c r="GGM191" s="362"/>
      <c r="GGN191" s="363"/>
      <c r="GGO191" s="12"/>
      <c r="GGP191" s="362"/>
      <c r="GGQ191" s="362"/>
      <c r="GGR191" s="362"/>
      <c r="GGS191" s="362"/>
      <c r="GGT191" s="362"/>
      <c r="GGU191" s="362"/>
      <c r="GGV191" s="363"/>
      <c r="GGW191" s="12"/>
      <c r="GGX191" s="362"/>
      <c r="GGY191" s="362"/>
      <c r="GGZ191" s="362"/>
      <c r="GHA191" s="362"/>
      <c r="GHB191" s="362"/>
      <c r="GHC191" s="362"/>
      <c r="GHD191" s="363"/>
      <c r="GHE191" s="12"/>
      <c r="GHF191" s="362"/>
      <c r="GHG191" s="362"/>
      <c r="GHH191" s="362"/>
      <c r="GHI191" s="362"/>
      <c r="GHJ191" s="362"/>
      <c r="GHK191" s="362"/>
      <c r="GHL191" s="363"/>
      <c r="GHM191" s="12"/>
      <c r="GHN191" s="362"/>
      <c r="GHO191" s="362"/>
      <c r="GHP191" s="362"/>
      <c r="GHQ191" s="362"/>
      <c r="GHR191" s="362"/>
      <c r="GHS191" s="362"/>
      <c r="GHT191" s="363"/>
      <c r="GHU191" s="12"/>
      <c r="GHV191" s="362"/>
      <c r="GHW191" s="362"/>
      <c r="GHX191" s="362"/>
      <c r="GHY191" s="362"/>
      <c r="GHZ191" s="362"/>
      <c r="GIA191" s="362"/>
      <c r="GIB191" s="363"/>
      <c r="GIC191" s="12"/>
      <c r="GID191" s="362"/>
      <c r="GIE191" s="362"/>
      <c r="GIF191" s="362"/>
      <c r="GIG191" s="362"/>
      <c r="GIH191" s="362"/>
      <c r="GII191" s="362"/>
      <c r="GIJ191" s="363"/>
      <c r="GIK191" s="12"/>
      <c r="GIL191" s="362"/>
      <c r="GIM191" s="362"/>
      <c r="GIN191" s="362"/>
      <c r="GIO191" s="362"/>
      <c r="GIP191" s="362"/>
      <c r="GIQ191" s="362"/>
      <c r="GIR191" s="363"/>
      <c r="GIS191" s="12"/>
      <c r="GIT191" s="362"/>
      <c r="GIU191" s="362"/>
      <c r="GIV191" s="362"/>
      <c r="GIW191" s="362"/>
      <c r="GIX191" s="362"/>
      <c r="GIY191" s="362"/>
      <c r="GIZ191" s="363"/>
      <c r="GJA191" s="12"/>
      <c r="GJB191" s="362"/>
      <c r="GJC191" s="362"/>
      <c r="GJD191" s="362"/>
      <c r="GJE191" s="362"/>
      <c r="GJF191" s="362"/>
      <c r="GJG191" s="362"/>
      <c r="GJH191" s="363"/>
      <c r="GJI191" s="12"/>
      <c r="GJJ191" s="362"/>
      <c r="GJK191" s="362"/>
      <c r="GJL191" s="362"/>
      <c r="GJM191" s="362"/>
      <c r="GJN191" s="362"/>
      <c r="GJO191" s="362"/>
      <c r="GJP191" s="363"/>
      <c r="GJQ191" s="12"/>
      <c r="GJR191" s="362"/>
      <c r="GJS191" s="362"/>
      <c r="GJT191" s="362"/>
      <c r="GJU191" s="362"/>
      <c r="GJV191" s="362"/>
      <c r="GJW191" s="362"/>
      <c r="GJX191" s="363"/>
      <c r="GJY191" s="12"/>
      <c r="GJZ191" s="362"/>
      <c r="GKA191" s="362"/>
      <c r="GKB191" s="362"/>
      <c r="GKC191" s="362"/>
      <c r="GKD191" s="362"/>
      <c r="GKE191" s="362"/>
      <c r="GKF191" s="363"/>
      <c r="GKG191" s="12"/>
      <c r="GKH191" s="362"/>
      <c r="GKI191" s="362"/>
      <c r="GKJ191" s="362"/>
      <c r="GKK191" s="362"/>
      <c r="GKL191" s="362"/>
      <c r="GKM191" s="362"/>
      <c r="GKN191" s="363"/>
      <c r="GKO191" s="12"/>
      <c r="GKP191" s="362"/>
      <c r="GKQ191" s="362"/>
      <c r="GKR191" s="362"/>
      <c r="GKS191" s="362"/>
      <c r="GKT191" s="362"/>
      <c r="GKU191" s="362"/>
      <c r="GKV191" s="363"/>
      <c r="GKW191" s="12"/>
      <c r="GKX191" s="362"/>
      <c r="GKY191" s="362"/>
      <c r="GKZ191" s="362"/>
      <c r="GLA191" s="362"/>
      <c r="GLB191" s="362"/>
      <c r="GLC191" s="362"/>
      <c r="GLD191" s="363"/>
      <c r="GLE191" s="12"/>
      <c r="GLF191" s="362"/>
      <c r="GLG191" s="362"/>
      <c r="GLH191" s="362"/>
      <c r="GLI191" s="362"/>
      <c r="GLJ191" s="362"/>
      <c r="GLK191" s="362"/>
      <c r="GLL191" s="363"/>
      <c r="GLM191" s="12"/>
      <c r="GLN191" s="362"/>
      <c r="GLO191" s="362"/>
      <c r="GLP191" s="362"/>
      <c r="GLQ191" s="362"/>
      <c r="GLR191" s="362"/>
      <c r="GLS191" s="362"/>
      <c r="GLT191" s="363"/>
      <c r="GLU191" s="12"/>
      <c r="GLV191" s="362"/>
      <c r="GLW191" s="362"/>
      <c r="GLX191" s="362"/>
      <c r="GLY191" s="362"/>
      <c r="GLZ191" s="362"/>
      <c r="GMA191" s="362"/>
      <c r="GMB191" s="363"/>
      <c r="GMC191" s="12"/>
      <c r="GMD191" s="362"/>
      <c r="GME191" s="362"/>
      <c r="GMF191" s="362"/>
      <c r="GMG191" s="362"/>
      <c r="GMH191" s="362"/>
      <c r="GMI191" s="362"/>
      <c r="GMJ191" s="363"/>
      <c r="GMK191" s="12"/>
      <c r="GML191" s="362"/>
      <c r="GMM191" s="362"/>
      <c r="GMN191" s="362"/>
      <c r="GMO191" s="362"/>
      <c r="GMP191" s="362"/>
      <c r="GMQ191" s="362"/>
      <c r="GMR191" s="363"/>
      <c r="GMS191" s="12"/>
      <c r="GMT191" s="362"/>
      <c r="GMU191" s="362"/>
      <c r="GMV191" s="362"/>
      <c r="GMW191" s="362"/>
      <c r="GMX191" s="362"/>
      <c r="GMY191" s="362"/>
      <c r="GMZ191" s="363"/>
      <c r="GNA191" s="12"/>
      <c r="GNB191" s="362"/>
      <c r="GNC191" s="362"/>
      <c r="GND191" s="362"/>
      <c r="GNE191" s="362"/>
      <c r="GNF191" s="362"/>
      <c r="GNG191" s="362"/>
      <c r="GNH191" s="363"/>
      <c r="GNI191" s="12"/>
      <c r="GNJ191" s="362"/>
      <c r="GNK191" s="362"/>
      <c r="GNL191" s="362"/>
      <c r="GNM191" s="362"/>
      <c r="GNN191" s="362"/>
      <c r="GNO191" s="362"/>
      <c r="GNP191" s="363"/>
      <c r="GNQ191" s="12"/>
      <c r="GNR191" s="362"/>
      <c r="GNS191" s="362"/>
      <c r="GNT191" s="362"/>
      <c r="GNU191" s="362"/>
      <c r="GNV191" s="362"/>
      <c r="GNW191" s="362"/>
      <c r="GNX191" s="363"/>
      <c r="GNY191" s="12"/>
      <c r="GNZ191" s="362"/>
      <c r="GOA191" s="362"/>
      <c r="GOB191" s="362"/>
      <c r="GOC191" s="362"/>
      <c r="GOD191" s="362"/>
      <c r="GOE191" s="362"/>
      <c r="GOF191" s="363"/>
      <c r="GOG191" s="12"/>
      <c r="GOH191" s="362"/>
      <c r="GOI191" s="362"/>
      <c r="GOJ191" s="362"/>
      <c r="GOK191" s="362"/>
      <c r="GOL191" s="362"/>
      <c r="GOM191" s="362"/>
      <c r="GON191" s="363"/>
      <c r="GOO191" s="12"/>
      <c r="GOP191" s="362"/>
      <c r="GOQ191" s="362"/>
      <c r="GOR191" s="362"/>
      <c r="GOS191" s="362"/>
      <c r="GOT191" s="362"/>
      <c r="GOU191" s="362"/>
      <c r="GOV191" s="363"/>
      <c r="GOW191" s="12"/>
      <c r="GOX191" s="362"/>
      <c r="GOY191" s="362"/>
      <c r="GOZ191" s="362"/>
      <c r="GPA191" s="362"/>
      <c r="GPB191" s="362"/>
      <c r="GPC191" s="362"/>
      <c r="GPD191" s="363"/>
      <c r="GPE191" s="12"/>
      <c r="GPF191" s="362"/>
      <c r="GPG191" s="362"/>
      <c r="GPH191" s="362"/>
      <c r="GPI191" s="362"/>
      <c r="GPJ191" s="362"/>
      <c r="GPK191" s="362"/>
      <c r="GPL191" s="363"/>
      <c r="GPM191" s="12"/>
      <c r="GPN191" s="362"/>
      <c r="GPO191" s="362"/>
      <c r="GPP191" s="362"/>
      <c r="GPQ191" s="362"/>
      <c r="GPR191" s="362"/>
      <c r="GPS191" s="362"/>
      <c r="GPT191" s="363"/>
      <c r="GPU191" s="12"/>
      <c r="GPV191" s="362"/>
      <c r="GPW191" s="362"/>
      <c r="GPX191" s="362"/>
      <c r="GPY191" s="362"/>
      <c r="GPZ191" s="362"/>
      <c r="GQA191" s="362"/>
      <c r="GQB191" s="363"/>
      <c r="GQC191" s="12"/>
      <c r="GQD191" s="362"/>
      <c r="GQE191" s="362"/>
      <c r="GQF191" s="362"/>
      <c r="GQG191" s="362"/>
      <c r="GQH191" s="362"/>
      <c r="GQI191" s="362"/>
      <c r="GQJ191" s="363"/>
      <c r="GQK191" s="12"/>
      <c r="GQL191" s="362"/>
      <c r="GQM191" s="362"/>
      <c r="GQN191" s="362"/>
      <c r="GQO191" s="362"/>
      <c r="GQP191" s="362"/>
      <c r="GQQ191" s="362"/>
      <c r="GQR191" s="363"/>
      <c r="GQS191" s="12"/>
      <c r="GQT191" s="362"/>
      <c r="GQU191" s="362"/>
      <c r="GQV191" s="362"/>
      <c r="GQW191" s="362"/>
      <c r="GQX191" s="362"/>
      <c r="GQY191" s="362"/>
      <c r="GQZ191" s="363"/>
      <c r="GRA191" s="12"/>
      <c r="GRB191" s="362"/>
      <c r="GRC191" s="362"/>
      <c r="GRD191" s="362"/>
      <c r="GRE191" s="362"/>
      <c r="GRF191" s="362"/>
      <c r="GRG191" s="362"/>
      <c r="GRH191" s="363"/>
      <c r="GRI191" s="12"/>
      <c r="GRJ191" s="362"/>
      <c r="GRK191" s="362"/>
      <c r="GRL191" s="362"/>
      <c r="GRM191" s="362"/>
      <c r="GRN191" s="362"/>
      <c r="GRO191" s="362"/>
      <c r="GRP191" s="363"/>
      <c r="GRQ191" s="12"/>
      <c r="GRR191" s="362"/>
      <c r="GRS191" s="362"/>
      <c r="GRT191" s="362"/>
      <c r="GRU191" s="362"/>
      <c r="GRV191" s="362"/>
      <c r="GRW191" s="362"/>
      <c r="GRX191" s="363"/>
      <c r="GRY191" s="12"/>
      <c r="GRZ191" s="362"/>
      <c r="GSA191" s="362"/>
      <c r="GSB191" s="362"/>
      <c r="GSC191" s="362"/>
      <c r="GSD191" s="362"/>
      <c r="GSE191" s="362"/>
      <c r="GSF191" s="363"/>
      <c r="GSG191" s="12"/>
      <c r="GSH191" s="362"/>
      <c r="GSI191" s="362"/>
      <c r="GSJ191" s="362"/>
      <c r="GSK191" s="362"/>
      <c r="GSL191" s="362"/>
      <c r="GSM191" s="362"/>
      <c r="GSN191" s="363"/>
      <c r="GSO191" s="12"/>
      <c r="GSP191" s="362"/>
      <c r="GSQ191" s="362"/>
      <c r="GSR191" s="362"/>
      <c r="GSS191" s="362"/>
      <c r="GST191" s="362"/>
      <c r="GSU191" s="362"/>
      <c r="GSV191" s="363"/>
      <c r="GSW191" s="12"/>
      <c r="GSX191" s="362"/>
      <c r="GSY191" s="362"/>
      <c r="GSZ191" s="362"/>
      <c r="GTA191" s="362"/>
      <c r="GTB191" s="362"/>
      <c r="GTC191" s="362"/>
      <c r="GTD191" s="363"/>
      <c r="GTE191" s="12"/>
      <c r="GTF191" s="362"/>
      <c r="GTG191" s="362"/>
      <c r="GTH191" s="362"/>
      <c r="GTI191" s="362"/>
      <c r="GTJ191" s="362"/>
      <c r="GTK191" s="362"/>
      <c r="GTL191" s="363"/>
      <c r="GTM191" s="12"/>
      <c r="GTN191" s="362"/>
      <c r="GTO191" s="362"/>
      <c r="GTP191" s="362"/>
      <c r="GTQ191" s="362"/>
      <c r="GTR191" s="362"/>
      <c r="GTS191" s="362"/>
      <c r="GTT191" s="363"/>
      <c r="GTU191" s="12"/>
      <c r="GTV191" s="362"/>
      <c r="GTW191" s="362"/>
      <c r="GTX191" s="362"/>
      <c r="GTY191" s="362"/>
      <c r="GTZ191" s="362"/>
      <c r="GUA191" s="362"/>
      <c r="GUB191" s="363"/>
      <c r="GUC191" s="12"/>
      <c r="GUD191" s="362"/>
      <c r="GUE191" s="362"/>
      <c r="GUF191" s="362"/>
      <c r="GUG191" s="362"/>
      <c r="GUH191" s="362"/>
      <c r="GUI191" s="362"/>
      <c r="GUJ191" s="363"/>
      <c r="GUK191" s="12"/>
      <c r="GUL191" s="362"/>
      <c r="GUM191" s="362"/>
      <c r="GUN191" s="362"/>
      <c r="GUO191" s="362"/>
      <c r="GUP191" s="362"/>
      <c r="GUQ191" s="362"/>
      <c r="GUR191" s="363"/>
      <c r="GUS191" s="12"/>
      <c r="GUT191" s="362"/>
      <c r="GUU191" s="362"/>
      <c r="GUV191" s="362"/>
      <c r="GUW191" s="362"/>
      <c r="GUX191" s="362"/>
      <c r="GUY191" s="362"/>
      <c r="GUZ191" s="363"/>
      <c r="GVA191" s="12"/>
      <c r="GVB191" s="362"/>
      <c r="GVC191" s="362"/>
      <c r="GVD191" s="362"/>
      <c r="GVE191" s="362"/>
      <c r="GVF191" s="362"/>
      <c r="GVG191" s="362"/>
      <c r="GVH191" s="363"/>
      <c r="GVI191" s="12"/>
      <c r="GVJ191" s="362"/>
      <c r="GVK191" s="362"/>
      <c r="GVL191" s="362"/>
      <c r="GVM191" s="362"/>
      <c r="GVN191" s="362"/>
      <c r="GVO191" s="362"/>
      <c r="GVP191" s="363"/>
      <c r="GVQ191" s="12"/>
      <c r="GVR191" s="362"/>
      <c r="GVS191" s="362"/>
      <c r="GVT191" s="362"/>
      <c r="GVU191" s="362"/>
      <c r="GVV191" s="362"/>
      <c r="GVW191" s="362"/>
      <c r="GVX191" s="363"/>
      <c r="GVY191" s="12"/>
      <c r="GVZ191" s="362"/>
      <c r="GWA191" s="362"/>
      <c r="GWB191" s="362"/>
      <c r="GWC191" s="362"/>
      <c r="GWD191" s="362"/>
      <c r="GWE191" s="362"/>
      <c r="GWF191" s="363"/>
      <c r="GWG191" s="12"/>
      <c r="GWH191" s="362"/>
      <c r="GWI191" s="362"/>
      <c r="GWJ191" s="362"/>
      <c r="GWK191" s="362"/>
      <c r="GWL191" s="362"/>
      <c r="GWM191" s="362"/>
      <c r="GWN191" s="363"/>
      <c r="GWO191" s="12"/>
      <c r="GWP191" s="362"/>
      <c r="GWQ191" s="362"/>
      <c r="GWR191" s="362"/>
      <c r="GWS191" s="362"/>
      <c r="GWT191" s="362"/>
      <c r="GWU191" s="362"/>
      <c r="GWV191" s="363"/>
      <c r="GWW191" s="12"/>
      <c r="GWX191" s="362"/>
      <c r="GWY191" s="362"/>
      <c r="GWZ191" s="362"/>
      <c r="GXA191" s="362"/>
      <c r="GXB191" s="362"/>
      <c r="GXC191" s="362"/>
      <c r="GXD191" s="363"/>
      <c r="GXE191" s="12"/>
      <c r="GXF191" s="362"/>
      <c r="GXG191" s="362"/>
      <c r="GXH191" s="362"/>
      <c r="GXI191" s="362"/>
      <c r="GXJ191" s="362"/>
      <c r="GXK191" s="362"/>
      <c r="GXL191" s="363"/>
      <c r="GXM191" s="12"/>
      <c r="GXN191" s="362"/>
      <c r="GXO191" s="362"/>
      <c r="GXP191" s="362"/>
      <c r="GXQ191" s="362"/>
      <c r="GXR191" s="362"/>
      <c r="GXS191" s="362"/>
      <c r="GXT191" s="363"/>
      <c r="GXU191" s="12"/>
      <c r="GXV191" s="362"/>
      <c r="GXW191" s="362"/>
      <c r="GXX191" s="362"/>
      <c r="GXY191" s="362"/>
      <c r="GXZ191" s="362"/>
      <c r="GYA191" s="362"/>
      <c r="GYB191" s="363"/>
      <c r="GYC191" s="12"/>
      <c r="GYD191" s="362"/>
      <c r="GYE191" s="362"/>
      <c r="GYF191" s="362"/>
      <c r="GYG191" s="362"/>
      <c r="GYH191" s="362"/>
      <c r="GYI191" s="362"/>
      <c r="GYJ191" s="363"/>
      <c r="GYK191" s="12"/>
      <c r="GYL191" s="362"/>
      <c r="GYM191" s="362"/>
      <c r="GYN191" s="362"/>
      <c r="GYO191" s="362"/>
      <c r="GYP191" s="362"/>
      <c r="GYQ191" s="362"/>
      <c r="GYR191" s="363"/>
      <c r="GYS191" s="12"/>
      <c r="GYT191" s="362"/>
      <c r="GYU191" s="362"/>
      <c r="GYV191" s="362"/>
      <c r="GYW191" s="362"/>
      <c r="GYX191" s="362"/>
      <c r="GYY191" s="362"/>
      <c r="GYZ191" s="363"/>
      <c r="GZA191" s="12"/>
      <c r="GZB191" s="362"/>
      <c r="GZC191" s="362"/>
      <c r="GZD191" s="362"/>
      <c r="GZE191" s="362"/>
      <c r="GZF191" s="362"/>
      <c r="GZG191" s="362"/>
      <c r="GZH191" s="363"/>
      <c r="GZI191" s="12"/>
      <c r="GZJ191" s="362"/>
      <c r="GZK191" s="362"/>
      <c r="GZL191" s="362"/>
      <c r="GZM191" s="362"/>
      <c r="GZN191" s="362"/>
      <c r="GZO191" s="362"/>
      <c r="GZP191" s="363"/>
      <c r="GZQ191" s="12"/>
      <c r="GZR191" s="362"/>
      <c r="GZS191" s="362"/>
      <c r="GZT191" s="362"/>
      <c r="GZU191" s="362"/>
      <c r="GZV191" s="362"/>
      <c r="GZW191" s="362"/>
      <c r="GZX191" s="363"/>
      <c r="GZY191" s="12"/>
      <c r="GZZ191" s="362"/>
      <c r="HAA191" s="362"/>
      <c r="HAB191" s="362"/>
      <c r="HAC191" s="362"/>
      <c r="HAD191" s="362"/>
      <c r="HAE191" s="362"/>
      <c r="HAF191" s="363"/>
      <c r="HAG191" s="12"/>
      <c r="HAH191" s="362"/>
      <c r="HAI191" s="362"/>
      <c r="HAJ191" s="362"/>
      <c r="HAK191" s="362"/>
      <c r="HAL191" s="362"/>
      <c r="HAM191" s="362"/>
      <c r="HAN191" s="363"/>
      <c r="HAO191" s="12"/>
      <c r="HAP191" s="362"/>
      <c r="HAQ191" s="362"/>
      <c r="HAR191" s="362"/>
      <c r="HAS191" s="362"/>
      <c r="HAT191" s="362"/>
      <c r="HAU191" s="362"/>
      <c r="HAV191" s="363"/>
      <c r="HAW191" s="12"/>
      <c r="HAX191" s="362"/>
      <c r="HAY191" s="362"/>
      <c r="HAZ191" s="362"/>
      <c r="HBA191" s="362"/>
      <c r="HBB191" s="362"/>
      <c r="HBC191" s="362"/>
      <c r="HBD191" s="363"/>
      <c r="HBE191" s="12"/>
      <c r="HBF191" s="362"/>
      <c r="HBG191" s="362"/>
      <c r="HBH191" s="362"/>
      <c r="HBI191" s="362"/>
      <c r="HBJ191" s="362"/>
      <c r="HBK191" s="362"/>
      <c r="HBL191" s="363"/>
      <c r="HBM191" s="12"/>
      <c r="HBN191" s="362"/>
      <c r="HBO191" s="362"/>
      <c r="HBP191" s="362"/>
      <c r="HBQ191" s="362"/>
      <c r="HBR191" s="362"/>
      <c r="HBS191" s="362"/>
      <c r="HBT191" s="363"/>
      <c r="HBU191" s="12"/>
      <c r="HBV191" s="362"/>
      <c r="HBW191" s="362"/>
      <c r="HBX191" s="362"/>
      <c r="HBY191" s="362"/>
      <c r="HBZ191" s="362"/>
      <c r="HCA191" s="362"/>
      <c r="HCB191" s="363"/>
      <c r="HCC191" s="12"/>
      <c r="HCD191" s="362"/>
      <c r="HCE191" s="362"/>
      <c r="HCF191" s="362"/>
      <c r="HCG191" s="362"/>
      <c r="HCH191" s="362"/>
      <c r="HCI191" s="362"/>
      <c r="HCJ191" s="363"/>
      <c r="HCK191" s="12"/>
      <c r="HCL191" s="362"/>
      <c r="HCM191" s="362"/>
      <c r="HCN191" s="362"/>
      <c r="HCO191" s="362"/>
      <c r="HCP191" s="362"/>
      <c r="HCQ191" s="362"/>
      <c r="HCR191" s="363"/>
      <c r="HCS191" s="12"/>
      <c r="HCT191" s="362"/>
      <c r="HCU191" s="362"/>
      <c r="HCV191" s="362"/>
      <c r="HCW191" s="362"/>
      <c r="HCX191" s="362"/>
      <c r="HCY191" s="362"/>
      <c r="HCZ191" s="363"/>
      <c r="HDA191" s="12"/>
      <c r="HDB191" s="362"/>
      <c r="HDC191" s="362"/>
      <c r="HDD191" s="362"/>
      <c r="HDE191" s="362"/>
      <c r="HDF191" s="362"/>
      <c r="HDG191" s="362"/>
      <c r="HDH191" s="363"/>
      <c r="HDI191" s="12"/>
      <c r="HDJ191" s="362"/>
      <c r="HDK191" s="362"/>
      <c r="HDL191" s="362"/>
      <c r="HDM191" s="362"/>
      <c r="HDN191" s="362"/>
      <c r="HDO191" s="362"/>
      <c r="HDP191" s="363"/>
      <c r="HDQ191" s="12"/>
      <c r="HDR191" s="362"/>
      <c r="HDS191" s="362"/>
      <c r="HDT191" s="362"/>
      <c r="HDU191" s="362"/>
      <c r="HDV191" s="362"/>
      <c r="HDW191" s="362"/>
      <c r="HDX191" s="363"/>
      <c r="HDY191" s="12"/>
      <c r="HDZ191" s="362"/>
      <c r="HEA191" s="362"/>
      <c r="HEB191" s="362"/>
      <c r="HEC191" s="362"/>
      <c r="HED191" s="362"/>
      <c r="HEE191" s="362"/>
      <c r="HEF191" s="363"/>
      <c r="HEG191" s="12"/>
      <c r="HEH191" s="362"/>
      <c r="HEI191" s="362"/>
      <c r="HEJ191" s="362"/>
      <c r="HEK191" s="362"/>
      <c r="HEL191" s="362"/>
      <c r="HEM191" s="362"/>
      <c r="HEN191" s="363"/>
      <c r="HEO191" s="12"/>
      <c r="HEP191" s="362"/>
      <c r="HEQ191" s="362"/>
      <c r="HER191" s="362"/>
      <c r="HES191" s="362"/>
      <c r="HET191" s="362"/>
      <c r="HEU191" s="362"/>
      <c r="HEV191" s="363"/>
      <c r="HEW191" s="12"/>
      <c r="HEX191" s="362"/>
      <c r="HEY191" s="362"/>
      <c r="HEZ191" s="362"/>
      <c r="HFA191" s="362"/>
      <c r="HFB191" s="362"/>
      <c r="HFC191" s="362"/>
      <c r="HFD191" s="363"/>
      <c r="HFE191" s="12"/>
      <c r="HFF191" s="362"/>
      <c r="HFG191" s="362"/>
      <c r="HFH191" s="362"/>
      <c r="HFI191" s="362"/>
      <c r="HFJ191" s="362"/>
      <c r="HFK191" s="362"/>
      <c r="HFL191" s="363"/>
      <c r="HFM191" s="12"/>
      <c r="HFN191" s="362"/>
      <c r="HFO191" s="362"/>
      <c r="HFP191" s="362"/>
      <c r="HFQ191" s="362"/>
      <c r="HFR191" s="362"/>
      <c r="HFS191" s="362"/>
      <c r="HFT191" s="363"/>
      <c r="HFU191" s="12"/>
      <c r="HFV191" s="362"/>
      <c r="HFW191" s="362"/>
      <c r="HFX191" s="362"/>
      <c r="HFY191" s="362"/>
      <c r="HFZ191" s="362"/>
      <c r="HGA191" s="362"/>
      <c r="HGB191" s="363"/>
      <c r="HGC191" s="12"/>
      <c r="HGD191" s="362"/>
      <c r="HGE191" s="362"/>
      <c r="HGF191" s="362"/>
      <c r="HGG191" s="362"/>
      <c r="HGH191" s="362"/>
      <c r="HGI191" s="362"/>
      <c r="HGJ191" s="363"/>
      <c r="HGK191" s="12"/>
      <c r="HGL191" s="362"/>
      <c r="HGM191" s="362"/>
      <c r="HGN191" s="362"/>
      <c r="HGO191" s="362"/>
      <c r="HGP191" s="362"/>
      <c r="HGQ191" s="362"/>
      <c r="HGR191" s="363"/>
      <c r="HGS191" s="12"/>
      <c r="HGT191" s="362"/>
      <c r="HGU191" s="362"/>
      <c r="HGV191" s="362"/>
      <c r="HGW191" s="362"/>
      <c r="HGX191" s="362"/>
      <c r="HGY191" s="362"/>
      <c r="HGZ191" s="363"/>
      <c r="HHA191" s="12"/>
      <c r="HHB191" s="362"/>
      <c r="HHC191" s="362"/>
      <c r="HHD191" s="362"/>
      <c r="HHE191" s="362"/>
      <c r="HHF191" s="362"/>
      <c r="HHG191" s="362"/>
      <c r="HHH191" s="363"/>
      <c r="HHI191" s="12"/>
      <c r="HHJ191" s="362"/>
      <c r="HHK191" s="362"/>
      <c r="HHL191" s="362"/>
      <c r="HHM191" s="362"/>
      <c r="HHN191" s="362"/>
      <c r="HHO191" s="362"/>
      <c r="HHP191" s="363"/>
      <c r="HHQ191" s="12"/>
      <c r="HHR191" s="362"/>
      <c r="HHS191" s="362"/>
      <c r="HHT191" s="362"/>
      <c r="HHU191" s="362"/>
      <c r="HHV191" s="362"/>
      <c r="HHW191" s="362"/>
      <c r="HHX191" s="363"/>
      <c r="HHY191" s="12"/>
      <c r="HHZ191" s="362"/>
      <c r="HIA191" s="362"/>
      <c r="HIB191" s="362"/>
      <c r="HIC191" s="362"/>
      <c r="HID191" s="362"/>
      <c r="HIE191" s="362"/>
      <c r="HIF191" s="363"/>
      <c r="HIG191" s="12"/>
      <c r="HIH191" s="362"/>
      <c r="HII191" s="362"/>
      <c r="HIJ191" s="362"/>
      <c r="HIK191" s="362"/>
      <c r="HIL191" s="362"/>
      <c r="HIM191" s="362"/>
      <c r="HIN191" s="363"/>
      <c r="HIO191" s="12"/>
      <c r="HIP191" s="362"/>
      <c r="HIQ191" s="362"/>
      <c r="HIR191" s="362"/>
      <c r="HIS191" s="362"/>
      <c r="HIT191" s="362"/>
      <c r="HIU191" s="362"/>
      <c r="HIV191" s="363"/>
      <c r="HIW191" s="12"/>
      <c r="HIX191" s="362"/>
      <c r="HIY191" s="362"/>
      <c r="HIZ191" s="362"/>
      <c r="HJA191" s="362"/>
      <c r="HJB191" s="362"/>
      <c r="HJC191" s="362"/>
      <c r="HJD191" s="363"/>
      <c r="HJE191" s="12"/>
      <c r="HJF191" s="362"/>
      <c r="HJG191" s="362"/>
      <c r="HJH191" s="362"/>
      <c r="HJI191" s="362"/>
      <c r="HJJ191" s="362"/>
      <c r="HJK191" s="362"/>
      <c r="HJL191" s="363"/>
      <c r="HJM191" s="12"/>
      <c r="HJN191" s="362"/>
      <c r="HJO191" s="362"/>
      <c r="HJP191" s="362"/>
      <c r="HJQ191" s="362"/>
      <c r="HJR191" s="362"/>
      <c r="HJS191" s="362"/>
      <c r="HJT191" s="363"/>
      <c r="HJU191" s="12"/>
      <c r="HJV191" s="362"/>
      <c r="HJW191" s="362"/>
      <c r="HJX191" s="362"/>
      <c r="HJY191" s="362"/>
      <c r="HJZ191" s="362"/>
      <c r="HKA191" s="362"/>
      <c r="HKB191" s="363"/>
      <c r="HKC191" s="12"/>
      <c r="HKD191" s="362"/>
      <c r="HKE191" s="362"/>
      <c r="HKF191" s="362"/>
      <c r="HKG191" s="362"/>
      <c r="HKH191" s="362"/>
      <c r="HKI191" s="362"/>
      <c r="HKJ191" s="363"/>
      <c r="HKK191" s="12"/>
      <c r="HKL191" s="362"/>
      <c r="HKM191" s="362"/>
      <c r="HKN191" s="362"/>
      <c r="HKO191" s="362"/>
      <c r="HKP191" s="362"/>
      <c r="HKQ191" s="362"/>
      <c r="HKR191" s="363"/>
      <c r="HKS191" s="12"/>
      <c r="HKT191" s="362"/>
      <c r="HKU191" s="362"/>
      <c r="HKV191" s="362"/>
      <c r="HKW191" s="362"/>
      <c r="HKX191" s="362"/>
      <c r="HKY191" s="362"/>
      <c r="HKZ191" s="363"/>
      <c r="HLA191" s="12"/>
      <c r="HLB191" s="362"/>
      <c r="HLC191" s="362"/>
      <c r="HLD191" s="362"/>
      <c r="HLE191" s="362"/>
      <c r="HLF191" s="362"/>
      <c r="HLG191" s="362"/>
      <c r="HLH191" s="363"/>
      <c r="HLI191" s="12"/>
      <c r="HLJ191" s="362"/>
      <c r="HLK191" s="362"/>
      <c r="HLL191" s="362"/>
      <c r="HLM191" s="362"/>
      <c r="HLN191" s="362"/>
      <c r="HLO191" s="362"/>
      <c r="HLP191" s="363"/>
      <c r="HLQ191" s="12"/>
      <c r="HLR191" s="362"/>
      <c r="HLS191" s="362"/>
      <c r="HLT191" s="362"/>
      <c r="HLU191" s="362"/>
      <c r="HLV191" s="362"/>
      <c r="HLW191" s="362"/>
      <c r="HLX191" s="363"/>
      <c r="HLY191" s="12"/>
      <c r="HLZ191" s="362"/>
      <c r="HMA191" s="362"/>
      <c r="HMB191" s="362"/>
      <c r="HMC191" s="362"/>
      <c r="HMD191" s="362"/>
      <c r="HME191" s="362"/>
      <c r="HMF191" s="363"/>
      <c r="HMG191" s="12"/>
      <c r="HMH191" s="362"/>
      <c r="HMI191" s="362"/>
      <c r="HMJ191" s="362"/>
      <c r="HMK191" s="362"/>
      <c r="HML191" s="362"/>
      <c r="HMM191" s="362"/>
      <c r="HMN191" s="363"/>
      <c r="HMO191" s="12"/>
      <c r="HMP191" s="362"/>
      <c r="HMQ191" s="362"/>
      <c r="HMR191" s="362"/>
      <c r="HMS191" s="362"/>
      <c r="HMT191" s="362"/>
      <c r="HMU191" s="362"/>
      <c r="HMV191" s="363"/>
      <c r="HMW191" s="12"/>
      <c r="HMX191" s="362"/>
      <c r="HMY191" s="362"/>
      <c r="HMZ191" s="362"/>
      <c r="HNA191" s="362"/>
      <c r="HNB191" s="362"/>
      <c r="HNC191" s="362"/>
      <c r="HND191" s="363"/>
      <c r="HNE191" s="12"/>
      <c r="HNF191" s="362"/>
      <c r="HNG191" s="362"/>
      <c r="HNH191" s="362"/>
      <c r="HNI191" s="362"/>
      <c r="HNJ191" s="362"/>
      <c r="HNK191" s="362"/>
      <c r="HNL191" s="363"/>
      <c r="HNM191" s="12"/>
      <c r="HNN191" s="362"/>
      <c r="HNO191" s="362"/>
      <c r="HNP191" s="362"/>
      <c r="HNQ191" s="362"/>
      <c r="HNR191" s="362"/>
      <c r="HNS191" s="362"/>
      <c r="HNT191" s="363"/>
      <c r="HNU191" s="12"/>
      <c r="HNV191" s="362"/>
      <c r="HNW191" s="362"/>
      <c r="HNX191" s="362"/>
      <c r="HNY191" s="362"/>
      <c r="HNZ191" s="362"/>
      <c r="HOA191" s="362"/>
      <c r="HOB191" s="363"/>
      <c r="HOC191" s="12"/>
      <c r="HOD191" s="362"/>
      <c r="HOE191" s="362"/>
      <c r="HOF191" s="362"/>
      <c r="HOG191" s="362"/>
      <c r="HOH191" s="362"/>
      <c r="HOI191" s="362"/>
      <c r="HOJ191" s="363"/>
      <c r="HOK191" s="12"/>
      <c r="HOL191" s="362"/>
      <c r="HOM191" s="362"/>
      <c r="HON191" s="362"/>
      <c r="HOO191" s="362"/>
      <c r="HOP191" s="362"/>
      <c r="HOQ191" s="362"/>
      <c r="HOR191" s="363"/>
      <c r="HOS191" s="12"/>
      <c r="HOT191" s="362"/>
      <c r="HOU191" s="362"/>
      <c r="HOV191" s="362"/>
      <c r="HOW191" s="362"/>
      <c r="HOX191" s="362"/>
      <c r="HOY191" s="362"/>
      <c r="HOZ191" s="363"/>
      <c r="HPA191" s="12"/>
      <c r="HPB191" s="362"/>
      <c r="HPC191" s="362"/>
      <c r="HPD191" s="362"/>
      <c r="HPE191" s="362"/>
      <c r="HPF191" s="362"/>
      <c r="HPG191" s="362"/>
      <c r="HPH191" s="363"/>
      <c r="HPI191" s="12"/>
      <c r="HPJ191" s="362"/>
      <c r="HPK191" s="362"/>
      <c r="HPL191" s="362"/>
      <c r="HPM191" s="362"/>
      <c r="HPN191" s="362"/>
      <c r="HPO191" s="362"/>
      <c r="HPP191" s="363"/>
      <c r="HPQ191" s="12"/>
      <c r="HPR191" s="362"/>
      <c r="HPS191" s="362"/>
      <c r="HPT191" s="362"/>
      <c r="HPU191" s="362"/>
      <c r="HPV191" s="362"/>
      <c r="HPW191" s="362"/>
      <c r="HPX191" s="363"/>
      <c r="HPY191" s="12"/>
      <c r="HPZ191" s="362"/>
      <c r="HQA191" s="362"/>
      <c r="HQB191" s="362"/>
      <c r="HQC191" s="362"/>
      <c r="HQD191" s="362"/>
      <c r="HQE191" s="362"/>
      <c r="HQF191" s="363"/>
      <c r="HQG191" s="12"/>
      <c r="HQH191" s="362"/>
      <c r="HQI191" s="362"/>
      <c r="HQJ191" s="362"/>
      <c r="HQK191" s="362"/>
      <c r="HQL191" s="362"/>
      <c r="HQM191" s="362"/>
      <c r="HQN191" s="363"/>
      <c r="HQO191" s="12"/>
      <c r="HQP191" s="362"/>
      <c r="HQQ191" s="362"/>
      <c r="HQR191" s="362"/>
      <c r="HQS191" s="362"/>
      <c r="HQT191" s="362"/>
      <c r="HQU191" s="362"/>
      <c r="HQV191" s="363"/>
      <c r="HQW191" s="12"/>
      <c r="HQX191" s="362"/>
      <c r="HQY191" s="362"/>
      <c r="HQZ191" s="362"/>
      <c r="HRA191" s="362"/>
      <c r="HRB191" s="362"/>
      <c r="HRC191" s="362"/>
      <c r="HRD191" s="363"/>
      <c r="HRE191" s="12"/>
      <c r="HRF191" s="362"/>
      <c r="HRG191" s="362"/>
      <c r="HRH191" s="362"/>
      <c r="HRI191" s="362"/>
      <c r="HRJ191" s="362"/>
      <c r="HRK191" s="362"/>
      <c r="HRL191" s="363"/>
      <c r="HRM191" s="12"/>
      <c r="HRN191" s="362"/>
      <c r="HRO191" s="362"/>
      <c r="HRP191" s="362"/>
      <c r="HRQ191" s="362"/>
      <c r="HRR191" s="362"/>
      <c r="HRS191" s="362"/>
      <c r="HRT191" s="363"/>
      <c r="HRU191" s="12"/>
      <c r="HRV191" s="362"/>
      <c r="HRW191" s="362"/>
      <c r="HRX191" s="362"/>
      <c r="HRY191" s="362"/>
      <c r="HRZ191" s="362"/>
      <c r="HSA191" s="362"/>
      <c r="HSB191" s="363"/>
      <c r="HSC191" s="12"/>
      <c r="HSD191" s="362"/>
      <c r="HSE191" s="362"/>
      <c r="HSF191" s="362"/>
      <c r="HSG191" s="362"/>
      <c r="HSH191" s="362"/>
      <c r="HSI191" s="362"/>
      <c r="HSJ191" s="363"/>
      <c r="HSK191" s="12"/>
      <c r="HSL191" s="362"/>
      <c r="HSM191" s="362"/>
      <c r="HSN191" s="362"/>
      <c r="HSO191" s="362"/>
      <c r="HSP191" s="362"/>
      <c r="HSQ191" s="362"/>
      <c r="HSR191" s="363"/>
      <c r="HSS191" s="12"/>
      <c r="HST191" s="362"/>
      <c r="HSU191" s="362"/>
      <c r="HSV191" s="362"/>
      <c r="HSW191" s="362"/>
      <c r="HSX191" s="362"/>
      <c r="HSY191" s="362"/>
      <c r="HSZ191" s="363"/>
      <c r="HTA191" s="12"/>
      <c r="HTB191" s="362"/>
      <c r="HTC191" s="362"/>
      <c r="HTD191" s="362"/>
      <c r="HTE191" s="362"/>
      <c r="HTF191" s="362"/>
      <c r="HTG191" s="362"/>
      <c r="HTH191" s="363"/>
      <c r="HTI191" s="12"/>
      <c r="HTJ191" s="362"/>
      <c r="HTK191" s="362"/>
      <c r="HTL191" s="362"/>
      <c r="HTM191" s="362"/>
      <c r="HTN191" s="362"/>
      <c r="HTO191" s="362"/>
      <c r="HTP191" s="363"/>
      <c r="HTQ191" s="12"/>
      <c r="HTR191" s="362"/>
      <c r="HTS191" s="362"/>
      <c r="HTT191" s="362"/>
      <c r="HTU191" s="362"/>
      <c r="HTV191" s="362"/>
      <c r="HTW191" s="362"/>
      <c r="HTX191" s="363"/>
      <c r="HTY191" s="12"/>
      <c r="HTZ191" s="362"/>
      <c r="HUA191" s="362"/>
      <c r="HUB191" s="362"/>
      <c r="HUC191" s="362"/>
      <c r="HUD191" s="362"/>
      <c r="HUE191" s="362"/>
      <c r="HUF191" s="363"/>
      <c r="HUG191" s="12"/>
      <c r="HUH191" s="362"/>
      <c r="HUI191" s="362"/>
      <c r="HUJ191" s="362"/>
      <c r="HUK191" s="362"/>
      <c r="HUL191" s="362"/>
      <c r="HUM191" s="362"/>
      <c r="HUN191" s="363"/>
      <c r="HUO191" s="12"/>
      <c r="HUP191" s="362"/>
      <c r="HUQ191" s="362"/>
      <c r="HUR191" s="362"/>
      <c r="HUS191" s="362"/>
      <c r="HUT191" s="362"/>
      <c r="HUU191" s="362"/>
      <c r="HUV191" s="363"/>
      <c r="HUW191" s="12"/>
      <c r="HUX191" s="362"/>
      <c r="HUY191" s="362"/>
      <c r="HUZ191" s="362"/>
      <c r="HVA191" s="362"/>
      <c r="HVB191" s="362"/>
      <c r="HVC191" s="362"/>
      <c r="HVD191" s="363"/>
      <c r="HVE191" s="12"/>
      <c r="HVF191" s="362"/>
      <c r="HVG191" s="362"/>
      <c r="HVH191" s="362"/>
      <c r="HVI191" s="362"/>
      <c r="HVJ191" s="362"/>
      <c r="HVK191" s="362"/>
      <c r="HVL191" s="363"/>
      <c r="HVM191" s="12"/>
      <c r="HVN191" s="362"/>
      <c r="HVO191" s="362"/>
      <c r="HVP191" s="362"/>
      <c r="HVQ191" s="362"/>
      <c r="HVR191" s="362"/>
      <c r="HVS191" s="362"/>
      <c r="HVT191" s="363"/>
      <c r="HVU191" s="12"/>
      <c r="HVV191" s="362"/>
      <c r="HVW191" s="362"/>
      <c r="HVX191" s="362"/>
      <c r="HVY191" s="362"/>
      <c r="HVZ191" s="362"/>
      <c r="HWA191" s="362"/>
      <c r="HWB191" s="363"/>
      <c r="HWC191" s="12"/>
      <c r="HWD191" s="362"/>
      <c r="HWE191" s="362"/>
      <c r="HWF191" s="362"/>
      <c r="HWG191" s="362"/>
      <c r="HWH191" s="362"/>
      <c r="HWI191" s="362"/>
      <c r="HWJ191" s="363"/>
      <c r="HWK191" s="12"/>
      <c r="HWL191" s="362"/>
      <c r="HWM191" s="362"/>
      <c r="HWN191" s="362"/>
      <c r="HWO191" s="362"/>
      <c r="HWP191" s="362"/>
      <c r="HWQ191" s="362"/>
      <c r="HWR191" s="363"/>
      <c r="HWS191" s="12"/>
      <c r="HWT191" s="362"/>
      <c r="HWU191" s="362"/>
      <c r="HWV191" s="362"/>
      <c r="HWW191" s="362"/>
      <c r="HWX191" s="362"/>
      <c r="HWY191" s="362"/>
      <c r="HWZ191" s="363"/>
      <c r="HXA191" s="12"/>
      <c r="HXB191" s="362"/>
      <c r="HXC191" s="362"/>
      <c r="HXD191" s="362"/>
      <c r="HXE191" s="362"/>
      <c r="HXF191" s="362"/>
      <c r="HXG191" s="362"/>
      <c r="HXH191" s="363"/>
      <c r="HXI191" s="12"/>
      <c r="HXJ191" s="362"/>
      <c r="HXK191" s="362"/>
      <c r="HXL191" s="362"/>
      <c r="HXM191" s="362"/>
      <c r="HXN191" s="362"/>
      <c r="HXO191" s="362"/>
      <c r="HXP191" s="363"/>
      <c r="HXQ191" s="12"/>
      <c r="HXR191" s="362"/>
      <c r="HXS191" s="362"/>
      <c r="HXT191" s="362"/>
      <c r="HXU191" s="362"/>
      <c r="HXV191" s="362"/>
      <c r="HXW191" s="362"/>
      <c r="HXX191" s="363"/>
      <c r="HXY191" s="12"/>
      <c r="HXZ191" s="362"/>
      <c r="HYA191" s="362"/>
      <c r="HYB191" s="362"/>
      <c r="HYC191" s="362"/>
      <c r="HYD191" s="362"/>
      <c r="HYE191" s="362"/>
      <c r="HYF191" s="363"/>
      <c r="HYG191" s="12"/>
      <c r="HYH191" s="362"/>
      <c r="HYI191" s="362"/>
      <c r="HYJ191" s="362"/>
      <c r="HYK191" s="362"/>
      <c r="HYL191" s="362"/>
      <c r="HYM191" s="362"/>
      <c r="HYN191" s="363"/>
      <c r="HYO191" s="12"/>
      <c r="HYP191" s="362"/>
      <c r="HYQ191" s="362"/>
      <c r="HYR191" s="362"/>
      <c r="HYS191" s="362"/>
      <c r="HYT191" s="362"/>
      <c r="HYU191" s="362"/>
      <c r="HYV191" s="363"/>
      <c r="HYW191" s="12"/>
      <c r="HYX191" s="362"/>
      <c r="HYY191" s="362"/>
      <c r="HYZ191" s="362"/>
      <c r="HZA191" s="362"/>
      <c r="HZB191" s="362"/>
      <c r="HZC191" s="362"/>
      <c r="HZD191" s="363"/>
      <c r="HZE191" s="12"/>
      <c r="HZF191" s="362"/>
      <c r="HZG191" s="362"/>
      <c r="HZH191" s="362"/>
      <c r="HZI191" s="362"/>
      <c r="HZJ191" s="362"/>
      <c r="HZK191" s="362"/>
      <c r="HZL191" s="363"/>
      <c r="HZM191" s="12"/>
      <c r="HZN191" s="362"/>
      <c r="HZO191" s="362"/>
      <c r="HZP191" s="362"/>
      <c r="HZQ191" s="362"/>
      <c r="HZR191" s="362"/>
      <c r="HZS191" s="362"/>
      <c r="HZT191" s="363"/>
      <c r="HZU191" s="12"/>
      <c r="HZV191" s="362"/>
      <c r="HZW191" s="362"/>
      <c r="HZX191" s="362"/>
      <c r="HZY191" s="362"/>
      <c r="HZZ191" s="362"/>
      <c r="IAA191" s="362"/>
      <c r="IAB191" s="363"/>
      <c r="IAC191" s="12"/>
      <c r="IAD191" s="362"/>
      <c r="IAE191" s="362"/>
      <c r="IAF191" s="362"/>
      <c r="IAG191" s="362"/>
      <c r="IAH191" s="362"/>
      <c r="IAI191" s="362"/>
      <c r="IAJ191" s="363"/>
      <c r="IAK191" s="12"/>
      <c r="IAL191" s="362"/>
      <c r="IAM191" s="362"/>
      <c r="IAN191" s="362"/>
      <c r="IAO191" s="362"/>
      <c r="IAP191" s="362"/>
      <c r="IAQ191" s="362"/>
      <c r="IAR191" s="363"/>
      <c r="IAS191" s="12"/>
      <c r="IAT191" s="362"/>
      <c r="IAU191" s="362"/>
      <c r="IAV191" s="362"/>
      <c r="IAW191" s="362"/>
      <c r="IAX191" s="362"/>
      <c r="IAY191" s="362"/>
      <c r="IAZ191" s="363"/>
      <c r="IBA191" s="12"/>
      <c r="IBB191" s="362"/>
      <c r="IBC191" s="362"/>
      <c r="IBD191" s="362"/>
      <c r="IBE191" s="362"/>
      <c r="IBF191" s="362"/>
      <c r="IBG191" s="362"/>
      <c r="IBH191" s="363"/>
      <c r="IBI191" s="12"/>
      <c r="IBJ191" s="362"/>
      <c r="IBK191" s="362"/>
      <c r="IBL191" s="362"/>
      <c r="IBM191" s="362"/>
      <c r="IBN191" s="362"/>
      <c r="IBO191" s="362"/>
      <c r="IBP191" s="363"/>
      <c r="IBQ191" s="12"/>
      <c r="IBR191" s="362"/>
      <c r="IBS191" s="362"/>
      <c r="IBT191" s="362"/>
      <c r="IBU191" s="362"/>
      <c r="IBV191" s="362"/>
      <c r="IBW191" s="362"/>
      <c r="IBX191" s="363"/>
      <c r="IBY191" s="12"/>
      <c r="IBZ191" s="362"/>
      <c r="ICA191" s="362"/>
      <c r="ICB191" s="362"/>
      <c r="ICC191" s="362"/>
      <c r="ICD191" s="362"/>
      <c r="ICE191" s="362"/>
      <c r="ICF191" s="363"/>
      <c r="ICG191" s="12"/>
      <c r="ICH191" s="362"/>
      <c r="ICI191" s="362"/>
      <c r="ICJ191" s="362"/>
      <c r="ICK191" s="362"/>
      <c r="ICL191" s="362"/>
      <c r="ICM191" s="362"/>
      <c r="ICN191" s="363"/>
      <c r="ICO191" s="12"/>
      <c r="ICP191" s="362"/>
      <c r="ICQ191" s="362"/>
      <c r="ICR191" s="362"/>
      <c r="ICS191" s="362"/>
      <c r="ICT191" s="362"/>
      <c r="ICU191" s="362"/>
      <c r="ICV191" s="363"/>
      <c r="ICW191" s="12"/>
      <c r="ICX191" s="362"/>
      <c r="ICY191" s="362"/>
      <c r="ICZ191" s="362"/>
      <c r="IDA191" s="362"/>
      <c r="IDB191" s="362"/>
      <c r="IDC191" s="362"/>
      <c r="IDD191" s="363"/>
      <c r="IDE191" s="12"/>
      <c r="IDF191" s="362"/>
      <c r="IDG191" s="362"/>
      <c r="IDH191" s="362"/>
      <c r="IDI191" s="362"/>
      <c r="IDJ191" s="362"/>
      <c r="IDK191" s="362"/>
      <c r="IDL191" s="363"/>
      <c r="IDM191" s="12"/>
      <c r="IDN191" s="362"/>
      <c r="IDO191" s="362"/>
      <c r="IDP191" s="362"/>
      <c r="IDQ191" s="362"/>
      <c r="IDR191" s="362"/>
      <c r="IDS191" s="362"/>
      <c r="IDT191" s="363"/>
      <c r="IDU191" s="12"/>
      <c r="IDV191" s="362"/>
      <c r="IDW191" s="362"/>
      <c r="IDX191" s="362"/>
      <c r="IDY191" s="362"/>
      <c r="IDZ191" s="362"/>
      <c r="IEA191" s="362"/>
      <c r="IEB191" s="363"/>
      <c r="IEC191" s="12"/>
      <c r="IED191" s="362"/>
      <c r="IEE191" s="362"/>
      <c r="IEF191" s="362"/>
      <c r="IEG191" s="362"/>
      <c r="IEH191" s="362"/>
      <c r="IEI191" s="362"/>
      <c r="IEJ191" s="363"/>
      <c r="IEK191" s="12"/>
      <c r="IEL191" s="362"/>
      <c r="IEM191" s="362"/>
      <c r="IEN191" s="362"/>
      <c r="IEO191" s="362"/>
      <c r="IEP191" s="362"/>
      <c r="IEQ191" s="362"/>
      <c r="IER191" s="363"/>
      <c r="IES191" s="12"/>
      <c r="IET191" s="362"/>
      <c r="IEU191" s="362"/>
      <c r="IEV191" s="362"/>
      <c r="IEW191" s="362"/>
      <c r="IEX191" s="362"/>
      <c r="IEY191" s="362"/>
      <c r="IEZ191" s="363"/>
      <c r="IFA191" s="12"/>
      <c r="IFB191" s="362"/>
      <c r="IFC191" s="362"/>
      <c r="IFD191" s="362"/>
      <c r="IFE191" s="362"/>
      <c r="IFF191" s="362"/>
      <c r="IFG191" s="362"/>
      <c r="IFH191" s="363"/>
      <c r="IFI191" s="12"/>
      <c r="IFJ191" s="362"/>
      <c r="IFK191" s="362"/>
      <c r="IFL191" s="362"/>
      <c r="IFM191" s="362"/>
      <c r="IFN191" s="362"/>
      <c r="IFO191" s="362"/>
      <c r="IFP191" s="363"/>
      <c r="IFQ191" s="12"/>
      <c r="IFR191" s="362"/>
      <c r="IFS191" s="362"/>
      <c r="IFT191" s="362"/>
      <c r="IFU191" s="362"/>
      <c r="IFV191" s="362"/>
      <c r="IFW191" s="362"/>
      <c r="IFX191" s="363"/>
      <c r="IFY191" s="12"/>
      <c r="IFZ191" s="362"/>
      <c r="IGA191" s="362"/>
      <c r="IGB191" s="362"/>
      <c r="IGC191" s="362"/>
      <c r="IGD191" s="362"/>
      <c r="IGE191" s="362"/>
      <c r="IGF191" s="363"/>
      <c r="IGG191" s="12"/>
      <c r="IGH191" s="362"/>
      <c r="IGI191" s="362"/>
      <c r="IGJ191" s="362"/>
      <c r="IGK191" s="362"/>
      <c r="IGL191" s="362"/>
      <c r="IGM191" s="362"/>
      <c r="IGN191" s="363"/>
      <c r="IGO191" s="12"/>
      <c r="IGP191" s="362"/>
      <c r="IGQ191" s="362"/>
      <c r="IGR191" s="362"/>
      <c r="IGS191" s="362"/>
      <c r="IGT191" s="362"/>
      <c r="IGU191" s="362"/>
      <c r="IGV191" s="363"/>
      <c r="IGW191" s="12"/>
      <c r="IGX191" s="362"/>
      <c r="IGY191" s="362"/>
      <c r="IGZ191" s="362"/>
      <c r="IHA191" s="362"/>
      <c r="IHB191" s="362"/>
      <c r="IHC191" s="362"/>
      <c r="IHD191" s="363"/>
      <c r="IHE191" s="12"/>
      <c r="IHF191" s="362"/>
      <c r="IHG191" s="362"/>
      <c r="IHH191" s="362"/>
      <c r="IHI191" s="362"/>
      <c r="IHJ191" s="362"/>
      <c r="IHK191" s="362"/>
      <c r="IHL191" s="363"/>
      <c r="IHM191" s="12"/>
      <c r="IHN191" s="362"/>
      <c r="IHO191" s="362"/>
      <c r="IHP191" s="362"/>
      <c r="IHQ191" s="362"/>
      <c r="IHR191" s="362"/>
      <c r="IHS191" s="362"/>
      <c r="IHT191" s="363"/>
      <c r="IHU191" s="12"/>
      <c r="IHV191" s="362"/>
      <c r="IHW191" s="362"/>
      <c r="IHX191" s="362"/>
      <c r="IHY191" s="362"/>
      <c r="IHZ191" s="362"/>
      <c r="IIA191" s="362"/>
      <c r="IIB191" s="363"/>
      <c r="IIC191" s="12"/>
      <c r="IID191" s="362"/>
      <c r="IIE191" s="362"/>
      <c r="IIF191" s="362"/>
      <c r="IIG191" s="362"/>
      <c r="IIH191" s="362"/>
      <c r="III191" s="362"/>
      <c r="IIJ191" s="363"/>
      <c r="IIK191" s="12"/>
      <c r="IIL191" s="362"/>
      <c r="IIM191" s="362"/>
      <c r="IIN191" s="362"/>
      <c r="IIO191" s="362"/>
      <c r="IIP191" s="362"/>
      <c r="IIQ191" s="362"/>
      <c r="IIR191" s="363"/>
      <c r="IIS191" s="12"/>
      <c r="IIT191" s="362"/>
      <c r="IIU191" s="362"/>
      <c r="IIV191" s="362"/>
      <c r="IIW191" s="362"/>
      <c r="IIX191" s="362"/>
      <c r="IIY191" s="362"/>
      <c r="IIZ191" s="363"/>
      <c r="IJA191" s="12"/>
      <c r="IJB191" s="362"/>
      <c r="IJC191" s="362"/>
      <c r="IJD191" s="362"/>
      <c r="IJE191" s="362"/>
      <c r="IJF191" s="362"/>
      <c r="IJG191" s="362"/>
      <c r="IJH191" s="363"/>
      <c r="IJI191" s="12"/>
      <c r="IJJ191" s="362"/>
      <c r="IJK191" s="362"/>
      <c r="IJL191" s="362"/>
      <c r="IJM191" s="362"/>
      <c r="IJN191" s="362"/>
      <c r="IJO191" s="362"/>
      <c r="IJP191" s="363"/>
      <c r="IJQ191" s="12"/>
      <c r="IJR191" s="362"/>
      <c r="IJS191" s="362"/>
      <c r="IJT191" s="362"/>
      <c r="IJU191" s="362"/>
      <c r="IJV191" s="362"/>
      <c r="IJW191" s="362"/>
      <c r="IJX191" s="363"/>
      <c r="IJY191" s="12"/>
      <c r="IJZ191" s="362"/>
      <c r="IKA191" s="362"/>
      <c r="IKB191" s="362"/>
      <c r="IKC191" s="362"/>
      <c r="IKD191" s="362"/>
      <c r="IKE191" s="362"/>
      <c r="IKF191" s="363"/>
      <c r="IKG191" s="12"/>
      <c r="IKH191" s="362"/>
      <c r="IKI191" s="362"/>
      <c r="IKJ191" s="362"/>
      <c r="IKK191" s="362"/>
      <c r="IKL191" s="362"/>
      <c r="IKM191" s="362"/>
      <c r="IKN191" s="363"/>
      <c r="IKO191" s="12"/>
      <c r="IKP191" s="362"/>
      <c r="IKQ191" s="362"/>
      <c r="IKR191" s="362"/>
      <c r="IKS191" s="362"/>
      <c r="IKT191" s="362"/>
      <c r="IKU191" s="362"/>
      <c r="IKV191" s="363"/>
      <c r="IKW191" s="12"/>
      <c r="IKX191" s="362"/>
      <c r="IKY191" s="362"/>
      <c r="IKZ191" s="362"/>
      <c r="ILA191" s="362"/>
      <c r="ILB191" s="362"/>
      <c r="ILC191" s="362"/>
      <c r="ILD191" s="363"/>
      <c r="ILE191" s="12"/>
      <c r="ILF191" s="362"/>
      <c r="ILG191" s="362"/>
      <c r="ILH191" s="362"/>
      <c r="ILI191" s="362"/>
      <c r="ILJ191" s="362"/>
      <c r="ILK191" s="362"/>
      <c r="ILL191" s="363"/>
      <c r="ILM191" s="12"/>
      <c r="ILN191" s="362"/>
      <c r="ILO191" s="362"/>
      <c r="ILP191" s="362"/>
      <c r="ILQ191" s="362"/>
      <c r="ILR191" s="362"/>
      <c r="ILS191" s="362"/>
      <c r="ILT191" s="363"/>
      <c r="ILU191" s="12"/>
      <c r="ILV191" s="362"/>
      <c r="ILW191" s="362"/>
      <c r="ILX191" s="362"/>
      <c r="ILY191" s="362"/>
      <c r="ILZ191" s="362"/>
      <c r="IMA191" s="362"/>
      <c r="IMB191" s="363"/>
      <c r="IMC191" s="12"/>
      <c r="IMD191" s="362"/>
      <c r="IME191" s="362"/>
      <c r="IMF191" s="362"/>
      <c r="IMG191" s="362"/>
      <c r="IMH191" s="362"/>
      <c r="IMI191" s="362"/>
      <c r="IMJ191" s="363"/>
      <c r="IMK191" s="12"/>
      <c r="IML191" s="362"/>
      <c r="IMM191" s="362"/>
      <c r="IMN191" s="362"/>
      <c r="IMO191" s="362"/>
      <c r="IMP191" s="362"/>
      <c r="IMQ191" s="362"/>
      <c r="IMR191" s="363"/>
      <c r="IMS191" s="12"/>
      <c r="IMT191" s="362"/>
      <c r="IMU191" s="362"/>
      <c r="IMV191" s="362"/>
      <c r="IMW191" s="362"/>
      <c r="IMX191" s="362"/>
      <c r="IMY191" s="362"/>
      <c r="IMZ191" s="363"/>
      <c r="INA191" s="12"/>
      <c r="INB191" s="362"/>
      <c r="INC191" s="362"/>
      <c r="IND191" s="362"/>
      <c r="INE191" s="362"/>
      <c r="INF191" s="362"/>
      <c r="ING191" s="362"/>
      <c r="INH191" s="363"/>
      <c r="INI191" s="12"/>
      <c r="INJ191" s="362"/>
      <c r="INK191" s="362"/>
      <c r="INL191" s="362"/>
      <c r="INM191" s="362"/>
      <c r="INN191" s="362"/>
      <c r="INO191" s="362"/>
      <c r="INP191" s="363"/>
      <c r="INQ191" s="12"/>
      <c r="INR191" s="362"/>
      <c r="INS191" s="362"/>
      <c r="INT191" s="362"/>
      <c r="INU191" s="362"/>
      <c r="INV191" s="362"/>
      <c r="INW191" s="362"/>
      <c r="INX191" s="363"/>
      <c r="INY191" s="12"/>
      <c r="INZ191" s="362"/>
      <c r="IOA191" s="362"/>
      <c r="IOB191" s="362"/>
      <c r="IOC191" s="362"/>
      <c r="IOD191" s="362"/>
      <c r="IOE191" s="362"/>
      <c r="IOF191" s="363"/>
      <c r="IOG191" s="12"/>
      <c r="IOH191" s="362"/>
      <c r="IOI191" s="362"/>
      <c r="IOJ191" s="362"/>
      <c r="IOK191" s="362"/>
      <c r="IOL191" s="362"/>
      <c r="IOM191" s="362"/>
      <c r="ION191" s="363"/>
      <c r="IOO191" s="12"/>
      <c r="IOP191" s="362"/>
      <c r="IOQ191" s="362"/>
      <c r="IOR191" s="362"/>
      <c r="IOS191" s="362"/>
      <c r="IOT191" s="362"/>
      <c r="IOU191" s="362"/>
      <c r="IOV191" s="363"/>
      <c r="IOW191" s="12"/>
      <c r="IOX191" s="362"/>
      <c r="IOY191" s="362"/>
      <c r="IOZ191" s="362"/>
      <c r="IPA191" s="362"/>
      <c r="IPB191" s="362"/>
      <c r="IPC191" s="362"/>
      <c r="IPD191" s="363"/>
      <c r="IPE191" s="12"/>
      <c r="IPF191" s="362"/>
      <c r="IPG191" s="362"/>
      <c r="IPH191" s="362"/>
      <c r="IPI191" s="362"/>
      <c r="IPJ191" s="362"/>
      <c r="IPK191" s="362"/>
      <c r="IPL191" s="363"/>
      <c r="IPM191" s="12"/>
      <c r="IPN191" s="362"/>
      <c r="IPO191" s="362"/>
      <c r="IPP191" s="362"/>
      <c r="IPQ191" s="362"/>
      <c r="IPR191" s="362"/>
      <c r="IPS191" s="362"/>
      <c r="IPT191" s="363"/>
      <c r="IPU191" s="12"/>
      <c r="IPV191" s="362"/>
      <c r="IPW191" s="362"/>
      <c r="IPX191" s="362"/>
      <c r="IPY191" s="362"/>
      <c r="IPZ191" s="362"/>
      <c r="IQA191" s="362"/>
      <c r="IQB191" s="363"/>
      <c r="IQC191" s="12"/>
      <c r="IQD191" s="362"/>
      <c r="IQE191" s="362"/>
      <c r="IQF191" s="362"/>
      <c r="IQG191" s="362"/>
      <c r="IQH191" s="362"/>
      <c r="IQI191" s="362"/>
      <c r="IQJ191" s="363"/>
      <c r="IQK191" s="12"/>
      <c r="IQL191" s="362"/>
      <c r="IQM191" s="362"/>
      <c r="IQN191" s="362"/>
      <c r="IQO191" s="362"/>
      <c r="IQP191" s="362"/>
      <c r="IQQ191" s="362"/>
      <c r="IQR191" s="363"/>
      <c r="IQS191" s="12"/>
      <c r="IQT191" s="362"/>
      <c r="IQU191" s="362"/>
      <c r="IQV191" s="362"/>
      <c r="IQW191" s="362"/>
      <c r="IQX191" s="362"/>
      <c r="IQY191" s="362"/>
      <c r="IQZ191" s="363"/>
      <c r="IRA191" s="12"/>
      <c r="IRB191" s="362"/>
      <c r="IRC191" s="362"/>
      <c r="IRD191" s="362"/>
      <c r="IRE191" s="362"/>
      <c r="IRF191" s="362"/>
      <c r="IRG191" s="362"/>
      <c r="IRH191" s="363"/>
      <c r="IRI191" s="12"/>
      <c r="IRJ191" s="362"/>
      <c r="IRK191" s="362"/>
      <c r="IRL191" s="362"/>
      <c r="IRM191" s="362"/>
      <c r="IRN191" s="362"/>
      <c r="IRO191" s="362"/>
      <c r="IRP191" s="363"/>
      <c r="IRQ191" s="12"/>
      <c r="IRR191" s="362"/>
      <c r="IRS191" s="362"/>
      <c r="IRT191" s="362"/>
      <c r="IRU191" s="362"/>
      <c r="IRV191" s="362"/>
      <c r="IRW191" s="362"/>
      <c r="IRX191" s="363"/>
      <c r="IRY191" s="12"/>
      <c r="IRZ191" s="362"/>
      <c r="ISA191" s="362"/>
      <c r="ISB191" s="362"/>
      <c r="ISC191" s="362"/>
      <c r="ISD191" s="362"/>
      <c r="ISE191" s="362"/>
      <c r="ISF191" s="363"/>
      <c r="ISG191" s="12"/>
      <c r="ISH191" s="362"/>
      <c r="ISI191" s="362"/>
      <c r="ISJ191" s="362"/>
      <c r="ISK191" s="362"/>
      <c r="ISL191" s="362"/>
      <c r="ISM191" s="362"/>
      <c r="ISN191" s="363"/>
      <c r="ISO191" s="12"/>
      <c r="ISP191" s="362"/>
      <c r="ISQ191" s="362"/>
      <c r="ISR191" s="362"/>
      <c r="ISS191" s="362"/>
      <c r="IST191" s="362"/>
      <c r="ISU191" s="362"/>
      <c r="ISV191" s="363"/>
      <c r="ISW191" s="12"/>
      <c r="ISX191" s="362"/>
      <c r="ISY191" s="362"/>
      <c r="ISZ191" s="362"/>
      <c r="ITA191" s="362"/>
      <c r="ITB191" s="362"/>
      <c r="ITC191" s="362"/>
      <c r="ITD191" s="363"/>
      <c r="ITE191" s="12"/>
      <c r="ITF191" s="362"/>
      <c r="ITG191" s="362"/>
      <c r="ITH191" s="362"/>
      <c r="ITI191" s="362"/>
      <c r="ITJ191" s="362"/>
      <c r="ITK191" s="362"/>
      <c r="ITL191" s="363"/>
      <c r="ITM191" s="12"/>
      <c r="ITN191" s="362"/>
      <c r="ITO191" s="362"/>
      <c r="ITP191" s="362"/>
      <c r="ITQ191" s="362"/>
      <c r="ITR191" s="362"/>
      <c r="ITS191" s="362"/>
      <c r="ITT191" s="363"/>
      <c r="ITU191" s="12"/>
      <c r="ITV191" s="362"/>
      <c r="ITW191" s="362"/>
      <c r="ITX191" s="362"/>
      <c r="ITY191" s="362"/>
      <c r="ITZ191" s="362"/>
      <c r="IUA191" s="362"/>
      <c r="IUB191" s="363"/>
      <c r="IUC191" s="12"/>
      <c r="IUD191" s="362"/>
      <c r="IUE191" s="362"/>
      <c r="IUF191" s="362"/>
      <c r="IUG191" s="362"/>
      <c r="IUH191" s="362"/>
      <c r="IUI191" s="362"/>
      <c r="IUJ191" s="363"/>
      <c r="IUK191" s="12"/>
      <c r="IUL191" s="362"/>
      <c r="IUM191" s="362"/>
      <c r="IUN191" s="362"/>
      <c r="IUO191" s="362"/>
      <c r="IUP191" s="362"/>
      <c r="IUQ191" s="362"/>
      <c r="IUR191" s="363"/>
      <c r="IUS191" s="12"/>
      <c r="IUT191" s="362"/>
      <c r="IUU191" s="362"/>
      <c r="IUV191" s="362"/>
      <c r="IUW191" s="362"/>
      <c r="IUX191" s="362"/>
      <c r="IUY191" s="362"/>
      <c r="IUZ191" s="363"/>
      <c r="IVA191" s="12"/>
      <c r="IVB191" s="362"/>
      <c r="IVC191" s="362"/>
      <c r="IVD191" s="362"/>
      <c r="IVE191" s="362"/>
      <c r="IVF191" s="362"/>
      <c r="IVG191" s="362"/>
      <c r="IVH191" s="363"/>
      <c r="IVI191" s="12"/>
      <c r="IVJ191" s="362"/>
      <c r="IVK191" s="362"/>
      <c r="IVL191" s="362"/>
      <c r="IVM191" s="362"/>
      <c r="IVN191" s="362"/>
      <c r="IVO191" s="362"/>
      <c r="IVP191" s="363"/>
      <c r="IVQ191" s="12"/>
      <c r="IVR191" s="362"/>
      <c r="IVS191" s="362"/>
      <c r="IVT191" s="362"/>
      <c r="IVU191" s="362"/>
      <c r="IVV191" s="362"/>
      <c r="IVW191" s="362"/>
      <c r="IVX191" s="363"/>
      <c r="IVY191" s="12"/>
      <c r="IVZ191" s="362"/>
      <c r="IWA191" s="362"/>
      <c r="IWB191" s="362"/>
      <c r="IWC191" s="362"/>
      <c r="IWD191" s="362"/>
      <c r="IWE191" s="362"/>
      <c r="IWF191" s="363"/>
      <c r="IWG191" s="12"/>
      <c r="IWH191" s="362"/>
      <c r="IWI191" s="362"/>
      <c r="IWJ191" s="362"/>
      <c r="IWK191" s="362"/>
      <c r="IWL191" s="362"/>
      <c r="IWM191" s="362"/>
      <c r="IWN191" s="363"/>
      <c r="IWO191" s="12"/>
      <c r="IWP191" s="362"/>
      <c r="IWQ191" s="362"/>
      <c r="IWR191" s="362"/>
      <c r="IWS191" s="362"/>
      <c r="IWT191" s="362"/>
      <c r="IWU191" s="362"/>
      <c r="IWV191" s="363"/>
      <c r="IWW191" s="12"/>
      <c r="IWX191" s="362"/>
      <c r="IWY191" s="362"/>
      <c r="IWZ191" s="362"/>
      <c r="IXA191" s="362"/>
      <c r="IXB191" s="362"/>
      <c r="IXC191" s="362"/>
      <c r="IXD191" s="363"/>
      <c r="IXE191" s="12"/>
      <c r="IXF191" s="362"/>
      <c r="IXG191" s="362"/>
      <c r="IXH191" s="362"/>
      <c r="IXI191" s="362"/>
      <c r="IXJ191" s="362"/>
      <c r="IXK191" s="362"/>
      <c r="IXL191" s="363"/>
      <c r="IXM191" s="12"/>
      <c r="IXN191" s="362"/>
      <c r="IXO191" s="362"/>
      <c r="IXP191" s="362"/>
      <c r="IXQ191" s="362"/>
      <c r="IXR191" s="362"/>
      <c r="IXS191" s="362"/>
      <c r="IXT191" s="363"/>
      <c r="IXU191" s="12"/>
      <c r="IXV191" s="362"/>
      <c r="IXW191" s="362"/>
      <c r="IXX191" s="362"/>
      <c r="IXY191" s="362"/>
      <c r="IXZ191" s="362"/>
      <c r="IYA191" s="362"/>
      <c r="IYB191" s="363"/>
      <c r="IYC191" s="12"/>
      <c r="IYD191" s="362"/>
      <c r="IYE191" s="362"/>
      <c r="IYF191" s="362"/>
      <c r="IYG191" s="362"/>
      <c r="IYH191" s="362"/>
      <c r="IYI191" s="362"/>
      <c r="IYJ191" s="363"/>
      <c r="IYK191" s="12"/>
      <c r="IYL191" s="362"/>
      <c r="IYM191" s="362"/>
      <c r="IYN191" s="362"/>
      <c r="IYO191" s="362"/>
      <c r="IYP191" s="362"/>
      <c r="IYQ191" s="362"/>
      <c r="IYR191" s="363"/>
      <c r="IYS191" s="12"/>
      <c r="IYT191" s="362"/>
      <c r="IYU191" s="362"/>
      <c r="IYV191" s="362"/>
      <c r="IYW191" s="362"/>
      <c r="IYX191" s="362"/>
      <c r="IYY191" s="362"/>
      <c r="IYZ191" s="363"/>
      <c r="IZA191" s="12"/>
      <c r="IZB191" s="362"/>
      <c r="IZC191" s="362"/>
      <c r="IZD191" s="362"/>
      <c r="IZE191" s="362"/>
      <c r="IZF191" s="362"/>
      <c r="IZG191" s="362"/>
      <c r="IZH191" s="363"/>
      <c r="IZI191" s="12"/>
      <c r="IZJ191" s="362"/>
      <c r="IZK191" s="362"/>
      <c r="IZL191" s="362"/>
      <c r="IZM191" s="362"/>
      <c r="IZN191" s="362"/>
      <c r="IZO191" s="362"/>
      <c r="IZP191" s="363"/>
      <c r="IZQ191" s="12"/>
      <c r="IZR191" s="362"/>
      <c r="IZS191" s="362"/>
      <c r="IZT191" s="362"/>
      <c r="IZU191" s="362"/>
      <c r="IZV191" s="362"/>
      <c r="IZW191" s="362"/>
      <c r="IZX191" s="363"/>
      <c r="IZY191" s="12"/>
      <c r="IZZ191" s="362"/>
      <c r="JAA191" s="362"/>
      <c r="JAB191" s="362"/>
      <c r="JAC191" s="362"/>
      <c r="JAD191" s="362"/>
      <c r="JAE191" s="362"/>
      <c r="JAF191" s="363"/>
      <c r="JAG191" s="12"/>
      <c r="JAH191" s="362"/>
      <c r="JAI191" s="362"/>
      <c r="JAJ191" s="362"/>
      <c r="JAK191" s="362"/>
      <c r="JAL191" s="362"/>
      <c r="JAM191" s="362"/>
      <c r="JAN191" s="363"/>
      <c r="JAO191" s="12"/>
      <c r="JAP191" s="362"/>
      <c r="JAQ191" s="362"/>
      <c r="JAR191" s="362"/>
      <c r="JAS191" s="362"/>
      <c r="JAT191" s="362"/>
      <c r="JAU191" s="362"/>
      <c r="JAV191" s="363"/>
      <c r="JAW191" s="12"/>
      <c r="JAX191" s="362"/>
      <c r="JAY191" s="362"/>
      <c r="JAZ191" s="362"/>
      <c r="JBA191" s="362"/>
      <c r="JBB191" s="362"/>
      <c r="JBC191" s="362"/>
      <c r="JBD191" s="363"/>
      <c r="JBE191" s="12"/>
      <c r="JBF191" s="362"/>
      <c r="JBG191" s="362"/>
      <c r="JBH191" s="362"/>
      <c r="JBI191" s="362"/>
      <c r="JBJ191" s="362"/>
      <c r="JBK191" s="362"/>
      <c r="JBL191" s="363"/>
      <c r="JBM191" s="12"/>
      <c r="JBN191" s="362"/>
      <c r="JBO191" s="362"/>
      <c r="JBP191" s="362"/>
      <c r="JBQ191" s="362"/>
      <c r="JBR191" s="362"/>
      <c r="JBS191" s="362"/>
      <c r="JBT191" s="363"/>
      <c r="JBU191" s="12"/>
      <c r="JBV191" s="362"/>
      <c r="JBW191" s="362"/>
      <c r="JBX191" s="362"/>
      <c r="JBY191" s="362"/>
      <c r="JBZ191" s="362"/>
      <c r="JCA191" s="362"/>
      <c r="JCB191" s="363"/>
      <c r="JCC191" s="12"/>
      <c r="JCD191" s="362"/>
      <c r="JCE191" s="362"/>
      <c r="JCF191" s="362"/>
      <c r="JCG191" s="362"/>
      <c r="JCH191" s="362"/>
      <c r="JCI191" s="362"/>
      <c r="JCJ191" s="363"/>
      <c r="JCK191" s="12"/>
      <c r="JCL191" s="362"/>
      <c r="JCM191" s="362"/>
      <c r="JCN191" s="362"/>
      <c r="JCO191" s="362"/>
      <c r="JCP191" s="362"/>
      <c r="JCQ191" s="362"/>
      <c r="JCR191" s="363"/>
      <c r="JCS191" s="12"/>
      <c r="JCT191" s="362"/>
      <c r="JCU191" s="362"/>
      <c r="JCV191" s="362"/>
      <c r="JCW191" s="362"/>
      <c r="JCX191" s="362"/>
      <c r="JCY191" s="362"/>
      <c r="JCZ191" s="363"/>
      <c r="JDA191" s="12"/>
      <c r="JDB191" s="362"/>
      <c r="JDC191" s="362"/>
      <c r="JDD191" s="362"/>
      <c r="JDE191" s="362"/>
      <c r="JDF191" s="362"/>
      <c r="JDG191" s="362"/>
      <c r="JDH191" s="363"/>
      <c r="JDI191" s="12"/>
      <c r="JDJ191" s="362"/>
      <c r="JDK191" s="362"/>
      <c r="JDL191" s="362"/>
      <c r="JDM191" s="362"/>
      <c r="JDN191" s="362"/>
      <c r="JDO191" s="362"/>
      <c r="JDP191" s="363"/>
      <c r="JDQ191" s="12"/>
      <c r="JDR191" s="362"/>
      <c r="JDS191" s="362"/>
      <c r="JDT191" s="362"/>
      <c r="JDU191" s="362"/>
      <c r="JDV191" s="362"/>
      <c r="JDW191" s="362"/>
      <c r="JDX191" s="363"/>
      <c r="JDY191" s="12"/>
      <c r="JDZ191" s="362"/>
      <c r="JEA191" s="362"/>
      <c r="JEB191" s="362"/>
      <c r="JEC191" s="362"/>
      <c r="JED191" s="362"/>
      <c r="JEE191" s="362"/>
      <c r="JEF191" s="363"/>
      <c r="JEG191" s="12"/>
      <c r="JEH191" s="362"/>
      <c r="JEI191" s="362"/>
      <c r="JEJ191" s="362"/>
      <c r="JEK191" s="362"/>
      <c r="JEL191" s="362"/>
      <c r="JEM191" s="362"/>
      <c r="JEN191" s="363"/>
      <c r="JEO191" s="12"/>
      <c r="JEP191" s="362"/>
      <c r="JEQ191" s="362"/>
      <c r="JER191" s="362"/>
      <c r="JES191" s="362"/>
      <c r="JET191" s="362"/>
      <c r="JEU191" s="362"/>
      <c r="JEV191" s="363"/>
      <c r="JEW191" s="12"/>
      <c r="JEX191" s="362"/>
      <c r="JEY191" s="362"/>
      <c r="JEZ191" s="362"/>
      <c r="JFA191" s="362"/>
      <c r="JFB191" s="362"/>
      <c r="JFC191" s="362"/>
      <c r="JFD191" s="363"/>
      <c r="JFE191" s="12"/>
      <c r="JFF191" s="362"/>
      <c r="JFG191" s="362"/>
      <c r="JFH191" s="362"/>
      <c r="JFI191" s="362"/>
      <c r="JFJ191" s="362"/>
      <c r="JFK191" s="362"/>
      <c r="JFL191" s="363"/>
      <c r="JFM191" s="12"/>
      <c r="JFN191" s="362"/>
      <c r="JFO191" s="362"/>
      <c r="JFP191" s="362"/>
      <c r="JFQ191" s="362"/>
      <c r="JFR191" s="362"/>
      <c r="JFS191" s="362"/>
      <c r="JFT191" s="363"/>
      <c r="JFU191" s="12"/>
      <c r="JFV191" s="362"/>
      <c r="JFW191" s="362"/>
      <c r="JFX191" s="362"/>
      <c r="JFY191" s="362"/>
      <c r="JFZ191" s="362"/>
      <c r="JGA191" s="362"/>
      <c r="JGB191" s="363"/>
      <c r="JGC191" s="12"/>
      <c r="JGD191" s="362"/>
      <c r="JGE191" s="362"/>
      <c r="JGF191" s="362"/>
      <c r="JGG191" s="362"/>
      <c r="JGH191" s="362"/>
      <c r="JGI191" s="362"/>
      <c r="JGJ191" s="363"/>
      <c r="JGK191" s="12"/>
      <c r="JGL191" s="362"/>
      <c r="JGM191" s="362"/>
      <c r="JGN191" s="362"/>
      <c r="JGO191" s="362"/>
      <c r="JGP191" s="362"/>
      <c r="JGQ191" s="362"/>
      <c r="JGR191" s="363"/>
      <c r="JGS191" s="12"/>
      <c r="JGT191" s="362"/>
      <c r="JGU191" s="362"/>
      <c r="JGV191" s="362"/>
      <c r="JGW191" s="362"/>
      <c r="JGX191" s="362"/>
      <c r="JGY191" s="362"/>
      <c r="JGZ191" s="363"/>
      <c r="JHA191" s="12"/>
      <c r="JHB191" s="362"/>
      <c r="JHC191" s="362"/>
      <c r="JHD191" s="362"/>
      <c r="JHE191" s="362"/>
      <c r="JHF191" s="362"/>
      <c r="JHG191" s="362"/>
      <c r="JHH191" s="363"/>
      <c r="JHI191" s="12"/>
      <c r="JHJ191" s="362"/>
      <c r="JHK191" s="362"/>
      <c r="JHL191" s="362"/>
      <c r="JHM191" s="362"/>
      <c r="JHN191" s="362"/>
      <c r="JHO191" s="362"/>
      <c r="JHP191" s="363"/>
      <c r="JHQ191" s="12"/>
      <c r="JHR191" s="362"/>
      <c r="JHS191" s="362"/>
      <c r="JHT191" s="362"/>
      <c r="JHU191" s="362"/>
      <c r="JHV191" s="362"/>
      <c r="JHW191" s="362"/>
      <c r="JHX191" s="363"/>
      <c r="JHY191" s="12"/>
      <c r="JHZ191" s="362"/>
      <c r="JIA191" s="362"/>
      <c r="JIB191" s="362"/>
      <c r="JIC191" s="362"/>
      <c r="JID191" s="362"/>
      <c r="JIE191" s="362"/>
      <c r="JIF191" s="363"/>
      <c r="JIG191" s="12"/>
      <c r="JIH191" s="362"/>
      <c r="JII191" s="362"/>
      <c r="JIJ191" s="362"/>
      <c r="JIK191" s="362"/>
      <c r="JIL191" s="362"/>
      <c r="JIM191" s="362"/>
      <c r="JIN191" s="363"/>
      <c r="JIO191" s="12"/>
      <c r="JIP191" s="362"/>
      <c r="JIQ191" s="362"/>
      <c r="JIR191" s="362"/>
      <c r="JIS191" s="362"/>
      <c r="JIT191" s="362"/>
      <c r="JIU191" s="362"/>
      <c r="JIV191" s="363"/>
      <c r="JIW191" s="12"/>
      <c r="JIX191" s="362"/>
      <c r="JIY191" s="362"/>
      <c r="JIZ191" s="362"/>
      <c r="JJA191" s="362"/>
      <c r="JJB191" s="362"/>
      <c r="JJC191" s="362"/>
      <c r="JJD191" s="363"/>
      <c r="JJE191" s="12"/>
      <c r="JJF191" s="362"/>
      <c r="JJG191" s="362"/>
      <c r="JJH191" s="362"/>
      <c r="JJI191" s="362"/>
      <c r="JJJ191" s="362"/>
      <c r="JJK191" s="362"/>
      <c r="JJL191" s="363"/>
      <c r="JJM191" s="12"/>
      <c r="JJN191" s="362"/>
      <c r="JJO191" s="362"/>
      <c r="JJP191" s="362"/>
      <c r="JJQ191" s="362"/>
      <c r="JJR191" s="362"/>
      <c r="JJS191" s="362"/>
      <c r="JJT191" s="363"/>
      <c r="JJU191" s="12"/>
      <c r="JJV191" s="362"/>
      <c r="JJW191" s="362"/>
      <c r="JJX191" s="362"/>
      <c r="JJY191" s="362"/>
      <c r="JJZ191" s="362"/>
      <c r="JKA191" s="362"/>
      <c r="JKB191" s="363"/>
      <c r="JKC191" s="12"/>
      <c r="JKD191" s="362"/>
      <c r="JKE191" s="362"/>
      <c r="JKF191" s="362"/>
      <c r="JKG191" s="362"/>
      <c r="JKH191" s="362"/>
      <c r="JKI191" s="362"/>
      <c r="JKJ191" s="363"/>
      <c r="JKK191" s="12"/>
      <c r="JKL191" s="362"/>
      <c r="JKM191" s="362"/>
      <c r="JKN191" s="362"/>
      <c r="JKO191" s="362"/>
      <c r="JKP191" s="362"/>
      <c r="JKQ191" s="362"/>
      <c r="JKR191" s="363"/>
      <c r="JKS191" s="12"/>
      <c r="JKT191" s="362"/>
      <c r="JKU191" s="362"/>
      <c r="JKV191" s="362"/>
      <c r="JKW191" s="362"/>
      <c r="JKX191" s="362"/>
      <c r="JKY191" s="362"/>
      <c r="JKZ191" s="363"/>
      <c r="JLA191" s="12"/>
      <c r="JLB191" s="362"/>
      <c r="JLC191" s="362"/>
      <c r="JLD191" s="362"/>
      <c r="JLE191" s="362"/>
      <c r="JLF191" s="362"/>
      <c r="JLG191" s="362"/>
      <c r="JLH191" s="363"/>
      <c r="JLI191" s="12"/>
      <c r="JLJ191" s="362"/>
      <c r="JLK191" s="362"/>
      <c r="JLL191" s="362"/>
      <c r="JLM191" s="362"/>
      <c r="JLN191" s="362"/>
      <c r="JLO191" s="362"/>
      <c r="JLP191" s="363"/>
      <c r="JLQ191" s="12"/>
      <c r="JLR191" s="362"/>
      <c r="JLS191" s="362"/>
      <c r="JLT191" s="362"/>
      <c r="JLU191" s="362"/>
      <c r="JLV191" s="362"/>
      <c r="JLW191" s="362"/>
      <c r="JLX191" s="363"/>
      <c r="JLY191" s="12"/>
      <c r="JLZ191" s="362"/>
      <c r="JMA191" s="362"/>
      <c r="JMB191" s="362"/>
      <c r="JMC191" s="362"/>
      <c r="JMD191" s="362"/>
      <c r="JME191" s="362"/>
      <c r="JMF191" s="363"/>
      <c r="JMG191" s="12"/>
      <c r="JMH191" s="362"/>
      <c r="JMI191" s="362"/>
      <c r="JMJ191" s="362"/>
      <c r="JMK191" s="362"/>
      <c r="JML191" s="362"/>
      <c r="JMM191" s="362"/>
      <c r="JMN191" s="363"/>
      <c r="JMO191" s="12"/>
      <c r="JMP191" s="362"/>
      <c r="JMQ191" s="362"/>
      <c r="JMR191" s="362"/>
      <c r="JMS191" s="362"/>
      <c r="JMT191" s="362"/>
      <c r="JMU191" s="362"/>
      <c r="JMV191" s="363"/>
      <c r="JMW191" s="12"/>
      <c r="JMX191" s="362"/>
      <c r="JMY191" s="362"/>
      <c r="JMZ191" s="362"/>
      <c r="JNA191" s="362"/>
      <c r="JNB191" s="362"/>
      <c r="JNC191" s="362"/>
      <c r="JND191" s="363"/>
      <c r="JNE191" s="12"/>
      <c r="JNF191" s="362"/>
      <c r="JNG191" s="362"/>
      <c r="JNH191" s="362"/>
      <c r="JNI191" s="362"/>
      <c r="JNJ191" s="362"/>
      <c r="JNK191" s="362"/>
      <c r="JNL191" s="363"/>
      <c r="JNM191" s="12"/>
      <c r="JNN191" s="362"/>
      <c r="JNO191" s="362"/>
      <c r="JNP191" s="362"/>
      <c r="JNQ191" s="362"/>
      <c r="JNR191" s="362"/>
      <c r="JNS191" s="362"/>
      <c r="JNT191" s="363"/>
      <c r="JNU191" s="12"/>
      <c r="JNV191" s="362"/>
      <c r="JNW191" s="362"/>
      <c r="JNX191" s="362"/>
      <c r="JNY191" s="362"/>
      <c r="JNZ191" s="362"/>
      <c r="JOA191" s="362"/>
      <c r="JOB191" s="363"/>
      <c r="JOC191" s="12"/>
      <c r="JOD191" s="362"/>
      <c r="JOE191" s="362"/>
      <c r="JOF191" s="362"/>
      <c r="JOG191" s="362"/>
      <c r="JOH191" s="362"/>
      <c r="JOI191" s="362"/>
      <c r="JOJ191" s="363"/>
      <c r="JOK191" s="12"/>
      <c r="JOL191" s="362"/>
      <c r="JOM191" s="362"/>
      <c r="JON191" s="362"/>
      <c r="JOO191" s="362"/>
      <c r="JOP191" s="362"/>
      <c r="JOQ191" s="362"/>
      <c r="JOR191" s="363"/>
      <c r="JOS191" s="12"/>
      <c r="JOT191" s="362"/>
      <c r="JOU191" s="362"/>
      <c r="JOV191" s="362"/>
      <c r="JOW191" s="362"/>
      <c r="JOX191" s="362"/>
      <c r="JOY191" s="362"/>
      <c r="JOZ191" s="363"/>
      <c r="JPA191" s="12"/>
      <c r="JPB191" s="362"/>
      <c r="JPC191" s="362"/>
      <c r="JPD191" s="362"/>
      <c r="JPE191" s="362"/>
      <c r="JPF191" s="362"/>
      <c r="JPG191" s="362"/>
      <c r="JPH191" s="363"/>
      <c r="JPI191" s="12"/>
      <c r="JPJ191" s="362"/>
      <c r="JPK191" s="362"/>
      <c r="JPL191" s="362"/>
      <c r="JPM191" s="362"/>
      <c r="JPN191" s="362"/>
      <c r="JPO191" s="362"/>
      <c r="JPP191" s="363"/>
      <c r="JPQ191" s="12"/>
      <c r="JPR191" s="362"/>
      <c r="JPS191" s="362"/>
      <c r="JPT191" s="362"/>
      <c r="JPU191" s="362"/>
      <c r="JPV191" s="362"/>
      <c r="JPW191" s="362"/>
      <c r="JPX191" s="363"/>
      <c r="JPY191" s="12"/>
      <c r="JPZ191" s="362"/>
      <c r="JQA191" s="362"/>
      <c r="JQB191" s="362"/>
      <c r="JQC191" s="362"/>
      <c r="JQD191" s="362"/>
      <c r="JQE191" s="362"/>
      <c r="JQF191" s="363"/>
      <c r="JQG191" s="12"/>
      <c r="JQH191" s="362"/>
      <c r="JQI191" s="362"/>
      <c r="JQJ191" s="362"/>
      <c r="JQK191" s="362"/>
      <c r="JQL191" s="362"/>
      <c r="JQM191" s="362"/>
      <c r="JQN191" s="363"/>
      <c r="JQO191" s="12"/>
      <c r="JQP191" s="362"/>
      <c r="JQQ191" s="362"/>
      <c r="JQR191" s="362"/>
      <c r="JQS191" s="362"/>
      <c r="JQT191" s="362"/>
      <c r="JQU191" s="362"/>
      <c r="JQV191" s="363"/>
      <c r="JQW191" s="12"/>
      <c r="JQX191" s="362"/>
      <c r="JQY191" s="362"/>
      <c r="JQZ191" s="362"/>
      <c r="JRA191" s="362"/>
      <c r="JRB191" s="362"/>
      <c r="JRC191" s="362"/>
      <c r="JRD191" s="363"/>
      <c r="JRE191" s="12"/>
      <c r="JRF191" s="362"/>
      <c r="JRG191" s="362"/>
      <c r="JRH191" s="362"/>
      <c r="JRI191" s="362"/>
      <c r="JRJ191" s="362"/>
      <c r="JRK191" s="362"/>
      <c r="JRL191" s="363"/>
      <c r="JRM191" s="12"/>
      <c r="JRN191" s="362"/>
      <c r="JRO191" s="362"/>
      <c r="JRP191" s="362"/>
      <c r="JRQ191" s="362"/>
      <c r="JRR191" s="362"/>
      <c r="JRS191" s="362"/>
      <c r="JRT191" s="363"/>
      <c r="JRU191" s="12"/>
      <c r="JRV191" s="362"/>
      <c r="JRW191" s="362"/>
      <c r="JRX191" s="362"/>
      <c r="JRY191" s="362"/>
      <c r="JRZ191" s="362"/>
      <c r="JSA191" s="362"/>
      <c r="JSB191" s="363"/>
      <c r="JSC191" s="12"/>
      <c r="JSD191" s="362"/>
      <c r="JSE191" s="362"/>
      <c r="JSF191" s="362"/>
      <c r="JSG191" s="362"/>
      <c r="JSH191" s="362"/>
      <c r="JSI191" s="362"/>
      <c r="JSJ191" s="363"/>
      <c r="JSK191" s="12"/>
      <c r="JSL191" s="362"/>
      <c r="JSM191" s="362"/>
      <c r="JSN191" s="362"/>
      <c r="JSO191" s="362"/>
      <c r="JSP191" s="362"/>
      <c r="JSQ191" s="362"/>
      <c r="JSR191" s="363"/>
      <c r="JSS191" s="12"/>
      <c r="JST191" s="362"/>
      <c r="JSU191" s="362"/>
      <c r="JSV191" s="362"/>
      <c r="JSW191" s="362"/>
      <c r="JSX191" s="362"/>
      <c r="JSY191" s="362"/>
      <c r="JSZ191" s="363"/>
      <c r="JTA191" s="12"/>
      <c r="JTB191" s="362"/>
      <c r="JTC191" s="362"/>
      <c r="JTD191" s="362"/>
      <c r="JTE191" s="362"/>
      <c r="JTF191" s="362"/>
      <c r="JTG191" s="362"/>
      <c r="JTH191" s="363"/>
      <c r="JTI191" s="12"/>
      <c r="JTJ191" s="362"/>
      <c r="JTK191" s="362"/>
      <c r="JTL191" s="362"/>
      <c r="JTM191" s="362"/>
      <c r="JTN191" s="362"/>
      <c r="JTO191" s="362"/>
      <c r="JTP191" s="363"/>
      <c r="JTQ191" s="12"/>
      <c r="JTR191" s="362"/>
      <c r="JTS191" s="362"/>
      <c r="JTT191" s="362"/>
      <c r="JTU191" s="362"/>
      <c r="JTV191" s="362"/>
      <c r="JTW191" s="362"/>
      <c r="JTX191" s="363"/>
      <c r="JTY191" s="12"/>
      <c r="JTZ191" s="362"/>
      <c r="JUA191" s="362"/>
      <c r="JUB191" s="362"/>
      <c r="JUC191" s="362"/>
      <c r="JUD191" s="362"/>
      <c r="JUE191" s="362"/>
      <c r="JUF191" s="363"/>
      <c r="JUG191" s="12"/>
      <c r="JUH191" s="362"/>
      <c r="JUI191" s="362"/>
      <c r="JUJ191" s="362"/>
      <c r="JUK191" s="362"/>
      <c r="JUL191" s="362"/>
      <c r="JUM191" s="362"/>
      <c r="JUN191" s="363"/>
      <c r="JUO191" s="12"/>
      <c r="JUP191" s="362"/>
      <c r="JUQ191" s="362"/>
      <c r="JUR191" s="362"/>
      <c r="JUS191" s="362"/>
      <c r="JUT191" s="362"/>
      <c r="JUU191" s="362"/>
      <c r="JUV191" s="363"/>
      <c r="JUW191" s="12"/>
      <c r="JUX191" s="362"/>
      <c r="JUY191" s="362"/>
      <c r="JUZ191" s="362"/>
      <c r="JVA191" s="362"/>
      <c r="JVB191" s="362"/>
      <c r="JVC191" s="362"/>
      <c r="JVD191" s="363"/>
      <c r="JVE191" s="12"/>
      <c r="JVF191" s="362"/>
      <c r="JVG191" s="362"/>
      <c r="JVH191" s="362"/>
      <c r="JVI191" s="362"/>
      <c r="JVJ191" s="362"/>
      <c r="JVK191" s="362"/>
      <c r="JVL191" s="363"/>
      <c r="JVM191" s="12"/>
      <c r="JVN191" s="362"/>
      <c r="JVO191" s="362"/>
      <c r="JVP191" s="362"/>
      <c r="JVQ191" s="362"/>
      <c r="JVR191" s="362"/>
      <c r="JVS191" s="362"/>
      <c r="JVT191" s="363"/>
      <c r="JVU191" s="12"/>
      <c r="JVV191" s="362"/>
      <c r="JVW191" s="362"/>
      <c r="JVX191" s="362"/>
      <c r="JVY191" s="362"/>
      <c r="JVZ191" s="362"/>
      <c r="JWA191" s="362"/>
      <c r="JWB191" s="363"/>
      <c r="JWC191" s="12"/>
      <c r="JWD191" s="362"/>
      <c r="JWE191" s="362"/>
      <c r="JWF191" s="362"/>
      <c r="JWG191" s="362"/>
      <c r="JWH191" s="362"/>
      <c r="JWI191" s="362"/>
      <c r="JWJ191" s="363"/>
      <c r="JWK191" s="12"/>
      <c r="JWL191" s="362"/>
      <c r="JWM191" s="362"/>
      <c r="JWN191" s="362"/>
      <c r="JWO191" s="362"/>
      <c r="JWP191" s="362"/>
      <c r="JWQ191" s="362"/>
      <c r="JWR191" s="363"/>
      <c r="JWS191" s="12"/>
      <c r="JWT191" s="362"/>
      <c r="JWU191" s="362"/>
      <c r="JWV191" s="362"/>
      <c r="JWW191" s="362"/>
      <c r="JWX191" s="362"/>
      <c r="JWY191" s="362"/>
      <c r="JWZ191" s="363"/>
      <c r="JXA191" s="12"/>
      <c r="JXB191" s="362"/>
      <c r="JXC191" s="362"/>
      <c r="JXD191" s="362"/>
      <c r="JXE191" s="362"/>
      <c r="JXF191" s="362"/>
      <c r="JXG191" s="362"/>
      <c r="JXH191" s="363"/>
      <c r="JXI191" s="12"/>
      <c r="JXJ191" s="362"/>
      <c r="JXK191" s="362"/>
      <c r="JXL191" s="362"/>
      <c r="JXM191" s="362"/>
      <c r="JXN191" s="362"/>
      <c r="JXO191" s="362"/>
      <c r="JXP191" s="363"/>
      <c r="JXQ191" s="12"/>
      <c r="JXR191" s="362"/>
      <c r="JXS191" s="362"/>
      <c r="JXT191" s="362"/>
      <c r="JXU191" s="362"/>
      <c r="JXV191" s="362"/>
      <c r="JXW191" s="362"/>
      <c r="JXX191" s="363"/>
      <c r="JXY191" s="12"/>
      <c r="JXZ191" s="362"/>
      <c r="JYA191" s="362"/>
      <c r="JYB191" s="362"/>
      <c r="JYC191" s="362"/>
      <c r="JYD191" s="362"/>
      <c r="JYE191" s="362"/>
      <c r="JYF191" s="363"/>
      <c r="JYG191" s="12"/>
      <c r="JYH191" s="362"/>
      <c r="JYI191" s="362"/>
      <c r="JYJ191" s="362"/>
      <c r="JYK191" s="362"/>
      <c r="JYL191" s="362"/>
      <c r="JYM191" s="362"/>
      <c r="JYN191" s="363"/>
      <c r="JYO191" s="12"/>
      <c r="JYP191" s="362"/>
      <c r="JYQ191" s="362"/>
      <c r="JYR191" s="362"/>
      <c r="JYS191" s="362"/>
      <c r="JYT191" s="362"/>
      <c r="JYU191" s="362"/>
      <c r="JYV191" s="363"/>
      <c r="JYW191" s="12"/>
      <c r="JYX191" s="362"/>
      <c r="JYY191" s="362"/>
      <c r="JYZ191" s="362"/>
      <c r="JZA191" s="362"/>
      <c r="JZB191" s="362"/>
      <c r="JZC191" s="362"/>
      <c r="JZD191" s="363"/>
      <c r="JZE191" s="12"/>
      <c r="JZF191" s="362"/>
      <c r="JZG191" s="362"/>
      <c r="JZH191" s="362"/>
      <c r="JZI191" s="362"/>
      <c r="JZJ191" s="362"/>
      <c r="JZK191" s="362"/>
      <c r="JZL191" s="363"/>
      <c r="JZM191" s="12"/>
      <c r="JZN191" s="362"/>
      <c r="JZO191" s="362"/>
      <c r="JZP191" s="362"/>
      <c r="JZQ191" s="362"/>
      <c r="JZR191" s="362"/>
      <c r="JZS191" s="362"/>
      <c r="JZT191" s="363"/>
      <c r="JZU191" s="12"/>
      <c r="JZV191" s="362"/>
      <c r="JZW191" s="362"/>
      <c r="JZX191" s="362"/>
      <c r="JZY191" s="362"/>
      <c r="JZZ191" s="362"/>
      <c r="KAA191" s="362"/>
      <c r="KAB191" s="363"/>
      <c r="KAC191" s="12"/>
      <c r="KAD191" s="362"/>
      <c r="KAE191" s="362"/>
      <c r="KAF191" s="362"/>
      <c r="KAG191" s="362"/>
      <c r="KAH191" s="362"/>
      <c r="KAI191" s="362"/>
      <c r="KAJ191" s="363"/>
      <c r="KAK191" s="12"/>
      <c r="KAL191" s="362"/>
      <c r="KAM191" s="362"/>
      <c r="KAN191" s="362"/>
      <c r="KAO191" s="362"/>
      <c r="KAP191" s="362"/>
      <c r="KAQ191" s="362"/>
      <c r="KAR191" s="363"/>
      <c r="KAS191" s="12"/>
      <c r="KAT191" s="362"/>
      <c r="KAU191" s="362"/>
      <c r="KAV191" s="362"/>
      <c r="KAW191" s="362"/>
      <c r="KAX191" s="362"/>
      <c r="KAY191" s="362"/>
      <c r="KAZ191" s="363"/>
      <c r="KBA191" s="12"/>
      <c r="KBB191" s="362"/>
      <c r="KBC191" s="362"/>
      <c r="KBD191" s="362"/>
      <c r="KBE191" s="362"/>
      <c r="KBF191" s="362"/>
      <c r="KBG191" s="362"/>
      <c r="KBH191" s="363"/>
      <c r="KBI191" s="12"/>
      <c r="KBJ191" s="362"/>
      <c r="KBK191" s="362"/>
      <c r="KBL191" s="362"/>
      <c r="KBM191" s="362"/>
      <c r="KBN191" s="362"/>
      <c r="KBO191" s="362"/>
      <c r="KBP191" s="363"/>
      <c r="KBQ191" s="12"/>
      <c r="KBR191" s="362"/>
      <c r="KBS191" s="362"/>
      <c r="KBT191" s="362"/>
      <c r="KBU191" s="362"/>
      <c r="KBV191" s="362"/>
      <c r="KBW191" s="362"/>
      <c r="KBX191" s="363"/>
      <c r="KBY191" s="12"/>
      <c r="KBZ191" s="362"/>
      <c r="KCA191" s="362"/>
      <c r="KCB191" s="362"/>
      <c r="KCC191" s="362"/>
      <c r="KCD191" s="362"/>
      <c r="KCE191" s="362"/>
      <c r="KCF191" s="363"/>
      <c r="KCG191" s="12"/>
      <c r="KCH191" s="362"/>
      <c r="KCI191" s="362"/>
      <c r="KCJ191" s="362"/>
      <c r="KCK191" s="362"/>
      <c r="KCL191" s="362"/>
      <c r="KCM191" s="362"/>
      <c r="KCN191" s="363"/>
      <c r="KCO191" s="12"/>
      <c r="KCP191" s="362"/>
      <c r="KCQ191" s="362"/>
      <c r="KCR191" s="362"/>
      <c r="KCS191" s="362"/>
      <c r="KCT191" s="362"/>
      <c r="KCU191" s="362"/>
      <c r="KCV191" s="363"/>
      <c r="KCW191" s="12"/>
      <c r="KCX191" s="362"/>
      <c r="KCY191" s="362"/>
      <c r="KCZ191" s="362"/>
      <c r="KDA191" s="362"/>
      <c r="KDB191" s="362"/>
      <c r="KDC191" s="362"/>
      <c r="KDD191" s="363"/>
      <c r="KDE191" s="12"/>
      <c r="KDF191" s="362"/>
      <c r="KDG191" s="362"/>
      <c r="KDH191" s="362"/>
      <c r="KDI191" s="362"/>
      <c r="KDJ191" s="362"/>
      <c r="KDK191" s="362"/>
      <c r="KDL191" s="363"/>
      <c r="KDM191" s="12"/>
      <c r="KDN191" s="362"/>
      <c r="KDO191" s="362"/>
      <c r="KDP191" s="362"/>
      <c r="KDQ191" s="362"/>
      <c r="KDR191" s="362"/>
      <c r="KDS191" s="362"/>
      <c r="KDT191" s="363"/>
      <c r="KDU191" s="12"/>
      <c r="KDV191" s="362"/>
      <c r="KDW191" s="362"/>
      <c r="KDX191" s="362"/>
      <c r="KDY191" s="362"/>
      <c r="KDZ191" s="362"/>
      <c r="KEA191" s="362"/>
      <c r="KEB191" s="363"/>
      <c r="KEC191" s="12"/>
      <c r="KED191" s="362"/>
      <c r="KEE191" s="362"/>
      <c r="KEF191" s="362"/>
      <c r="KEG191" s="362"/>
      <c r="KEH191" s="362"/>
      <c r="KEI191" s="362"/>
      <c r="KEJ191" s="363"/>
      <c r="KEK191" s="12"/>
      <c r="KEL191" s="362"/>
      <c r="KEM191" s="362"/>
      <c r="KEN191" s="362"/>
      <c r="KEO191" s="362"/>
      <c r="KEP191" s="362"/>
      <c r="KEQ191" s="362"/>
      <c r="KER191" s="363"/>
      <c r="KES191" s="12"/>
      <c r="KET191" s="362"/>
      <c r="KEU191" s="362"/>
      <c r="KEV191" s="362"/>
      <c r="KEW191" s="362"/>
      <c r="KEX191" s="362"/>
      <c r="KEY191" s="362"/>
      <c r="KEZ191" s="363"/>
      <c r="KFA191" s="12"/>
      <c r="KFB191" s="362"/>
      <c r="KFC191" s="362"/>
      <c r="KFD191" s="362"/>
      <c r="KFE191" s="362"/>
      <c r="KFF191" s="362"/>
      <c r="KFG191" s="362"/>
      <c r="KFH191" s="363"/>
      <c r="KFI191" s="12"/>
      <c r="KFJ191" s="362"/>
      <c r="KFK191" s="362"/>
      <c r="KFL191" s="362"/>
      <c r="KFM191" s="362"/>
      <c r="KFN191" s="362"/>
      <c r="KFO191" s="362"/>
      <c r="KFP191" s="363"/>
      <c r="KFQ191" s="12"/>
      <c r="KFR191" s="362"/>
      <c r="KFS191" s="362"/>
      <c r="KFT191" s="362"/>
      <c r="KFU191" s="362"/>
      <c r="KFV191" s="362"/>
      <c r="KFW191" s="362"/>
      <c r="KFX191" s="363"/>
      <c r="KFY191" s="12"/>
      <c r="KFZ191" s="362"/>
      <c r="KGA191" s="362"/>
      <c r="KGB191" s="362"/>
      <c r="KGC191" s="362"/>
      <c r="KGD191" s="362"/>
      <c r="KGE191" s="362"/>
      <c r="KGF191" s="363"/>
      <c r="KGG191" s="12"/>
      <c r="KGH191" s="362"/>
      <c r="KGI191" s="362"/>
      <c r="KGJ191" s="362"/>
      <c r="KGK191" s="362"/>
      <c r="KGL191" s="362"/>
      <c r="KGM191" s="362"/>
      <c r="KGN191" s="363"/>
      <c r="KGO191" s="12"/>
      <c r="KGP191" s="362"/>
      <c r="KGQ191" s="362"/>
      <c r="KGR191" s="362"/>
      <c r="KGS191" s="362"/>
      <c r="KGT191" s="362"/>
      <c r="KGU191" s="362"/>
      <c r="KGV191" s="363"/>
      <c r="KGW191" s="12"/>
      <c r="KGX191" s="362"/>
      <c r="KGY191" s="362"/>
      <c r="KGZ191" s="362"/>
      <c r="KHA191" s="362"/>
      <c r="KHB191" s="362"/>
      <c r="KHC191" s="362"/>
      <c r="KHD191" s="363"/>
      <c r="KHE191" s="12"/>
      <c r="KHF191" s="362"/>
      <c r="KHG191" s="362"/>
      <c r="KHH191" s="362"/>
      <c r="KHI191" s="362"/>
      <c r="KHJ191" s="362"/>
      <c r="KHK191" s="362"/>
      <c r="KHL191" s="363"/>
      <c r="KHM191" s="12"/>
      <c r="KHN191" s="362"/>
      <c r="KHO191" s="362"/>
      <c r="KHP191" s="362"/>
      <c r="KHQ191" s="362"/>
      <c r="KHR191" s="362"/>
      <c r="KHS191" s="362"/>
      <c r="KHT191" s="363"/>
      <c r="KHU191" s="12"/>
      <c r="KHV191" s="362"/>
      <c r="KHW191" s="362"/>
      <c r="KHX191" s="362"/>
      <c r="KHY191" s="362"/>
      <c r="KHZ191" s="362"/>
      <c r="KIA191" s="362"/>
      <c r="KIB191" s="363"/>
      <c r="KIC191" s="12"/>
      <c r="KID191" s="362"/>
      <c r="KIE191" s="362"/>
      <c r="KIF191" s="362"/>
      <c r="KIG191" s="362"/>
      <c r="KIH191" s="362"/>
      <c r="KII191" s="362"/>
      <c r="KIJ191" s="363"/>
      <c r="KIK191" s="12"/>
      <c r="KIL191" s="362"/>
      <c r="KIM191" s="362"/>
      <c r="KIN191" s="362"/>
      <c r="KIO191" s="362"/>
      <c r="KIP191" s="362"/>
      <c r="KIQ191" s="362"/>
      <c r="KIR191" s="363"/>
      <c r="KIS191" s="12"/>
      <c r="KIT191" s="362"/>
      <c r="KIU191" s="362"/>
      <c r="KIV191" s="362"/>
      <c r="KIW191" s="362"/>
      <c r="KIX191" s="362"/>
      <c r="KIY191" s="362"/>
      <c r="KIZ191" s="363"/>
      <c r="KJA191" s="12"/>
      <c r="KJB191" s="362"/>
      <c r="KJC191" s="362"/>
      <c r="KJD191" s="362"/>
      <c r="KJE191" s="362"/>
      <c r="KJF191" s="362"/>
      <c r="KJG191" s="362"/>
      <c r="KJH191" s="363"/>
      <c r="KJI191" s="12"/>
      <c r="KJJ191" s="362"/>
      <c r="KJK191" s="362"/>
      <c r="KJL191" s="362"/>
      <c r="KJM191" s="362"/>
      <c r="KJN191" s="362"/>
      <c r="KJO191" s="362"/>
      <c r="KJP191" s="363"/>
      <c r="KJQ191" s="12"/>
      <c r="KJR191" s="362"/>
      <c r="KJS191" s="362"/>
      <c r="KJT191" s="362"/>
      <c r="KJU191" s="362"/>
      <c r="KJV191" s="362"/>
      <c r="KJW191" s="362"/>
      <c r="KJX191" s="363"/>
      <c r="KJY191" s="12"/>
      <c r="KJZ191" s="362"/>
      <c r="KKA191" s="362"/>
      <c r="KKB191" s="362"/>
      <c r="KKC191" s="362"/>
      <c r="KKD191" s="362"/>
      <c r="KKE191" s="362"/>
      <c r="KKF191" s="363"/>
      <c r="KKG191" s="12"/>
      <c r="KKH191" s="362"/>
      <c r="KKI191" s="362"/>
      <c r="KKJ191" s="362"/>
      <c r="KKK191" s="362"/>
      <c r="KKL191" s="362"/>
      <c r="KKM191" s="362"/>
      <c r="KKN191" s="363"/>
      <c r="KKO191" s="12"/>
      <c r="KKP191" s="362"/>
      <c r="KKQ191" s="362"/>
      <c r="KKR191" s="362"/>
      <c r="KKS191" s="362"/>
      <c r="KKT191" s="362"/>
      <c r="KKU191" s="362"/>
      <c r="KKV191" s="363"/>
      <c r="KKW191" s="12"/>
      <c r="KKX191" s="362"/>
      <c r="KKY191" s="362"/>
      <c r="KKZ191" s="362"/>
      <c r="KLA191" s="362"/>
      <c r="KLB191" s="362"/>
      <c r="KLC191" s="362"/>
      <c r="KLD191" s="363"/>
      <c r="KLE191" s="12"/>
      <c r="KLF191" s="362"/>
      <c r="KLG191" s="362"/>
      <c r="KLH191" s="362"/>
      <c r="KLI191" s="362"/>
      <c r="KLJ191" s="362"/>
      <c r="KLK191" s="362"/>
      <c r="KLL191" s="363"/>
      <c r="KLM191" s="12"/>
      <c r="KLN191" s="362"/>
      <c r="KLO191" s="362"/>
      <c r="KLP191" s="362"/>
      <c r="KLQ191" s="362"/>
      <c r="KLR191" s="362"/>
      <c r="KLS191" s="362"/>
      <c r="KLT191" s="363"/>
      <c r="KLU191" s="12"/>
      <c r="KLV191" s="362"/>
      <c r="KLW191" s="362"/>
      <c r="KLX191" s="362"/>
      <c r="KLY191" s="362"/>
      <c r="KLZ191" s="362"/>
      <c r="KMA191" s="362"/>
      <c r="KMB191" s="363"/>
      <c r="KMC191" s="12"/>
      <c r="KMD191" s="362"/>
      <c r="KME191" s="362"/>
      <c r="KMF191" s="362"/>
      <c r="KMG191" s="362"/>
      <c r="KMH191" s="362"/>
      <c r="KMI191" s="362"/>
      <c r="KMJ191" s="363"/>
      <c r="KMK191" s="12"/>
      <c r="KML191" s="362"/>
      <c r="KMM191" s="362"/>
      <c r="KMN191" s="362"/>
      <c r="KMO191" s="362"/>
      <c r="KMP191" s="362"/>
      <c r="KMQ191" s="362"/>
      <c r="KMR191" s="363"/>
      <c r="KMS191" s="12"/>
      <c r="KMT191" s="362"/>
      <c r="KMU191" s="362"/>
      <c r="KMV191" s="362"/>
      <c r="KMW191" s="362"/>
      <c r="KMX191" s="362"/>
      <c r="KMY191" s="362"/>
      <c r="KMZ191" s="363"/>
      <c r="KNA191" s="12"/>
      <c r="KNB191" s="362"/>
      <c r="KNC191" s="362"/>
      <c r="KND191" s="362"/>
      <c r="KNE191" s="362"/>
      <c r="KNF191" s="362"/>
      <c r="KNG191" s="362"/>
      <c r="KNH191" s="363"/>
      <c r="KNI191" s="12"/>
      <c r="KNJ191" s="362"/>
      <c r="KNK191" s="362"/>
      <c r="KNL191" s="362"/>
      <c r="KNM191" s="362"/>
      <c r="KNN191" s="362"/>
      <c r="KNO191" s="362"/>
      <c r="KNP191" s="363"/>
      <c r="KNQ191" s="12"/>
      <c r="KNR191" s="362"/>
      <c r="KNS191" s="362"/>
      <c r="KNT191" s="362"/>
      <c r="KNU191" s="362"/>
      <c r="KNV191" s="362"/>
      <c r="KNW191" s="362"/>
      <c r="KNX191" s="363"/>
      <c r="KNY191" s="12"/>
      <c r="KNZ191" s="362"/>
      <c r="KOA191" s="362"/>
      <c r="KOB191" s="362"/>
      <c r="KOC191" s="362"/>
      <c r="KOD191" s="362"/>
      <c r="KOE191" s="362"/>
      <c r="KOF191" s="363"/>
      <c r="KOG191" s="12"/>
      <c r="KOH191" s="362"/>
      <c r="KOI191" s="362"/>
      <c r="KOJ191" s="362"/>
      <c r="KOK191" s="362"/>
      <c r="KOL191" s="362"/>
      <c r="KOM191" s="362"/>
      <c r="KON191" s="363"/>
      <c r="KOO191" s="12"/>
      <c r="KOP191" s="362"/>
      <c r="KOQ191" s="362"/>
      <c r="KOR191" s="362"/>
      <c r="KOS191" s="362"/>
      <c r="KOT191" s="362"/>
      <c r="KOU191" s="362"/>
      <c r="KOV191" s="363"/>
      <c r="KOW191" s="12"/>
      <c r="KOX191" s="362"/>
      <c r="KOY191" s="362"/>
      <c r="KOZ191" s="362"/>
      <c r="KPA191" s="362"/>
      <c r="KPB191" s="362"/>
      <c r="KPC191" s="362"/>
      <c r="KPD191" s="363"/>
      <c r="KPE191" s="12"/>
      <c r="KPF191" s="362"/>
      <c r="KPG191" s="362"/>
      <c r="KPH191" s="362"/>
      <c r="KPI191" s="362"/>
      <c r="KPJ191" s="362"/>
      <c r="KPK191" s="362"/>
      <c r="KPL191" s="363"/>
      <c r="KPM191" s="12"/>
      <c r="KPN191" s="362"/>
      <c r="KPO191" s="362"/>
      <c r="KPP191" s="362"/>
      <c r="KPQ191" s="362"/>
      <c r="KPR191" s="362"/>
      <c r="KPS191" s="362"/>
      <c r="KPT191" s="363"/>
      <c r="KPU191" s="12"/>
      <c r="KPV191" s="362"/>
      <c r="KPW191" s="362"/>
      <c r="KPX191" s="362"/>
      <c r="KPY191" s="362"/>
      <c r="KPZ191" s="362"/>
      <c r="KQA191" s="362"/>
      <c r="KQB191" s="363"/>
      <c r="KQC191" s="12"/>
      <c r="KQD191" s="362"/>
      <c r="KQE191" s="362"/>
      <c r="KQF191" s="362"/>
      <c r="KQG191" s="362"/>
      <c r="KQH191" s="362"/>
      <c r="KQI191" s="362"/>
      <c r="KQJ191" s="363"/>
      <c r="KQK191" s="12"/>
      <c r="KQL191" s="362"/>
      <c r="KQM191" s="362"/>
      <c r="KQN191" s="362"/>
      <c r="KQO191" s="362"/>
      <c r="KQP191" s="362"/>
      <c r="KQQ191" s="362"/>
      <c r="KQR191" s="363"/>
      <c r="KQS191" s="12"/>
      <c r="KQT191" s="362"/>
      <c r="KQU191" s="362"/>
      <c r="KQV191" s="362"/>
      <c r="KQW191" s="362"/>
      <c r="KQX191" s="362"/>
      <c r="KQY191" s="362"/>
      <c r="KQZ191" s="363"/>
      <c r="KRA191" s="12"/>
      <c r="KRB191" s="362"/>
      <c r="KRC191" s="362"/>
      <c r="KRD191" s="362"/>
      <c r="KRE191" s="362"/>
      <c r="KRF191" s="362"/>
      <c r="KRG191" s="362"/>
      <c r="KRH191" s="363"/>
      <c r="KRI191" s="12"/>
      <c r="KRJ191" s="362"/>
      <c r="KRK191" s="362"/>
      <c r="KRL191" s="362"/>
      <c r="KRM191" s="362"/>
      <c r="KRN191" s="362"/>
      <c r="KRO191" s="362"/>
      <c r="KRP191" s="363"/>
      <c r="KRQ191" s="12"/>
      <c r="KRR191" s="362"/>
      <c r="KRS191" s="362"/>
      <c r="KRT191" s="362"/>
      <c r="KRU191" s="362"/>
      <c r="KRV191" s="362"/>
      <c r="KRW191" s="362"/>
      <c r="KRX191" s="363"/>
      <c r="KRY191" s="12"/>
      <c r="KRZ191" s="362"/>
      <c r="KSA191" s="362"/>
      <c r="KSB191" s="362"/>
      <c r="KSC191" s="362"/>
      <c r="KSD191" s="362"/>
      <c r="KSE191" s="362"/>
      <c r="KSF191" s="363"/>
      <c r="KSG191" s="12"/>
      <c r="KSH191" s="362"/>
      <c r="KSI191" s="362"/>
      <c r="KSJ191" s="362"/>
      <c r="KSK191" s="362"/>
      <c r="KSL191" s="362"/>
      <c r="KSM191" s="362"/>
      <c r="KSN191" s="363"/>
      <c r="KSO191" s="12"/>
      <c r="KSP191" s="362"/>
      <c r="KSQ191" s="362"/>
      <c r="KSR191" s="362"/>
      <c r="KSS191" s="362"/>
      <c r="KST191" s="362"/>
      <c r="KSU191" s="362"/>
      <c r="KSV191" s="363"/>
      <c r="KSW191" s="12"/>
      <c r="KSX191" s="362"/>
      <c r="KSY191" s="362"/>
      <c r="KSZ191" s="362"/>
      <c r="KTA191" s="362"/>
      <c r="KTB191" s="362"/>
      <c r="KTC191" s="362"/>
      <c r="KTD191" s="363"/>
      <c r="KTE191" s="12"/>
      <c r="KTF191" s="362"/>
      <c r="KTG191" s="362"/>
      <c r="KTH191" s="362"/>
      <c r="KTI191" s="362"/>
      <c r="KTJ191" s="362"/>
      <c r="KTK191" s="362"/>
      <c r="KTL191" s="363"/>
      <c r="KTM191" s="12"/>
      <c r="KTN191" s="362"/>
      <c r="KTO191" s="362"/>
      <c r="KTP191" s="362"/>
      <c r="KTQ191" s="362"/>
      <c r="KTR191" s="362"/>
      <c r="KTS191" s="362"/>
      <c r="KTT191" s="363"/>
      <c r="KTU191" s="12"/>
      <c r="KTV191" s="362"/>
      <c r="KTW191" s="362"/>
      <c r="KTX191" s="362"/>
      <c r="KTY191" s="362"/>
      <c r="KTZ191" s="362"/>
      <c r="KUA191" s="362"/>
      <c r="KUB191" s="363"/>
      <c r="KUC191" s="12"/>
      <c r="KUD191" s="362"/>
      <c r="KUE191" s="362"/>
      <c r="KUF191" s="362"/>
      <c r="KUG191" s="362"/>
      <c r="KUH191" s="362"/>
      <c r="KUI191" s="362"/>
      <c r="KUJ191" s="363"/>
      <c r="KUK191" s="12"/>
      <c r="KUL191" s="362"/>
      <c r="KUM191" s="362"/>
      <c r="KUN191" s="362"/>
      <c r="KUO191" s="362"/>
      <c r="KUP191" s="362"/>
      <c r="KUQ191" s="362"/>
      <c r="KUR191" s="363"/>
      <c r="KUS191" s="12"/>
      <c r="KUT191" s="362"/>
      <c r="KUU191" s="362"/>
      <c r="KUV191" s="362"/>
      <c r="KUW191" s="362"/>
      <c r="KUX191" s="362"/>
      <c r="KUY191" s="362"/>
      <c r="KUZ191" s="363"/>
      <c r="KVA191" s="12"/>
      <c r="KVB191" s="362"/>
      <c r="KVC191" s="362"/>
      <c r="KVD191" s="362"/>
      <c r="KVE191" s="362"/>
      <c r="KVF191" s="362"/>
      <c r="KVG191" s="362"/>
      <c r="KVH191" s="363"/>
      <c r="KVI191" s="12"/>
      <c r="KVJ191" s="362"/>
      <c r="KVK191" s="362"/>
      <c r="KVL191" s="362"/>
      <c r="KVM191" s="362"/>
      <c r="KVN191" s="362"/>
      <c r="KVO191" s="362"/>
      <c r="KVP191" s="363"/>
      <c r="KVQ191" s="12"/>
      <c r="KVR191" s="362"/>
      <c r="KVS191" s="362"/>
      <c r="KVT191" s="362"/>
      <c r="KVU191" s="362"/>
      <c r="KVV191" s="362"/>
      <c r="KVW191" s="362"/>
      <c r="KVX191" s="363"/>
      <c r="KVY191" s="12"/>
      <c r="KVZ191" s="362"/>
      <c r="KWA191" s="362"/>
      <c r="KWB191" s="362"/>
      <c r="KWC191" s="362"/>
      <c r="KWD191" s="362"/>
      <c r="KWE191" s="362"/>
      <c r="KWF191" s="363"/>
      <c r="KWG191" s="12"/>
      <c r="KWH191" s="362"/>
      <c r="KWI191" s="362"/>
      <c r="KWJ191" s="362"/>
      <c r="KWK191" s="362"/>
      <c r="KWL191" s="362"/>
      <c r="KWM191" s="362"/>
      <c r="KWN191" s="363"/>
      <c r="KWO191" s="12"/>
      <c r="KWP191" s="362"/>
      <c r="KWQ191" s="362"/>
      <c r="KWR191" s="362"/>
      <c r="KWS191" s="362"/>
      <c r="KWT191" s="362"/>
      <c r="KWU191" s="362"/>
      <c r="KWV191" s="363"/>
      <c r="KWW191" s="12"/>
      <c r="KWX191" s="362"/>
      <c r="KWY191" s="362"/>
      <c r="KWZ191" s="362"/>
      <c r="KXA191" s="362"/>
      <c r="KXB191" s="362"/>
      <c r="KXC191" s="362"/>
      <c r="KXD191" s="363"/>
      <c r="KXE191" s="12"/>
      <c r="KXF191" s="362"/>
      <c r="KXG191" s="362"/>
      <c r="KXH191" s="362"/>
      <c r="KXI191" s="362"/>
      <c r="KXJ191" s="362"/>
      <c r="KXK191" s="362"/>
      <c r="KXL191" s="363"/>
      <c r="KXM191" s="12"/>
      <c r="KXN191" s="362"/>
      <c r="KXO191" s="362"/>
      <c r="KXP191" s="362"/>
      <c r="KXQ191" s="362"/>
      <c r="KXR191" s="362"/>
      <c r="KXS191" s="362"/>
      <c r="KXT191" s="363"/>
      <c r="KXU191" s="12"/>
      <c r="KXV191" s="362"/>
      <c r="KXW191" s="362"/>
      <c r="KXX191" s="362"/>
      <c r="KXY191" s="362"/>
      <c r="KXZ191" s="362"/>
      <c r="KYA191" s="362"/>
      <c r="KYB191" s="363"/>
      <c r="KYC191" s="12"/>
      <c r="KYD191" s="362"/>
      <c r="KYE191" s="362"/>
      <c r="KYF191" s="362"/>
      <c r="KYG191" s="362"/>
      <c r="KYH191" s="362"/>
      <c r="KYI191" s="362"/>
      <c r="KYJ191" s="363"/>
      <c r="KYK191" s="12"/>
      <c r="KYL191" s="362"/>
      <c r="KYM191" s="362"/>
      <c r="KYN191" s="362"/>
      <c r="KYO191" s="362"/>
      <c r="KYP191" s="362"/>
      <c r="KYQ191" s="362"/>
      <c r="KYR191" s="363"/>
      <c r="KYS191" s="12"/>
      <c r="KYT191" s="362"/>
      <c r="KYU191" s="362"/>
      <c r="KYV191" s="362"/>
      <c r="KYW191" s="362"/>
      <c r="KYX191" s="362"/>
      <c r="KYY191" s="362"/>
      <c r="KYZ191" s="363"/>
      <c r="KZA191" s="12"/>
      <c r="KZB191" s="362"/>
      <c r="KZC191" s="362"/>
      <c r="KZD191" s="362"/>
      <c r="KZE191" s="362"/>
      <c r="KZF191" s="362"/>
      <c r="KZG191" s="362"/>
      <c r="KZH191" s="363"/>
      <c r="KZI191" s="12"/>
      <c r="KZJ191" s="362"/>
      <c r="KZK191" s="362"/>
      <c r="KZL191" s="362"/>
      <c r="KZM191" s="362"/>
      <c r="KZN191" s="362"/>
      <c r="KZO191" s="362"/>
      <c r="KZP191" s="363"/>
      <c r="KZQ191" s="12"/>
      <c r="KZR191" s="362"/>
      <c r="KZS191" s="362"/>
      <c r="KZT191" s="362"/>
      <c r="KZU191" s="362"/>
      <c r="KZV191" s="362"/>
      <c r="KZW191" s="362"/>
      <c r="KZX191" s="363"/>
      <c r="KZY191" s="12"/>
      <c r="KZZ191" s="362"/>
      <c r="LAA191" s="362"/>
      <c r="LAB191" s="362"/>
      <c r="LAC191" s="362"/>
      <c r="LAD191" s="362"/>
      <c r="LAE191" s="362"/>
      <c r="LAF191" s="363"/>
      <c r="LAG191" s="12"/>
      <c r="LAH191" s="362"/>
      <c r="LAI191" s="362"/>
      <c r="LAJ191" s="362"/>
      <c r="LAK191" s="362"/>
      <c r="LAL191" s="362"/>
      <c r="LAM191" s="362"/>
      <c r="LAN191" s="363"/>
      <c r="LAO191" s="12"/>
      <c r="LAP191" s="362"/>
      <c r="LAQ191" s="362"/>
      <c r="LAR191" s="362"/>
      <c r="LAS191" s="362"/>
      <c r="LAT191" s="362"/>
      <c r="LAU191" s="362"/>
      <c r="LAV191" s="363"/>
      <c r="LAW191" s="12"/>
      <c r="LAX191" s="362"/>
      <c r="LAY191" s="362"/>
      <c r="LAZ191" s="362"/>
      <c r="LBA191" s="362"/>
      <c r="LBB191" s="362"/>
      <c r="LBC191" s="362"/>
      <c r="LBD191" s="363"/>
      <c r="LBE191" s="12"/>
      <c r="LBF191" s="362"/>
      <c r="LBG191" s="362"/>
      <c r="LBH191" s="362"/>
      <c r="LBI191" s="362"/>
      <c r="LBJ191" s="362"/>
      <c r="LBK191" s="362"/>
      <c r="LBL191" s="363"/>
      <c r="LBM191" s="12"/>
      <c r="LBN191" s="362"/>
      <c r="LBO191" s="362"/>
      <c r="LBP191" s="362"/>
      <c r="LBQ191" s="362"/>
      <c r="LBR191" s="362"/>
      <c r="LBS191" s="362"/>
      <c r="LBT191" s="363"/>
      <c r="LBU191" s="12"/>
      <c r="LBV191" s="362"/>
      <c r="LBW191" s="362"/>
      <c r="LBX191" s="362"/>
      <c r="LBY191" s="362"/>
      <c r="LBZ191" s="362"/>
      <c r="LCA191" s="362"/>
      <c r="LCB191" s="363"/>
      <c r="LCC191" s="12"/>
      <c r="LCD191" s="362"/>
      <c r="LCE191" s="362"/>
      <c r="LCF191" s="362"/>
      <c r="LCG191" s="362"/>
      <c r="LCH191" s="362"/>
      <c r="LCI191" s="362"/>
      <c r="LCJ191" s="363"/>
      <c r="LCK191" s="12"/>
      <c r="LCL191" s="362"/>
      <c r="LCM191" s="362"/>
      <c r="LCN191" s="362"/>
      <c r="LCO191" s="362"/>
      <c r="LCP191" s="362"/>
      <c r="LCQ191" s="362"/>
      <c r="LCR191" s="363"/>
      <c r="LCS191" s="12"/>
      <c r="LCT191" s="362"/>
      <c r="LCU191" s="362"/>
      <c r="LCV191" s="362"/>
      <c r="LCW191" s="362"/>
      <c r="LCX191" s="362"/>
      <c r="LCY191" s="362"/>
      <c r="LCZ191" s="363"/>
      <c r="LDA191" s="12"/>
      <c r="LDB191" s="362"/>
      <c r="LDC191" s="362"/>
      <c r="LDD191" s="362"/>
      <c r="LDE191" s="362"/>
      <c r="LDF191" s="362"/>
      <c r="LDG191" s="362"/>
      <c r="LDH191" s="363"/>
      <c r="LDI191" s="12"/>
      <c r="LDJ191" s="362"/>
      <c r="LDK191" s="362"/>
      <c r="LDL191" s="362"/>
      <c r="LDM191" s="362"/>
      <c r="LDN191" s="362"/>
      <c r="LDO191" s="362"/>
      <c r="LDP191" s="363"/>
      <c r="LDQ191" s="12"/>
      <c r="LDR191" s="362"/>
      <c r="LDS191" s="362"/>
      <c r="LDT191" s="362"/>
      <c r="LDU191" s="362"/>
      <c r="LDV191" s="362"/>
      <c r="LDW191" s="362"/>
      <c r="LDX191" s="363"/>
      <c r="LDY191" s="12"/>
      <c r="LDZ191" s="362"/>
      <c r="LEA191" s="362"/>
      <c r="LEB191" s="362"/>
      <c r="LEC191" s="362"/>
      <c r="LED191" s="362"/>
      <c r="LEE191" s="362"/>
      <c r="LEF191" s="363"/>
      <c r="LEG191" s="12"/>
      <c r="LEH191" s="362"/>
      <c r="LEI191" s="362"/>
      <c r="LEJ191" s="362"/>
      <c r="LEK191" s="362"/>
      <c r="LEL191" s="362"/>
      <c r="LEM191" s="362"/>
      <c r="LEN191" s="363"/>
      <c r="LEO191" s="12"/>
      <c r="LEP191" s="362"/>
      <c r="LEQ191" s="362"/>
      <c r="LER191" s="362"/>
      <c r="LES191" s="362"/>
      <c r="LET191" s="362"/>
      <c r="LEU191" s="362"/>
      <c r="LEV191" s="363"/>
      <c r="LEW191" s="12"/>
      <c r="LEX191" s="362"/>
      <c r="LEY191" s="362"/>
      <c r="LEZ191" s="362"/>
      <c r="LFA191" s="362"/>
      <c r="LFB191" s="362"/>
      <c r="LFC191" s="362"/>
      <c r="LFD191" s="363"/>
      <c r="LFE191" s="12"/>
      <c r="LFF191" s="362"/>
      <c r="LFG191" s="362"/>
      <c r="LFH191" s="362"/>
      <c r="LFI191" s="362"/>
      <c r="LFJ191" s="362"/>
      <c r="LFK191" s="362"/>
      <c r="LFL191" s="363"/>
      <c r="LFM191" s="12"/>
      <c r="LFN191" s="362"/>
      <c r="LFO191" s="362"/>
      <c r="LFP191" s="362"/>
      <c r="LFQ191" s="362"/>
      <c r="LFR191" s="362"/>
      <c r="LFS191" s="362"/>
      <c r="LFT191" s="363"/>
      <c r="LFU191" s="12"/>
      <c r="LFV191" s="362"/>
      <c r="LFW191" s="362"/>
      <c r="LFX191" s="362"/>
      <c r="LFY191" s="362"/>
      <c r="LFZ191" s="362"/>
      <c r="LGA191" s="362"/>
      <c r="LGB191" s="363"/>
      <c r="LGC191" s="12"/>
      <c r="LGD191" s="362"/>
      <c r="LGE191" s="362"/>
      <c r="LGF191" s="362"/>
      <c r="LGG191" s="362"/>
      <c r="LGH191" s="362"/>
      <c r="LGI191" s="362"/>
      <c r="LGJ191" s="363"/>
      <c r="LGK191" s="12"/>
      <c r="LGL191" s="362"/>
      <c r="LGM191" s="362"/>
      <c r="LGN191" s="362"/>
      <c r="LGO191" s="362"/>
      <c r="LGP191" s="362"/>
      <c r="LGQ191" s="362"/>
      <c r="LGR191" s="363"/>
      <c r="LGS191" s="12"/>
      <c r="LGT191" s="362"/>
      <c r="LGU191" s="362"/>
      <c r="LGV191" s="362"/>
      <c r="LGW191" s="362"/>
      <c r="LGX191" s="362"/>
      <c r="LGY191" s="362"/>
      <c r="LGZ191" s="363"/>
      <c r="LHA191" s="12"/>
      <c r="LHB191" s="362"/>
      <c r="LHC191" s="362"/>
      <c r="LHD191" s="362"/>
      <c r="LHE191" s="362"/>
      <c r="LHF191" s="362"/>
      <c r="LHG191" s="362"/>
      <c r="LHH191" s="363"/>
      <c r="LHI191" s="12"/>
      <c r="LHJ191" s="362"/>
      <c r="LHK191" s="362"/>
      <c r="LHL191" s="362"/>
      <c r="LHM191" s="362"/>
      <c r="LHN191" s="362"/>
      <c r="LHO191" s="362"/>
      <c r="LHP191" s="363"/>
      <c r="LHQ191" s="12"/>
      <c r="LHR191" s="362"/>
      <c r="LHS191" s="362"/>
      <c r="LHT191" s="362"/>
      <c r="LHU191" s="362"/>
      <c r="LHV191" s="362"/>
      <c r="LHW191" s="362"/>
      <c r="LHX191" s="363"/>
      <c r="LHY191" s="12"/>
      <c r="LHZ191" s="362"/>
      <c r="LIA191" s="362"/>
      <c r="LIB191" s="362"/>
      <c r="LIC191" s="362"/>
      <c r="LID191" s="362"/>
      <c r="LIE191" s="362"/>
      <c r="LIF191" s="363"/>
      <c r="LIG191" s="12"/>
      <c r="LIH191" s="362"/>
      <c r="LII191" s="362"/>
      <c r="LIJ191" s="362"/>
      <c r="LIK191" s="362"/>
      <c r="LIL191" s="362"/>
      <c r="LIM191" s="362"/>
      <c r="LIN191" s="363"/>
      <c r="LIO191" s="12"/>
      <c r="LIP191" s="362"/>
      <c r="LIQ191" s="362"/>
      <c r="LIR191" s="362"/>
      <c r="LIS191" s="362"/>
      <c r="LIT191" s="362"/>
      <c r="LIU191" s="362"/>
      <c r="LIV191" s="363"/>
      <c r="LIW191" s="12"/>
      <c r="LIX191" s="362"/>
      <c r="LIY191" s="362"/>
      <c r="LIZ191" s="362"/>
      <c r="LJA191" s="362"/>
      <c r="LJB191" s="362"/>
      <c r="LJC191" s="362"/>
      <c r="LJD191" s="363"/>
      <c r="LJE191" s="12"/>
      <c r="LJF191" s="362"/>
      <c r="LJG191" s="362"/>
      <c r="LJH191" s="362"/>
      <c r="LJI191" s="362"/>
      <c r="LJJ191" s="362"/>
      <c r="LJK191" s="362"/>
      <c r="LJL191" s="363"/>
      <c r="LJM191" s="12"/>
      <c r="LJN191" s="362"/>
      <c r="LJO191" s="362"/>
      <c r="LJP191" s="362"/>
      <c r="LJQ191" s="362"/>
      <c r="LJR191" s="362"/>
      <c r="LJS191" s="362"/>
      <c r="LJT191" s="363"/>
      <c r="LJU191" s="12"/>
      <c r="LJV191" s="362"/>
      <c r="LJW191" s="362"/>
      <c r="LJX191" s="362"/>
      <c r="LJY191" s="362"/>
      <c r="LJZ191" s="362"/>
      <c r="LKA191" s="362"/>
      <c r="LKB191" s="363"/>
      <c r="LKC191" s="12"/>
      <c r="LKD191" s="362"/>
      <c r="LKE191" s="362"/>
      <c r="LKF191" s="362"/>
      <c r="LKG191" s="362"/>
      <c r="LKH191" s="362"/>
      <c r="LKI191" s="362"/>
      <c r="LKJ191" s="363"/>
      <c r="LKK191" s="12"/>
      <c r="LKL191" s="362"/>
      <c r="LKM191" s="362"/>
      <c r="LKN191" s="362"/>
      <c r="LKO191" s="362"/>
      <c r="LKP191" s="362"/>
      <c r="LKQ191" s="362"/>
      <c r="LKR191" s="363"/>
      <c r="LKS191" s="12"/>
      <c r="LKT191" s="362"/>
      <c r="LKU191" s="362"/>
      <c r="LKV191" s="362"/>
      <c r="LKW191" s="362"/>
      <c r="LKX191" s="362"/>
      <c r="LKY191" s="362"/>
      <c r="LKZ191" s="363"/>
      <c r="LLA191" s="12"/>
      <c r="LLB191" s="362"/>
      <c r="LLC191" s="362"/>
      <c r="LLD191" s="362"/>
      <c r="LLE191" s="362"/>
      <c r="LLF191" s="362"/>
      <c r="LLG191" s="362"/>
      <c r="LLH191" s="363"/>
      <c r="LLI191" s="12"/>
      <c r="LLJ191" s="362"/>
      <c r="LLK191" s="362"/>
      <c r="LLL191" s="362"/>
      <c r="LLM191" s="362"/>
      <c r="LLN191" s="362"/>
      <c r="LLO191" s="362"/>
      <c r="LLP191" s="363"/>
      <c r="LLQ191" s="12"/>
      <c r="LLR191" s="362"/>
      <c r="LLS191" s="362"/>
      <c r="LLT191" s="362"/>
      <c r="LLU191" s="362"/>
      <c r="LLV191" s="362"/>
      <c r="LLW191" s="362"/>
      <c r="LLX191" s="363"/>
      <c r="LLY191" s="12"/>
      <c r="LLZ191" s="362"/>
      <c r="LMA191" s="362"/>
      <c r="LMB191" s="362"/>
      <c r="LMC191" s="362"/>
      <c r="LMD191" s="362"/>
      <c r="LME191" s="362"/>
      <c r="LMF191" s="363"/>
      <c r="LMG191" s="12"/>
      <c r="LMH191" s="362"/>
      <c r="LMI191" s="362"/>
      <c r="LMJ191" s="362"/>
      <c r="LMK191" s="362"/>
      <c r="LML191" s="362"/>
      <c r="LMM191" s="362"/>
      <c r="LMN191" s="363"/>
      <c r="LMO191" s="12"/>
      <c r="LMP191" s="362"/>
      <c r="LMQ191" s="362"/>
      <c r="LMR191" s="362"/>
      <c r="LMS191" s="362"/>
      <c r="LMT191" s="362"/>
      <c r="LMU191" s="362"/>
      <c r="LMV191" s="363"/>
      <c r="LMW191" s="12"/>
      <c r="LMX191" s="362"/>
      <c r="LMY191" s="362"/>
      <c r="LMZ191" s="362"/>
      <c r="LNA191" s="362"/>
      <c r="LNB191" s="362"/>
      <c r="LNC191" s="362"/>
      <c r="LND191" s="363"/>
      <c r="LNE191" s="12"/>
      <c r="LNF191" s="362"/>
      <c r="LNG191" s="362"/>
      <c r="LNH191" s="362"/>
      <c r="LNI191" s="362"/>
      <c r="LNJ191" s="362"/>
      <c r="LNK191" s="362"/>
      <c r="LNL191" s="363"/>
      <c r="LNM191" s="12"/>
      <c r="LNN191" s="362"/>
      <c r="LNO191" s="362"/>
      <c r="LNP191" s="362"/>
      <c r="LNQ191" s="362"/>
      <c r="LNR191" s="362"/>
      <c r="LNS191" s="362"/>
      <c r="LNT191" s="363"/>
      <c r="LNU191" s="12"/>
      <c r="LNV191" s="362"/>
      <c r="LNW191" s="362"/>
      <c r="LNX191" s="362"/>
      <c r="LNY191" s="362"/>
      <c r="LNZ191" s="362"/>
      <c r="LOA191" s="362"/>
      <c r="LOB191" s="363"/>
      <c r="LOC191" s="12"/>
      <c r="LOD191" s="362"/>
      <c r="LOE191" s="362"/>
      <c r="LOF191" s="362"/>
      <c r="LOG191" s="362"/>
      <c r="LOH191" s="362"/>
      <c r="LOI191" s="362"/>
      <c r="LOJ191" s="363"/>
      <c r="LOK191" s="12"/>
      <c r="LOL191" s="362"/>
      <c r="LOM191" s="362"/>
      <c r="LON191" s="362"/>
      <c r="LOO191" s="362"/>
      <c r="LOP191" s="362"/>
      <c r="LOQ191" s="362"/>
      <c r="LOR191" s="363"/>
      <c r="LOS191" s="12"/>
      <c r="LOT191" s="362"/>
      <c r="LOU191" s="362"/>
      <c r="LOV191" s="362"/>
      <c r="LOW191" s="362"/>
      <c r="LOX191" s="362"/>
      <c r="LOY191" s="362"/>
      <c r="LOZ191" s="363"/>
      <c r="LPA191" s="12"/>
      <c r="LPB191" s="362"/>
      <c r="LPC191" s="362"/>
      <c r="LPD191" s="362"/>
      <c r="LPE191" s="362"/>
      <c r="LPF191" s="362"/>
      <c r="LPG191" s="362"/>
      <c r="LPH191" s="363"/>
      <c r="LPI191" s="12"/>
      <c r="LPJ191" s="362"/>
      <c r="LPK191" s="362"/>
      <c r="LPL191" s="362"/>
      <c r="LPM191" s="362"/>
      <c r="LPN191" s="362"/>
      <c r="LPO191" s="362"/>
      <c r="LPP191" s="363"/>
      <c r="LPQ191" s="12"/>
      <c r="LPR191" s="362"/>
      <c r="LPS191" s="362"/>
      <c r="LPT191" s="362"/>
      <c r="LPU191" s="362"/>
      <c r="LPV191" s="362"/>
      <c r="LPW191" s="362"/>
      <c r="LPX191" s="363"/>
      <c r="LPY191" s="12"/>
      <c r="LPZ191" s="362"/>
      <c r="LQA191" s="362"/>
      <c r="LQB191" s="362"/>
      <c r="LQC191" s="362"/>
      <c r="LQD191" s="362"/>
      <c r="LQE191" s="362"/>
      <c r="LQF191" s="363"/>
      <c r="LQG191" s="12"/>
      <c r="LQH191" s="362"/>
      <c r="LQI191" s="362"/>
      <c r="LQJ191" s="362"/>
      <c r="LQK191" s="362"/>
      <c r="LQL191" s="362"/>
      <c r="LQM191" s="362"/>
      <c r="LQN191" s="363"/>
      <c r="LQO191" s="12"/>
      <c r="LQP191" s="362"/>
      <c r="LQQ191" s="362"/>
      <c r="LQR191" s="362"/>
      <c r="LQS191" s="362"/>
      <c r="LQT191" s="362"/>
      <c r="LQU191" s="362"/>
      <c r="LQV191" s="363"/>
      <c r="LQW191" s="12"/>
      <c r="LQX191" s="362"/>
      <c r="LQY191" s="362"/>
      <c r="LQZ191" s="362"/>
      <c r="LRA191" s="362"/>
      <c r="LRB191" s="362"/>
      <c r="LRC191" s="362"/>
      <c r="LRD191" s="363"/>
      <c r="LRE191" s="12"/>
      <c r="LRF191" s="362"/>
      <c r="LRG191" s="362"/>
      <c r="LRH191" s="362"/>
      <c r="LRI191" s="362"/>
      <c r="LRJ191" s="362"/>
      <c r="LRK191" s="362"/>
      <c r="LRL191" s="363"/>
      <c r="LRM191" s="12"/>
      <c r="LRN191" s="362"/>
      <c r="LRO191" s="362"/>
      <c r="LRP191" s="362"/>
      <c r="LRQ191" s="362"/>
      <c r="LRR191" s="362"/>
      <c r="LRS191" s="362"/>
      <c r="LRT191" s="363"/>
      <c r="LRU191" s="12"/>
      <c r="LRV191" s="362"/>
      <c r="LRW191" s="362"/>
      <c r="LRX191" s="362"/>
      <c r="LRY191" s="362"/>
      <c r="LRZ191" s="362"/>
      <c r="LSA191" s="362"/>
      <c r="LSB191" s="363"/>
      <c r="LSC191" s="12"/>
      <c r="LSD191" s="362"/>
      <c r="LSE191" s="362"/>
      <c r="LSF191" s="362"/>
      <c r="LSG191" s="362"/>
      <c r="LSH191" s="362"/>
      <c r="LSI191" s="362"/>
      <c r="LSJ191" s="363"/>
      <c r="LSK191" s="12"/>
      <c r="LSL191" s="362"/>
      <c r="LSM191" s="362"/>
      <c r="LSN191" s="362"/>
      <c r="LSO191" s="362"/>
      <c r="LSP191" s="362"/>
      <c r="LSQ191" s="362"/>
      <c r="LSR191" s="363"/>
      <c r="LSS191" s="12"/>
      <c r="LST191" s="362"/>
      <c r="LSU191" s="362"/>
      <c r="LSV191" s="362"/>
      <c r="LSW191" s="362"/>
      <c r="LSX191" s="362"/>
      <c r="LSY191" s="362"/>
      <c r="LSZ191" s="363"/>
      <c r="LTA191" s="12"/>
      <c r="LTB191" s="362"/>
      <c r="LTC191" s="362"/>
      <c r="LTD191" s="362"/>
      <c r="LTE191" s="362"/>
      <c r="LTF191" s="362"/>
      <c r="LTG191" s="362"/>
      <c r="LTH191" s="363"/>
      <c r="LTI191" s="12"/>
      <c r="LTJ191" s="362"/>
      <c r="LTK191" s="362"/>
      <c r="LTL191" s="362"/>
      <c r="LTM191" s="362"/>
      <c r="LTN191" s="362"/>
      <c r="LTO191" s="362"/>
      <c r="LTP191" s="363"/>
      <c r="LTQ191" s="12"/>
      <c r="LTR191" s="362"/>
      <c r="LTS191" s="362"/>
      <c r="LTT191" s="362"/>
      <c r="LTU191" s="362"/>
      <c r="LTV191" s="362"/>
      <c r="LTW191" s="362"/>
      <c r="LTX191" s="363"/>
      <c r="LTY191" s="12"/>
      <c r="LTZ191" s="362"/>
      <c r="LUA191" s="362"/>
      <c r="LUB191" s="362"/>
      <c r="LUC191" s="362"/>
      <c r="LUD191" s="362"/>
      <c r="LUE191" s="362"/>
      <c r="LUF191" s="363"/>
      <c r="LUG191" s="12"/>
      <c r="LUH191" s="362"/>
      <c r="LUI191" s="362"/>
      <c r="LUJ191" s="362"/>
      <c r="LUK191" s="362"/>
      <c r="LUL191" s="362"/>
      <c r="LUM191" s="362"/>
      <c r="LUN191" s="363"/>
      <c r="LUO191" s="12"/>
      <c r="LUP191" s="362"/>
      <c r="LUQ191" s="362"/>
      <c r="LUR191" s="362"/>
      <c r="LUS191" s="362"/>
      <c r="LUT191" s="362"/>
      <c r="LUU191" s="362"/>
      <c r="LUV191" s="363"/>
      <c r="LUW191" s="12"/>
      <c r="LUX191" s="362"/>
      <c r="LUY191" s="362"/>
      <c r="LUZ191" s="362"/>
      <c r="LVA191" s="362"/>
      <c r="LVB191" s="362"/>
      <c r="LVC191" s="362"/>
      <c r="LVD191" s="363"/>
      <c r="LVE191" s="12"/>
      <c r="LVF191" s="362"/>
      <c r="LVG191" s="362"/>
      <c r="LVH191" s="362"/>
      <c r="LVI191" s="362"/>
      <c r="LVJ191" s="362"/>
      <c r="LVK191" s="362"/>
      <c r="LVL191" s="363"/>
      <c r="LVM191" s="12"/>
      <c r="LVN191" s="362"/>
      <c r="LVO191" s="362"/>
      <c r="LVP191" s="362"/>
      <c r="LVQ191" s="362"/>
      <c r="LVR191" s="362"/>
      <c r="LVS191" s="362"/>
      <c r="LVT191" s="363"/>
      <c r="LVU191" s="12"/>
      <c r="LVV191" s="362"/>
      <c r="LVW191" s="362"/>
      <c r="LVX191" s="362"/>
      <c r="LVY191" s="362"/>
      <c r="LVZ191" s="362"/>
      <c r="LWA191" s="362"/>
      <c r="LWB191" s="363"/>
      <c r="LWC191" s="12"/>
      <c r="LWD191" s="362"/>
      <c r="LWE191" s="362"/>
      <c r="LWF191" s="362"/>
      <c r="LWG191" s="362"/>
      <c r="LWH191" s="362"/>
      <c r="LWI191" s="362"/>
      <c r="LWJ191" s="363"/>
      <c r="LWK191" s="12"/>
      <c r="LWL191" s="362"/>
      <c r="LWM191" s="362"/>
      <c r="LWN191" s="362"/>
      <c r="LWO191" s="362"/>
      <c r="LWP191" s="362"/>
      <c r="LWQ191" s="362"/>
      <c r="LWR191" s="363"/>
      <c r="LWS191" s="12"/>
      <c r="LWT191" s="362"/>
      <c r="LWU191" s="362"/>
      <c r="LWV191" s="362"/>
      <c r="LWW191" s="362"/>
      <c r="LWX191" s="362"/>
      <c r="LWY191" s="362"/>
      <c r="LWZ191" s="363"/>
      <c r="LXA191" s="12"/>
      <c r="LXB191" s="362"/>
      <c r="LXC191" s="362"/>
      <c r="LXD191" s="362"/>
      <c r="LXE191" s="362"/>
      <c r="LXF191" s="362"/>
      <c r="LXG191" s="362"/>
      <c r="LXH191" s="363"/>
      <c r="LXI191" s="12"/>
      <c r="LXJ191" s="362"/>
      <c r="LXK191" s="362"/>
      <c r="LXL191" s="362"/>
      <c r="LXM191" s="362"/>
      <c r="LXN191" s="362"/>
      <c r="LXO191" s="362"/>
      <c r="LXP191" s="363"/>
      <c r="LXQ191" s="12"/>
      <c r="LXR191" s="362"/>
      <c r="LXS191" s="362"/>
      <c r="LXT191" s="362"/>
      <c r="LXU191" s="362"/>
      <c r="LXV191" s="362"/>
      <c r="LXW191" s="362"/>
      <c r="LXX191" s="363"/>
      <c r="LXY191" s="12"/>
      <c r="LXZ191" s="362"/>
      <c r="LYA191" s="362"/>
      <c r="LYB191" s="362"/>
      <c r="LYC191" s="362"/>
      <c r="LYD191" s="362"/>
      <c r="LYE191" s="362"/>
      <c r="LYF191" s="363"/>
      <c r="LYG191" s="12"/>
      <c r="LYH191" s="362"/>
      <c r="LYI191" s="362"/>
      <c r="LYJ191" s="362"/>
      <c r="LYK191" s="362"/>
      <c r="LYL191" s="362"/>
      <c r="LYM191" s="362"/>
      <c r="LYN191" s="363"/>
      <c r="LYO191" s="12"/>
      <c r="LYP191" s="362"/>
      <c r="LYQ191" s="362"/>
      <c r="LYR191" s="362"/>
      <c r="LYS191" s="362"/>
      <c r="LYT191" s="362"/>
      <c r="LYU191" s="362"/>
      <c r="LYV191" s="363"/>
      <c r="LYW191" s="12"/>
      <c r="LYX191" s="362"/>
      <c r="LYY191" s="362"/>
      <c r="LYZ191" s="362"/>
      <c r="LZA191" s="362"/>
      <c r="LZB191" s="362"/>
      <c r="LZC191" s="362"/>
      <c r="LZD191" s="363"/>
      <c r="LZE191" s="12"/>
      <c r="LZF191" s="362"/>
      <c r="LZG191" s="362"/>
      <c r="LZH191" s="362"/>
      <c r="LZI191" s="362"/>
      <c r="LZJ191" s="362"/>
      <c r="LZK191" s="362"/>
      <c r="LZL191" s="363"/>
      <c r="LZM191" s="12"/>
      <c r="LZN191" s="362"/>
      <c r="LZO191" s="362"/>
      <c r="LZP191" s="362"/>
      <c r="LZQ191" s="362"/>
      <c r="LZR191" s="362"/>
      <c r="LZS191" s="362"/>
      <c r="LZT191" s="363"/>
      <c r="LZU191" s="12"/>
      <c r="LZV191" s="362"/>
      <c r="LZW191" s="362"/>
      <c r="LZX191" s="362"/>
      <c r="LZY191" s="362"/>
      <c r="LZZ191" s="362"/>
      <c r="MAA191" s="362"/>
      <c r="MAB191" s="363"/>
      <c r="MAC191" s="12"/>
      <c r="MAD191" s="362"/>
      <c r="MAE191" s="362"/>
      <c r="MAF191" s="362"/>
      <c r="MAG191" s="362"/>
      <c r="MAH191" s="362"/>
      <c r="MAI191" s="362"/>
      <c r="MAJ191" s="363"/>
      <c r="MAK191" s="12"/>
      <c r="MAL191" s="362"/>
      <c r="MAM191" s="362"/>
      <c r="MAN191" s="362"/>
      <c r="MAO191" s="362"/>
      <c r="MAP191" s="362"/>
      <c r="MAQ191" s="362"/>
      <c r="MAR191" s="363"/>
      <c r="MAS191" s="12"/>
      <c r="MAT191" s="362"/>
      <c r="MAU191" s="362"/>
      <c r="MAV191" s="362"/>
      <c r="MAW191" s="362"/>
      <c r="MAX191" s="362"/>
      <c r="MAY191" s="362"/>
      <c r="MAZ191" s="363"/>
      <c r="MBA191" s="12"/>
      <c r="MBB191" s="362"/>
      <c r="MBC191" s="362"/>
      <c r="MBD191" s="362"/>
      <c r="MBE191" s="362"/>
      <c r="MBF191" s="362"/>
      <c r="MBG191" s="362"/>
      <c r="MBH191" s="363"/>
      <c r="MBI191" s="12"/>
      <c r="MBJ191" s="362"/>
      <c r="MBK191" s="362"/>
      <c r="MBL191" s="362"/>
      <c r="MBM191" s="362"/>
      <c r="MBN191" s="362"/>
      <c r="MBO191" s="362"/>
      <c r="MBP191" s="363"/>
      <c r="MBQ191" s="12"/>
      <c r="MBR191" s="362"/>
      <c r="MBS191" s="362"/>
      <c r="MBT191" s="362"/>
      <c r="MBU191" s="362"/>
      <c r="MBV191" s="362"/>
      <c r="MBW191" s="362"/>
      <c r="MBX191" s="363"/>
      <c r="MBY191" s="12"/>
      <c r="MBZ191" s="362"/>
      <c r="MCA191" s="362"/>
      <c r="MCB191" s="362"/>
      <c r="MCC191" s="362"/>
      <c r="MCD191" s="362"/>
      <c r="MCE191" s="362"/>
      <c r="MCF191" s="363"/>
      <c r="MCG191" s="12"/>
      <c r="MCH191" s="362"/>
      <c r="MCI191" s="362"/>
      <c r="MCJ191" s="362"/>
      <c r="MCK191" s="362"/>
      <c r="MCL191" s="362"/>
      <c r="MCM191" s="362"/>
      <c r="MCN191" s="363"/>
      <c r="MCO191" s="12"/>
      <c r="MCP191" s="362"/>
      <c r="MCQ191" s="362"/>
      <c r="MCR191" s="362"/>
      <c r="MCS191" s="362"/>
      <c r="MCT191" s="362"/>
      <c r="MCU191" s="362"/>
      <c r="MCV191" s="363"/>
      <c r="MCW191" s="12"/>
      <c r="MCX191" s="362"/>
      <c r="MCY191" s="362"/>
      <c r="MCZ191" s="362"/>
      <c r="MDA191" s="362"/>
      <c r="MDB191" s="362"/>
      <c r="MDC191" s="362"/>
      <c r="MDD191" s="363"/>
      <c r="MDE191" s="12"/>
      <c r="MDF191" s="362"/>
      <c r="MDG191" s="362"/>
      <c r="MDH191" s="362"/>
      <c r="MDI191" s="362"/>
      <c r="MDJ191" s="362"/>
      <c r="MDK191" s="362"/>
      <c r="MDL191" s="363"/>
      <c r="MDM191" s="12"/>
      <c r="MDN191" s="362"/>
      <c r="MDO191" s="362"/>
      <c r="MDP191" s="362"/>
      <c r="MDQ191" s="362"/>
      <c r="MDR191" s="362"/>
      <c r="MDS191" s="362"/>
      <c r="MDT191" s="363"/>
      <c r="MDU191" s="12"/>
      <c r="MDV191" s="362"/>
      <c r="MDW191" s="362"/>
      <c r="MDX191" s="362"/>
      <c r="MDY191" s="362"/>
      <c r="MDZ191" s="362"/>
      <c r="MEA191" s="362"/>
      <c r="MEB191" s="363"/>
      <c r="MEC191" s="12"/>
      <c r="MED191" s="362"/>
      <c r="MEE191" s="362"/>
      <c r="MEF191" s="362"/>
      <c r="MEG191" s="362"/>
      <c r="MEH191" s="362"/>
      <c r="MEI191" s="362"/>
      <c r="MEJ191" s="363"/>
      <c r="MEK191" s="12"/>
      <c r="MEL191" s="362"/>
      <c r="MEM191" s="362"/>
      <c r="MEN191" s="362"/>
      <c r="MEO191" s="362"/>
      <c r="MEP191" s="362"/>
      <c r="MEQ191" s="362"/>
      <c r="MER191" s="363"/>
      <c r="MES191" s="12"/>
      <c r="MET191" s="362"/>
      <c r="MEU191" s="362"/>
      <c r="MEV191" s="362"/>
      <c r="MEW191" s="362"/>
      <c r="MEX191" s="362"/>
      <c r="MEY191" s="362"/>
      <c r="MEZ191" s="363"/>
      <c r="MFA191" s="12"/>
      <c r="MFB191" s="362"/>
      <c r="MFC191" s="362"/>
      <c r="MFD191" s="362"/>
      <c r="MFE191" s="362"/>
      <c r="MFF191" s="362"/>
      <c r="MFG191" s="362"/>
      <c r="MFH191" s="363"/>
      <c r="MFI191" s="12"/>
      <c r="MFJ191" s="362"/>
      <c r="MFK191" s="362"/>
      <c r="MFL191" s="362"/>
      <c r="MFM191" s="362"/>
      <c r="MFN191" s="362"/>
      <c r="MFO191" s="362"/>
      <c r="MFP191" s="363"/>
      <c r="MFQ191" s="12"/>
      <c r="MFR191" s="362"/>
      <c r="MFS191" s="362"/>
      <c r="MFT191" s="362"/>
      <c r="MFU191" s="362"/>
      <c r="MFV191" s="362"/>
      <c r="MFW191" s="362"/>
      <c r="MFX191" s="363"/>
      <c r="MFY191" s="12"/>
      <c r="MFZ191" s="362"/>
      <c r="MGA191" s="362"/>
      <c r="MGB191" s="362"/>
      <c r="MGC191" s="362"/>
      <c r="MGD191" s="362"/>
      <c r="MGE191" s="362"/>
      <c r="MGF191" s="363"/>
      <c r="MGG191" s="12"/>
      <c r="MGH191" s="362"/>
      <c r="MGI191" s="362"/>
      <c r="MGJ191" s="362"/>
      <c r="MGK191" s="362"/>
      <c r="MGL191" s="362"/>
      <c r="MGM191" s="362"/>
      <c r="MGN191" s="363"/>
      <c r="MGO191" s="12"/>
      <c r="MGP191" s="362"/>
      <c r="MGQ191" s="362"/>
      <c r="MGR191" s="362"/>
      <c r="MGS191" s="362"/>
      <c r="MGT191" s="362"/>
      <c r="MGU191" s="362"/>
      <c r="MGV191" s="363"/>
      <c r="MGW191" s="12"/>
      <c r="MGX191" s="362"/>
      <c r="MGY191" s="362"/>
      <c r="MGZ191" s="362"/>
      <c r="MHA191" s="362"/>
      <c r="MHB191" s="362"/>
      <c r="MHC191" s="362"/>
      <c r="MHD191" s="363"/>
      <c r="MHE191" s="12"/>
      <c r="MHF191" s="362"/>
      <c r="MHG191" s="362"/>
      <c r="MHH191" s="362"/>
      <c r="MHI191" s="362"/>
      <c r="MHJ191" s="362"/>
      <c r="MHK191" s="362"/>
      <c r="MHL191" s="363"/>
      <c r="MHM191" s="12"/>
      <c r="MHN191" s="362"/>
      <c r="MHO191" s="362"/>
      <c r="MHP191" s="362"/>
      <c r="MHQ191" s="362"/>
      <c r="MHR191" s="362"/>
      <c r="MHS191" s="362"/>
      <c r="MHT191" s="363"/>
      <c r="MHU191" s="12"/>
      <c r="MHV191" s="362"/>
      <c r="MHW191" s="362"/>
      <c r="MHX191" s="362"/>
      <c r="MHY191" s="362"/>
      <c r="MHZ191" s="362"/>
      <c r="MIA191" s="362"/>
      <c r="MIB191" s="363"/>
      <c r="MIC191" s="12"/>
      <c r="MID191" s="362"/>
      <c r="MIE191" s="362"/>
      <c r="MIF191" s="362"/>
      <c r="MIG191" s="362"/>
      <c r="MIH191" s="362"/>
      <c r="MII191" s="362"/>
      <c r="MIJ191" s="363"/>
      <c r="MIK191" s="12"/>
      <c r="MIL191" s="362"/>
      <c r="MIM191" s="362"/>
      <c r="MIN191" s="362"/>
      <c r="MIO191" s="362"/>
      <c r="MIP191" s="362"/>
      <c r="MIQ191" s="362"/>
      <c r="MIR191" s="363"/>
      <c r="MIS191" s="12"/>
      <c r="MIT191" s="362"/>
      <c r="MIU191" s="362"/>
      <c r="MIV191" s="362"/>
      <c r="MIW191" s="362"/>
      <c r="MIX191" s="362"/>
      <c r="MIY191" s="362"/>
      <c r="MIZ191" s="363"/>
      <c r="MJA191" s="12"/>
      <c r="MJB191" s="362"/>
      <c r="MJC191" s="362"/>
      <c r="MJD191" s="362"/>
      <c r="MJE191" s="362"/>
      <c r="MJF191" s="362"/>
      <c r="MJG191" s="362"/>
      <c r="MJH191" s="363"/>
      <c r="MJI191" s="12"/>
      <c r="MJJ191" s="362"/>
      <c r="MJK191" s="362"/>
      <c r="MJL191" s="362"/>
      <c r="MJM191" s="362"/>
      <c r="MJN191" s="362"/>
      <c r="MJO191" s="362"/>
      <c r="MJP191" s="363"/>
      <c r="MJQ191" s="12"/>
      <c r="MJR191" s="362"/>
      <c r="MJS191" s="362"/>
      <c r="MJT191" s="362"/>
      <c r="MJU191" s="362"/>
      <c r="MJV191" s="362"/>
      <c r="MJW191" s="362"/>
      <c r="MJX191" s="363"/>
      <c r="MJY191" s="12"/>
      <c r="MJZ191" s="362"/>
      <c r="MKA191" s="362"/>
      <c r="MKB191" s="362"/>
      <c r="MKC191" s="362"/>
      <c r="MKD191" s="362"/>
      <c r="MKE191" s="362"/>
      <c r="MKF191" s="363"/>
      <c r="MKG191" s="12"/>
      <c r="MKH191" s="362"/>
      <c r="MKI191" s="362"/>
      <c r="MKJ191" s="362"/>
      <c r="MKK191" s="362"/>
      <c r="MKL191" s="362"/>
      <c r="MKM191" s="362"/>
      <c r="MKN191" s="363"/>
      <c r="MKO191" s="12"/>
      <c r="MKP191" s="362"/>
      <c r="MKQ191" s="362"/>
      <c r="MKR191" s="362"/>
      <c r="MKS191" s="362"/>
      <c r="MKT191" s="362"/>
      <c r="MKU191" s="362"/>
      <c r="MKV191" s="363"/>
      <c r="MKW191" s="12"/>
      <c r="MKX191" s="362"/>
      <c r="MKY191" s="362"/>
      <c r="MKZ191" s="362"/>
      <c r="MLA191" s="362"/>
      <c r="MLB191" s="362"/>
      <c r="MLC191" s="362"/>
      <c r="MLD191" s="363"/>
      <c r="MLE191" s="12"/>
      <c r="MLF191" s="362"/>
      <c r="MLG191" s="362"/>
      <c r="MLH191" s="362"/>
      <c r="MLI191" s="362"/>
      <c r="MLJ191" s="362"/>
      <c r="MLK191" s="362"/>
      <c r="MLL191" s="363"/>
      <c r="MLM191" s="12"/>
      <c r="MLN191" s="362"/>
      <c r="MLO191" s="362"/>
      <c r="MLP191" s="362"/>
      <c r="MLQ191" s="362"/>
      <c r="MLR191" s="362"/>
      <c r="MLS191" s="362"/>
      <c r="MLT191" s="363"/>
      <c r="MLU191" s="12"/>
      <c r="MLV191" s="362"/>
      <c r="MLW191" s="362"/>
      <c r="MLX191" s="362"/>
      <c r="MLY191" s="362"/>
      <c r="MLZ191" s="362"/>
      <c r="MMA191" s="362"/>
      <c r="MMB191" s="363"/>
      <c r="MMC191" s="12"/>
      <c r="MMD191" s="362"/>
      <c r="MME191" s="362"/>
      <c r="MMF191" s="362"/>
      <c r="MMG191" s="362"/>
      <c r="MMH191" s="362"/>
      <c r="MMI191" s="362"/>
      <c r="MMJ191" s="363"/>
      <c r="MMK191" s="12"/>
      <c r="MML191" s="362"/>
      <c r="MMM191" s="362"/>
      <c r="MMN191" s="362"/>
      <c r="MMO191" s="362"/>
      <c r="MMP191" s="362"/>
      <c r="MMQ191" s="362"/>
      <c r="MMR191" s="363"/>
      <c r="MMS191" s="12"/>
      <c r="MMT191" s="362"/>
      <c r="MMU191" s="362"/>
      <c r="MMV191" s="362"/>
      <c r="MMW191" s="362"/>
      <c r="MMX191" s="362"/>
      <c r="MMY191" s="362"/>
      <c r="MMZ191" s="363"/>
      <c r="MNA191" s="12"/>
      <c r="MNB191" s="362"/>
      <c r="MNC191" s="362"/>
      <c r="MND191" s="362"/>
      <c r="MNE191" s="362"/>
      <c r="MNF191" s="362"/>
      <c r="MNG191" s="362"/>
      <c r="MNH191" s="363"/>
      <c r="MNI191" s="12"/>
      <c r="MNJ191" s="362"/>
      <c r="MNK191" s="362"/>
      <c r="MNL191" s="362"/>
      <c r="MNM191" s="362"/>
      <c r="MNN191" s="362"/>
      <c r="MNO191" s="362"/>
      <c r="MNP191" s="363"/>
      <c r="MNQ191" s="12"/>
      <c r="MNR191" s="362"/>
      <c r="MNS191" s="362"/>
      <c r="MNT191" s="362"/>
      <c r="MNU191" s="362"/>
      <c r="MNV191" s="362"/>
      <c r="MNW191" s="362"/>
      <c r="MNX191" s="363"/>
      <c r="MNY191" s="12"/>
      <c r="MNZ191" s="362"/>
      <c r="MOA191" s="362"/>
      <c r="MOB191" s="362"/>
      <c r="MOC191" s="362"/>
      <c r="MOD191" s="362"/>
      <c r="MOE191" s="362"/>
      <c r="MOF191" s="363"/>
      <c r="MOG191" s="12"/>
      <c r="MOH191" s="362"/>
      <c r="MOI191" s="362"/>
      <c r="MOJ191" s="362"/>
      <c r="MOK191" s="362"/>
      <c r="MOL191" s="362"/>
      <c r="MOM191" s="362"/>
      <c r="MON191" s="363"/>
      <c r="MOO191" s="12"/>
      <c r="MOP191" s="362"/>
      <c r="MOQ191" s="362"/>
      <c r="MOR191" s="362"/>
      <c r="MOS191" s="362"/>
      <c r="MOT191" s="362"/>
      <c r="MOU191" s="362"/>
      <c r="MOV191" s="363"/>
      <c r="MOW191" s="12"/>
      <c r="MOX191" s="362"/>
      <c r="MOY191" s="362"/>
      <c r="MOZ191" s="362"/>
      <c r="MPA191" s="362"/>
      <c r="MPB191" s="362"/>
      <c r="MPC191" s="362"/>
      <c r="MPD191" s="363"/>
      <c r="MPE191" s="12"/>
      <c r="MPF191" s="362"/>
      <c r="MPG191" s="362"/>
      <c r="MPH191" s="362"/>
      <c r="MPI191" s="362"/>
      <c r="MPJ191" s="362"/>
      <c r="MPK191" s="362"/>
      <c r="MPL191" s="363"/>
      <c r="MPM191" s="12"/>
      <c r="MPN191" s="362"/>
      <c r="MPO191" s="362"/>
      <c r="MPP191" s="362"/>
      <c r="MPQ191" s="362"/>
      <c r="MPR191" s="362"/>
      <c r="MPS191" s="362"/>
      <c r="MPT191" s="363"/>
      <c r="MPU191" s="12"/>
      <c r="MPV191" s="362"/>
      <c r="MPW191" s="362"/>
      <c r="MPX191" s="362"/>
      <c r="MPY191" s="362"/>
      <c r="MPZ191" s="362"/>
      <c r="MQA191" s="362"/>
      <c r="MQB191" s="363"/>
      <c r="MQC191" s="12"/>
      <c r="MQD191" s="362"/>
      <c r="MQE191" s="362"/>
      <c r="MQF191" s="362"/>
      <c r="MQG191" s="362"/>
      <c r="MQH191" s="362"/>
      <c r="MQI191" s="362"/>
      <c r="MQJ191" s="363"/>
      <c r="MQK191" s="12"/>
      <c r="MQL191" s="362"/>
      <c r="MQM191" s="362"/>
      <c r="MQN191" s="362"/>
      <c r="MQO191" s="362"/>
      <c r="MQP191" s="362"/>
      <c r="MQQ191" s="362"/>
      <c r="MQR191" s="363"/>
      <c r="MQS191" s="12"/>
      <c r="MQT191" s="362"/>
      <c r="MQU191" s="362"/>
      <c r="MQV191" s="362"/>
      <c r="MQW191" s="362"/>
      <c r="MQX191" s="362"/>
      <c r="MQY191" s="362"/>
      <c r="MQZ191" s="363"/>
      <c r="MRA191" s="12"/>
      <c r="MRB191" s="362"/>
      <c r="MRC191" s="362"/>
      <c r="MRD191" s="362"/>
      <c r="MRE191" s="362"/>
      <c r="MRF191" s="362"/>
      <c r="MRG191" s="362"/>
      <c r="MRH191" s="363"/>
      <c r="MRI191" s="12"/>
      <c r="MRJ191" s="362"/>
      <c r="MRK191" s="362"/>
      <c r="MRL191" s="362"/>
      <c r="MRM191" s="362"/>
      <c r="MRN191" s="362"/>
      <c r="MRO191" s="362"/>
      <c r="MRP191" s="363"/>
      <c r="MRQ191" s="12"/>
      <c r="MRR191" s="362"/>
      <c r="MRS191" s="362"/>
      <c r="MRT191" s="362"/>
      <c r="MRU191" s="362"/>
      <c r="MRV191" s="362"/>
      <c r="MRW191" s="362"/>
      <c r="MRX191" s="363"/>
      <c r="MRY191" s="12"/>
      <c r="MRZ191" s="362"/>
      <c r="MSA191" s="362"/>
      <c r="MSB191" s="362"/>
      <c r="MSC191" s="362"/>
      <c r="MSD191" s="362"/>
      <c r="MSE191" s="362"/>
      <c r="MSF191" s="363"/>
      <c r="MSG191" s="12"/>
      <c r="MSH191" s="362"/>
      <c r="MSI191" s="362"/>
      <c r="MSJ191" s="362"/>
      <c r="MSK191" s="362"/>
      <c r="MSL191" s="362"/>
      <c r="MSM191" s="362"/>
      <c r="MSN191" s="363"/>
      <c r="MSO191" s="12"/>
      <c r="MSP191" s="362"/>
      <c r="MSQ191" s="362"/>
      <c r="MSR191" s="362"/>
      <c r="MSS191" s="362"/>
      <c r="MST191" s="362"/>
      <c r="MSU191" s="362"/>
      <c r="MSV191" s="363"/>
      <c r="MSW191" s="12"/>
      <c r="MSX191" s="362"/>
      <c r="MSY191" s="362"/>
      <c r="MSZ191" s="362"/>
      <c r="MTA191" s="362"/>
      <c r="MTB191" s="362"/>
      <c r="MTC191" s="362"/>
      <c r="MTD191" s="363"/>
      <c r="MTE191" s="12"/>
      <c r="MTF191" s="362"/>
      <c r="MTG191" s="362"/>
      <c r="MTH191" s="362"/>
      <c r="MTI191" s="362"/>
      <c r="MTJ191" s="362"/>
      <c r="MTK191" s="362"/>
      <c r="MTL191" s="363"/>
      <c r="MTM191" s="12"/>
      <c r="MTN191" s="362"/>
      <c r="MTO191" s="362"/>
      <c r="MTP191" s="362"/>
      <c r="MTQ191" s="362"/>
      <c r="MTR191" s="362"/>
      <c r="MTS191" s="362"/>
      <c r="MTT191" s="363"/>
      <c r="MTU191" s="12"/>
      <c r="MTV191" s="362"/>
      <c r="MTW191" s="362"/>
      <c r="MTX191" s="362"/>
      <c r="MTY191" s="362"/>
      <c r="MTZ191" s="362"/>
      <c r="MUA191" s="362"/>
      <c r="MUB191" s="363"/>
      <c r="MUC191" s="12"/>
      <c r="MUD191" s="362"/>
      <c r="MUE191" s="362"/>
      <c r="MUF191" s="362"/>
      <c r="MUG191" s="362"/>
      <c r="MUH191" s="362"/>
      <c r="MUI191" s="362"/>
      <c r="MUJ191" s="363"/>
      <c r="MUK191" s="12"/>
      <c r="MUL191" s="362"/>
      <c r="MUM191" s="362"/>
      <c r="MUN191" s="362"/>
      <c r="MUO191" s="362"/>
      <c r="MUP191" s="362"/>
      <c r="MUQ191" s="362"/>
      <c r="MUR191" s="363"/>
      <c r="MUS191" s="12"/>
      <c r="MUT191" s="362"/>
      <c r="MUU191" s="362"/>
      <c r="MUV191" s="362"/>
      <c r="MUW191" s="362"/>
      <c r="MUX191" s="362"/>
      <c r="MUY191" s="362"/>
      <c r="MUZ191" s="363"/>
      <c r="MVA191" s="12"/>
      <c r="MVB191" s="362"/>
      <c r="MVC191" s="362"/>
      <c r="MVD191" s="362"/>
      <c r="MVE191" s="362"/>
      <c r="MVF191" s="362"/>
      <c r="MVG191" s="362"/>
      <c r="MVH191" s="363"/>
      <c r="MVI191" s="12"/>
      <c r="MVJ191" s="362"/>
      <c r="MVK191" s="362"/>
      <c r="MVL191" s="362"/>
      <c r="MVM191" s="362"/>
      <c r="MVN191" s="362"/>
      <c r="MVO191" s="362"/>
      <c r="MVP191" s="363"/>
      <c r="MVQ191" s="12"/>
      <c r="MVR191" s="362"/>
      <c r="MVS191" s="362"/>
      <c r="MVT191" s="362"/>
      <c r="MVU191" s="362"/>
      <c r="MVV191" s="362"/>
      <c r="MVW191" s="362"/>
      <c r="MVX191" s="363"/>
      <c r="MVY191" s="12"/>
      <c r="MVZ191" s="362"/>
      <c r="MWA191" s="362"/>
      <c r="MWB191" s="362"/>
      <c r="MWC191" s="362"/>
      <c r="MWD191" s="362"/>
      <c r="MWE191" s="362"/>
      <c r="MWF191" s="363"/>
      <c r="MWG191" s="12"/>
      <c r="MWH191" s="362"/>
      <c r="MWI191" s="362"/>
      <c r="MWJ191" s="362"/>
      <c r="MWK191" s="362"/>
      <c r="MWL191" s="362"/>
      <c r="MWM191" s="362"/>
      <c r="MWN191" s="363"/>
      <c r="MWO191" s="12"/>
      <c r="MWP191" s="362"/>
      <c r="MWQ191" s="362"/>
      <c r="MWR191" s="362"/>
      <c r="MWS191" s="362"/>
      <c r="MWT191" s="362"/>
      <c r="MWU191" s="362"/>
      <c r="MWV191" s="363"/>
      <c r="MWW191" s="12"/>
      <c r="MWX191" s="362"/>
      <c r="MWY191" s="362"/>
      <c r="MWZ191" s="362"/>
      <c r="MXA191" s="362"/>
      <c r="MXB191" s="362"/>
      <c r="MXC191" s="362"/>
      <c r="MXD191" s="363"/>
      <c r="MXE191" s="12"/>
      <c r="MXF191" s="362"/>
      <c r="MXG191" s="362"/>
      <c r="MXH191" s="362"/>
      <c r="MXI191" s="362"/>
      <c r="MXJ191" s="362"/>
      <c r="MXK191" s="362"/>
      <c r="MXL191" s="363"/>
      <c r="MXM191" s="12"/>
      <c r="MXN191" s="362"/>
      <c r="MXO191" s="362"/>
      <c r="MXP191" s="362"/>
      <c r="MXQ191" s="362"/>
      <c r="MXR191" s="362"/>
      <c r="MXS191" s="362"/>
      <c r="MXT191" s="363"/>
      <c r="MXU191" s="12"/>
      <c r="MXV191" s="362"/>
      <c r="MXW191" s="362"/>
      <c r="MXX191" s="362"/>
      <c r="MXY191" s="362"/>
      <c r="MXZ191" s="362"/>
      <c r="MYA191" s="362"/>
      <c r="MYB191" s="363"/>
      <c r="MYC191" s="12"/>
      <c r="MYD191" s="362"/>
      <c r="MYE191" s="362"/>
      <c r="MYF191" s="362"/>
      <c r="MYG191" s="362"/>
      <c r="MYH191" s="362"/>
      <c r="MYI191" s="362"/>
      <c r="MYJ191" s="363"/>
      <c r="MYK191" s="12"/>
      <c r="MYL191" s="362"/>
      <c r="MYM191" s="362"/>
      <c r="MYN191" s="362"/>
      <c r="MYO191" s="362"/>
      <c r="MYP191" s="362"/>
      <c r="MYQ191" s="362"/>
      <c r="MYR191" s="363"/>
      <c r="MYS191" s="12"/>
      <c r="MYT191" s="362"/>
      <c r="MYU191" s="362"/>
      <c r="MYV191" s="362"/>
      <c r="MYW191" s="362"/>
      <c r="MYX191" s="362"/>
      <c r="MYY191" s="362"/>
      <c r="MYZ191" s="363"/>
      <c r="MZA191" s="12"/>
      <c r="MZB191" s="362"/>
      <c r="MZC191" s="362"/>
      <c r="MZD191" s="362"/>
      <c r="MZE191" s="362"/>
      <c r="MZF191" s="362"/>
      <c r="MZG191" s="362"/>
      <c r="MZH191" s="363"/>
      <c r="MZI191" s="12"/>
      <c r="MZJ191" s="362"/>
      <c r="MZK191" s="362"/>
      <c r="MZL191" s="362"/>
      <c r="MZM191" s="362"/>
      <c r="MZN191" s="362"/>
      <c r="MZO191" s="362"/>
      <c r="MZP191" s="363"/>
      <c r="MZQ191" s="12"/>
      <c r="MZR191" s="362"/>
      <c r="MZS191" s="362"/>
      <c r="MZT191" s="362"/>
      <c r="MZU191" s="362"/>
      <c r="MZV191" s="362"/>
      <c r="MZW191" s="362"/>
      <c r="MZX191" s="363"/>
      <c r="MZY191" s="12"/>
      <c r="MZZ191" s="362"/>
      <c r="NAA191" s="362"/>
      <c r="NAB191" s="362"/>
      <c r="NAC191" s="362"/>
      <c r="NAD191" s="362"/>
      <c r="NAE191" s="362"/>
      <c r="NAF191" s="363"/>
      <c r="NAG191" s="12"/>
      <c r="NAH191" s="362"/>
      <c r="NAI191" s="362"/>
      <c r="NAJ191" s="362"/>
      <c r="NAK191" s="362"/>
      <c r="NAL191" s="362"/>
      <c r="NAM191" s="362"/>
      <c r="NAN191" s="363"/>
      <c r="NAO191" s="12"/>
      <c r="NAP191" s="362"/>
      <c r="NAQ191" s="362"/>
      <c r="NAR191" s="362"/>
      <c r="NAS191" s="362"/>
      <c r="NAT191" s="362"/>
      <c r="NAU191" s="362"/>
      <c r="NAV191" s="363"/>
      <c r="NAW191" s="12"/>
      <c r="NAX191" s="362"/>
      <c r="NAY191" s="362"/>
      <c r="NAZ191" s="362"/>
      <c r="NBA191" s="362"/>
      <c r="NBB191" s="362"/>
      <c r="NBC191" s="362"/>
      <c r="NBD191" s="363"/>
      <c r="NBE191" s="12"/>
      <c r="NBF191" s="362"/>
      <c r="NBG191" s="362"/>
      <c r="NBH191" s="362"/>
      <c r="NBI191" s="362"/>
      <c r="NBJ191" s="362"/>
      <c r="NBK191" s="362"/>
      <c r="NBL191" s="363"/>
      <c r="NBM191" s="12"/>
      <c r="NBN191" s="362"/>
      <c r="NBO191" s="362"/>
      <c r="NBP191" s="362"/>
      <c r="NBQ191" s="362"/>
      <c r="NBR191" s="362"/>
      <c r="NBS191" s="362"/>
      <c r="NBT191" s="363"/>
      <c r="NBU191" s="12"/>
      <c r="NBV191" s="362"/>
      <c r="NBW191" s="362"/>
      <c r="NBX191" s="362"/>
      <c r="NBY191" s="362"/>
      <c r="NBZ191" s="362"/>
      <c r="NCA191" s="362"/>
      <c r="NCB191" s="363"/>
      <c r="NCC191" s="12"/>
      <c r="NCD191" s="362"/>
      <c r="NCE191" s="362"/>
      <c r="NCF191" s="362"/>
      <c r="NCG191" s="362"/>
      <c r="NCH191" s="362"/>
      <c r="NCI191" s="362"/>
      <c r="NCJ191" s="363"/>
      <c r="NCK191" s="12"/>
      <c r="NCL191" s="362"/>
      <c r="NCM191" s="362"/>
      <c r="NCN191" s="362"/>
      <c r="NCO191" s="362"/>
      <c r="NCP191" s="362"/>
      <c r="NCQ191" s="362"/>
      <c r="NCR191" s="363"/>
      <c r="NCS191" s="12"/>
      <c r="NCT191" s="362"/>
      <c r="NCU191" s="362"/>
      <c r="NCV191" s="362"/>
      <c r="NCW191" s="362"/>
      <c r="NCX191" s="362"/>
      <c r="NCY191" s="362"/>
      <c r="NCZ191" s="363"/>
      <c r="NDA191" s="12"/>
      <c r="NDB191" s="362"/>
      <c r="NDC191" s="362"/>
      <c r="NDD191" s="362"/>
      <c r="NDE191" s="362"/>
      <c r="NDF191" s="362"/>
      <c r="NDG191" s="362"/>
      <c r="NDH191" s="363"/>
      <c r="NDI191" s="12"/>
      <c r="NDJ191" s="362"/>
      <c r="NDK191" s="362"/>
      <c r="NDL191" s="362"/>
      <c r="NDM191" s="362"/>
      <c r="NDN191" s="362"/>
      <c r="NDO191" s="362"/>
      <c r="NDP191" s="363"/>
      <c r="NDQ191" s="12"/>
      <c r="NDR191" s="362"/>
      <c r="NDS191" s="362"/>
      <c r="NDT191" s="362"/>
      <c r="NDU191" s="362"/>
      <c r="NDV191" s="362"/>
      <c r="NDW191" s="362"/>
      <c r="NDX191" s="363"/>
      <c r="NDY191" s="12"/>
      <c r="NDZ191" s="362"/>
      <c r="NEA191" s="362"/>
      <c r="NEB191" s="362"/>
      <c r="NEC191" s="362"/>
      <c r="NED191" s="362"/>
      <c r="NEE191" s="362"/>
      <c r="NEF191" s="363"/>
      <c r="NEG191" s="12"/>
      <c r="NEH191" s="362"/>
      <c r="NEI191" s="362"/>
      <c r="NEJ191" s="362"/>
      <c r="NEK191" s="362"/>
      <c r="NEL191" s="362"/>
      <c r="NEM191" s="362"/>
      <c r="NEN191" s="363"/>
      <c r="NEO191" s="12"/>
      <c r="NEP191" s="362"/>
      <c r="NEQ191" s="362"/>
      <c r="NER191" s="362"/>
      <c r="NES191" s="362"/>
      <c r="NET191" s="362"/>
      <c r="NEU191" s="362"/>
      <c r="NEV191" s="363"/>
      <c r="NEW191" s="12"/>
      <c r="NEX191" s="362"/>
      <c r="NEY191" s="362"/>
      <c r="NEZ191" s="362"/>
      <c r="NFA191" s="362"/>
      <c r="NFB191" s="362"/>
      <c r="NFC191" s="362"/>
      <c r="NFD191" s="363"/>
      <c r="NFE191" s="12"/>
      <c r="NFF191" s="362"/>
      <c r="NFG191" s="362"/>
      <c r="NFH191" s="362"/>
      <c r="NFI191" s="362"/>
      <c r="NFJ191" s="362"/>
      <c r="NFK191" s="362"/>
      <c r="NFL191" s="363"/>
      <c r="NFM191" s="12"/>
      <c r="NFN191" s="362"/>
      <c r="NFO191" s="362"/>
      <c r="NFP191" s="362"/>
      <c r="NFQ191" s="362"/>
      <c r="NFR191" s="362"/>
      <c r="NFS191" s="362"/>
      <c r="NFT191" s="363"/>
      <c r="NFU191" s="12"/>
      <c r="NFV191" s="362"/>
      <c r="NFW191" s="362"/>
      <c r="NFX191" s="362"/>
      <c r="NFY191" s="362"/>
      <c r="NFZ191" s="362"/>
      <c r="NGA191" s="362"/>
      <c r="NGB191" s="363"/>
      <c r="NGC191" s="12"/>
      <c r="NGD191" s="362"/>
      <c r="NGE191" s="362"/>
      <c r="NGF191" s="362"/>
      <c r="NGG191" s="362"/>
      <c r="NGH191" s="362"/>
      <c r="NGI191" s="362"/>
      <c r="NGJ191" s="363"/>
      <c r="NGK191" s="12"/>
      <c r="NGL191" s="362"/>
      <c r="NGM191" s="362"/>
      <c r="NGN191" s="362"/>
      <c r="NGO191" s="362"/>
      <c r="NGP191" s="362"/>
      <c r="NGQ191" s="362"/>
      <c r="NGR191" s="363"/>
      <c r="NGS191" s="12"/>
      <c r="NGT191" s="362"/>
      <c r="NGU191" s="362"/>
      <c r="NGV191" s="362"/>
      <c r="NGW191" s="362"/>
      <c r="NGX191" s="362"/>
      <c r="NGY191" s="362"/>
      <c r="NGZ191" s="363"/>
      <c r="NHA191" s="12"/>
      <c r="NHB191" s="362"/>
      <c r="NHC191" s="362"/>
      <c r="NHD191" s="362"/>
      <c r="NHE191" s="362"/>
      <c r="NHF191" s="362"/>
      <c r="NHG191" s="362"/>
      <c r="NHH191" s="363"/>
      <c r="NHI191" s="12"/>
      <c r="NHJ191" s="362"/>
      <c r="NHK191" s="362"/>
      <c r="NHL191" s="362"/>
      <c r="NHM191" s="362"/>
      <c r="NHN191" s="362"/>
      <c r="NHO191" s="362"/>
      <c r="NHP191" s="363"/>
      <c r="NHQ191" s="12"/>
      <c r="NHR191" s="362"/>
      <c r="NHS191" s="362"/>
      <c r="NHT191" s="362"/>
      <c r="NHU191" s="362"/>
      <c r="NHV191" s="362"/>
      <c r="NHW191" s="362"/>
      <c r="NHX191" s="363"/>
      <c r="NHY191" s="12"/>
      <c r="NHZ191" s="362"/>
      <c r="NIA191" s="362"/>
      <c r="NIB191" s="362"/>
      <c r="NIC191" s="362"/>
      <c r="NID191" s="362"/>
      <c r="NIE191" s="362"/>
      <c r="NIF191" s="363"/>
      <c r="NIG191" s="12"/>
      <c r="NIH191" s="362"/>
      <c r="NII191" s="362"/>
      <c r="NIJ191" s="362"/>
      <c r="NIK191" s="362"/>
      <c r="NIL191" s="362"/>
      <c r="NIM191" s="362"/>
      <c r="NIN191" s="363"/>
      <c r="NIO191" s="12"/>
      <c r="NIP191" s="362"/>
      <c r="NIQ191" s="362"/>
      <c r="NIR191" s="362"/>
      <c r="NIS191" s="362"/>
      <c r="NIT191" s="362"/>
      <c r="NIU191" s="362"/>
      <c r="NIV191" s="363"/>
      <c r="NIW191" s="12"/>
      <c r="NIX191" s="362"/>
      <c r="NIY191" s="362"/>
      <c r="NIZ191" s="362"/>
      <c r="NJA191" s="362"/>
      <c r="NJB191" s="362"/>
      <c r="NJC191" s="362"/>
      <c r="NJD191" s="363"/>
      <c r="NJE191" s="12"/>
      <c r="NJF191" s="362"/>
      <c r="NJG191" s="362"/>
      <c r="NJH191" s="362"/>
      <c r="NJI191" s="362"/>
      <c r="NJJ191" s="362"/>
      <c r="NJK191" s="362"/>
      <c r="NJL191" s="363"/>
      <c r="NJM191" s="12"/>
      <c r="NJN191" s="362"/>
      <c r="NJO191" s="362"/>
      <c r="NJP191" s="362"/>
      <c r="NJQ191" s="362"/>
      <c r="NJR191" s="362"/>
      <c r="NJS191" s="362"/>
      <c r="NJT191" s="363"/>
      <c r="NJU191" s="12"/>
      <c r="NJV191" s="362"/>
      <c r="NJW191" s="362"/>
      <c r="NJX191" s="362"/>
      <c r="NJY191" s="362"/>
      <c r="NJZ191" s="362"/>
      <c r="NKA191" s="362"/>
      <c r="NKB191" s="363"/>
      <c r="NKC191" s="12"/>
      <c r="NKD191" s="362"/>
      <c r="NKE191" s="362"/>
      <c r="NKF191" s="362"/>
      <c r="NKG191" s="362"/>
      <c r="NKH191" s="362"/>
      <c r="NKI191" s="362"/>
      <c r="NKJ191" s="363"/>
      <c r="NKK191" s="12"/>
      <c r="NKL191" s="362"/>
      <c r="NKM191" s="362"/>
      <c r="NKN191" s="362"/>
      <c r="NKO191" s="362"/>
      <c r="NKP191" s="362"/>
      <c r="NKQ191" s="362"/>
      <c r="NKR191" s="363"/>
      <c r="NKS191" s="12"/>
      <c r="NKT191" s="362"/>
      <c r="NKU191" s="362"/>
      <c r="NKV191" s="362"/>
      <c r="NKW191" s="362"/>
      <c r="NKX191" s="362"/>
      <c r="NKY191" s="362"/>
      <c r="NKZ191" s="363"/>
      <c r="NLA191" s="12"/>
      <c r="NLB191" s="362"/>
      <c r="NLC191" s="362"/>
      <c r="NLD191" s="362"/>
      <c r="NLE191" s="362"/>
      <c r="NLF191" s="362"/>
      <c r="NLG191" s="362"/>
      <c r="NLH191" s="363"/>
      <c r="NLI191" s="12"/>
      <c r="NLJ191" s="362"/>
      <c r="NLK191" s="362"/>
      <c r="NLL191" s="362"/>
      <c r="NLM191" s="362"/>
      <c r="NLN191" s="362"/>
      <c r="NLO191" s="362"/>
      <c r="NLP191" s="363"/>
      <c r="NLQ191" s="12"/>
      <c r="NLR191" s="362"/>
      <c r="NLS191" s="362"/>
      <c r="NLT191" s="362"/>
      <c r="NLU191" s="362"/>
      <c r="NLV191" s="362"/>
      <c r="NLW191" s="362"/>
      <c r="NLX191" s="363"/>
      <c r="NLY191" s="12"/>
      <c r="NLZ191" s="362"/>
      <c r="NMA191" s="362"/>
      <c r="NMB191" s="362"/>
      <c r="NMC191" s="362"/>
      <c r="NMD191" s="362"/>
      <c r="NME191" s="362"/>
      <c r="NMF191" s="363"/>
      <c r="NMG191" s="12"/>
      <c r="NMH191" s="362"/>
      <c r="NMI191" s="362"/>
      <c r="NMJ191" s="362"/>
      <c r="NMK191" s="362"/>
      <c r="NML191" s="362"/>
      <c r="NMM191" s="362"/>
      <c r="NMN191" s="363"/>
      <c r="NMO191" s="12"/>
      <c r="NMP191" s="362"/>
      <c r="NMQ191" s="362"/>
      <c r="NMR191" s="362"/>
      <c r="NMS191" s="362"/>
      <c r="NMT191" s="362"/>
      <c r="NMU191" s="362"/>
      <c r="NMV191" s="363"/>
      <c r="NMW191" s="12"/>
      <c r="NMX191" s="362"/>
      <c r="NMY191" s="362"/>
      <c r="NMZ191" s="362"/>
      <c r="NNA191" s="362"/>
      <c r="NNB191" s="362"/>
      <c r="NNC191" s="362"/>
      <c r="NND191" s="363"/>
      <c r="NNE191" s="12"/>
      <c r="NNF191" s="362"/>
      <c r="NNG191" s="362"/>
      <c r="NNH191" s="362"/>
      <c r="NNI191" s="362"/>
      <c r="NNJ191" s="362"/>
      <c r="NNK191" s="362"/>
      <c r="NNL191" s="363"/>
      <c r="NNM191" s="12"/>
      <c r="NNN191" s="362"/>
      <c r="NNO191" s="362"/>
      <c r="NNP191" s="362"/>
      <c r="NNQ191" s="362"/>
      <c r="NNR191" s="362"/>
      <c r="NNS191" s="362"/>
      <c r="NNT191" s="363"/>
      <c r="NNU191" s="12"/>
      <c r="NNV191" s="362"/>
      <c r="NNW191" s="362"/>
      <c r="NNX191" s="362"/>
      <c r="NNY191" s="362"/>
      <c r="NNZ191" s="362"/>
      <c r="NOA191" s="362"/>
      <c r="NOB191" s="363"/>
      <c r="NOC191" s="12"/>
      <c r="NOD191" s="362"/>
      <c r="NOE191" s="362"/>
      <c r="NOF191" s="362"/>
      <c r="NOG191" s="362"/>
      <c r="NOH191" s="362"/>
      <c r="NOI191" s="362"/>
      <c r="NOJ191" s="363"/>
      <c r="NOK191" s="12"/>
      <c r="NOL191" s="362"/>
      <c r="NOM191" s="362"/>
      <c r="NON191" s="362"/>
      <c r="NOO191" s="362"/>
      <c r="NOP191" s="362"/>
      <c r="NOQ191" s="362"/>
      <c r="NOR191" s="363"/>
      <c r="NOS191" s="12"/>
      <c r="NOT191" s="362"/>
      <c r="NOU191" s="362"/>
      <c r="NOV191" s="362"/>
      <c r="NOW191" s="362"/>
      <c r="NOX191" s="362"/>
      <c r="NOY191" s="362"/>
      <c r="NOZ191" s="363"/>
      <c r="NPA191" s="12"/>
      <c r="NPB191" s="362"/>
      <c r="NPC191" s="362"/>
      <c r="NPD191" s="362"/>
      <c r="NPE191" s="362"/>
      <c r="NPF191" s="362"/>
      <c r="NPG191" s="362"/>
      <c r="NPH191" s="363"/>
      <c r="NPI191" s="12"/>
      <c r="NPJ191" s="362"/>
      <c r="NPK191" s="362"/>
      <c r="NPL191" s="362"/>
      <c r="NPM191" s="362"/>
      <c r="NPN191" s="362"/>
      <c r="NPO191" s="362"/>
      <c r="NPP191" s="363"/>
      <c r="NPQ191" s="12"/>
      <c r="NPR191" s="362"/>
      <c r="NPS191" s="362"/>
      <c r="NPT191" s="362"/>
      <c r="NPU191" s="362"/>
      <c r="NPV191" s="362"/>
      <c r="NPW191" s="362"/>
      <c r="NPX191" s="363"/>
      <c r="NPY191" s="12"/>
      <c r="NPZ191" s="362"/>
      <c r="NQA191" s="362"/>
      <c r="NQB191" s="362"/>
      <c r="NQC191" s="362"/>
      <c r="NQD191" s="362"/>
      <c r="NQE191" s="362"/>
      <c r="NQF191" s="363"/>
      <c r="NQG191" s="12"/>
      <c r="NQH191" s="362"/>
      <c r="NQI191" s="362"/>
      <c r="NQJ191" s="362"/>
      <c r="NQK191" s="362"/>
      <c r="NQL191" s="362"/>
      <c r="NQM191" s="362"/>
      <c r="NQN191" s="363"/>
      <c r="NQO191" s="12"/>
      <c r="NQP191" s="362"/>
      <c r="NQQ191" s="362"/>
      <c r="NQR191" s="362"/>
      <c r="NQS191" s="362"/>
      <c r="NQT191" s="362"/>
      <c r="NQU191" s="362"/>
      <c r="NQV191" s="363"/>
      <c r="NQW191" s="12"/>
      <c r="NQX191" s="362"/>
      <c r="NQY191" s="362"/>
      <c r="NQZ191" s="362"/>
      <c r="NRA191" s="362"/>
      <c r="NRB191" s="362"/>
      <c r="NRC191" s="362"/>
      <c r="NRD191" s="363"/>
      <c r="NRE191" s="12"/>
      <c r="NRF191" s="362"/>
      <c r="NRG191" s="362"/>
      <c r="NRH191" s="362"/>
      <c r="NRI191" s="362"/>
      <c r="NRJ191" s="362"/>
      <c r="NRK191" s="362"/>
      <c r="NRL191" s="363"/>
      <c r="NRM191" s="12"/>
      <c r="NRN191" s="362"/>
      <c r="NRO191" s="362"/>
      <c r="NRP191" s="362"/>
      <c r="NRQ191" s="362"/>
      <c r="NRR191" s="362"/>
      <c r="NRS191" s="362"/>
      <c r="NRT191" s="363"/>
      <c r="NRU191" s="12"/>
      <c r="NRV191" s="362"/>
      <c r="NRW191" s="362"/>
      <c r="NRX191" s="362"/>
      <c r="NRY191" s="362"/>
      <c r="NRZ191" s="362"/>
      <c r="NSA191" s="362"/>
      <c r="NSB191" s="363"/>
      <c r="NSC191" s="12"/>
      <c r="NSD191" s="362"/>
      <c r="NSE191" s="362"/>
      <c r="NSF191" s="362"/>
      <c r="NSG191" s="362"/>
      <c r="NSH191" s="362"/>
      <c r="NSI191" s="362"/>
      <c r="NSJ191" s="363"/>
      <c r="NSK191" s="12"/>
      <c r="NSL191" s="362"/>
      <c r="NSM191" s="362"/>
      <c r="NSN191" s="362"/>
      <c r="NSO191" s="362"/>
      <c r="NSP191" s="362"/>
      <c r="NSQ191" s="362"/>
      <c r="NSR191" s="363"/>
      <c r="NSS191" s="12"/>
      <c r="NST191" s="362"/>
      <c r="NSU191" s="362"/>
      <c r="NSV191" s="362"/>
      <c r="NSW191" s="362"/>
      <c r="NSX191" s="362"/>
      <c r="NSY191" s="362"/>
      <c r="NSZ191" s="363"/>
      <c r="NTA191" s="12"/>
      <c r="NTB191" s="362"/>
      <c r="NTC191" s="362"/>
      <c r="NTD191" s="362"/>
      <c r="NTE191" s="362"/>
      <c r="NTF191" s="362"/>
      <c r="NTG191" s="362"/>
      <c r="NTH191" s="363"/>
      <c r="NTI191" s="12"/>
      <c r="NTJ191" s="362"/>
      <c r="NTK191" s="362"/>
      <c r="NTL191" s="362"/>
      <c r="NTM191" s="362"/>
      <c r="NTN191" s="362"/>
      <c r="NTO191" s="362"/>
      <c r="NTP191" s="363"/>
      <c r="NTQ191" s="12"/>
      <c r="NTR191" s="362"/>
      <c r="NTS191" s="362"/>
      <c r="NTT191" s="362"/>
      <c r="NTU191" s="362"/>
      <c r="NTV191" s="362"/>
      <c r="NTW191" s="362"/>
      <c r="NTX191" s="363"/>
      <c r="NTY191" s="12"/>
      <c r="NTZ191" s="362"/>
      <c r="NUA191" s="362"/>
      <c r="NUB191" s="362"/>
      <c r="NUC191" s="362"/>
      <c r="NUD191" s="362"/>
      <c r="NUE191" s="362"/>
      <c r="NUF191" s="363"/>
      <c r="NUG191" s="12"/>
      <c r="NUH191" s="362"/>
      <c r="NUI191" s="362"/>
      <c r="NUJ191" s="362"/>
      <c r="NUK191" s="362"/>
      <c r="NUL191" s="362"/>
      <c r="NUM191" s="362"/>
      <c r="NUN191" s="363"/>
      <c r="NUO191" s="12"/>
      <c r="NUP191" s="362"/>
      <c r="NUQ191" s="362"/>
      <c r="NUR191" s="362"/>
      <c r="NUS191" s="362"/>
      <c r="NUT191" s="362"/>
      <c r="NUU191" s="362"/>
      <c r="NUV191" s="363"/>
      <c r="NUW191" s="12"/>
      <c r="NUX191" s="362"/>
      <c r="NUY191" s="362"/>
      <c r="NUZ191" s="362"/>
      <c r="NVA191" s="362"/>
      <c r="NVB191" s="362"/>
      <c r="NVC191" s="362"/>
      <c r="NVD191" s="363"/>
      <c r="NVE191" s="12"/>
      <c r="NVF191" s="362"/>
      <c r="NVG191" s="362"/>
      <c r="NVH191" s="362"/>
      <c r="NVI191" s="362"/>
      <c r="NVJ191" s="362"/>
      <c r="NVK191" s="362"/>
      <c r="NVL191" s="363"/>
      <c r="NVM191" s="12"/>
      <c r="NVN191" s="362"/>
      <c r="NVO191" s="362"/>
      <c r="NVP191" s="362"/>
      <c r="NVQ191" s="362"/>
      <c r="NVR191" s="362"/>
      <c r="NVS191" s="362"/>
      <c r="NVT191" s="363"/>
      <c r="NVU191" s="12"/>
      <c r="NVV191" s="362"/>
      <c r="NVW191" s="362"/>
      <c r="NVX191" s="362"/>
      <c r="NVY191" s="362"/>
      <c r="NVZ191" s="362"/>
      <c r="NWA191" s="362"/>
      <c r="NWB191" s="363"/>
      <c r="NWC191" s="12"/>
      <c r="NWD191" s="362"/>
      <c r="NWE191" s="362"/>
      <c r="NWF191" s="362"/>
      <c r="NWG191" s="362"/>
      <c r="NWH191" s="362"/>
      <c r="NWI191" s="362"/>
      <c r="NWJ191" s="363"/>
      <c r="NWK191" s="12"/>
      <c r="NWL191" s="362"/>
      <c r="NWM191" s="362"/>
      <c r="NWN191" s="362"/>
      <c r="NWO191" s="362"/>
      <c r="NWP191" s="362"/>
      <c r="NWQ191" s="362"/>
      <c r="NWR191" s="363"/>
      <c r="NWS191" s="12"/>
      <c r="NWT191" s="362"/>
      <c r="NWU191" s="362"/>
      <c r="NWV191" s="362"/>
      <c r="NWW191" s="362"/>
      <c r="NWX191" s="362"/>
      <c r="NWY191" s="362"/>
      <c r="NWZ191" s="363"/>
      <c r="NXA191" s="12"/>
      <c r="NXB191" s="362"/>
      <c r="NXC191" s="362"/>
      <c r="NXD191" s="362"/>
      <c r="NXE191" s="362"/>
      <c r="NXF191" s="362"/>
      <c r="NXG191" s="362"/>
      <c r="NXH191" s="363"/>
      <c r="NXI191" s="12"/>
      <c r="NXJ191" s="362"/>
      <c r="NXK191" s="362"/>
      <c r="NXL191" s="362"/>
      <c r="NXM191" s="362"/>
      <c r="NXN191" s="362"/>
      <c r="NXO191" s="362"/>
      <c r="NXP191" s="363"/>
      <c r="NXQ191" s="12"/>
      <c r="NXR191" s="362"/>
      <c r="NXS191" s="362"/>
      <c r="NXT191" s="362"/>
      <c r="NXU191" s="362"/>
      <c r="NXV191" s="362"/>
      <c r="NXW191" s="362"/>
      <c r="NXX191" s="363"/>
      <c r="NXY191" s="12"/>
      <c r="NXZ191" s="362"/>
      <c r="NYA191" s="362"/>
      <c r="NYB191" s="362"/>
      <c r="NYC191" s="362"/>
      <c r="NYD191" s="362"/>
      <c r="NYE191" s="362"/>
      <c r="NYF191" s="363"/>
      <c r="NYG191" s="12"/>
      <c r="NYH191" s="362"/>
      <c r="NYI191" s="362"/>
      <c r="NYJ191" s="362"/>
      <c r="NYK191" s="362"/>
      <c r="NYL191" s="362"/>
      <c r="NYM191" s="362"/>
      <c r="NYN191" s="363"/>
      <c r="NYO191" s="12"/>
      <c r="NYP191" s="362"/>
      <c r="NYQ191" s="362"/>
      <c r="NYR191" s="362"/>
      <c r="NYS191" s="362"/>
      <c r="NYT191" s="362"/>
      <c r="NYU191" s="362"/>
      <c r="NYV191" s="363"/>
      <c r="NYW191" s="12"/>
      <c r="NYX191" s="362"/>
      <c r="NYY191" s="362"/>
      <c r="NYZ191" s="362"/>
      <c r="NZA191" s="362"/>
      <c r="NZB191" s="362"/>
      <c r="NZC191" s="362"/>
      <c r="NZD191" s="363"/>
      <c r="NZE191" s="12"/>
      <c r="NZF191" s="362"/>
      <c r="NZG191" s="362"/>
      <c r="NZH191" s="362"/>
      <c r="NZI191" s="362"/>
      <c r="NZJ191" s="362"/>
      <c r="NZK191" s="362"/>
      <c r="NZL191" s="363"/>
      <c r="NZM191" s="12"/>
      <c r="NZN191" s="362"/>
      <c r="NZO191" s="362"/>
      <c r="NZP191" s="362"/>
      <c r="NZQ191" s="362"/>
      <c r="NZR191" s="362"/>
      <c r="NZS191" s="362"/>
      <c r="NZT191" s="363"/>
      <c r="NZU191" s="12"/>
      <c r="NZV191" s="362"/>
      <c r="NZW191" s="362"/>
      <c r="NZX191" s="362"/>
      <c r="NZY191" s="362"/>
      <c r="NZZ191" s="362"/>
      <c r="OAA191" s="362"/>
      <c r="OAB191" s="363"/>
      <c r="OAC191" s="12"/>
      <c r="OAD191" s="362"/>
      <c r="OAE191" s="362"/>
      <c r="OAF191" s="362"/>
      <c r="OAG191" s="362"/>
      <c r="OAH191" s="362"/>
      <c r="OAI191" s="362"/>
      <c r="OAJ191" s="363"/>
      <c r="OAK191" s="12"/>
      <c r="OAL191" s="362"/>
      <c r="OAM191" s="362"/>
      <c r="OAN191" s="362"/>
      <c r="OAO191" s="362"/>
      <c r="OAP191" s="362"/>
      <c r="OAQ191" s="362"/>
      <c r="OAR191" s="363"/>
      <c r="OAS191" s="12"/>
      <c r="OAT191" s="362"/>
      <c r="OAU191" s="362"/>
      <c r="OAV191" s="362"/>
      <c r="OAW191" s="362"/>
      <c r="OAX191" s="362"/>
      <c r="OAY191" s="362"/>
      <c r="OAZ191" s="363"/>
      <c r="OBA191" s="12"/>
      <c r="OBB191" s="362"/>
      <c r="OBC191" s="362"/>
      <c r="OBD191" s="362"/>
      <c r="OBE191" s="362"/>
      <c r="OBF191" s="362"/>
      <c r="OBG191" s="362"/>
      <c r="OBH191" s="363"/>
      <c r="OBI191" s="12"/>
      <c r="OBJ191" s="362"/>
      <c r="OBK191" s="362"/>
      <c r="OBL191" s="362"/>
      <c r="OBM191" s="362"/>
      <c r="OBN191" s="362"/>
      <c r="OBO191" s="362"/>
      <c r="OBP191" s="363"/>
      <c r="OBQ191" s="12"/>
      <c r="OBR191" s="362"/>
      <c r="OBS191" s="362"/>
      <c r="OBT191" s="362"/>
      <c r="OBU191" s="362"/>
      <c r="OBV191" s="362"/>
      <c r="OBW191" s="362"/>
      <c r="OBX191" s="363"/>
      <c r="OBY191" s="12"/>
      <c r="OBZ191" s="362"/>
      <c r="OCA191" s="362"/>
      <c r="OCB191" s="362"/>
      <c r="OCC191" s="362"/>
      <c r="OCD191" s="362"/>
      <c r="OCE191" s="362"/>
      <c r="OCF191" s="363"/>
      <c r="OCG191" s="12"/>
      <c r="OCH191" s="362"/>
      <c r="OCI191" s="362"/>
      <c r="OCJ191" s="362"/>
      <c r="OCK191" s="362"/>
      <c r="OCL191" s="362"/>
      <c r="OCM191" s="362"/>
      <c r="OCN191" s="363"/>
      <c r="OCO191" s="12"/>
      <c r="OCP191" s="362"/>
      <c r="OCQ191" s="362"/>
      <c r="OCR191" s="362"/>
      <c r="OCS191" s="362"/>
      <c r="OCT191" s="362"/>
      <c r="OCU191" s="362"/>
      <c r="OCV191" s="363"/>
      <c r="OCW191" s="12"/>
      <c r="OCX191" s="362"/>
      <c r="OCY191" s="362"/>
      <c r="OCZ191" s="362"/>
      <c r="ODA191" s="362"/>
      <c r="ODB191" s="362"/>
      <c r="ODC191" s="362"/>
      <c r="ODD191" s="363"/>
      <c r="ODE191" s="12"/>
      <c r="ODF191" s="362"/>
      <c r="ODG191" s="362"/>
      <c r="ODH191" s="362"/>
      <c r="ODI191" s="362"/>
      <c r="ODJ191" s="362"/>
      <c r="ODK191" s="362"/>
      <c r="ODL191" s="363"/>
      <c r="ODM191" s="12"/>
      <c r="ODN191" s="362"/>
      <c r="ODO191" s="362"/>
      <c r="ODP191" s="362"/>
      <c r="ODQ191" s="362"/>
      <c r="ODR191" s="362"/>
      <c r="ODS191" s="362"/>
      <c r="ODT191" s="363"/>
      <c r="ODU191" s="12"/>
      <c r="ODV191" s="362"/>
      <c r="ODW191" s="362"/>
      <c r="ODX191" s="362"/>
      <c r="ODY191" s="362"/>
      <c r="ODZ191" s="362"/>
      <c r="OEA191" s="362"/>
      <c r="OEB191" s="363"/>
      <c r="OEC191" s="12"/>
      <c r="OED191" s="362"/>
      <c r="OEE191" s="362"/>
      <c r="OEF191" s="362"/>
      <c r="OEG191" s="362"/>
      <c r="OEH191" s="362"/>
      <c r="OEI191" s="362"/>
      <c r="OEJ191" s="363"/>
      <c r="OEK191" s="12"/>
      <c r="OEL191" s="362"/>
      <c r="OEM191" s="362"/>
      <c r="OEN191" s="362"/>
      <c r="OEO191" s="362"/>
      <c r="OEP191" s="362"/>
      <c r="OEQ191" s="362"/>
      <c r="OER191" s="363"/>
      <c r="OES191" s="12"/>
      <c r="OET191" s="362"/>
      <c r="OEU191" s="362"/>
      <c r="OEV191" s="362"/>
      <c r="OEW191" s="362"/>
      <c r="OEX191" s="362"/>
      <c r="OEY191" s="362"/>
      <c r="OEZ191" s="363"/>
      <c r="OFA191" s="12"/>
      <c r="OFB191" s="362"/>
      <c r="OFC191" s="362"/>
      <c r="OFD191" s="362"/>
      <c r="OFE191" s="362"/>
      <c r="OFF191" s="362"/>
      <c r="OFG191" s="362"/>
      <c r="OFH191" s="363"/>
      <c r="OFI191" s="12"/>
      <c r="OFJ191" s="362"/>
      <c r="OFK191" s="362"/>
      <c r="OFL191" s="362"/>
      <c r="OFM191" s="362"/>
      <c r="OFN191" s="362"/>
      <c r="OFO191" s="362"/>
      <c r="OFP191" s="363"/>
      <c r="OFQ191" s="12"/>
      <c r="OFR191" s="362"/>
      <c r="OFS191" s="362"/>
      <c r="OFT191" s="362"/>
      <c r="OFU191" s="362"/>
      <c r="OFV191" s="362"/>
      <c r="OFW191" s="362"/>
      <c r="OFX191" s="363"/>
      <c r="OFY191" s="12"/>
      <c r="OFZ191" s="362"/>
      <c r="OGA191" s="362"/>
      <c r="OGB191" s="362"/>
      <c r="OGC191" s="362"/>
      <c r="OGD191" s="362"/>
      <c r="OGE191" s="362"/>
      <c r="OGF191" s="363"/>
      <c r="OGG191" s="12"/>
      <c r="OGH191" s="362"/>
      <c r="OGI191" s="362"/>
      <c r="OGJ191" s="362"/>
      <c r="OGK191" s="362"/>
      <c r="OGL191" s="362"/>
      <c r="OGM191" s="362"/>
      <c r="OGN191" s="363"/>
      <c r="OGO191" s="12"/>
      <c r="OGP191" s="362"/>
      <c r="OGQ191" s="362"/>
      <c r="OGR191" s="362"/>
      <c r="OGS191" s="362"/>
      <c r="OGT191" s="362"/>
      <c r="OGU191" s="362"/>
      <c r="OGV191" s="363"/>
      <c r="OGW191" s="12"/>
      <c r="OGX191" s="362"/>
      <c r="OGY191" s="362"/>
      <c r="OGZ191" s="362"/>
      <c r="OHA191" s="362"/>
      <c r="OHB191" s="362"/>
      <c r="OHC191" s="362"/>
      <c r="OHD191" s="363"/>
      <c r="OHE191" s="12"/>
      <c r="OHF191" s="362"/>
      <c r="OHG191" s="362"/>
      <c r="OHH191" s="362"/>
      <c r="OHI191" s="362"/>
      <c r="OHJ191" s="362"/>
      <c r="OHK191" s="362"/>
      <c r="OHL191" s="363"/>
      <c r="OHM191" s="12"/>
      <c r="OHN191" s="362"/>
      <c r="OHO191" s="362"/>
      <c r="OHP191" s="362"/>
      <c r="OHQ191" s="362"/>
      <c r="OHR191" s="362"/>
      <c r="OHS191" s="362"/>
      <c r="OHT191" s="363"/>
      <c r="OHU191" s="12"/>
      <c r="OHV191" s="362"/>
      <c r="OHW191" s="362"/>
      <c r="OHX191" s="362"/>
      <c r="OHY191" s="362"/>
      <c r="OHZ191" s="362"/>
      <c r="OIA191" s="362"/>
      <c r="OIB191" s="363"/>
      <c r="OIC191" s="12"/>
      <c r="OID191" s="362"/>
      <c r="OIE191" s="362"/>
      <c r="OIF191" s="362"/>
      <c r="OIG191" s="362"/>
      <c r="OIH191" s="362"/>
      <c r="OII191" s="362"/>
      <c r="OIJ191" s="363"/>
      <c r="OIK191" s="12"/>
      <c r="OIL191" s="362"/>
      <c r="OIM191" s="362"/>
      <c r="OIN191" s="362"/>
      <c r="OIO191" s="362"/>
      <c r="OIP191" s="362"/>
      <c r="OIQ191" s="362"/>
      <c r="OIR191" s="363"/>
      <c r="OIS191" s="12"/>
      <c r="OIT191" s="362"/>
      <c r="OIU191" s="362"/>
      <c r="OIV191" s="362"/>
      <c r="OIW191" s="362"/>
      <c r="OIX191" s="362"/>
      <c r="OIY191" s="362"/>
      <c r="OIZ191" s="363"/>
      <c r="OJA191" s="12"/>
      <c r="OJB191" s="362"/>
      <c r="OJC191" s="362"/>
      <c r="OJD191" s="362"/>
      <c r="OJE191" s="362"/>
      <c r="OJF191" s="362"/>
      <c r="OJG191" s="362"/>
      <c r="OJH191" s="363"/>
      <c r="OJI191" s="12"/>
      <c r="OJJ191" s="362"/>
      <c r="OJK191" s="362"/>
      <c r="OJL191" s="362"/>
      <c r="OJM191" s="362"/>
      <c r="OJN191" s="362"/>
      <c r="OJO191" s="362"/>
      <c r="OJP191" s="363"/>
      <c r="OJQ191" s="12"/>
      <c r="OJR191" s="362"/>
      <c r="OJS191" s="362"/>
      <c r="OJT191" s="362"/>
      <c r="OJU191" s="362"/>
      <c r="OJV191" s="362"/>
      <c r="OJW191" s="362"/>
      <c r="OJX191" s="363"/>
      <c r="OJY191" s="12"/>
      <c r="OJZ191" s="362"/>
      <c r="OKA191" s="362"/>
      <c r="OKB191" s="362"/>
      <c r="OKC191" s="362"/>
      <c r="OKD191" s="362"/>
      <c r="OKE191" s="362"/>
      <c r="OKF191" s="363"/>
      <c r="OKG191" s="12"/>
      <c r="OKH191" s="362"/>
      <c r="OKI191" s="362"/>
      <c r="OKJ191" s="362"/>
      <c r="OKK191" s="362"/>
      <c r="OKL191" s="362"/>
      <c r="OKM191" s="362"/>
      <c r="OKN191" s="363"/>
      <c r="OKO191" s="12"/>
      <c r="OKP191" s="362"/>
      <c r="OKQ191" s="362"/>
      <c r="OKR191" s="362"/>
      <c r="OKS191" s="362"/>
      <c r="OKT191" s="362"/>
      <c r="OKU191" s="362"/>
      <c r="OKV191" s="363"/>
      <c r="OKW191" s="12"/>
      <c r="OKX191" s="362"/>
      <c r="OKY191" s="362"/>
      <c r="OKZ191" s="362"/>
      <c r="OLA191" s="362"/>
      <c r="OLB191" s="362"/>
      <c r="OLC191" s="362"/>
      <c r="OLD191" s="363"/>
      <c r="OLE191" s="12"/>
      <c r="OLF191" s="362"/>
      <c r="OLG191" s="362"/>
      <c r="OLH191" s="362"/>
      <c r="OLI191" s="362"/>
      <c r="OLJ191" s="362"/>
      <c r="OLK191" s="362"/>
      <c r="OLL191" s="363"/>
      <c r="OLM191" s="12"/>
      <c r="OLN191" s="362"/>
      <c r="OLO191" s="362"/>
      <c r="OLP191" s="362"/>
      <c r="OLQ191" s="362"/>
      <c r="OLR191" s="362"/>
      <c r="OLS191" s="362"/>
      <c r="OLT191" s="363"/>
      <c r="OLU191" s="12"/>
      <c r="OLV191" s="362"/>
      <c r="OLW191" s="362"/>
      <c r="OLX191" s="362"/>
      <c r="OLY191" s="362"/>
      <c r="OLZ191" s="362"/>
      <c r="OMA191" s="362"/>
      <c r="OMB191" s="363"/>
      <c r="OMC191" s="12"/>
      <c r="OMD191" s="362"/>
      <c r="OME191" s="362"/>
      <c r="OMF191" s="362"/>
      <c r="OMG191" s="362"/>
      <c r="OMH191" s="362"/>
      <c r="OMI191" s="362"/>
      <c r="OMJ191" s="363"/>
      <c r="OMK191" s="12"/>
      <c r="OML191" s="362"/>
      <c r="OMM191" s="362"/>
      <c r="OMN191" s="362"/>
      <c r="OMO191" s="362"/>
      <c r="OMP191" s="362"/>
      <c r="OMQ191" s="362"/>
      <c r="OMR191" s="363"/>
      <c r="OMS191" s="12"/>
      <c r="OMT191" s="362"/>
      <c r="OMU191" s="362"/>
      <c r="OMV191" s="362"/>
      <c r="OMW191" s="362"/>
      <c r="OMX191" s="362"/>
      <c r="OMY191" s="362"/>
      <c r="OMZ191" s="363"/>
      <c r="ONA191" s="12"/>
      <c r="ONB191" s="362"/>
      <c r="ONC191" s="362"/>
      <c r="OND191" s="362"/>
      <c r="ONE191" s="362"/>
      <c r="ONF191" s="362"/>
      <c r="ONG191" s="362"/>
      <c r="ONH191" s="363"/>
      <c r="ONI191" s="12"/>
      <c r="ONJ191" s="362"/>
      <c r="ONK191" s="362"/>
      <c r="ONL191" s="362"/>
      <c r="ONM191" s="362"/>
      <c r="ONN191" s="362"/>
      <c r="ONO191" s="362"/>
      <c r="ONP191" s="363"/>
      <c r="ONQ191" s="12"/>
      <c r="ONR191" s="362"/>
      <c r="ONS191" s="362"/>
      <c r="ONT191" s="362"/>
      <c r="ONU191" s="362"/>
      <c r="ONV191" s="362"/>
      <c r="ONW191" s="362"/>
      <c r="ONX191" s="363"/>
      <c r="ONY191" s="12"/>
      <c r="ONZ191" s="362"/>
      <c r="OOA191" s="362"/>
      <c r="OOB191" s="362"/>
      <c r="OOC191" s="362"/>
      <c r="OOD191" s="362"/>
      <c r="OOE191" s="362"/>
      <c r="OOF191" s="363"/>
      <c r="OOG191" s="12"/>
      <c r="OOH191" s="362"/>
      <c r="OOI191" s="362"/>
      <c r="OOJ191" s="362"/>
      <c r="OOK191" s="362"/>
      <c r="OOL191" s="362"/>
      <c r="OOM191" s="362"/>
      <c r="OON191" s="363"/>
      <c r="OOO191" s="12"/>
      <c r="OOP191" s="362"/>
      <c r="OOQ191" s="362"/>
      <c r="OOR191" s="362"/>
      <c r="OOS191" s="362"/>
      <c r="OOT191" s="362"/>
      <c r="OOU191" s="362"/>
      <c r="OOV191" s="363"/>
      <c r="OOW191" s="12"/>
      <c r="OOX191" s="362"/>
      <c r="OOY191" s="362"/>
      <c r="OOZ191" s="362"/>
      <c r="OPA191" s="362"/>
      <c r="OPB191" s="362"/>
      <c r="OPC191" s="362"/>
      <c r="OPD191" s="363"/>
      <c r="OPE191" s="12"/>
      <c r="OPF191" s="362"/>
      <c r="OPG191" s="362"/>
      <c r="OPH191" s="362"/>
      <c r="OPI191" s="362"/>
      <c r="OPJ191" s="362"/>
      <c r="OPK191" s="362"/>
      <c r="OPL191" s="363"/>
      <c r="OPM191" s="12"/>
      <c r="OPN191" s="362"/>
      <c r="OPO191" s="362"/>
      <c r="OPP191" s="362"/>
      <c r="OPQ191" s="362"/>
      <c r="OPR191" s="362"/>
      <c r="OPS191" s="362"/>
      <c r="OPT191" s="363"/>
      <c r="OPU191" s="12"/>
      <c r="OPV191" s="362"/>
      <c r="OPW191" s="362"/>
      <c r="OPX191" s="362"/>
      <c r="OPY191" s="362"/>
      <c r="OPZ191" s="362"/>
      <c r="OQA191" s="362"/>
      <c r="OQB191" s="363"/>
      <c r="OQC191" s="12"/>
      <c r="OQD191" s="362"/>
      <c r="OQE191" s="362"/>
      <c r="OQF191" s="362"/>
      <c r="OQG191" s="362"/>
      <c r="OQH191" s="362"/>
      <c r="OQI191" s="362"/>
      <c r="OQJ191" s="363"/>
      <c r="OQK191" s="12"/>
      <c r="OQL191" s="362"/>
      <c r="OQM191" s="362"/>
      <c r="OQN191" s="362"/>
      <c r="OQO191" s="362"/>
      <c r="OQP191" s="362"/>
      <c r="OQQ191" s="362"/>
      <c r="OQR191" s="363"/>
      <c r="OQS191" s="12"/>
      <c r="OQT191" s="362"/>
      <c r="OQU191" s="362"/>
      <c r="OQV191" s="362"/>
      <c r="OQW191" s="362"/>
      <c r="OQX191" s="362"/>
      <c r="OQY191" s="362"/>
      <c r="OQZ191" s="363"/>
      <c r="ORA191" s="12"/>
      <c r="ORB191" s="362"/>
      <c r="ORC191" s="362"/>
      <c r="ORD191" s="362"/>
      <c r="ORE191" s="362"/>
      <c r="ORF191" s="362"/>
      <c r="ORG191" s="362"/>
      <c r="ORH191" s="363"/>
      <c r="ORI191" s="12"/>
      <c r="ORJ191" s="362"/>
      <c r="ORK191" s="362"/>
      <c r="ORL191" s="362"/>
      <c r="ORM191" s="362"/>
      <c r="ORN191" s="362"/>
      <c r="ORO191" s="362"/>
      <c r="ORP191" s="363"/>
      <c r="ORQ191" s="12"/>
      <c r="ORR191" s="362"/>
      <c r="ORS191" s="362"/>
      <c r="ORT191" s="362"/>
      <c r="ORU191" s="362"/>
      <c r="ORV191" s="362"/>
      <c r="ORW191" s="362"/>
      <c r="ORX191" s="363"/>
      <c r="ORY191" s="12"/>
      <c r="ORZ191" s="362"/>
      <c r="OSA191" s="362"/>
      <c r="OSB191" s="362"/>
      <c r="OSC191" s="362"/>
      <c r="OSD191" s="362"/>
      <c r="OSE191" s="362"/>
      <c r="OSF191" s="363"/>
      <c r="OSG191" s="12"/>
      <c r="OSH191" s="362"/>
      <c r="OSI191" s="362"/>
      <c r="OSJ191" s="362"/>
      <c r="OSK191" s="362"/>
      <c r="OSL191" s="362"/>
      <c r="OSM191" s="362"/>
      <c r="OSN191" s="363"/>
      <c r="OSO191" s="12"/>
      <c r="OSP191" s="362"/>
      <c r="OSQ191" s="362"/>
      <c r="OSR191" s="362"/>
      <c r="OSS191" s="362"/>
      <c r="OST191" s="362"/>
      <c r="OSU191" s="362"/>
      <c r="OSV191" s="363"/>
      <c r="OSW191" s="12"/>
      <c r="OSX191" s="362"/>
      <c r="OSY191" s="362"/>
      <c r="OSZ191" s="362"/>
      <c r="OTA191" s="362"/>
      <c r="OTB191" s="362"/>
      <c r="OTC191" s="362"/>
      <c r="OTD191" s="363"/>
      <c r="OTE191" s="12"/>
      <c r="OTF191" s="362"/>
      <c r="OTG191" s="362"/>
      <c r="OTH191" s="362"/>
      <c r="OTI191" s="362"/>
      <c r="OTJ191" s="362"/>
      <c r="OTK191" s="362"/>
      <c r="OTL191" s="363"/>
      <c r="OTM191" s="12"/>
      <c r="OTN191" s="362"/>
      <c r="OTO191" s="362"/>
      <c r="OTP191" s="362"/>
      <c r="OTQ191" s="362"/>
      <c r="OTR191" s="362"/>
      <c r="OTS191" s="362"/>
      <c r="OTT191" s="363"/>
      <c r="OTU191" s="12"/>
      <c r="OTV191" s="362"/>
      <c r="OTW191" s="362"/>
      <c r="OTX191" s="362"/>
      <c r="OTY191" s="362"/>
      <c r="OTZ191" s="362"/>
      <c r="OUA191" s="362"/>
      <c r="OUB191" s="363"/>
      <c r="OUC191" s="12"/>
      <c r="OUD191" s="362"/>
      <c r="OUE191" s="362"/>
      <c r="OUF191" s="362"/>
      <c r="OUG191" s="362"/>
      <c r="OUH191" s="362"/>
      <c r="OUI191" s="362"/>
      <c r="OUJ191" s="363"/>
      <c r="OUK191" s="12"/>
      <c r="OUL191" s="362"/>
      <c r="OUM191" s="362"/>
      <c r="OUN191" s="362"/>
      <c r="OUO191" s="362"/>
      <c r="OUP191" s="362"/>
      <c r="OUQ191" s="362"/>
      <c r="OUR191" s="363"/>
      <c r="OUS191" s="12"/>
      <c r="OUT191" s="362"/>
      <c r="OUU191" s="362"/>
      <c r="OUV191" s="362"/>
      <c r="OUW191" s="362"/>
      <c r="OUX191" s="362"/>
      <c r="OUY191" s="362"/>
      <c r="OUZ191" s="363"/>
      <c r="OVA191" s="12"/>
      <c r="OVB191" s="362"/>
      <c r="OVC191" s="362"/>
      <c r="OVD191" s="362"/>
      <c r="OVE191" s="362"/>
      <c r="OVF191" s="362"/>
      <c r="OVG191" s="362"/>
      <c r="OVH191" s="363"/>
      <c r="OVI191" s="12"/>
      <c r="OVJ191" s="362"/>
      <c r="OVK191" s="362"/>
      <c r="OVL191" s="362"/>
      <c r="OVM191" s="362"/>
      <c r="OVN191" s="362"/>
      <c r="OVO191" s="362"/>
      <c r="OVP191" s="363"/>
      <c r="OVQ191" s="12"/>
      <c r="OVR191" s="362"/>
      <c r="OVS191" s="362"/>
      <c r="OVT191" s="362"/>
      <c r="OVU191" s="362"/>
      <c r="OVV191" s="362"/>
      <c r="OVW191" s="362"/>
      <c r="OVX191" s="363"/>
      <c r="OVY191" s="12"/>
      <c r="OVZ191" s="362"/>
      <c r="OWA191" s="362"/>
      <c r="OWB191" s="362"/>
      <c r="OWC191" s="362"/>
      <c r="OWD191" s="362"/>
      <c r="OWE191" s="362"/>
      <c r="OWF191" s="363"/>
      <c r="OWG191" s="12"/>
      <c r="OWH191" s="362"/>
      <c r="OWI191" s="362"/>
      <c r="OWJ191" s="362"/>
      <c r="OWK191" s="362"/>
      <c r="OWL191" s="362"/>
      <c r="OWM191" s="362"/>
      <c r="OWN191" s="363"/>
      <c r="OWO191" s="12"/>
      <c r="OWP191" s="362"/>
      <c r="OWQ191" s="362"/>
      <c r="OWR191" s="362"/>
      <c r="OWS191" s="362"/>
      <c r="OWT191" s="362"/>
      <c r="OWU191" s="362"/>
      <c r="OWV191" s="363"/>
      <c r="OWW191" s="12"/>
      <c r="OWX191" s="362"/>
      <c r="OWY191" s="362"/>
      <c r="OWZ191" s="362"/>
      <c r="OXA191" s="362"/>
      <c r="OXB191" s="362"/>
      <c r="OXC191" s="362"/>
      <c r="OXD191" s="363"/>
      <c r="OXE191" s="12"/>
      <c r="OXF191" s="362"/>
      <c r="OXG191" s="362"/>
      <c r="OXH191" s="362"/>
      <c r="OXI191" s="362"/>
      <c r="OXJ191" s="362"/>
      <c r="OXK191" s="362"/>
      <c r="OXL191" s="363"/>
      <c r="OXM191" s="12"/>
      <c r="OXN191" s="362"/>
      <c r="OXO191" s="362"/>
      <c r="OXP191" s="362"/>
      <c r="OXQ191" s="362"/>
      <c r="OXR191" s="362"/>
      <c r="OXS191" s="362"/>
      <c r="OXT191" s="363"/>
      <c r="OXU191" s="12"/>
      <c r="OXV191" s="362"/>
      <c r="OXW191" s="362"/>
      <c r="OXX191" s="362"/>
      <c r="OXY191" s="362"/>
      <c r="OXZ191" s="362"/>
      <c r="OYA191" s="362"/>
      <c r="OYB191" s="363"/>
      <c r="OYC191" s="12"/>
      <c r="OYD191" s="362"/>
      <c r="OYE191" s="362"/>
      <c r="OYF191" s="362"/>
      <c r="OYG191" s="362"/>
      <c r="OYH191" s="362"/>
      <c r="OYI191" s="362"/>
      <c r="OYJ191" s="363"/>
      <c r="OYK191" s="12"/>
      <c r="OYL191" s="362"/>
      <c r="OYM191" s="362"/>
      <c r="OYN191" s="362"/>
      <c r="OYO191" s="362"/>
      <c r="OYP191" s="362"/>
      <c r="OYQ191" s="362"/>
      <c r="OYR191" s="363"/>
      <c r="OYS191" s="12"/>
      <c r="OYT191" s="362"/>
      <c r="OYU191" s="362"/>
      <c r="OYV191" s="362"/>
      <c r="OYW191" s="362"/>
      <c r="OYX191" s="362"/>
      <c r="OYY191" s="362"/>
      <c r="OYZ191" s="363"/>
      <c r="OZA191" s="12"/>
      <c r="OZB191" s="362"/>
      <c r="OZC191" s="362"/>
      <c r="OZD191" s="362"/>
      <c r="OZE191" s="362"/>
      <c r="OZF191" s="362"/>
      <c r="OZG191" s="362"/>
      <c r="OZH191" s="363"/>
      <c r="OZI191" s="12"/>
      <c r="OZJ191" s="362"/>
      <c r="OZK191" s="362"/>
      <c r="OZL191" s="362"/>
      <c r="OZM191" s="362"/>
      <c r="OZN191" s="362"/>
      <c r="OZO191" s="362"/>
      <c r="OZP191" s="363"/>
      <c r="OZQ191" s="12"/>
      <c r="OZR191" s="362"/>
      <c r="OZS191" s="362"/>
      <c r="OZT191" s="362"/>
      <c r="OZU191" s="362"/>
      <c r="OZV191" s="362"/>
      <c r="OZW191" s="362"/>
      <c r="OZX191" s="363"/>
      <c r="OZY191" s="12"/>
      <c r="OZZ191" s="362"/>
      <c r="PAA191" s="362"/>
      <c r="PAB191" s="362"/>
      <c r="PAC191" s="362"/>
      <c r="PAD191" s="362"/>
      <c r="PAE191" s="362"/>
      <c r="PAF191" s="363"/>
      <c r="PAG191" s="12"/>
      <c r="PAH191" s="362"/>
      <c r="PAI191" s="362"/>
      <c r="PAJ191" s="362"/>
      <c r="PAK191" s="362"/>
      <c r="PAL191" s="362"/>
      <c r="PAM191" s="362"/>
      <c r="PAN191" s="363"/>
      <c r="PAO191" s="12"/>
      <c r="PAP191" s="362"/>
      <c r="PAQ191" s="362"/>
      <c r="PAR191" s="362"/>
      <c r="PAS191" s="362"/>
      <c r="PAT191" s="362"/>
      <c r="PAU191" s="362"/>
      <c r="PAV191" s="363"/>
      <c r="PAW191" s="12"/>
      <c r="PAX191" s="362"/>
      <c r="PAY191" s="362"/>
      <c r="PAZ191" s="362"/>
      <c r="PBA191" s="362"/>
      <c r="PBB191" s="362"/>
      <c r="PBC191" s="362"/>
      <c r="PBD191" s="363"/>
      <c r="PBE191" s="12"/>
      <c r="PBF191" s="362"/>
      <c r="PBG191" s="362"/>
      <c r="PBH191" s="362"/>
      <c r="PBI191" s="362"/>
      <c r="PBJ191" s="362"/>
      <c r="PBK191" s="362"/>
      <c r="PBL191" s="363"/>
      <c r="PBM191" s="12"/>
      <c r="PBN191" s="362"/>
      <c r="PBO191" s="362"/>
      <c r="PBP191" s="362"/>
      <c r="PBQ191" s="362"/>
      <c r="PBR191" s="362"/>
      <c r="PBS191" s="362"/>
      <c r="PBT191" s="363"/>
      <c r="PBU191" s="12"/>
      <c r="PBV191" s="362"/>
      <c r="PBW191" s="362"/>
      <c r="PBX191" s="362"/>
      <c r="PBY191" s="362"/>
      <c r="PBZ191" s="362"/>
      <c r="PCA191" s="362"/>
      <c r="PCB191" s="363"/>
      <c r="PCC191" s="12"/>
      <c r="PCD191" s="362"/>
      <c r="PCE191" s="362"/>
      <c r="PCF191" s="362"/>
      <c r="PCG191" s="362"/>
      <c r="PCH191" s="362"/>
      <c r="PCI191" s="362"/>
      <c r="PCJ191" s="363"/>
      <c r="PCK191" s="12"/>
      <c r="PCL191" s="362"/>
      <c r="PCM191" s="362"/>
      <c r="PCN191" s="362"/>
      <c r="PCO191" s="362"/>
      <c r="PCP191" s="362"/>
      <c r="PCQ191" s="362"/>
      <c r="PCR191" s="363"/>
      <c r="PCS191" s="12"/>
      <c r="PCT191" s="362"/>
      <c r="PCU191" s="362"/>
      <c r="PCV191" s="362"/>
      <c r="PCW191" s="362"/>
      <c r="PCX191" s="362"/>
      <c r="PCY191" s="362"/>
      <c r="PCZ191" s="363"/>
      <c r="PDA191" s="12"/>
      <c r="PDB191" s="362"/>
      <c r="PDC191" s="362"/>
      <c r="PDD191" s="362"/>
      <c r="PDE191" s="362"/>
      <c r="PDF191" s="362"/>
      <c r="PDG191" s="362"/>
      <c r="PDH191" s="363"/>
      <c r="PDI191" s="12"/>
      <c r="PDJ191" s="362"/>
      <c r="PDK191" s="362"/>
      <c r="PDL191" s="362"/>
      <c r="PDM191" s="362"/>
      <c r="PDN191" s="362"/>
      <c r="PDO191" s="362"/>
      <c r="PDP191" s="363"/>
      <c r="PDQ191" s="12"/>
      <c r="PDR191" s="362"/>
      <c r="PDS191" s="362"/>
      <c r="PDT191" s="362"/>
      <c r="PDU191" s="362"/>
      <c r="PDV191" s="362"/>
      <c r="PDW191" s="362"/>
      <c r="PDX191" s="363"/>
      <c r="PDY191" s="12"/>
      <c r="PDZ191" s="362"/>
      <c r="PEA191" s="362"/>
      <c r="PEB191" s="362"/>
      <c r="PEC191" s="362"/>
      <c r="PED191" s="362"/>
      <c r="PEE191" s="362"/>
      <c r="PEF191" s="363"/>
      <c r="PEG191" s="12"/>
      <c r="PEH191" s="362"/>
      <c r="PEI191" s="362"/>
      <c r="PEJ191" s="362"/>
      <c r="PEK191" s="362"/>
      <c r="PEL191" s="362"/>
      <c r="PEM191" s="362"/>
      <c r="PEN191" s="363"/>
      <c r="PEO191" s="12"/>
      <c r="PEP191" s="362"/>
      <c r="PEQ191" s="362"/>
      <c r="PER191" s="362"/>
      <c r="PES191" s="362"/>
      <c r="PET191" s="362"/>
      <c r="PEU191" s="362"/>
      <c r="PEV191" s="363"/>
      <c r="PEW191" s="12"/>
      <c r="PEX191" s="362"/>
      <c r="PEY191" s="362"/>
      <c r="PEZ191" s="362"/>
      <c r="PFA191" s="362"/>
      <c r="PFB191" s="362"/>
      <c r="PFC191" s="362"/>
      <c r="PFD191" s="363"/>
      <c r="PFE191" s="12"/>
      <c r="PFF191" s="362"/>
      <c r="PFG191" s="362"/>
      <c r="PFH191" s="362"/>
      <c r="PFI191" s="362"/>
      <c r="PFJ191" s="362"/>
      <c r="PFK191" s="362"/>
      <c r="PFL191" s="363"/>
      <c r="PFM191" s="12"/>
      <c r="PFN191" s="362"/>
      <c r="PFO191" s="362"/>
      <c r="PFP191" s="362"/>
      <c r="PFQ191" s="362"/>
      <c r="PFR191" s="362"/>
      <c r="PFS191" s="362"/>
      <c r="PFT191" s="363"/>
      <c r="PFU191" s="12"/>
      <c r="PFV191" s="362"/>
      <c r="PFW191" s="362"/>
      <c r="PFX191" s="362"/>
      <c r="PFY191" s="362"/>
      <c r="PFZ191" s="362"/>
      <c r="PGA191" s="362"/>
      <c r="PGB191" s="363"/>
      <c r="PGC191" s="12"/>
      <c r="PGD191" s="362"/>
      <c r="PGE191" s="362"/>
      <c r="PGF191" s="362"/>
      <c r="PGG191" s="362"/>
      <c r="PGH191" s="362"/>
      <c r="PGI191" s="362"/>
      <c r="PGJ191" s="363"/>
      <c r="PGK191" s="12"/>
      <c r="PGL191" s="362"/>
      <c r="PGM191" s="362"/>
      <c r="PGN191" s="362"/>
      <c r="PGO191" s="362"/>
      <c r="PGP191" s="362"/>
      <c r="PGQ191" s="362"/>
      <c r="PGR191" s="363"/>
      <c r="PGS191" s="12"/>
      <c r="PGT191" s="362"/>
      <c r="PGU191" s="362"/>
      <c r="PGV191" s="362"/>
      <c r="PGW191" s="362"/>
      <c r="PGX191" s="362"/>
      <c r="PGY191" s="362"/>
      <c r="PGZ191" s="363"/>
      <c r="PHA191" s="12"/>
      <c r="PHB191" s="362"/>
      <c r="PHC191" s="362"/>
      <c r="PHD191" s="362"/>
      <c r="PHE191" s="362"/>
      <c r="PHF191" s="362"/>
      <c r="PHG191" s="362"/>
      <c r="PHH191" s="363"/>
      <c r="PHI191" s="12"/>
      <c r="PHJ191" s="362"/>
      <c r="PHK191" s="362"/>
      <c r="PHL191" s="362"/>
      <c r="PHM191" s="362"/>
      <c r="PHN191" s="362"/>
      <c r="PHO191" s="362"/>
      <c r="PHP191" s="363"/>
      <c r="PHQ191" s="12"/>
      <c r="PHR191" s="362"/>
      <c r="PHS191" s="362"/>
      <c r="PHT191" s="362"/>
      <c r="PHU191" s="362"/>
      <c r="PHV191" s="362"/>
      <c r="PHW191" s="362"/>
      <c r="PHX191" s="363"/>
      <c r="PHY191" s="12"/>
      <c r="PHZ191" s="362"/>
      <c r="PIA191" s="362"/>
      <c r="PIB191" s="362"/>
      <c r="PIC191" s="362"/>
      <c r="PID191" s="362"/>
      <c r="PIE191" s="362"/>
      <c r="PIF191" s="363"/>
      <c r="PIG191" s="12"/>
      <c r="PIH191" s="362"/>
      <c r="PII191" s="362"/>
      <c r="PIJ191" s="362"/>
      <c r="PIK191" s="362"/>
      <c r="PIL191" s="362"/>
      <c r="PIM191" s="362"/>
      <c r="PIN191" s="363"/>
      <c r="PIO191" s="12"/>
      <c r="PIP191" s="362"/>
      <c r="PIQ191" s="362"/>
      <c r="PIR191" s="362"/>
      <c r="PIS191" s="362"/>
      <c r="PIT191" s="362"/>
      <c r="PIU191" s="362"/>
      <c r="PIV191" s="363"/>
      <c r="PIW191" s="12"/>
      <c r="PIX191" s="362"/>
      <c r="PIY191" s="362"/>
      <c r="PIZ191" s="362"/>
      <c r="PJA191" s="362"/>
      <c r="PJB191" s="362"/>
      <c r="PJC191" s="362"/>
      <c r="PJD191" s="363"/>
      <c r="PJE191" s="12"/>
      <c r="PJF191" s="362"/>
      <c r="PJG191" s="362"/>
      <c r="PJH191" s="362"/>
      <c r="PJI191" s="362"/>
      <c r="PJJ191" s="362"/>
      <c r="PJK191" s="362"/>
      <c r="PJL191" s="363"/>
      <c r="PJM191" s="12"/>
      <c r="PJN191" s="362"/>
      <c r="PJO191" s="362"/>
      <c r="PJP191" s="362"/>
      <c r="PJQ191" s="362"/>
      <c r="PJR191" s="362"/>
      <c r="PJS191" s="362"/>
      <c r="PJT191" s="363"/>
      <c r="PJU191" s="12"/>
      <c r="PJV191" s="362"/>
      <c r="PJW191" s="362"/>
      <c r="PJX191" s="362"/>
      <c r="PJY191" s="362"/>
      <c r="PJZ191" s="362"/>
      <c r="PKA191" s="362"/>
      <c r="PKB191" s="363"/>
      <c r="PKC191" s="12"/>
      <c r="PKD191" s="362"/>
      <c r="PKE191" s="362"/>
      <c r="PKF191" s="362"/>
      <c r="PKG191" s="362"/>
      <c r="PKH191" s="362"/>
      <c r="PKI191" s="362"/>
      <c r="PKJ191" s="363"/>
      <c r="PKK191" s="12"/>
      <c r="PKL191" s="362"/>
      <c r="PKM191" s="362"/>
      <c r="PKN191" s="362"/>
      <c r="PKO191" s="362"/>
      <c r="PKP191" s="362"/>
      <c r="PKQ191" s="362"/>
      <c r="PKR191" s="363"/>
      <c r="PKS191" s="12"/>
      <c r="PKT191" s="362"/>
      <c r="PKU191" s="362"/>
      <c r="PKV191" s="362"/>
      <c r="PKW191" s="362"/>
      <c r="PKX191" s="362"/>
      <c r="PKY191" s="362"/>
      <c r="PKZ191" s="363"/>
      <c r="PLA191" s="12"/>
      <c r="PLB191" s="362"/>
      <c r="PLC191" s="362"/>
      <c r="PLD191" s="362"/>
      <c r="PLE191" s="362"/>
      <c r="PLF191" s="362"/>
      <c r="PLG191" s="362"/>
      <c r="PLH191" s="363"/>
      <c r="PLI191" s="12"/>
      <c r="PLJ191" s="362"/>
      <c r="PLK191" s="362"/>
      <c r="PLL191" s="362"/>
      <c r="PLM191" s="362"/>
      <c r="PLN191" s="362"/>
      <c r="PLO191" s="362"/>
      <c r="PLP191" s="363"/>
      <c r="PLQ191" s="12"/>
      <c r="PLR191" s="362"/>
      <c r="PLS191" s="362"/>
      <c r="PLT191" s="362"/>
      <c r="PLU191" s="362"/>
      <c r="PLV191" s="362"/>
      <c r="PLW191" s="362"/>
      <c r="PLX191" s="363"/>
      <c r="PLY191" s="12"/>
      <c r="PLZ191" s="362"/>
      <c r="PMA191" s="362"/>
      <c r="PMB191" s="362"/>
      <c r="PMC191" s="362"/>
      <c r="PMD191" s="362"/>
      <c r="PME191" s="362"/>
      <c r="PMF191" s="363"/>
      <c r="PMG191" s="12"/>
      <c r="PMH191" s="362"/>
      <c r="PMI191" s="362"/>
      <c r="PMJ191" s="362"/>
      <c r="PMK191" s="362"/>
      <c r="PML191" s="362"/>
      <c r="PMM191" s="362"/>
      <c r="PMN191" s="363"/>
      <c r="PMO191" s="12"/>
      <c r="PMP191" s="362"/>
      <c r="PMQ191" s="362"/>
      <c r="PMR191" s="362"/>
      <c r="PMS191" s="362"/>
      <c r="PMT191" s="362"/>
      <c r="PMU191" s="362"/>
      <c r="PMV191" s="363"/>
      <c r="PMW191" s="12"/>
      <c r="PMX191" s="362"/>
      <c r="PMY191" s="362"/>
      <c r="PMZ191" s="362"/>
      <c r="PNA191" s="362"/>
      <c r="PNB191" s="362"/>
      <c r="PNC191" s="362"/>
      <c r="PND191" s="363"/>
      <c r="PNE191" s="12"/>
      <c r="PNF191" s="362"/>
      <c r="PNG191" s="362"/>
      <c r="PNH191" s="362"/>
      <c r="PNI191" s="362"/>
      <c r="PNJ191" s="362"/>
      <c r="PNK191" s="362"/>
      <c r="PNL191" s="363"/>
      <c r="PNM191" s="12"/>
      <c r="PNN191" s="362"/>
      <c r="PNO191" s="362"/>
      <c r="PNP191" s="362"/>
      <c r="PNQ191" s="362"/>
      <c r="PNR191" s="362"/>
      <c r="PNS191" s="362"/>
      <c r="PNT191" s="363"/>
      <c r="PNU191" s="12"/>
      <c r="PNV191" s="362"/>
      <c r="PNW191" s="362"/>
      <c r="PNX191" s="362"/>
      <c r="PNY191" s="362"/>
      <c r="PNZ191" s="362"/>
      <c r="POA191" s="362"/>
      <c r="POB191" s="363"/>
      <c r="POC191" s="12"/>
      <c r="POD191" s="362"/>
      <c r="POE191" s="362"/>
      <c r="POF191" s="362"/>
      <c r="POG191" s="362"/>
      <c r="POH191" s="362"/>
      <c r="POI191" s="362"/>
      <c r="POJ191" s="363"/>
      <c r="POK191" s="12"/>
      <c r="POL191" s="362"/>
      <c r="POM191" s="362"/>
      <c r="PON191" s="362"/>
      <c r="POO191" s="362"/>
      <c r="POP191" s="362"/>
      <c r="POQ191" s="362"/>
      <c r="POR191" s="363"/>
      <c r="POS191" s="12"/>
      <c r="POT191" s="362"/>
      <c r="POU191" s="362"/>
      <c r="POV191" s="362"/>
      <c r="POW191" s="362"/>
      <c r="POX191" s="362"/>
      <c r="POY191" s="362"/>
      <c r="POZ191" s="363"/>
      <c r="PPA191" s="12"/>
      <c r="PPB191" s="362"/>
      <c r="PPC191" s="362"/>
      <c r="PPD191" s="362"/>
      <c r="PPE191" s="362"/>
      <c r="PPF191" s="362"/>
      <c r="PPG191" s="362"/>
      <c r="PPH191" s="363"/>
      <c r="PPI191" s="12"/>
      <c r="PPJ191" s="362"/>
      <c r="PPK191" s="362"/>
      <c r="PPL191" s="362"/>
      <c r="PPM191" s="362"/>
      <c r="PPN191" s="362"/>
      <c r="PPO191" s="362"/>
      <c r="PPP191" s="363"/>
      <c r="PPQ191" s="12"/>
      <c r="PPR191" s="362"/>
      <c r="PPS191" s="362"/>
      <c r="PPT191" s="362"/>
      <c r="PPU191" s="362"/>
      <c r="PPV191" s="362"/>
      <c r="PPW191" s="362"/>
      <c r="PPX191" s="363"/>
      <c r="PPY191" s="12"/>
      <c r="PPZ191" s="362"/>
      <c r="PQA191" s="362"/>
      <c r="PQB191" s="362"/>
      <c r="PQC191" s="362"/>
      <c r="PQD191" s="362"/>
      <c r="PQE191" s="362"/>
      <c r="PQF191" s="363"/>
      <c r="PQG191" s="12"/>
      <c r="PQH191" s="362"/>
      <c r="PQI191" s="362"/>
      <c r="PQJ191" s="362"/>
      <c r="PQK191" s="362"/>
      <c r="PQL191" s="362"/>
      <c r="PQM191" s="362"/>
      <c r="PQN191" s="363"/>
      <c r="PQO191" s="12"/>
      <c r="PQP191" s="362"/>
      <c r="PQQ191" s="362"/>
      <c r="PQR191" s="362"/>
      <c r="PQS191" s="362"/>
      <c r="PQT191" s="362"/>
      <c r="PQU191" s="362"/>
      <c r="PQV191" s="363"/>
      <c r="PQW191" s="12"/>
      <c r="PQX191" s="362"/>
      <c r="PQY191" s="362"/>
      <c r="PQZ191" s="362"/>
      <c r="PRA191" s="362"/>
      <c r="PRB191" s="362"/>
      <c r="PRC191" s="362"/>
      <c r="PRD191" s="363"/>
      <c r="PRE191" s="12"/>
      <c r="PRF191" s="362"/>
      <c r="PRG191" s="362"/>
      <c r="PRH191" s="362"/>
      <c r="PRI191" s="362"/>
      <c r="PRJ191" s="362"/>
      <c r="PRK191" s="362"/>
      <c r="PRL191" s="363"/>
      <c r="PRM191" s="12"/>
      <c r="PRN191" s="362"/>
      <c r="PRO191" s="362"/>
      <c r="PRP191" s="362"/>
      <c r="PRQ191" s="362"/>
      <c r="PRR191" s="362"/>
      <c r="PRS191" s="362"/>
      <c r="PRT191" s="363"/>
      <c r="PRU191" s="12"/>
      <c r="PRV191" s="362"/>
      <c r="PRW191" s="362"/>
      <c r="PRX191" s="362"/>
      <c r="PRY191" s="362"/>
      <c r="PRZ191" s="362"/>
      <c r="PSA191" s="362"/>
      <c r="PSB191" s="363"/>
      <c r="PSC191" s="12"/>
      <c r="PSD191" s="362"/>
      <c r="PSE191" s="362"/>
      <c r="PSF191" s="362"/>
      <c r="PSG191" s="362"/>
      <c r="PSH191" s="362"/>
      <c r="PSI191" s="362"/>
      <c r="PSJ191" s="363"/>
      <c r="PSK191" s="12"/>
      <c r="PSL191" s="362"/>
      <c r="PSM191" s="362"/>
      <c r="PSN191" s="362"/>
      <c r="PSO191" s="362"/>
      <c r="PSP191" s="362"/>
      <c r="PSQ191" s="362"/>
      <c r="PSR191" s="363"/>
      <c r="PSS191" s="12"/>
      <c r="PST191" s="362"/>
      <c r="PSU191" s="362"/>
      <c r="PSV191" s="362"/>
      <c r="PSW191" s="362"/>
      <c r="PSX191" s="362"/>
      <c r="PSY191" s="362"/>
      <c r="PSZ191" s="363"/>
      <c r="PTA191" s="12"/>
      <c r="PTB191" s="362"/>
      <c r="PTC191" s="362"/>
      <c r="PTD191" s="362"/>
      <c r="PTE191" s="362"/>
      <c r="PTF191" s="362"/>
      <c r="PTG191" s="362"/>
      <c r="PTH191" s="363"/>
      <c r="PTI191" s="12"/>
      <c r="PTJ191" s="362"/>
      <c r="PTK191" s="362"/>
      <c r="PTL191" s="362"/>
      <c r="PTM191" s="362"/>
      <c r="PTN191" s="362"/>
      <c r="PTO191" s="362"/>
      <c r="PTP191" s="363"/>
      <c r="PTQ191" s="12"/>
      <c r="PTR191" s="362"/>
      <c r="PTS191" s="362"/>
      <c r="PTT191" s="362"/>
      <c r="PTU191" s="362"/>
      <c r="PTV191" s="362"/>
      <c r="PTW191" s="362"/>
      <c r="PTX191" s="363"/>
      <c r="PTY191" s="12"/>
      <c r="PTZ191" s="362"/>
      <c r="PUA191" s="362"/>
      <c r="PUB191" s="362"/>
      <c r="PUC191" s="362"/>
      <c r="PUD191" s="362"/>
      <c r="PUE191" s="362"/>
      <c r="PUF191" s="363"/>
      <c r="PUG191" s="12"/>
      <c r="PUH191" s="362"/>
      <c r="PUI191" s="362"/>
      <c r="PUJ191" s="362"/>
      <c r="PUK191" s="362"/>
      <c r="PUL191" s="362"/>
      <c r="PUM191" s="362"/>
      <c r="PUN191" s="363"/>
      <c r="PUO191" s="12"/>
      <c r="PUP191" s="362"/>
      <c r="PUQ191" s="362"/>
      <c r="PUR191" s="362"/>
      <c r="PUS191" s="362"/>
      <c r="PUT191" s="362"/>
      <c r="PUU191" s="362"/>
      <c r="PUV191" s="363"/>
      <c r="PUW191" s="12"/>
      <c r="PUX191" s="362"/>
      <c r="PUY191" s="362"/>
      <c r="PUZ191" s="362"/>
      <c r="PVA191" s="362"/>
      <c r="PVB191" s="362"/>
      <c r="PVC191" s="362"/>
      <c r="PVD191" s="363"/>
      <c r="PVE191" s="12"/>
      <c r="PVF191" s="362"/>
      <c r="PVG191" s="362"/>
      <c r="PVH191" s="362"/>
      <c r="PVI191" s="362"/>
      <c r="PVJ191" s="362"/>
      <c r="PVK191" s="362"/>
      <c r="PVL191" s="363"/>
      <c r="PVM191" s="12"/>
      <c r="PVN191" s="362"/>
      <c r="PVO191" s="362"/>
      <c r="PVP191" s="362"/>
      <c r="PVQ191" s="362"/>
      <c r="PVR191" s="362"/>
      <c r="PVS191" s="362"/>
      <c r="PVT191" s="363"/>
      <c r="PVU191" s="12"/>
      <c r="PVV191" s="362"/>
      <c r="PVW191" s="362"/>
      <c r="PVX191" s="362"/>
      <c r="PVY191" s="362"/>
      <c r="PVZ191" s="362"/>
      <c r="PWA191" s="362"/>
      <c r="PWB191" s="363"/>
      <c r="PWC191" s="12"/>
      <c r="PWD191" s="362"/>
      <c r="PWE191" s="362"/>
      <c r="PWF191" s="362"/>
      <c r="PWG191" s="362"/>
      <c r="PWH191" s="362"/>
      <c r="PWI191" s="362"/>
      <c r="PWJ191" s="363"/>
      <c r="PWK191" s="12"/>
      <c r="PWL191" s="362"/>
      <c r="PWM191" s="362"/>
      <c r="PWN191" s="362"/>
      <c r="PWO191" s="362"/>
      <c r="PWP191" s="362"/>
      <c r="PWQ191" s="362"/>
      <c r="PWR191" s="363"/>
      <c r="PWS191" s="12"/>
      <c r="PWT191" s="362"/>
      <c r="PWU191" s="362"/>
      <c r="PWV191" s="362"/>
      <c r="PWW191" s="362"/>
      <c r="PWX191" s="362"/>
      <c r="PWY191" s="362"/>
      <c r="PWZ191" s="363"/>
      <c r="PXA191" s="12"/>
      <c r="PXB191" s="362"/>
      <c r="PXC191" s="362"/>
      <c r="PXD191" s="362"/>
      <c r="PXE191" s="362"/>
      <c r="PXF191" s="362"/>
      <c r="PXG191" s="362"/>
      <c r="PXH191" s="363"/>
      <c r="PXI191" s="12"/>
      <c r="PXJ191" s="362"/>
      <c r="PXK191" s="362"/>
      <c r="PXL191" s="362"/>
      <c r="PXM191" s="362"/>
      <c r="PXN191" s="362"/>
      <c r="PXO191" s="362"/>
      <c r="PXP191" s="363"/>
      <c r="PXQ191" s="12"/>
      <c r="PXR191" s="362"/>
      <c r="PXS191" s="362"/>
      <c r="PXT191" s="362"/>
      <c r="PXU191" s="362"/>
      <c r="PXV191" s="362"/>
      <c r="PXW191" s="362"/>
      <c r="PXX191" s="363"/>
      <c r="PXY191" s="12"/>
      <c r="PXZ191" s="362"/>
      <c r="PYA191" s="362"/>
      <c r="PYB191" s="362"/>
      <c r="PYC191" s="362"/>
      <c r="PYD191" s="362"/>
      <c r="PYE191" s="362"/>
      <c r="PYF191" s="363"/>
      <c r="PYG191" s="12"/>
      <c r="PYH191" s="362"/>
      <c r="PYI191" s="362"/>
      <c r="PYJ191" s="362"/>
      <c r="PYK191" s="362"/>
      <c r="PYL191" s="362"/>
      <c r="PYM191" s="362"/>
      <c r="PYN191" s="363"/>
      <c r="PYO191" s="12"/>
      <c r="PYP191" s="362"/>
      <c r="PYQ191" s="362"/>
      <c r="PYR191" s="362"/>
      <c r="PYS191" s="362"/>
      <c r="PYT191" s="362"/>
      <c r="PYU191" s="362"/>
      <c r="PYV191" s="363"/>
      <c r="PYW191" s="12"/>
      <c r="PYX191" s="362"/>
      <c r="PYY191" s="362"/>
      <c r="PYZ191" s="362"/>
      <c r="PZA191" s="362"/>
      <c r="PZB191" s="362"/>
      <c r="PZC191" s="362"/>
      <c r="PZD191" s="363"/>
      <c r="PZE191" s="12"/>
      <c r="PZF191" s="362"/>
      <c r="PZG191" s="362"/>
      <c r="PZH191" s="362"/>
      <c r="PZI191" s="362"/>
      <c r="PZJ191" s="362"/>
      <c r="PZK191" s="362"/>
      <c r="PZL191" s="363"/>
      <c r="PZM191" s="12"/>
      <c r="PZN191" s="362"/>
      <c r="PZO191" s="362"/>
      <c r="PZP191" s="362"/>
      <c r="PZQ191" s="362"/>
      <c r="PZR191" s="362"/>
      <c r="PZS191" s="362"/>
      <c r="PZT191" s="363"/>
      <c r="PZU191" s="12"/>
      <c r="PZV191" s="362"/>
      <c r="PZW191" s="362"/>
      <c r="PZX191" s="362"/>
      <c r="PZY191" s="362"/>
      <c r="PZZ191" s="362"/>
      <c r="QAA191" s="362"/>
      <c r="QAB191" s="363"/>
      <c r="QAC191" s="12"/>
      <c r="QAD191" s="362"/>
      <c r="QAE191" s="362"/>
      <c r="QAF191" s="362"/>
      <c r="QAG191" s="362"/>
      <c r="QAH191" s="362"/>
      <c r="QAI191" s="362"/>
      <c r="QAJ191" s="363"/>
      <c r="QAK191" s="12"/>
      <c r="QAL191" s="362"/>
      <c r="QAM191" s="362"/>
      <c r="QAN191" s="362"/>
      <c r="QAO191" s="362"/>
      <c r="QAP191" s="362"/>
      <c r="QAQ191" s="362"/>
      <c r="QAR191" s="363"/>
      <c r="QAS191" s="12"/>
      <c r="QAT191" s="362"/>
      <c r="QAU191" s="362"/>
      <c r="QAV191" s="362"/>
      <c r="QAW191" s="362"/>
      <c r="QAX191" s="362"/>
      <c r="QAY191" s="362"/>
      <c r="QAZ191" s="363"/>
      <c r="QBA191" s="12"/>
      <c r="QBB191" s="362"/>
      <c r="QBC191" s="362"/>
      <c r="QBD191" s="362"/>
      <c r="QBE191" s="362"/>
      <c r="QBF191" s="362"/>
      <c r="QBG191" s="362"/>
      <c r="QBH191" s="363"/>
      <c r="QBI191" s="12"/>
      <c r="QBJ191" s="362"/>
      <c r="QBK191" s="362"/>
      <c r="QBL191" s="362"/>
      <c r="QBM191" s="362"/>
      <c r="QBN191" s="362"/>
      <c r="QBO191" s="362"/>
      <c r="QBP191" s="363"/>
      <c r="QBQ191" s="12"/>
      <c r="QBR191" s="362"/>
      <c r="QBS191" s="362"/>
      <c r="QBT191" s="362"/>
      <c r="QBU191" s="362"/>
      <c r="QBV191" s="362"/>
      <c r="QBW191" s="362"/>
      <c r="QBX191" s="363"/>
      <c r="QBY191" s="12"/>
      <c r="QBZ191" s="362"/>
      <c r="QCA191" s="362"/>
      <c r="QCB191" s="362"/>
      <c r="QCC191" s="362"/>
      <c r="QCD191" s="362"/>
      <c r="QCE191" s="362"/>
      <c r="QCF191" s="363"/>
      <c r="QCG191" s="12"/>
      <c r="QCH191" s="362"/>
      <c r="QCI191" s="362"/>
      <c r="QCJ191" s="362"/>
      <c r="QCK191" s="362"/>
      <c r="QCL191" s="362"/>
      <c r="QCM191" s="362"/>
      <c r="QCN191" s="363"/>
      <c r="QCO191" s="12"/>
      <c r="QCP191" s="362"/>
      <c r="QCQ191" s="362"/>
      <c r="QCR191" s="362"/>
      <c r="QCS191" s="362"/>
      <c r="QCT191" s="362"/>
      <c r="QCU191" s="362"/>
      <c r="QCV191" s="363"/>
      <c r="QCW191" s="12"/>
      <c r="QCX191" s="362"/>
      <c r="QCY191" s="362"/>
      <c r="QCZ191" s="362"/>
      <c r="QDA191" s="362"/>
      <c r="QDB191" s="362"/>
      <c r="QDC191" s="362"/>
      <c r="QDD191" s="363"/>
      <c r="QDE191" s="12"/>
      <c r="QDF191" s="362"/>
      <c r="QDG191" s="362"/>
      <c r="QDH191" s="362"/>
      <c r="QDI191" s="362"/>
      <c r="QDJ191" s="362"/>
      <c r="QDK191" s="362"/>
      <c r="QDL191" s="363"/>
      <c r="QDM191" s="12"/>
      <c r="QDN191" s="362"/>
      <c r="QDO191" s="362"/>
      <c r="QDP191" s="362"/>
      <c r="QDQ191" s="362"/>
      <c r="QDR191" s="362"/>
      <c r="QDS191" s="362"/>
      <c r="QDT191" s="363"/>
      <c r="QDU191" s="12"/>
      <c r="QDV191" s="362"/>
      <c r="QDW191" s="362"/>
      <c r="QDX191" s="362"/>
      <c r="QDY191" s="362"/>
      <c r="QDZ191" s="362"/>
      <c r="QEA191" s="362"/>
      <c r="QEB191" s="363"/>
      <c r="QEC191" s="12"/>
      <c r="QED191" s="362"/>
      <c r="QEE191" s="362"/>
      <c r="QEF191" s="362"/>
      <c r="QEG191" s="362"/>
      <c r="QEH191" s="362"/>
      <c r="QEI191" s="362"/>
      <c r="QEJ191" s="363"/>
      <c r="QEK191" s="12"/>
      <c r="QEL191" s="362"/>
      <c r="QEM191" s="362"/>
      <c r="QEN191" s="362"/>
      <c r="QEO191" s="362"/>
      <c r="QEP191" s="362"/>
      <c r="QEQ191" s="362"/>
      <c r="QER191" s="363"/>
      <c r="QES191" s="12"/>
      <c r="QET191" s="362"/>
      <c r="QEU191" s="362"/>
      <c r="QEV191" s="362"/>
      <c r="QEW191" s="362"/>
      <c r="QEX191" s="362"/>
      <c r="QEY191" s="362"/>
      <c r="QEZ191" s="363"/>
      <c r="QFA191" s="12"/>
      <c r="QFB191" s="362"/>
      <c r="QFC191" s="362"/>
      <c r="QFD191" s="362"/>
      <c r="QFE191" s="362"/>
      <c r="QFF191" s="362"/>
      <c r="QFG191" s="362"/>
      <c r="QFH191" s="363"/>
      <c r="QFI191" s="12"/>
      <c r="QFJ191" s="362"/>
      <c r="QFK191" s="362"/>
      <c r="QFL191" s="362"/>
      <c r="QFM191" s="362"/>
      <c r="QFN191" s="362"/>
      <c r="QFO191" s="362"/>
      <c r="QFP191" s="363"/>
      <c r="QFQ191" s="12"/>
      <c r="QFR191" s="362"/>
      <c r="QFS191" s="362"/>
      <c r="QFT191" s="362"/>
      <c r="QFU191" s="362"/>
      <c r="QFV191" s="362"/>
      <c r="QFW191" s="362"/>
      <c r="QFX191" s="363"/>
      <c r="QFY191" s="12"/>
      <c r="QFZ191" s="362"/>
      <c r="QGA191" s="362"/>
      <c r="QGB191" s="362"/>
      <c r="QGC191" s="362"/>
      <c r="QGD191" s="362"/>
      <c r="QGE191" s="362"/>
      <c r="QGF191" s="363"/>
      <c r="QGG191" s="12"/>
      <c r="QGH191" s="362"/>
      <c r="QGI191" s="362"/>
      <c r="QGJ191" s="362"/>
      <c r="QGK191" s="362"/>
      <c r="QGL191" s="362"/>
      <c r="QGM191" s="362"/>
      <c r="QGN191" s="363"/>
      <c r="QGO191" s="12"/>
      <c r="QGP191" s="362"/>
      <c r="QGQ191" s="362"/>
      <c r="QGR191" s="362"/>
      <c r="QGS191" s="362"/>
      <c r="QGT191" s="362"/>
      <c r="QGU191" s="362"/>
      <c r="QGV191" s="363"/>
      <c r="QGW191" s="12"/>
      <c r="QGX191" s="362"/>
      <c r="QGY191" s="362"/>
      <c r="QGZ191" s="362"/>
      <c r="QHA191" s="362"/>
      <c r="QHB191" s="362"/>
      <c r="QHC191" s="362"/>
      <c r="QHD191" s="363"/>
      <c r="QHE191" s="12"/>
      <c r="QHF191" s="362"/>
      <c r="QHG191" s="362"/>
      <c r="QHH191" s="362"/>
      <c r="QHI191" s="362"/>
      <c r="QHJ191" s="362"/>
      <c r="QHK191" s="362"/>
      <c r="QHL191" s="363"/>
      <c r="QHM191" s="12"/>
      <c r="QHN191" s="362"/>
      <c r="QHO191" s="362"/>
      <c r="QHP191" s="362"/>
      <c r="QHQ191" s="362"/>
      <c r="QHR191" s="362"/>
      <c r="QHS191" s="362"/>
      <c r="QHT191" s="363"/>
      <c r="QHU191" s="12"/>
      <c r="QHV191" s="362"/>
      <c r="QHW191" s="362"/>
      <c r="QHX191" s="362"/>
      <c r="QHY191" s="362"/>
      <c r="QHZ191" s="362"/>
      <c r="QIA191" s="362"/>
      <c r="QIB191" s="363"/>
      <c r="QIC191" s="12"/>
      <c r="QID191" s="362"/>
      <c r="QIE191" s="362"/>
      <c r="QIF191" s="362"/>
      <c r="QIG191" s="362"/>
      <c r="QIH191" s="362"/>
      <c r="QII191" s="362"/>
      <c r="QIJ191" s="363"/>
      <c r="QIK191" s="12"/>
      <c r="QIL191" s="362"/>
      <c r="QIM191" s="362"/>
      <c r="QIN191" s="362"/>
      <c r="QIO191" s="362"/>
      <c r="QIP191" s="362"/>
      <c r="QIQ191" s="362"/>
      <c r="QIR191" s="363"/>
      <c r="QIS191" s="12"/>
      <c r="QIT191" s="362"/>
      <c r="QIU191" s="362"/>
      <c r="QIV191" s="362"/>
      <c r="QIW191" s="362"/>
      <c r="QIX191" s="362"/>
      <c r="QIY191" s="362"/>
      <c r="QIZ191" s="363"/>
      <c r="QJA191" s="12"/>
      <c r="QJB191" s="362"/>
      <c r="QJC191" s="362"/>
      <c r="QJD191" s="362"/>
      <c r="QJE191" s="362"/>
      <c r="QJF191" s="362"/>
      <c r="QJG191" s="362"/>
      <c r="QJH191" s="363"/>
      <c r="QJI191" s="12"/>
      <c r="QJJ191" s="362"/>
      <c r="QJK191" s="362"/>
      <c r="QJL191" s="362"/>
      <c r="QJM191" s="362"/>
      <c r="QJN191" s="362"/>
      <c r="QJO191" s="362"/>
      <c r="QJP191" s="363"/>
      <c r="QJQ191" s="12"/>
      <c r="QJR191" s="362"/>
      <c r="QJS191" s="362"/>
      <c r="QJT191" s="362"/>
      <c r="QJU191" s="362"/>
      <c r="QJV191" s="362"/>
      <c r="QJW191" s="362"/>
      <c r="QJX191" s="363"/>
      <c r="QJY191" s="12"/>
      <c r="QJZ191" s="362"/>
      <c r="QKA191" s="362"/>
      <c r="QKB191" s="362"/>
      <c r="QKC191" s="362"/>
      <c r="QKD191" s="362"/>
      <c r="QKE191" s="362"/>
      <c r="QKF191" s="363"/>
      <c r="QKG191" s="12"/>
      <c r="QKH191" s="362"/>
      <c r="QKI191" s="362"/>
      <c r="QKJ191" s="362"/>
      <c r="QKK191" s="362"/>
      <c r="QKL191" s="362"/>
      <c r="QKM191" s="362"/>
      <c r="QKN191" s="363"/>
      <c r="QKO191" s="12"/>
      <c r="QKP191" s="362"/>
      <c r="QKQ191" s="362"/>
      <c r="QKR191" s="362"/>
      <c r="QKS191" s="362"/>
      <c r="QKT191" s="362"/>
      <c r="QKU191" s="362"/>
      <c r="QKV191" s="363"/>
      <c r="QKW191" s="12"/>
      <c r="QKX191" s="362"/>
      <c r="QKY191" s="362"/>
      <c r="QKZ191" s="362"/>
      <c r="QLA191" s="362"/>
      <c r="QLB191" s="362"/>
      <c r="QLC191" s="362"/>
      <c r="QLD191" s="363"/>
      <c r="QLE191" s="12"/>
      <c r="QLF191" s="362"/>
      <c r="QLG191" s="362"/>
      <c r="QLH191" s="362"/>
      <c r="QLI191" s="362"/>
      <c r="QLJ191" s="362"/>
      <c r="QLK191" s="362"/>
      <c r="QLL191" s="363"/>
      <c r="QLM191" s="12"/>
      <c r="QLN191" s="362"/>
      <c r="QLO191" s="362"/>
      <c r="QLP191" s="362"/>
      <c r="QLQ191" s="362"/>
      <c r="QLR191" s="362"/>
      <c r="QLS191" s="362"/>
      <c r="QLT191" s="363"/>
      <c r="QLU191" s="12"/>
      <c r="QLV191" s="362"/>
      <c r="QLW191" s="362"/>
      <c r="QLX191" s="362"/>
      <c r="QLY191" s="362"/>
      <c r="QLZ191" s="362"/>
      <c r="QMA191" s="362"/>
      <c r="QMB191" s="363"/>
      <c r="QMC191" s="12"/>
      <c r="QMD191" s="362"/>
      <c r="QME191" s="362"/>
      <c r="QMF191" s="362"/>
      <c r="QMG191" s="362"/>
      <c r="QMH191" s="362"/>
      <c r="QMI191" s="362"/>
      <c r="QMJ191" s="363"/>
      <c r="QMK191" s="12"/>
      <c r="QML191" s="362"/>
      <c r="QMM191" s="362"/>
      <c r="QMN191" s="362"/>
      <c r="QMO191" s="362"/>
      <c r="QMP191" s="362"/>
      <c r="QMQ191" s="362"/>
      <c r="QMR191" s="363"/>
      <c r="QMS191" s="12"/>
      <c r="QMT191" s="362"/>
      <c r="QMU191" s="362"/>
      <c r="QMV191" s="362"/>
      <c r="QMW191" s="362"/>
      <c r="QMX191" s="362"/>
      <c r="QMY191" s="362"/>
      <c r="QMZ191" s="363"/>
      <c r="QNA191" s="12"/>
      <c r="QNB191" s="362"/>
      <c r="QNC191" s="362"/>
      <c r="QND191" s="362"/>
      <c r="QNE191" s="362"/>
      <c r="QNF191" s="362"/>
      <c r="QNG191" s="362"/>
      <c r="QNH191" s="363"/>
      <c r="QNI191" s="12"/>
      <c r="QNJ191" s="362"/>
      <c r="QNK191" s="362"/>
      <c r="QNL191" s="362"/>
      <c r="QNM191" s="362"/>
      <c r="QNN191" s="362"/>
      <c r="QNO191" s="362"/>
      <c r="QNP191" s="363"/>
      <c r="QNQ191" s="12"/>
      <c r="QNR191" s="362"/>
      <c r="QNS191" s="362"/>
      <c r="QNT191" s="362"/>
      <c r="QNU191" s="362"/>
      <c r="QNV191" s="362"/>
      <c r="QNW191" s="362"/>
      <c r="QNX191" s="363"/>
      <c r="QNY191" s="12"/>
      <c r="QNZ191" s="362"/>
      <c r="QOA191" s="362"/>
      <c r="QOB191" s="362"/>
      <c r="QOC191" s="362"/>
      <c r="QOD191" s="362"/>
      <c r="QOE191" s="362"/>
      <c r="QOF191" s="363"/>
      <c r="QOG191" s="12"/>
      <c r="QOH191" s="362"/>
      <c r="QOI191" s="362"/>
      <c r="QOJ191" s="362"/>
      <c r="QOK191" s="362"/>
      <c r="QOL191" s="362"/>
      <c r="QOM191" s="362"/>
      <c r="QON191" s="363"/>
      <c r="QOO191" s="12"/>
      <c r="QOP191" s="362"/>
      <c r="QOQ191" s="362"/>
      <c r="QOR191" s="362"/>
      <c r="QOS191" s="362"/>
      <c r="QOT191" s="362"/>
      <c r="QOU191" s="362"/>
      <c r="QOV191" s="363"/>
      <c r="QOW191" s="12"/>
      <c r="QOX191" s="362"/>
      <c r="QOY191" s="362"/>
      <c r="QOZ191" s="362"/>
      <c r="QPA191" s="362"/>
      <c r="QPB191" s="362"/>
      <c r="QPC191" s="362"/>
      <c r="QPD191" s="363"/>
      <c r="QPE191" s="12"/>
      <c r="QPF191" s="362"/>
      <c r="QPG191" s="362"/>
      <c r="QPH191" s="362"/>
      <c r="QPI191" s="362"/>
      <c r="QPJ191" s="362"/>
      <c r="QPK191" s="362"/>
      <c r="QPL191" s="363"/>
      <c r="QPM191" s="12"/>
      <c r="QPN191" s="362"/>
      <c r="QPO191" s="362"/>
      <c r="QPP191" s="362"/>
      <c r="QPQ191" s="362"/>
      <c r="QPR191" s="362"/>
      <c r="QPS191" s="362"/>
      <c r="QPT191" s="363"/>
      <c r="QPU191" s="12"/>
      <c r="QPV191" s="362"/>
      <c r="QPW191" s="362"/>
      <c r="QPX191" s="362"/>
      <c r="QPY191" s="362"/>
      <c r="QPZ191" s="362"/>
      <c r="QQA191" s="362"/>
      <c r="QQB191" s="363"/>
      <c r="QQC191" s="12"/>
      <c r="QQD191" s="362"/>
      <c r="QQE191" s="362"/>
      <c r="QQF191" s="362"/>
      <c r="QQG191" s="362"/>
      <c r="QQH191" s="362"/>
      <c r="QQI191" s="362"/>
      <c r="QQJ191" s="363"/>
      <c r="QQK191" s="12"/>
      <c r="QQL191" s="362"/>
      <c r="QQM191" s="362"/>
      <c r="QQN191" s="362"/>
      <c r="QQO191" s="362"/>
      <c r="QQP191" s="362"/>
      <c r="QQQ191" s="362"/>
      <c r="QQR191" s="363"/>
      <c r="QQS191" s="12"/>
      <c r="QQT191" s="362"/>
      <c r="QQU191" s="362"/>
      <c r="QQV191" s="362"/>
      <c r="QQW191" s="362"/>
      <c r="QQX191" s="362"/>
      <c r="QQY191" s="362"/>
      <c r="QQZ191" s="363"/>
      <c r="QRA191" s="12"/>
      <c r="QRB191" s="362"/>
      <c r="QRC191" s="362"/>
      <c r="QRD191" s="362"/>
      <c r="QRE191" s="362"/>
      <c r="QRF191" s="362"/>
      <c r="QRG191" s="362"/>
      <c r="QRH191" s="363"/>
      <c r="QRI191" s="12"/>
      <c r="QRJ191" s="362"/>
      <c r="QRK191" s="362"/>
      <c r="QRL191" s="362"/>
      <c r="QRM191" s="362"/>
      <c r="QRN191" s="362"/>
      <c r="QRO191" s="362"/>
      <c r="QRP191" s="363"/>
      <c r="QRQ191" s="12"/>
      <c r="QRR191" s="362"/>
      <c r="QRS191" s="362"/>
      <c r="QRT191" s="362"/>
      <c r="QRU191" s="362"/>
      <c r="QRV191" s="362"/>
      <c r="QRW191" s="362"/>
      <c r="QRX191" s="363"/>
      <c r="QRY191" s="12"/>
      <c r="QRZ191" s="362"/>
      <c r="QSA191" s="362"/>
      <c r="QSB191" s="362"/>
      <c r="QSC191" s="362"/>
      <c r="QSD191" s="362"/>
      <c r="QSE191" s="362"/>
      <c r="QSF191" s="363"/>
      <c r="QSG191" s="12"/>
      <c r="QSH191" s="362"/>
      <c r="QSI191" s="362"/>
      <c r="QSJ191" s="362"/>
      <c r="QSK191" s="362"/>
      <c r="QSL191" s="362"/>
      <c r="QSM191" s="362"/>
      <c r="QSN191" s="363"/>
      <c r="QSO191" s="12"/>
      <c r="QSP191" s="362"/>
      <c r="QSQ191" s="362"/>
      <c r="QSR191" s="362"/>
      <c r="QSS191" s="362"/>
      <c r="QST191" s="362"/>
      <c r="QSU191" s="362"/>
      <c r="QSV191" s="363"/>
      <c r="QSW191" s="12"/>
      <c r="QSX191" s="362"/>
      <c r="QSY191" s="362"/>
      <c r="QSZ191" s="362"/>
      <c r="QTA191" s="362"/>
      <c r="QTB191" s="362"/>
      <c r="QTC191" s="362"/>
      <c r="QTD191" s="363"/>
      <c r="QTE191" s="12"/>
      <c r="QTF191" s="362"/>
      <c r="QTG191" s="362"/>
      <c r="QTH191" s="362"/>
      <c r="QTI191" s="362"/>
      <c r="QTJ191" s="362"/>
      <c r="QTK191" s="362"/>
      <c r="QTL191" s="363"/>
      <c r="QTM191" s="12"/>
      <c r="QTN191" s="362"/>
      <c r="QTO191" s="362"/>
      <c r="QTP191" s="362"/>
      <c r="QTQ191" s="362"/>
      <c r="QTR191" s="362"/>
      <c r="QTS191" s="362"/>
      <c r="QTT191" s="363"/>
      <c r="QTU191" s="12"/>
      <c r="QTV191" s="362"/>
      <c r="QTW191" s="362"/>
      <c r="QTX191" s="362"/>
      <c r="QTY191" s="362"/>
      <c r="QTZ191" s="362"/>
      <c r="QUA191" s="362"/>
      <c r="QUB191" s="363"/>
      <c r="QUC191" s="12"/>
      <c r="QUD191" s="362"/>
      <c r="QUE191" s="362"/>
      <c r="QUF191" s="362"/>
      <c r="QUG191" s="362"/>
      <c r="QUH191" s="362"/>
      <c r="QUI191" s="362"/>
      <c r="QUJ191" s="363"/>
      <c r="QUK191" s="12"/>
      <c r="QUL191" s="362"/>
      <c r="QUM191" s="362"/>
      <c r="QUN191" s="362"/>
      <c r="QUO191" s="362"/>
      <c r="QUP191" s="362"/>
      <c r="QUQ191" s="362"/>
      <c r="QUR191" s="363"/>
      <c r="QUS191" s="12"/>
      <c r="QUT191" s="362"/>
      <c r="QUU191" s="362"/>
      <c r="QUV191" s="362"/>
      <c r="QUW191" s="362"/>
      <c r="QUX191" s="362"/>
      <c r="QUY191" s="362"/>
      <c r="QUZ191" s="363"/>
      <c r="QVA191" s="12"/>
      <c r="QVB191" s="362"/>
      <c r="QVC191" s="362"/>
      <c r="QVD191" s="362"/>
      <c r="QVE191" s="362"/>
      <c r="QVF191" s="362"/>
      <c r="QVG191" s="362"/>
      <c r="QVH191" s="363"/>
      <c r="QVI191" s="12"/>
      <c r="QVJ191" s="362"/>
      <c r="QVK191" s="362"/>
      <c r="QVL191" s="362"/>
      <c r="QVM191" s="362"/>
      <c r="QVN191" s="362"/>
      <c r="QVO191" s="362"/>
      <c r="QVP191" s="363"/>
      <c r="QVQ191" s="12"/>
      <c r="QVR191" s="362"/>
      <c r="QVS191" s="362"/>
      <c r="QVT191" s="362"/>
      <c r="QVU191" s="362"/>
      <c r="QVV191" s="362"/>
      <c r="QVW191" s="362"/>
      <c r="QVX191" s="363"/>
      <c r="QVY191" s="12"/>
      <c r="QVZ191" s="362"/>
      <c r="QWA191" s="362"/>
      <c r="QWB191" s="362"/>
      <c r="QWC191" s="362"/>
      <c r="QWD191" s="362"/>
      <c r="QWE191" s="362"/>
      <c r="QWF191" s="363"/>
      <c r="QWG191" s="12"/>
      <c r="QWH191" s="362"/>
      <c r="QWI191" s="362"/>
      <c r="QWJ191" s="362"/>
      <c r="QWK191" s="362"/>
      <c r="QWL191" s="362"/>
      <c r="QWM191" s="362"/>
      <c r="QWN191" s="363"/>
      <c r="QWO191" s="12"/>
      <c r="QWP191" s="362"/>
      <c r="QWQ191" s="362"/>
      <c r="QWR191" s="362"/>
      <c r="QWS191" s="362"/>
      <c r="QWT191" s="362"/>
      <c r="QWU191" s="362"/>
      <c r="QWV191" s="363"/>
      <c r="QWW191" s="12"/>
      <c r="QWX191" s="362"/>
      <c r="QWY191" s="362"/>
      <c r="QWZ191" s="362"/>
      <c r="QXA191" s="362"/>
      <c r="QXB191" s="362"/>
      <c r="QXC191" s="362"/>
      <c r="QXD191" s="363"/>
      <c r="QXE191" s="12"/>
      <c r="QXF191" s="362"/>
      <c r="QXG191" s="362"/>
      <c r="QXH191" s="362"/>
      <c r="QXI191" s="362"/>
      <c r="QXJ191" s="362"/>
      <c r="QXK191" s="362"/>
      <c r="QXL191" s="363"/>
      <c r="QXM191" s="12"/>
      <c r="QXN191" s="362"/>
      <c r="QXO191" s="362"/>
      <c r="QXP191" s="362"/>
      <c r="QXQ191" s="362"/>
      <c r="QXR191" s="362"/>
      <c r="QXS191" s="362"/>
      <c r="QXT191" s="363"/>
      <c r="QXU191" s="12"/>
      <c r="QXV191" s="362"/>
      <c r="QXW191" s="362"/>
      <c r="QXX191" s="362"/>
      <c r="QXY191" s="362"/>
      <c r="QXZ191" s="362"/>
      <c r="QYA191" s="362"/>
      <c r="QYB191" s="363"/>
      <c r="QYC191" s="12"/>
      <c r="QYD191" s="362"/>
      <c r="QYE191" s="362"/>
      <c r="QYF191" s="362"/>
      <c r="QYG191" s="362"/>
      <c r="QYH191" s="362"/>
      <c r="QYI191" s="362"/>
      <c r="QYJ191" s="363"/>
      <c r="QYK191" s="12"/>
      <c r="QYL191" s="362"/>
      <c r="QYM191" s="362"/>
      <c r="QYN191" s="362"/>
      <c r="QYO191" s="362"/>
      <c r="QYP191" s="362"/>
      <c r="QYQ191" s="362"/>
      <c r="QYR191" s="363"/>
      <c r="QYS191" s="12"/>
      <c r="QYT191" s="362"/>
      <c r="QYU191" s="362"/>
      <c r="QYV191" s="362"/>
      <c r="QYW191" s="362"/>
      <c r="QYX191" s="362"/>
      <c r="QYY191" s="362"/>
      <c r="QYZ191" s="363"/>
      <c r="QZA191" s="12"/>
      <c r="QZB191" s="362"/>
      <c r="QZC191" s="362"/>
      <c r="QZD191" s="362"/>
      <c r="QZE191" s="362"/>
      <c r="QZF191" s="362"/>
      <c r="QZG191" s="362"/>
      <c r="QZH191" s="363"/>
      <c r="QZI191" s="12"/>
      <c r="QZJ191" s="362"/>
      <c r="QZK191" s="362"/>
      <c r="QZL191" s="362"/>
      <c r="QZM191" s="362"/>
      <c r="QZN191" s="362"/>
      <c r="QZO191" s="362"/>
      <c r="QZP191" s="363"/>
      <c r="QZQ191" s="12"/>
      <c r="QZR191" s="362"/>
      <c r="QZS191" s="362"/>
      <c r="QZT191" s="362"/>
      <c r="QZU191" s="362"/>
      <c r="QZV191" s="362"/>
      <c r="QZW191" s="362"/>
      <c r="QZX191" s="363"/>
      <c r="QZY191" s="12"/>
      <c r="QZZ191" s="362"/>
      <c r="RAA191" s="362"/>
      <c r="RAB191" s="362"/>
      <c r="RAC191" s="362"/>
      <c r="RAD191" s="362"/>
      <c r="RAE191" s="362"/>
      <c r="RAF191" s="363"/>
      <c r="RAG191" s="12"/>
      <c r="RAH191" s="362"/>
      <c r="RAI191" s="362"/>
      <c r="RAJ191" s="362"/>
      <c r="RAK191" s="362"/>
      <c r="RAL191" s="362"/>
      <c r="RAM191" s="362"/>
      <c r="RAN191" s="363"/>
      <c r="RAO191" s="12"/>
      <c r="RAP191" s="362"/>
      <c r="RAQ191" s="362"/>
      <c r="RAR191" s="362"/>
      <c r="RAS191" s="362"/>
      <c r="RAT191" s="362"/>
      <c r="RAU191" s="362"/>
      <c r="RAV191" s="363"/>
      <c r="RAW191" s="12"/>
      <c r="RAX191" s="362"/>
      <c r="RAY191" s="362"/>
      <c r="RAZ191" s="362"/>
      <c r="RBA191" s="362"/>
      <c r="RBB191" s="362"/>
      <c r="RBC191" s="362"/>
      <c r="RBD191" s="363"/>
      <c r="RBE191" s="12"/>
      <c r="RBF191" s="362"/>
      <c r="RBG191" s="362"/>
      <c r="RBH191" s="362"/>
      <c r="RBI191" s="362"/>
      <c r="RBJ191" s="362"/>
      <c r="RBK191" s="362"/>
      <c r="RBL191" s="363"/>
      <c r="RBM191" s="12"/>
      <c r="RBN191" s="362"/>
      <c r="RBO191" s="362"/>
      <c r="RBP191" s="362"/>
      <c r="RBQ191" s="362"/>
      <c r="RBR191" s="362"/>
      <c r="RBS191" s="362"/>
      <c r="RBT191" s="363"/>
      <c r="RBU191" s="12"/>
      <c r="RBV191" s="362"/>
      <c r="RBW191" s="362"/>
      <c r="RBX191" s="362"/>
      <c r="RBY191" s="362"/>
      <c r="RBZ191" s="362"/>
      <c r="RCA191" s="362"/>
      <c r="RCB191" s="363"/>
      <c r="RCC191" s="12"/>
      <c r="RCD191" s="362"/>
      <c r="RCE191" s="362"/>
      <c r="RCF191" s="362"/>
      <c r="RCG191" s="362"/>
      <c r="RCH191" s="362"/>
      <c r="RCI191" s="362"/>
      <c r="RCJ191" s="363"/>
      <c r="RCK191" s="12"/>
      <c r="RCL191" s="362"/>
      <c r="RCM191" s="362"/>
      <c r="RCN191" s="362"/>
      <c r="RCO191" s="362"/>
      <c r="RCP191" s="362"/>
      <c r="RCQ191" s="362"/>
      <c r="RCR191" s="363"/>
      <c r="RCS191" s="12"/>
      <c r="RCT191" s="362"/>
      <c r="RCU191" s="362"/>
      <c r="RCV191" s="362"/>
      <c r="RCW191" s="362"/>
      <c r="RCX191" s="362"/>
      <c r="RCY191" s="362"/>
      <c r="RCZ191" s="363"/>
      <c r="RDA191" s="12"/>
      <c r="RDB191" s="362"/>
      <c r="RDC191" s="362"/>
      <c r="RDD191" s="362"/>
      <c r="RDE191" s="362"/>
      <c r="RDF191" s="362"/>
      <c r="RDG191" s="362"/>
      <c r="RDH191" s="363"/>
      <c r="RDI191" s="12"/>
      <c r="RDJ191" s="362"/>
      <c r="RDK191" s="362"/>
      <c r="RDL191" s="362"/>
      <c r="RDM191" s="362"/>
      <c r="RDN191" s="362"/>
      <c r="RDO191" s="362"/>
      <c r="RDP191" s="363"/>
      <c r="RDQ191" s="12"/>
      <c r="RDR191" s="362"/>
      <c r="RDS191" s="362"/>
      <c r="RDT191" s="362"/>
      <c r="RDU191" s="362"/>
      <c r="RDV191" s="362"/>
      <c r="RDW191" s="362"/>
      <c r="RDX191" s="363"/>
      <c r="RDY191" s="12"/>
      <c r="RDZ191" s="362"/>
      <c r="REA191" s="362"/>
      <c r="REB191" s="362"/>
      <c r="REC191" s="362"/>
      <c r="RED191" s="362"/>
      <c r="REE191" s="362"/>
      <c r="REF191" s="363"/>
      <c r="REG191" s="12"/>
      <c r="REH191" s="362"/>
      <c r="REI191" s="362"/>
      <c r="REJ191" s="362"/>
      <c r="REK191" s="362"/>
      <c r="REL191" s="362"/>
      <c r="REM191" s="362"/>
      <c r="REN191" s="363"/>
      <c r="REO191" s="12"/>
      <c r="REP191" s="362"/>
      <c r="REQ191" s="362"/>
      <c r="RER191" s="362"/>
      <c r="RES191" s="362"/>
      <c r="RET191" s="362"/>
      <c r="REU191" s="362"/>
      <c r="REV191" s="363"/>
      <c r="REW191" s="12"/>
      <c r="REX191" s="362"/>
      <c r="REY191" s="362"/>
      <c r="REZ191" s="362"/>
      <c r="RFA191" s="362"/>
      <c r="RFB191" s="362"/>
      <c r="RFC191" s="362"/>
      <c r="RFD191" s="363"/>
      <c r="RFE191" s="12"/>
      <c r="RFF191" s="362"/>
      <c r="RFG191" s="362"/>
      <c r="RFH191" s="362"/>
      <c r="RFI191" s="362"/>
      <c r="RFJ191" s="362"/>
      <c r="RFK191" s="362"/>
      <c r="RFL191" s="363"/>
      <c r="RFM191" s="12"/>
      <c r="RFN191" s="362"/>
      <c r="RFO191" s="362"/>
      <c r="RFP191" s="362"/>
      <c r="RFQ191" s="362"/>
      <c r="RFR191" s="362"/>
      <c r="RFS191" s="362"/>
      <c r="RFT191" s="363"/>
      <c r="RFU191" s="12"/>
      <c r="RFV191" s="362"/>
      <c r="RFW191" s="362"/>
      <c r="RFX191" s="362"/>
      <c r="RFY191" s="362"/>
      <c r="RFZ191" s="362"/>
      <c r="RGA191" s="362"/>
      <c r="RGB191" s="363"/>
      <c r="RGC191" s="12"/>
      <c r="RGD191" s="362"/>
      <c r="RGE191" s="362"/>
      <c r="RGF191" s="362"/>
      <c r="RGG191" s="362"/>
      <c r="RGH191" s="362"/>
      <c r="RGI191" s="362"/>
      <c r="RGJ191" s="363"/>
      <c r="RGK191" s="12"/>
      <c r="RGL191" s="362"/>
      <c r="RGM191" s="362"/>
      <c r="RGN191" s="362"/>
      <c r="RGO191" s="362"/>
      <c r="RGP191" s="362"/>
      <c r="RGQ191" s="362"/>
      <c r="RGR191" s="363"/>
      <c r="RGS191" s="12"/>
      <c r="RGT191" s="362"/>
      <c r="RGU191" s="362"/>
      <c r="RGV191" s="362"/>
      <c r="RGW191" s="362"/>
      <c r="RGX191" s="362"/>
      <c r="RGY191" s="362"/>
      <c r="RGZ191" s="363"/>
      <c r="RHA191" s="12"/>
      <c r="RHB191" s="362"/>
      <c r="RHC191" s="362"/>
      <c r="RHD191" s="362"/>
      <c r="RHE191" s="362"/>
      <c r="RHF191" s="362"/>
      <c r="RHG191" s="362"/>
      <c r="RHH191" s="363"/>
      <c r="RHI191" s="12"/>
      <c r="RHJ191" s="362"/>
      <c r="RHK191" s="362"/>
      <c r="RHL191" s="362"/>
      <c r="RHM191" s="362"/>
      <c r="RHN191" s="362"/>
      <c r="RHO191" s="362"/>
      <c r="RHP191" s="363"/>
      <c r="RHQ191" s="12"/>
      <c r="RHR191" s="362"/>
      <c r="RHS191" s="362"/>
      <c r="RHT191" s="362"/>
      <c r="RHU191" s="362"/>
      <c r="RHV191" s="362"/>
      <c r="RHW191" s="362"/>
      <c r="RHX191" s="363"/>
      <c r="RHY191" s="12"/>
      <c r="RHZ191" s="362"/>
      <c r="RIA191" s="362"/>
      <c r="RIB191" s="362"/>
      <c r="RIC191" s="362"/>
      <c r="RID191" s="362"/>
      <c r="RIE191" s="362"/>
      <c r="RIF191" s="363"/>
      <c r="RIG191" s="12"/>
      <c r="RIH191" s="362"/>
      <c r="RII191" s="362"/>
      <c r="RIJ191" s="362"/>
      <c r="RIK191" s="362"/>
      <c r="RIL191" s="362"/>
      <c r="RIM191" s="362"/>
      <c r="RIN191" s="363"/>
      <c r="RIO191" s="12"/>
      <c r="RIP191" s="362"/>
      <c r="RIQ191" s="362"/>
      <c r="RIR191" s="362"/>
      <c r="RIS191" s="362"/>
      <c r="RIT191" s="362"/>
      <c r="RIU191" s="362"/>
      <c r="RIV191" s="363"/>
      <c r="RIW191" s="12"/>
      <c r="RIX191" s="362"/>
      <c r="RIY191" s="362"/>
      <c r="RIZ191" s="362"/>
      <c r="RJA191" s="362"/>
      <c r="RJB191" s="362"/>
      <c r="RJC191" s="362"/>
      <c r="RJD191" s="363"/>
      <c r="RJE191" s="12"/>
      <c r="RJF191" s="362"/>
      <c r="RJG191" s="362"/>
      <c r="RJH191" s="362"/>
      <c r="RJI191" s="362"/>
      <c r="RJJ191" s="362"/>
      <c r="RJK191" s="362"/>
      <c r="RJL191" s="363"/>
      <c r="RJM191" s="12"/>
      <c r="RJN191" s="362"/>
      <c r="RJO191" s="362"/>
      <c r="RJP191" s="362"/>
      <c r="RJQ191" s="362"/>
      <c r="RJR191" s="362"/>
      <c r="RJS191" s="362"/>
      <c r="RJT191" s="363"/>
      <c r="RJU191" s="12"/>
      <c r="RJV191" s="362"/>
      <c r="RJW191" s="362"/>
      <c r="RJX191" s="362"/>
      <c r="RJY191" s="362"/>
      <c r="RJZ191" s="362"/>
      <c r="RKA191" s="362"/>
      <c r="RKB191" s="363"/>
      <c r="RKC191" s="12"/>
      <c r="RKD191" s="362"/>
      <c r="RKE191" s="362"/>
      <c r="RKF191" s="362"/>
      <c r="RKG191" s="362"/>
      <c r="RKH191" s="362"/>
      <c r="RKI191" s="362"/>
      <c r="RKJ191" s="363"/>
      <c r="RKK191" s="12"/>
      <c r="RKL191" s="362"/>
      <c r="RKM191" s="362"/>
      <c r="RKN191" s="362"/>
      <c r="RKO191" s="362"/>
      <c r="RKP191" s="362"/>
      <c r="RKQ191" s="362"/>
      <c r="RKR191" s="363"/>
      <c r="RKS191" s="12"/>
      <c r="RKT191" s="362"/>
      <c r="RKU191" s="362"/>
      <c r="RKV191" s="362"/>
      <c r="RKW191" s="362"/>
      <c r="RKX191" s="362"/>
      <c r="RKY191" s="362"/>
      <c r="RKZ191" s="363"/>
      <c r="RLA191" s="12"/>
      <c r="RLB191" s="362"/>
      <c r="RLC191" s="362"/>
      <c r="RLD191" s="362"/>
      <c r="RLE191" s="362"/>
      <c r="RLF191" s="362"/>
      <c r="RLG191" s="362"/>
      <c r="RLH191" s="363"/>
      <c r="RLI191" s="12"/>
      <c r="RLJ191" s="362"/>
      <c r="RLK191" s="362"/>
      <c r="RLL191" s="362"/>
      <c r="RLM191" s="362"/>
      <c r="RLN191" s="362"/>
      <c r="RLO191" s="362"/>
      <c r="RLP191" s="363"/>
      <c r="RLQ191" s="12"/>
      <c r="RLR191" s="362"/>
      <c r="RLS191" s="362"/>
      <c r="RLT191" s="362"/>
      <c r="RLU191" s="362"/>
      <c r="RLV191" s="362"/>
      <c r="RLW191" s="362"/>
      <c r="RLX191" s="363"/>
      <c r="RLY191" s="12"/>
      <c r="RLZ191" s="362"/>
      <c r="RMA191" s="362"/>
      <c r="RMB191" s="362"/>
      <c r="RMC191" s="362"/>
      <c r="RMD191" s="362"/>
      <c r="RME191" s="362"/>
      <c r="RMF191" s="363"/>
      <c r="RMG191" s="12"/>
      <c r="RMH191" s="362"/>
      <c r="RMI191" s="362"/>
      <c r="RMJ191" s="362"/>
      <c r="RMK191" s="362"/>
      <c r="RML191" s="362"/>
      <c r="RMM191" s="362"/>
      <c r="RMN191" s="363"/>
      <c r="RMO191" s="12"/>
      <c r="RMP191" s="362"/>
      <c r="RMQ191" s="362"/>
      <c r="RMR191" s="362"/>
      <c r="RMS191" s="362"/>
      <c r="RMT191" s="362"/>
      <c r="RMU191" s="362"/>
      <c r="RMV191" s="363"/>
      <c r="RMW191" s="12"/>
      <c r="RMX191" s="362"/>
      <c r="RMY191" s="362"/>
      <c r="RMZ191" s="362"/>
      <c r="RNA191" s="362"/>
      <c r="RNB191" s="362"/>
      <c r="RNC191" s="362"/>
      <c r="RND191" s="363"/>
      <c r="RNE191" s="12"/>
      <c r="RNF191" s="362"/>
      <c r="RNG191" s="362"/>
      <c r="RNH191" s="362"/>
      <c r="RNI191" s="362"/>
      <c r="RNJ191" s="362"/>
      <c r="RNK191" s="362"/>
      <c r="RNL191" s="363"/>
      <c r="RNM191" s="12"/>
      <c r="RNN191" s="362"/>
      <c r="RNO191" s="362"/>
      <c r="RNP191" s="362"/>
      <c r="RNQ191" s="362"/>
      <c r="RNR191" s="362"/>
      <c r="RNS191" s="362"/>
      <c r="RNT191" s="363"/>
      <c r="RNU191" s="12"/>
      <c r="RNV191" s="362"/>
      <c r="RNW191" s="362"/>
      <c r="RNX191" s="362"/>
      <c r="RNY191" s="362"/>
      <c r="RNZ191" s="362"/>
      <c r="ROA191" s="362"/>
      <c r="ROB191" s="363"/>
      <c r="ROC191" s="12"/>
      <c r="ROD191" s="362"/>
      <c r="ROE191" s="362"/>
      <c r="ROF191" s="362"/>
      <c r="ROG191" s="362"/>
      <c r="ROH191" s="362"/>
      <c r="ROI191" s="362"/>
      <c r="ROJ191" s="363"/>
      <c r="ROK191" s="12"/>
      <c r="ROL191" s="362"/>
      <c r="ROM191" s="362"/>
      <c r="RON191" s="362"/>
      <c r="ROO191" s="362"/>
      <c r="ROP191" s="362"/>
      <c r="ROQ191" s="362"/>
      <c r="ROR191" s="363"/>
      <c r="ROS191" s="12"/>
      <c r="ROT191" s="362"/>
      <c r="ROU191" s="362"/>
      <c r="ROV191" s="362"/>
      <c r="ROW191" s="362"/>
      <c r="ROX191" s="362"/>
      <c r="ROY191" s="362"/>
      <c r="ROZ191" s="363"/>
      <c r="RPA191" s="12"/>
      <c r="RPB191" s="362"/>
      <c r="RPC191" s="362"/>
      <c r="RPD191" s="362"/>
      <c r="RPE191" s="362"/>
      <c r="RPF191" s="362"/>
      <c r="RPG191" s="362"/>
      <c r="RPH191" s="363"/>
      <c r="RPI191" s="12"/>
      <c r="RPJ191" s="362"/>
      <c r="RPK191" s="362"/>
      <c r="RPL191" s="362"/>
      <c r="RPM191" s="362"/>
      <c r="RPN191" s="362"/>
      <c r="RPO191" s="362"/>
      <c r="RPP191" s="363"/>
      <c r="RPQ191" s="12"/>
      <c r="RPR191" s="362"/>
      <c r="RPS191" s="362"/>
      <c r="RPT191" s="362"/>
      <c r="RPU191" s="362"/>
      <c r="RPV191" s="362"/>
      <c r="RPW191" s="362"/>
      <c r="RPX191" s="363"/>
      <c r="RPY191" s="12"/>
      <c r="RPZ191" s="362"/>
      <c r="RQA191" s="362"/>
      <c r="RQB191" s="362"/>
      <c r="RQC191" s="362"/>
      <c r="RQD191" s="362"/>
      <c r="RQE191" s="362"/>
      <c r="RQF191" s="363"/>
      <c r="RQG191" s="12"/>
      <c r="RQH191" s="362"/>
      <c r="RQI191" s="362"/>
      <c r="RQJ191" s="362"/>
      <c r="RQK191" s="362"/>
      <c r="RQL191" s="362"/>
      <c r="RQM191" s="362"/>
      <c r="RQN191" s="363"/>
      <c r="RQO191" s="12"/>
      <c r="RQP191" s="362"/>
      <c r="RQQ191" s="362"/>
      <c r="RQR191" s="362"/>
      <c r="RQS191" s="362"/>
      <c r="RQT191" s="362"/>
      <c r="RQU191" s="362"/>
      <c r="RQV191" s="363"/>
      <c r="RQW191" s="12"/>
      <c r="RQX191" s="362"/>
      <c r="RQY191" s="362"/>
      <c r="RQZ191" s="362"/>
      <c r="RRA191" s="362"/>
      <c r="RRB191" s="362"/>
      <c r="RRC191" s="362"/>
      <c r="RRD191" s="363"/>
      <c r="RRE191" s="12"/>
      <c r="RRF191" s="362"/>
      <c r="RRG191" s="362"/>
      <c r="RRH191" s="362"/>
      <c r="RRI191" s="362"/>
      <c r="RRJ191" s="362"/>
      <c r="RRK191" s="362"/>
      <c r="RRL191" s="363"/>
      <c r="RRM191" s="12"/>
      <c r="RRN191" s="362"/>
      <c r="RRO191" s="362"/>
      <c r="RRP191" s="362"/>
      <c r="RRQ191" s="362"/>
      <c r="RRR191" s="362"/>
      <c r="RRS191" s="362"/>
      <c r="RRT191" s="363"/>
      <c r="RRU191" s="12"/>
      <c r="RRV191" s="362"/>
      <c r="RRW191" s="362"/>
      <c r="RRX191" s="362"/>
      <c r="RRY191" s="362"/>
      <c r="RRZ191" s="362"/>
      <c r="RSA191" s="362"/>
      <c r="RSB191" s="363"/>
      <c r="RSC191" s="12"/>
      <c r="RSD191" s="362"/>
      <c r="RSE191" s="362"/>
      <c r="RSF191" s="362"/>
      <c r="RSG191" s="362"/>
      <c r="RSH191" s="362"/>
      <c r="RSI191" s="362"/>
      <c r="RSJ191" s="363"/>
      <c r="RSK191" s="12"/>
      <c r="RSL191" s="362"/>
      <c r="RSM191" s="362"/>
      <c r="RSN191" s="362"/>
      <c r="RSO191" s="362"/>
      <c r="RSP191" s="362"/>
      <c r="RSQ191" s="362"/>
      <c r="RSR191" s="363"/>
      <c r="RSS191" s="12"/>
      <c r="RST191" s="362"/>
      <c r="RSU191" s="362"/>
      <c r="RSV191" s="362"/>
      <c r="RSW191" s="362"/>
      <c r="RSX191" s="362"/>
      <c r="RSY191" s="362"/>
      <c r="RSZ191" s="363"/>
      <c r="RTA191" s="12"/>
      <c r="RTB191" s="362"/>
      <c r="RTC191" s="362"/>
      <c r="RTD191" s="362"/>
      <c r="RTE191" s="362"/>
      <c r="RTF191" s="362"/>
      <c r="RTG191" s="362"/>
      <c r="RTH191" s="363"/>
      <c r="RTI191" s="12"/>
      <c r="RTJ191" s="362"/>
      <c r="RTK191" s="362"/>
      <c r="RTL191" s="362"/>
      <c r="RTM191" s="362"/>
      <c r="RTN191" s="362"/>
      <c r="RTO191" s="362"/>
      <c r="RTP191" s="363"/>
      <c r="RTQ191" s="12"/>
      <c r="RTR191" s="362"/>
      <c r="RTS191" s="362"/>
      <c r="RTT191" s="362"/>
      <c r="RTU191" s="362"/>
      <c r="RTV191" s="362"/>
      <c r="RTW191" s="362"/>
      <c r="RTX191" s="363"/>
      <c r="RTY191" s="12"/>
      <c r="RTZ191" s="362"/>
      <c r="RUA191" s="362"/>
      <c r="RUB191" s="362"/>
      <c r="RUC191" s="362"/>
      <c r="RUD191" s="362"/>
      <c r="RUE191" s="362"/>
      <c r="RUF191" s="363"/>
      <c r="RUG191" s="12"/>
      <c r="RUH191" s="362"/>
      <c r="RUI191" s="362"/>
      <c r="RUJ191" s="362"/>
      <c r="RUK191" s="362"/>
      <c r="RUL191" s="362"/>
      <c r="RUM191" s="362"/>
      <c r="RUN191" s="363"/>
      <c r="RUO191" s="12"/>
      <c r="RUP191" s="362"/>
      <c r="RUQ191" s="362"/>
      <c r="RUR191" s="362"/>
      <c r="RUS191" s="362"/>
      <c r="RUT191" s="362"/>
      <c r="RUU191" s="362"/>
      <c r="RUV191" s="363"/>
      <c r="RUW191" s="12"/>
      <c r="RUX191" s="362"/>
      <c r="RUY191" s="362"/>
      <c r="RUZ191" s="362"/>
      <c r="RVA191" s="362"/>
      <c r="RVB191" s="362"/>
      <c r="RVC191" s="362"/>
      <c r="RVD191" s="363"/>
      <c r="RVE191" s="12"/>
      <c r="RVF191" s="362"/>
      <c r="RVG191" s="362"/>
      <c r="RVH191" s="362"/>
      <c r="RVI191" s="362"/>
      <c r="RVJ191" s="362"/>
      <c r="RVK191" s="362"/>
      <c r="RVL191" s="363"/>
      <c r="RVM191" s="12"/>
      <c r="RVN191" s="362"/>
      <c r="RVO191" s="362"/>
      <c r="RVP191" s="362"/>
      <c r="RVQ191" s="362"/>
      <c r="RVR191" s="362"/>
      <c r="RVS191" s="362"/>
      <c r="RVT191" s="363"/>
      <c r="RVU191" s="12"/>
      <c r="RVV191" s="362"/>
      <c r="RVW191" s="362"/>
      <c r="RVX191" s="362"/>
      <c r="RVY191" s="362"/>
      <c r="RVZ191" s="362"/>
      <c r="RWA191" s="362"/>
      <c r="RWB191" s="363"/>
      <c r="RWC191" s="12"/>
      <c r="RWD191" s="362"/>
      <c r="RWE191" s="362"/>
      <c r="RWF191" s="362"/>
      <c r="RWG191" s="362"/>
      <c r="RWH191" s="362"/>
      <c r="RWI191" s="362"/>
      <c r="RWJ191" s="363"/>
      <c r="RWK191" s="12"/>
      <c r="RWL191" s="362"/>
      <c r="RWM191" s="362"/>
      <c r="RWN191" s="362"/>
      <c r="RWO191" s="362"/>
      <c r="RWP191" s="362"/>
      <c r="RWQ191" s="362"/>
      <c r="RWR191" s="363"/>
      <c r="RWS191" s="12"/>
      <c r="RWT191" s="362"/>
      <c r="RWU191" s="362"/>
      <c r="RWV191" s="362"/>
      <c r="RWW191" s="362"/>
      <c r="RWX191" s="362"/>
      <c r="RWY191" s="362"/>
      <c r="RWZ191" s="363"/>
      <c r="RXA191" s="12"/>
      <c r="RXB191" s="362"/>
      <c r="RXC191" s="362"/>
      <c r="RXD191" s="362"/>
      <c r="RXE191" s="362"/>
      <c r="RXF191" s="362"/>
      <c r="RXG191" s="362"/>
      <c r="RXH191" s="363"/>
      <c r="RXI191" s="12"/>
      <c r="RXJ191" s="362"/>
      <c r="RXK191" s="362"/>
      <c r="RXL191" s="362"/>
      <c r="RXM191" s="362"/>
      <c r="RXN191" s="362"/>
      <c r="RXO191" s="362"/>
      <c r="RXP191" s="363"/>
      <c r="RXQ191" s="12"/>
      <c r="RXR191" s="362"/>
      <c r="RXS191" s="362"/>
      <c r="RXT191" s="362"/>
      <c r="RXU191" s="362"/>
      <c r="RXV191" s="362"/>
      <c r="RXW191" s="362"/>
      <c r="RXX191" s="363"/>
      <c r="RXY191" s="12"/>
      <c r="RXZ191" s="362"/>
      <c r="RYA191" s="362"/>
      <c r="RYB191" s="362"/>
      <c r="RYC191" s="362"/>
      <c r="RYD191" s="362"/>
      <c r="RYE191" s="362"/>
      <c r="RYF191" s="363"/>
      <c r="RYG191" s="12"/>
      <c r="RYH191" s="362"/>
      <c r="RYI191" s="362"/>
      <c r="RYJ191" s="362"/>
      <c r="RYK191" s="362"/>
      <c r="RYL191" s="362"/>
      <c r="RYM191" s="362"/>
      <c r="RYN191" s="363"/>
      <c r="RYO191" s="12"/>
      <c r="RYP191" s="362"/>
      <c r="RYQ191" s="362"/>
      <c r="RYR191" s="362"/>
      <c r="RYS191" s="362"/>
      <c r="RYT191" s="362"/>
      <c r="RYU191" s="362"/>
      <c r="RYV191" s="363"/>
      <c r="RYW191" s="12"/>
      <c r="RYX191" s="362"/>
      <c r="RYY191" s="362"/>
      <c r="RYZ191" s="362"/>
      <c r="RZA191" s="362"/>
      <c r="RZB191" s="362"/>
      <c r="RZC191" s="362"/>
      <c r="RZD191" s="363"/>
      <c r="RZE191" s="12"/>
      <c r="RZF191" s="362"/>
      <c r="RZG191" s="362"/>
      <c r="RZH191" s="362"/>
      <c r="RZI191" s="362"/>
      <c r="RZJ191" s="362"/>
      <c r="RZK191" s="362"/>
      <c r="RZL191" s="363"/>
      <c r="RZM191" s="12"/>
      <c r="RZN191" s="362"/>
      <c r="RZO191" s="362"/>
      <c r="RZP191" s="362"/>
      <c r="RZQ191" s="362"/>
      <c r="RZR191" s="362"/>
      <c r="RZS191" s="362"/>
      <c r="RZT191" s="363"/>
      <c r="RZU191" s="12"/>
      <c r="RZV191" s="362"/>
      <c r="RZW191" s="362"/>
      <c r="RZX191" s="362"/>
      <c r="RZY191" s="362"/>
      <c r="RZZ191" s="362"/>
      <c r="SAA191" s="362"/>
      <c r="SAB191" s="363"/>
      <c r="SAC191" s="12"/>
      <c r="SAD191" s="362"/>
      <c r="SAE191" s="362"/>
      <c r="SAF191" s="362"/>
      <c r="SAG191" s="362"/>
      <c r="SAH191" s="362"/>
      <c r="SAI191" s="362"/>
      <c r="SAJ191" s="363"/>
      <c r="SAK191" s="12"/>
      <c r="SAL191" s="362"/>
      <c r="SAM191" s="362"/>
      <c r="SAN191" s="362"/>
      <c r="SAO191" s="362"/>
      <c r="SAP191" s="362"/>
      <c r="SAQ191" s="362"/>
      <c r="SAR191" s="363"/>
      <c r="SAS191" s="12"/>
      <c r="SAT191" s="362"/>
      <c r="SAU191" s="362"/>
      <c r="SAV191" s="362"/>
      <c r="SAW191" s="362"/>
      <c r="SAX191" s="362"/>
      <c r="SAY191" s="362"/>
      <c r="SAZ191" s="363"/>
      <c r="SBA191" s="12"/>
      <c r="SBB191" s="362"/>
      <c r="SBC191" s="362"/>
      <c r="SBD191" s="362"/>
      <c r="SBE191" s="362"/>
      <c r="SBF191" s="362"/>
      <c r="SBG191" s="362"/>
      <c r="SBH191" s="363"/>
      <c r="SBI191" s="12"/>
      <c r="SBJ191" s="362"/>
      <c r="SBK191" s="362"/>
      <c r="SBL191" s="362"/>
      <c r="SBM191" s="362"/>
      <c r="SBN191" s="362"/>
      <c r="SBO191" s="362"/>
      <c r="SBP191" s="363"/>
      <c r="SBQ191" s="12"/>
      <c r="SBR191" s="362"/>
      <c r="SBS191" s="362"/>
      <c r="SBT191" s="362"/>
      <c r="SBU191" s="362"/>
      <c r="SBV191" s="362"/>
      <c r="SBW191" s="362"/>
      <c r="SBX191" s="363"/>
      <c r="SBY191" s="12"/>
      <c r="SBZ191" s="362"/>
      <c r="SCA191" s="362"/>
      <c r="SCB191" s="362"/>
      <c r="SCC191" s="362"/>
      <c r="SCD191" s="362"/>
      <c r="SCE191" s="362"/>
      <c r="SCF191" s="363"/>
      <c r="SCG191" s="12"/>
      <c r="SCH191" s="362"/>
      <c r="SCI191" s="362"/>
      <c r="SCJ191" s="362"/>
      <c r="SCK191" s="362"/>
      <c r="SCL191" s="362"/>
      <c r="SCM191" s="362"/>
      <c r="SCN191" s="363"/>
      <c r="SCO191" s="12"/>
      <c r="SCP191" s="362"/>
      <c r="SCQ191" s="362"/>
      <c r="SCR191" s="362"/>
      <c r="SCS191" s="362"/>
      <c r="SCT191" s="362"/>
      <c r="SCU191" s="362"/>
      <c r="SCV191" s="363"/>
      <c r="SCW191" s="12"/>
      <c r="SCX191" s="362"/>
      <c r="SCY191" s="362"/>
      <c r="SCZ191" s="362"/>
      <c r="SDA191" s="362"/>
      <c r="SDB191" s="362"/>
      <c r="SDC191" s="362"/>
      <c r="SDD191" s="363"/>
      <c r="SDE191" s="12"/>
      <c r="SDF191" s="362"/>
      <c r="SDG191" s="362"/>
      <c r="SDH191" s="362"/>
      <c r="SDI191" s="362"/>
      <c r="SDJ191" s="362"/>
      <c r="SDK191" s="362"/>
      <c r="SDL191" s="363"/>
      <c r="SDM191" s="12"/>
      <c r="SDN191" s="362"/>
      <c r="SDO191" s="362"/>
      <c r="SDP191" s="362"/>
      <c r="SDQ191" s="362"/>
      <c r="SDR191" s="362"/>
      <c r="SDS191" s="362"/>
      <c r="SDT191" s="363"/>
      <c r="SDU191" s="12"/>
      <c r="SDV191" s="362"/>
      <c r="SDW191" s="362"/>
      <c r="SDX191" s="362"/>
      <c r="SDY191" s="362"/>
      <c r="SDZ191" s="362"/>
      <c r="SEA191" s="362"/>
      <c r="SEB191" s="363"/>
      <c r="SEC191" s="12"/>
      <c r="SED191" s="362"/>
      <c r="SEE191" s="362"/>
      <c r="SEF191" s="362"/>
      <c r="SEG191" s="362"/>
      <c r="SEH191" s="362"/>
      <c r="SEI191" s="362"/>
      <c r="SEJ191" s="363"/>
      <c r="SEK191" s="12"/>
      <c r="SEL191" s="362"/>
      <c r="SEM191" s="362"/>
      <c r="SEN191" s="362"/>
      <c r="SEO191" s="362"/>
      <c r="SEP191" s="362"/>
      <c r="SEQ191" s="362"/>
      <c r="SER191" s="363"/>
      <c r="SES191" s="12"/>
      <c r="SET191" s="362"/>
      <c r="SEU191" s="362"/>
      <c r="SEV191" s="362"/>
      <c r="SEW191" s="362"/>
      <c r="SEX191" s="362"/>
      <c r="SEY191" s="362"/>
      <c r="SEZ191" s="363"/>
      <c r="SFA191" s="12"/>
      <c r="SFB191" s="362"/>
      <c r="SFC191" s="362"/>
      <c r="SFD191" s="362"/>
      <c r="SFE191" s="362"/>
      <c r="SFF191" s="362"/>
      <c r="SFG191" s="362"/>
      <c r="SFH191" s="363"/>
      <c r="SFI191" s="12"/>
      <c r="SFJ191" s="362"/>
      <c r="SFK191" s="362"/>
      <c r="SFL191" s="362"/>
      <c r="SFM191" s="362"/>
      <c r="SFN191" s="362"/>
      <c r="SFO191" s="362"/>
      <c r="SFP191" s="363"/>
      <c r="SFQ191" s="12"/>
      <c r="SFR191" s="362"/>
      <c r="SFS191" s="362"/>
      <c r="SFT191" s="362"/>
      <c r="SFU191" s="362"/>
      <c r="SFV191" s="362"/>
      <c r="SFW191" s="362"/>
      <c r="SFX191" s="363"/>
      <c r="SFY191" s="12"/>
      <c r="SFZ191" s="362"/>
      <c r="SGA191" s="362"/>
      <c r="SGB191" s="362"/>
      <c r="SGC191" s="362"/>
      <c r="SGD191" s="362"/>
      <c r="SGE191" s="362"/>
      <c r="SGF191" s="363"/>
      <c r="SGG191" s="12"/>
      <c r="SGH191" s="362"/>
      <c r="SGI191" s="362"/>
      <c r="SGJ191" s="362"/>
      <c r="SGK191" s="362"/>
      <c r="SGL191" s="362"/>
      <c r="SGM191" s="362"/>
      <c r="SGN191" s="363"/>
      <c r="SGO191" s="12"/>
      <c r="SGP191" s="362"/>
      <c r="SGQ191" s="362"/>
      <c r="SGR191" s="362"/>
      <c r="SGS191" s="362"/>
      <c r="SGT191" s="362"/>
      <c r="SGU191" s="362"/>
      <c r="SGV191" s="363"/>
      <c r="SGW191" s="12"/>
      <c r="SGX191" s="362"/>
      <c r="SGY191" s="362"/>
      <c r="SGZ191" s="362"/>
      <c r="SHA191" s="362"/>
      <c r="SHB191" s="362"/>
      <c r="SHC191" s="362"/>
      <c r="SHD191" s="363"/>
      <c r="SHE191" s="12"/>
      <c r="SHF191" s="362"/>
      <c r="SHG191" s="362"/>
      <c r="SHH191" s="362"/>
      <c r="SHI191" s="362"/>
      <c r="SHJ191" s="362"/>
      <c r="SHK191" s="362"/>
      <c r="SHL191" s="363"/>
      <c r="SHM191" s="12"/>
      <c r="SHN191" s="362"/>
      <c r="SHO191" s="362"/>
      <c r="SHP191" s="362"/>
      <c r="SHQ191" s="362"/>
      <c r="SHR191" s="362"/>
      <c r="SHS191" s="362"/>
      <c r="SHT191" s="363"/>
      <c r="SHU191" s="12"/>
      <c r="SHV191" s="362"/>
      <c r="SHW191" s="362"/>
      <c r="SHX191" s="362"/>
      <c r="SHY191" s="362"/>
      <c r="SHZ191" s="362"/>
      <c r="SIA191" s="362"/>
      <c r="SIB191" s="363"/>
      <c r="SIC191" s="12"/>
      <c r="SID191" s="362"/>
      <c r="SIE191" s="362"/>
      <c r="SIF191" s="362"/>
      <c r="SIG191" s="362"/>
      <c r="SIH191" s="362"/>
      <c r="SII191" s="362"/>
      <c r="SIJ191" s="363"/>
      <c r="SIK191" s="12"/>
      <c r="SIL191" s="362"/>
      <c r="SIM191" s="362"/>
      <c r="SIN191" s="362"/>
      <c r="SIO191" s="362"/>
      <c r="SIP191" s="362"/>
      <c r="SIQ191" s="362"/>
      <c r="SIR191" s="363"/>
      <c r="SIS191" s="12"/>
      <c r="SIT191" s="362"/>
      <c r="SIU191" s="362"/>
      <c r="SIV191" s="362"/>
      <c r="SIW191" s="362"/>
      <c r="SIX191" s="362"/>
      <c r="SIY191" s="362"/>
      <c r="SIZ191" s="363"/>
      <c r="SJA191" s="12"/>
      <c r="SJB191" s="362"/>
      <c r="SJC191" s="362"/>
      <c r="SJD191" s="362"/>
      <c r="SJE191" s="362"/>
      <c r="SJF191" s="362"/>
      <c r="SJG191" s="362"/>
      <c r="SJH191" s="363"/>
      <c r="SJI191" s="12"/>
      <c r="SJJ191" s="362"/>
      <c r="SJK191" s="362"/>
      <c r="SJL191" s="362"/>
      <c r="SJM191" s="362"/>
      <c r="SJN191" s="362"/>
      <c r="SJO191" s="362"/>
      <c r="SJP191" s="363"/>
      <c r="SJQ191" s="12"/>
      <c r="SJR191" s="362"/>
      <c r="SJS191" s="362"/>
      <c r="SJT191" s="362"/>
      <c r="SJU191" s="362"/>
      <c r="SJV191" s="362"/>
      <c r="SJW191" s="362"/>
      <c r="SJX191" s="363"/>
      <c r="SJY191" s="12"/>
      <c r="SJZ191" s="362"/>
      <c r="SKA191" s="362"/>
      <c r="SKB191" s="362"/>
      <c r="SKC191" s="362"/>
      <c r="SKD191" s="362"/>
      <c r="SKE191" s="362"/>
      <c r="SKF191" s="363"/>
      <c r="SKG191" s="12"/>
      <c r="SKH191" s="362"/>
      <c r="SKI191" s="362"/>
      <c r="SKJ191" s="362"/>
      <c r="SKK191" s="362"/>
      <c r="SKL191" s="362"/>
      <c r="SKM191" s="362"/>
      <c r="SKN191" s="363"/>
      <c r="SKO191" s="12"/>
      <c r="SKP191" s="362"/>
      <c r="SKQ191" s="362"/>
      <c r="SKR191" s="362"/>
      <c r="SKS191" s="362"/>
      <c r="SKT191" s="362"/>
      <c r="SKU191" s="362"/>
      <c r="SKV191" s="363"/>
      <c r="SKW191" s="12"/>
      <c r="SKX191" s="362"/>
      <c r="SKY191" s="362"/>
      <c r="SKZ191" s="362"/>
      <c r="SLA191" s="362"/>
      <c r="SLB191" s="362"/>
      <c r="SLC191" s="362"/>
      <c r="SLD191" s="363"/>
      <c r="SLE191" s="12"/>
      <c r="SLF191" s="362"/>
      <c r="SLG191" s="362"/>
      <c r="SLH191" s="362"/>
      <c r="SLI191" s="362"/>
      <c r="SLJ191" s="362"/>
      <c r="SLK191" s="362"/>
      <c r="SLL191" s="363"/>
      <c r="SLM191" s="12"/>
      <c r="SLN191" s="362"/>
      <c r="SLO191" s="362"/>
      <c r="SLP191" s="362"/>
      <c r="SLQ191" s="362"/>
      <c r="SLR191" s="362"/>
      <c r="SLS191" s="362"/>
      <c r="SLT191" s="363"/>
      <c r="SLU191" s="12"/>
      <c r="SLV191" s="362"/>
      <c r="SLW191" s="362"/>
      <c r="SLX191" s="362"/>
      <c r="SLY191" s="362"/>
      <c r="SLZ191" s="362"/>
      <c r="SMA191" s="362"/>
      <c r="SMB191" s="363"/>
      <c r="SMC191" s="12"/>
      <c r="SMD191" s="362"/>
      <c r="SME191" s="362"/>
      <c r="SMF191" s="362"/>
      <c r="SMG191" s="362"/>
      <c r="SMH191" s="362"/>
      <c r="SMI191" s="362"/>
      <c r="SMJ191" s="363"/>
      <c r="SMK191" s="12"/>
      <c r="SML191" s="362"/>
      <c r="SMM191" s="362"/>
      <c r="SMN191" s="362"/>
      <c r="SMO191" s="362"/>
      <c r="SMP191" s="362"/>
      <c r="SMQ191" s="362"/>
      <c r="SMR191" s="363"/>
      <c r="SMS191" s="12"/>
      <c r="SMT191" s="362"/>
      <c r="SMU191" s="362"/>
      <c r="SMV191" s="362"/>
      <c r="SMW191" s="362"/>
      <c r="SMX191" s="362"/>
      <c r="SMY191" s="362"/>
      <c r="SMZ191" s="363"/>
      <c r="SNA191" s="12"/>
      <c r="SNB191" s="362"/>
      <c r="SNC191" s="362"/>
      <c r="SND191" s="362"/>
      <c r="SNE191" s="362"/>
      <c r="SNF191" s="362"/>
      <c r="SNG191" s="362"/>
      <c r="SNH191" s="363"/>
      <c r="SNI191" s="12"/>
      <c r="SNJ191" s="362"/>
      <c r="SNK191" s="362"/>
      <c r="SNL191" s="362"/>
      <c r="SNM191" s="362"/>
      <c r="SNN191" s="362"/>
      <c r="SNO191" s="362"/>
      <c r="SNP191" s="363"/>
      <c r="SNQ191" s="12"/>
      <c r="SNR191" s="362"/>
      <c r="SNS191" s="362"/>
      <c r="SNT191" s="362"/>
      <c r="SNU191" s="362"/>
      <c r="SNV191" s="362"/>
      <c r="SNW191" s="362"/>
      <c r="SNX191" s="363"/>
      <c r="SNY191" s="12"/>
      <c r="SNZ191" s="362"/>
      <c r="SOA191" s="362"/>
      <c r="SOB191" s="362"/>
      <c r="SOC191" s="362"/>
      <c r="SOD191" s="362"/>
      <c r="SOE191" s="362"/>
      <c r="SOF191" s="363"/>
      <c r="SOG191" s="12"/>
      <c r="SOH191" s="362"/>
      <c r="SOI191" s="362"/>
      <c r="SOJ191" s="362"/>
      <c r="SOK191" s="362"/>
      <c r="SOL191" s="362"/>
      <c r="SOM191" s="362"/>
      <c r="SON191" s="363"/>
      <c r="SOO191" s="12"/>
      <c r="SOP191" s="362"/>
      <c r="SOQ191" s="362"/>
      <c r="SOR191" s="362"/>
      <c r="SOS191" s="362"/>
      <c r="SOT191" s="362"/>
      <c r="SOU191" s="362"/>
      <c r="SOV191" s="363"/>
      <c r="SOW191" s="12"/>
      <c r="SOX191" s="362"/>
      <c r="SOY191" s="362"/>
      <c r="SOZ191" s="362"/>
      <c r="SPA191" s="362"/>
      <c r="SPB191" s="362"/>
      <c r="SPC191" s="362"/>
      <c r="SPD191" s="363"/>
      <c r="SPE191" s="12"/>
      <c r="SPF191" s="362"/>
      <c r="SPG191" s="362"/>
      <c r="SPH191" s="362"/>
      <c r="SPI191" s="362"/>
      <c r="SPJ191" s="362"/>
      <c r="SPK191" s="362"/>
      <c r="SPL191" s="363"/>
      <c r="SPM191" s="12"/>
      <c r="SPN191" s="362"/>
      <c r="SPO191" s="362"/>
      <c r="SPP191" s="362"/>
      <c r="SPQ191" s="362"/>
      <c r="SPR191" s="362"/>
      <c r="SPS191" s="362"/>
      <c r="SPT191" s="363"/>
      <c r="SPU191" s="12"/>
      <c r="SPV191" s="362"/>
      <c r="SPW191" s="362"/>
      <c r="SPX191" s="362"/>
      <c r="SPY191" s="362"/>
      <c r="SPZ191" s="362"/>
      <c r="SQA191" s="362"/>
      <c r="SQB191" s="363"/>
      <c r="SQC191" s="12"/>
      <c r="SQD191" s="362"/>
      <c r="SQE191" s="362"/>
      <c r="SQF191" s="362"/>
      <c r="SQG191" s="362"/>
      <c r="SQH191" s="362"/>
      <c r="SQI191" s="362"/>
      <c r="SQJ191" s="363"/>
      <c r="SQK191" s="12"/>
      <c r="SQL191" s="362"/>
      <c r="SQM191" s="362"/>
      <c r="SQN191" s="362"/>
      <c r="SQO191" s="362"/>
      <c r="SQP191" s="362"/>
      <c r="SQQ191" s="362"/>
      <c r="SQR191" s="363"/>
      <c r="SQS191" s="12"/>
      <c r="SQT191" s="362"/>
      <c r="SQU191" s="362"/>
      <c r="SQV191" s="362"/>
      <c r="SQW191" s="362"/>
      <c r="SQX191" s="362"/>
      <c r="SQY191" s="362"/>
      <c r="SQZ191" s="363"/>
      <c r="SRA191" s="12"/>
      <c r="SRB191" s="362"/>
      <c r="SRC191" s="362"/>
      <c r="SRD191" s="362"/>
      <c r="SRE191" s="362"/>
      <c r="SRF191" s="362"/>
      <c r="SRG191" s="362"/>
      <c r="SRH191" s="363"/>
      <c r="SRI191" s="12"/>
      <c r="SRJ191" s="362"/>
      <c r="SRK191" s="362"/>
      <c r="SRL191" s="362"/>
      <c r="SRM191" s="362"/>
      <c r="SRN191" s="362"/>
      <c r="SRO191" s="362"/>
      <c r="SRP191" s="363"/>
      <c r="SRQ191" s="12"/>
      <c r="SRR191" s="362"/>
      <c r="SRS191" s="362"/>
      <c r="SRT191" s="362"/>
      <c r="SRU191" s="362"/>
      <c r="SRV191" s="362"/>
      <c r="SRW191" s="362"/>
      <c r="SRX191" s="363"/>
      <c r="SRY191" s="12"/>
      <c r="SRZ191" s="362"/>
      <c r="SSA191" s="362"/>
      <c r="SSB191" s="362"/>
      <c r="SSC191" s="362"/>
      <c r="SSD191" s="362"/>
      <c r="SSE191" s="362"/>
      <c r="SSF191" s="363"/>
      <c r="SSG191" s="12"/>
      <c r="SSH191" s="362"/>
      <c r="SSI191" s="362"/>
      <c r="SSJ191" s="362"/>
      <c r="SSK191" s="362"/>
      <c r="SSL191" s="362"/>
      <c r="SSM191" s="362"/>
      <c r="SSN191" s="363"/>
      <c r="SSO191" s="12"/>
      <c r="SSP191" s="362"/>
      <c r="SSQ191" s="362"/>
      <c r="SSR191" s="362"/>
      <c r="SSS191" s="362"/>
      <c r="SST191" s="362"/>
      <c r="SSU191" s="362"/>
      <c r="SSV191" s="363"/>
      <c r="SSW191" s="12"/>
      <c r="SSX191" s="362"/>
      <c r="SSY191" s="362"/>
      <c r="SSZ191" s="362"/>
      <c r="STA191" s="362"/>
      <c r="STB191" s="362"/>
      <c r="STC191" s="362"/>
      <c r="STD191" s="363"/>
      <c r="STE191" s="12"/>
      <c r="STF191" s="362"/>
      <c r="STG191" s="362"/>
      <c r="STH191" s="362"/>
      <c r="STI191" s="362"/>
      <c r="STJ191" s="362"/>
      <c r="STK191" s="362"/>
      <c r="STL191" s="363"/>
      <c r="STM191" s="12"/>
      <c r="STN191" s="362"/>
      <c r="STO191" s="362"/>
      <c r="STP191" s="362"/>
      <c r="STQ191" s="362"/>
      <c r="STR191" s="362"/>
      <c r="STS191" s="362"/>
      <c r="STT191" s="363"/>
      <c r="STU191" s="12"/>
      <c r="STV191" s="362"/>
      <c r="STW191" s="362"/>
      <c r="STX191" s="362"/>
      <c r="STY191" s="362"/>
      <c r="STZ191" s="362"/>
      <c r="SUA191" s="362"/>
      <c r="SUB191" s="363"/>
      <c r="SUC191" s="12"/>
      <c r="SUD191" s="362"/>
      <c r="SUE191" s="362"/>
      <c r="SUF191" s="362"/>
      <c r="SUG191" s="362"/>
      <c r="SUH191" s="362"/>
      <c r="SUI191" s="362"/>
      <c r="SUJ191" s="363"/>
      <c r="SUK191" s="12"/>
      <c r="SUL191" s="362"/>
      <c r="SUM191" s="362"/>
      <c r="SUN191" s="362"/>
      <c r="SUO191" s="362"/>
      <c r="SUP191" s="362"/>
      <c r="SUQ191" s="362"/>
      <c r="SUR191" s="363"/>
      <c r="SUS191" s="12"/>
      <c r="SUT191" s="362"/>
      <c r="SUU191" s="362"/>
      <c r="SUV191" s="362"/>
      <c r="SUW191" s="362"/>
      <c r="SUX191" s="362"/>
      <c r="SUY191" s="362"/>
      <c r="SUZ191" s="363"/>
      <c r="SVA191" s="12"/>
      <c r="SVB191" s="362"/>
      <c r="SVC191" s="362"/>
      <c r="SVD191" s="362"/>
      <c r="SVE191" s="362"/>
      <c r="SVF191" s="362"/>
      <c r="SVG191" s="362"/>
      <c r="SVH191" s="363"/>
      <c r="SVI191" s="12"/>
      <c r="SVJ191" s="362"/>
      <c r="SVK191" s="362"/>
      <c r="SVL191" s="362"/>
      <c r="SVM191" s="362"/>
      <c r="SVN191" s="362"/>
      <c r="SVO191" s="362"/>
      <c r="SVP191" s="363"/>
      <c r="SVQ191" s="12"/>
      <c r="SVR191" s="362"/>
      <c r="SVS191" s="362"/>
      <c r="SVT191" s="362"/>
      <c r="SVU191" s="362"/>
      <c r="SVV191" s="362"/>
      <c r="SVW191" s="362"/>
      <c r="SVX191" s="363"/>
      <c r="SVY191" s="12"/>
      <c r="SVZ191" s="362"/>
      <c r="SWA191" s="362"/>
      <c r="SWB191" s="362"/>
      <c r="SWC191" s="362"/>
      <c r="SWD191" s="362"/>
      <c r="SWE191" s="362"/>
      <c r="SWF191" s="363"/>
      <c r="SWG191" s="12"/>
      <c r="SWH191" s="362"/>
      <c r="SWI191" s="362"/>
      <c r="SWJ191" s="362"/>
      <c r="SWK191" s="362"/>
      <c r="SWL191" s="362"/>
      <c r="SWM191" s="362"/>
      <c r="SWN191" s="363"/>
      <c r="SWO191" s="12"/>
      <c r="SWP191" s="362"/>
      <c r="SWQ191" s="362"/>
      <c r="SWR191" s="362"/>
      <c r="SWS191" s="362"/>
      <c r="SWT191" s="362"/>
      <c r="SWU191" s="362"/>
      <c r="SWV191" s="363"/>
      <c r="SWW191" s="12"/>
      <c r="SWX191" s="362"/>
      <c r="SWY191" s="362"/>
      <c r="SWZ191" s="362"/>
      <c r="SXA191" s="362"/>
      <c r="SXB191" s="362"/>
      <c r="SXC191" s="362"/>
      <c r="SXD191" s="363"/>
      <c r="SXE191" s="12"/>
      <c r="SXF191" s="362"/>
      <c r="SXG191" s="362"/>
      <c r="SXH191" s="362"/>
      <c r="SXI191" s="362"/>
      <c r="SXJ191" s="362"/>
      <c r="SXK191" s="362"/>
      <c r="SXL191" s="363"/>
      <c r="SXM191" s="12"/>
      <c r="SXN191" s="362"/>
      <c r="SXO191" s="362"/>
      <c r="SXP191" s="362"/>
      <c r="SXQ191" s="362"/>
      <c r="SXR191" s="362"/>
      <c r="SXS191" s="362"/>
      <c r="SXT191" s="363"/>
      <c r="SXU191" s="12"/>
      <c r="SXV191" s="362"/>
      <c r="SXW191" s="362"/>
      <c r="SXX191" s="362"/>
      <c r="SXY191" s="362"/>
      <c r="SXZ191" s="362"/>
      <c r="SYA191" s="362"/>
      <c r="SYB191" s="363"/>
      <c r="SYC191" s="12"/>
      <c r="SYD191" s="362"/>
      <c r="SYE191" s="362"/>
      <c r="SYF191" s="362"/>
      <c r="SYG191" s="362"/>
      <c r="SYH191" s="362"/>
      <c r="SYI191" s="362"/>
      <c r="SYJ191" s="363"/>
      <c r="SYK191" s="12"/>
      <c r="SYL191" s="362"/>
      <c r="SYM191" s="362"/>
      <c r="SYN191" s="362"/>
      <c r="SYO191" s="362"/>
      <c r="SYP191" s="362"/>
      <c r="SYQ191" s="362"/>
      <c r="SYR191" s="363"/>
      <c r="SYS191" s="12"/>
      <c r="SYT191" s="362"/>
      <c r="SYU191" s="362"/>
      <c r="SYV191" s="362"/>
      <c r="SYW191" s="362"/>
      <c r="SYX191" s="362"/>
      <c r="SYY191" s="362"/>
      <c r="SYZ191" s="363"/>
      <c r="SZA191" s="12"/>
      <c r="SZB191" s="362"/>
      <c r="SZC191" s="362"/>
      <c r="SZD191" s="362"/>
      <c r="SZE191" s="362"/>
      <c r="SZF191" s="362"/>
      <c r="SZG191" s="362"/>
      <c r="SZH191" s="363"/>
      <c r="SZI191" s="12"/>
      <c r="SZJ191" s="362"/>
      <c r="SZK191" s="362"/>
      <c r="SZL191" s="362"/>
      <c r="SZM191" s="362"/>
      <c r="SZN191" s="362"/>
      <c r="SZO191" s="362"/>
      <c r="SZP191" s="363"/>
      <c r="SZQ191" s="12"/>
      <c r="SZR191" s="362"/>
      <c r="SZS191" s="362"/>
      <c r="SZT191" s="362"/>
      <c r="SZU191" s="362"/>
      <c r="SZV191" s="362"/>
      <c r="SZW191" s="362"/>
      <c r="SZX191" s="363"/>
      <c r="SZY191" s="12"/>
      <c r="SZZ191" s="362"/>
      <c r="TAA191" s="362"/>
      <c r="TAB191" s="362"/>
      <c r="TAC191" s="362"/>
      <c r="TAD191" s="362"/>
      <c r="TAE191" s="362"/>
      <c r="TAF191" s="363"/>
      <c r="TAG191" s="12"/>
      <c r="TAH191" s="362"/>
      <c r="TAI191" s="362"/>
      <c r="TAJ191" s="362"/>
      <c r="TAK191" s="362"/>
      <c r="TAL191" s="362"/>
      <c r="TAM191" s="362"/>
      <c r="TAN191" s="363"/>
      <c r="TAO191" s="12"/>
      <c r="TAP191" s="362"/>
      <c r="TAQ191" s="362"/>
      <c r="TAR191" s="362"/>
      <c r="TAS191" s="362"/>
      <c r="TAT191" s="362"/>
      <c r="TAU191" s="362"/>
      <c r="TAV191" s="363"/>
      <c r="TAW191" s="12"/>
      <c r="TAX191" s="362"/>
      <c r="TAY191" s="362"/>
      <c r="TAZ191" s="362"/>
      <c r="TBA191" s="362"/>
      <c r="TBB191" s="362"/>
      <c r="TBC191" s="362"/>
      <c r="TBD191" s="363"/>
      <c r="TBE191" s="12"/>
      <c r="TBF191" s="362"/>
      <c r="TBG191" s="362"/>
      <c r="TBH191" s="362"/>
      <c r="TBI191" s="362"/>
      <c r="TBJ191" s="362"/>
      <c r="TBK191" s="362"/>
      <c r="TBL191" s="363"/>
      <c r="TBM191" s="12"/>
      <c r="TBN191" s="362"/>
      <c r="TBO191" s="362"/>
      <c r="TBP191" s="362"/>
      <c r="TBQ191" s="362"/>
      <c r="TBR191" s="362"/>
      <c r="TBS191" s="362"/>
      <c r="TBT191" s="363"/>
      <c r="TBU191" s="12"/>
      <c r="TBV191" s="362"/>
      <c r="TBW191" s="362"/>
      <c r="TBX191" s="362"/>
      <c r="TBY191" s="362"/>
      <c r="TBZ191" s="362"/>
      <c r="TCA191" s="362"/>
      <c r="TCB191" s="363"/>
      <c r="TCC191" s="12"/>
      <c r="TCD191" s="362"/>
      <c r="TCE191" s="362"/>
      <c r="TCF191" s="362"/>
      <c r="TCG191" s="362"/>
      <c r="TCH191" s="362"/>
      <c r="TCI191" s="362"/>
      <c r="TCJ191" s="363"/>
      <c r="TCK191" s="12"/>
      <c r="TCL191" s="362"/>
      <c r="TCM191" s="362"/>
      <c r="TCN191" s="362"/>
      <c r="TCO191" s="362"/>
      <c r="TCP191" s="362"/>
      <c r="TCQ191" s="362"/>
      <c r="TCR191" s="363"/>
      <c r="TCS191" s="12"/>
      <c r="TCT191" s="362"/>
      <c r="TCU191" s="362"/>
      <c r="TCV191" s="362"/>
      <c r="TCW191" s="362"/>
      <c r="TCX191" s="362"/>
      <c r="TCY191" s="362"/>
      <c r="TCZ191" s="363"/>
      <c r="TDA191" s="12"/>
      <c r="TDB191" s="362"/>
      <c r="TDC191" s="362"/>
      <c r="TDD191" s="362"/>
      <c r="TDE191" s="362"/>
      <c r="TDF191" s="362"/>
      <c r="TDG191" s="362"/>
      <c r="TDH191" s="363"/>
      <c r="TDI191" s="12"/>
      <c r="TDJ191" s="362"/>
      <c r="TDK191" s="362"/>
      <c r="TDL191" s="362"/>
      <c r="TDM191" s="362"/>
      <c r="TDN191" s="362"/>
      <c r="TDO191" s="362"/>
      <c r="TDP191" s="363"/>
      <c r="TDQ191" s="12"/>
      <c r="TDR191" s="362"/>
      <c r="TDS191" s="362"/>
      <c r="TDT191" s="362"/>
      <c r="TDU191" s="362"/>
      <c r="TDV191" s="362"/>
      <c r="TDW191" s="362"/>
      <c r="TDX191" s="363"/>
      <c r="TDY191" s="12"/>
      <c r="TDZ191" s="362"/>
      <c r="TEA191" s="362"/>
      <c r="TEB191" s="362"/>
      <c r="TEC191" s="362"/>
      <c r="TED191" s="362"/>
      <c r="TEE191" s="362"/>
      <c r="TEF191" s="363"/>
      <c r="TEG191" s="12"/>
      <c r="TEH191" s="362"/>
      <c r="TEI191" s="362"/>
      <c r="TEJ191" s="362"/>
      <c r="TEK191" s="362"/>
      <c r="TEL191" s="362"/>
      <c r="TEM191" s="362"/>
      <c r="TEN191" s="363"/>
      <c r="TEO191" s="12"/>
      <c r="TEP191" s="362"/>
      <c r="TEQ191" s="362"/>
      <c r="TER191" s="362"/>
      <c r="TES191" s="362"/>
      <c r="TET191" s="362"/>
      <c r="TEU191" s="362"/>
      <c r="TEV191" s="363"/>
      <c r="TEW191" s="12"/>
      <c r="TEX191" s="362"/>
      <c r="TEY191" s="362"/>
      <c r="TEZ191" s="362"/>
      <c r="TFA191" s="362"/>
      <c r="TFB191" s="362"/>
      <c r="TFC191" s="362"/>
      <c r="TFD191" s="363"/>
      <c r="TFE191" s="12"/>
      <c r="TFF191" s="362"/>
      <c r="TFG191" s="362"/>
      <c r="TFH191" s="362"/>
      <c r="TFI191" s="362"/>
      <c r="TFJ191" s="362"/>
      <c r="TFK191" s="362"/>
      <c r="TFL191" s="363"/>
      <c r="TFM191" s="12"/>
      <c r="TFN191" s="362"/>
      <c r="TFO191" s="362"/>
      <c r="TFP191" s="362"/>
      <c r="TFQ191" s="362"/>
      <c r="TFR191" s="362"/>
      <c r="TFS191" s="362"/>
      <c r="TFT191" s="363"/>
      <c r="TFU191" s="12"/>
      <c r="TFV191" s="362"/>
      <c r="TFW191" s="362"/>
      <c r="TFX191" s="362"/>
      <c r="TFY191" s="362"/>
      <c r="TFZ191" s="362"/>
      <c r="TGA191" s="362"/>
      <c r="TGB191" s="363"/>
      <c r="TGC191" s="12"/>
      <c r="TGD191" s="362"/>
      <c r="TGE191" s="362"/>
      <c r="TGF191" s="362"/>
      <c r="TGG191" s="362"/>
      <c r="TGH191" s="362"/>
      <c r="TGI191" s="362"/>
      <c r="TGJ191" s="363"/>
      <c r="TGK191" s="12"/>
      <c r="TGL191" s="362"/>
      <c r="TGM191" s="362"/>
      <c r="TGN191" s="362"/>
      <c r="TGO191" s="362"/>
      <c r="TGP191" s="362"/>
      <c r="TGQ191" s="362"/>
      <c r="TGR191" s="363"/>
      <c r="TGS191" s="12"/>
      <c r="TGT191" s="362"/>
      <c r="TGU191" s="362"/>
      <c r="TGV191" s="362"/>
      <c r="TGW191" s="362"/>
      <c r="TGX191" s="362"/>
      <c r="TGY191" s="362"/>
      <c r="TGZ191" s="363"/>
      <c r="THA191" s="12"/>
      <c r="THB191" s="362"/>
      <c r="THC191" s="362"/>
      <c r="THD191" s="362"/>
      <c r="THE191" s="362"/>
      <c r="THF191" s="362"/>
      <c r="THG191" s="362"/>
      <c r="THH191" s="363"/>
      <c r="THI191" s="12"/>
      <c r="THJ191" s="362"/>
      <c r="THK191" s="362"/>
      <c r="THL191" s="362"/>
      <c r="THM191" s="362"/>
      <c r="THN191" s="362"/>
      <c r="THO191" s="362"/>
      <c r="THP191" s="363"/>
      <c r="THQ191" s="12"/>
      <c r="THR191" s="362"/>
      <c r="THS191" s="362"/>
      <c r="THT191" s="362"/>
      <c r="THU191" s="362"/>
      <c r="THV191" s="362"/>
      <c r="THW191" s="362"/>
      <c r="THX191" s="363"/>
      <c r="THY191" s="12"/>
      <c r="THZ191" s="362"/>
      <c r="TIA191" s="362"/>
      <c r="TIB191" s="362"/>
      <c r="TIC191" s="362"/>
      <c r="TID191" s="362"/>
      <c r="TIE191" s="362"/>
      <c r="TIF191" s="363"/>
      <c r="TIG191" s="12"/>
      <c r="TIH191" s="362"/>
      <c r="TII191" s="362"/>
      <c r="TIJ191" s="362"/>
      <c r="TIK191" s="362"/>
      <c r="TIL191" s="362"/>
      <c r="TIM191" s="362"/>
      <c r="TIN191" s="363"/>
      <c r="TIO191" s="12"/>
      <c r="TIP191" s="362"/>
      <c r="TIQ191" s="362"/>
      <c r="TIR191" s="362"/>
      <c r="TIS191" s="362"/>
      <c r="TIT191" s="362"/>
      <c r="TIU191" s="362"/>
      <c r="TIV191" s="363"/>
      <c r="TIW191" s="12"/>
      <c r="TIX191" s="362"/>
      <c r="TIY191" s="362"/>
      <c r="TIZ191" s="362"/>
      <c r="TJA191" s="362"/>
      <c r="TJB191" s="362"/>
      <c r="TJC191" s="362"/>
      <c r="TJD191" s="363"/>
      <c r="TJE191" s="12"/>
      <c r="TJF191" s="362"/>
      <c r="TJG191" s="362"/>
      <c r="TJH191" s="362"/>
      <c r="TJI191" s="362"/>
      <c r="TJJ191" s="362"/>
      <c r="TJK191" s="362"/>
      <c r="TJL191" s="363"/>
      <c r="TJM191" s="12"/>
      <c r="TJN191" s="362"/>
      <c r="TJO191" s="362"/>
      <c r="TJP191" s="362"/>
      <c r="TJQ191" s="362"/>
      <c r="TJR191" s="362"/>
      <c r="TJS191" s="362"/>
      <c r="TJT191" s="363"/>
      <c r="TJU191" s="12"/>
      <c r="TJV191" s="362"/>
      <c r="TJW191" s="362"/>
      <c r="TJX191" s="362"/>
      <c r="TJY191" s="362"/>
      <c r="TJZ191" s="362"/>
      <c r="TKA191" s="362"/>
      <c r="TKB191" s="363"/>
      <c r="TKC191" s="12"/>
      <c r="TKD191" s="362"/>
      <c r="TKE191" s="362"/>
      <c r="TKF191" s="362"/>
      <c r="TKG191" s="362"/>
      <c r="TKH191" s="362"/>
      <c r="TKI191" s="362"/>
      <c r="TKJ191" s="363"/>
      <c r="TKK191" s="12"/>
      <c r="TKL191" s="362"/>
      <c r="TKM191" s="362"/>
      <c r="TKN191" s="362"/>
      <c r="TKO191" s="362"/>
      <c r="TKP191" s="362"/>
      <c r="TKQ191" s="362"/>
      <c r="TKR191" s="363"/>
      <c r="TKS191" s="12"/>
      <c r="TKT191" s="362"/>
      <c r="TKU191" s="362"/>
      <c r="TKV191" s="362"/>
      <c r="TKW191" s="362"/>
      <c r="TKX191" s="362"/>
      <c r="TKY191" s="362"/>
      <c r="TKZ191" s="363"/>
      <c r="TLA191" s="12"/>
      <c r="TLB191" s="362"/>
      <c r="TLC191" s="362"/>
      <c r="TLD191" s="362"/>
      <c r="TLE191" s="362"/>
      <c r="TLF191" s="362"/>
      <c r="TLG191" s="362"/>
      <c r="TLH191" s="363"/>
      <c r="TLI191" s="12"/>
      <c r="TLJ191" s="362"/>
      <c r="TLK191" s="362"/>
      <c r="TLL191" s="362"/>
      <c r="TLM191" s="362"/>
      <c r="TLN191" s="362"/>
      <c r="TLO191" s="362"/>
      <c r="TLP191" s="363"/>
      <c r="TLQ191" s="12"/>
      <c r="TLR191" s="362"/>
      <c r="TLS191" s="362"/>
      <c r="TLT191" s="362"/>
      <c r="TLU191" s="362"/>
      <c r="TLV191" s="362"/>
      <c r="TLW191" s="362"/>
      <c r="TLX191" s="363"/>
      <c r="TLY191" s="12"/>
      <c r="TLZ191" s="362"/>
      <c r="TMA191" s="362"/>
      <c r="TMB191" s="362"/>
      <c r="TMC191" s="362"/>
      <c r="TMD191" s="362"/>
      <c r="TME191" s="362"/>
      <c r="TMF191" s="363"/>
      <c r="TMG191" s="12"/>
      <c r="TMH191" s="362"/>
      <c r="TMI191" s="362"/>
      <c r="TMJ191" s="362"/>
      <c r="TMK191" s="362"/>
      <c r="TML191" s="362"/>
      <c r="TMM191" s="362"/>
      <c r="TMN191" s="363"/>
      <c r="TMO191" s="12"/>
      <c r="TMP191" s="362"/>
      <c r="TMQ191" s="362"/>
      <c r="TMR191" s="362"/>
      <c r="TMS191" s="362"/>
      <c r="TMT191" s="362"/>
      <c r="TMU191" s="362"/>
      <c r="TMV191" s="363"/>
      <c r="TMW191" s="12"/>
      <c r="TMX191" s="362"/>
      <c r="TMY191" s="362"/>
      <c r="TMZ191" s="362"/>
      <c r="TNA191" s="362"/>
      <c r="TNB191" s="362"/>
      <c r="TNC191" s="362"/>
      <c r="TND191" s="363"/>
      <c r="TNE191" s="12"/>
      <c r="TNF191" s="362"/>
      <c r="TNG191" s="362"/>
      <c r="TNH191" s="362"/>
      <c r="TNI191" s="362"/>
      <c r="TNJ191" s="362"/>
      <c r="TNK191" s="362"/>
      <c r="TNL191" s="363"/>
      <c r="TNM191" s="12"/>
      <c r="TNN191" s="362"/>
      <c r="TNO191" s="362"/>
      <c r="TNP191" s="362"/>
      <c r="TNQ191" s="362"/>
      <c r="TNR191" s="362"/>
      <c r="TNS191" s="362"/>
      <c r="TNT191" s="363"/>
      <c r="TNU191" s="12"/>
      <c r="TNV191" s="362"/>
      <c r="TNW191" s="362"/>
      <c r="TNX191" s="362"/>
      <c r="TNY191" s="362"/>
      <c r="TNZ191" s="362"/>
      <c r="TOA191" s="362"/>
      <c r="TOB191" s="363"/>
      <c r="TOC191" s="12"/>
      <c r="TOD191" s="362"/>
      <c r="TOE191" s="362"/>
      <c r="TOF191" s="362"/>
      <c r="TOG191" s="362"/>
      <c r="TOH191" s="362"/>
      <c r="TOI191" s="362"/>
      <c r="TOJ191" s="363"/>
      <c r="TOK191" s="12"/>
      <c r="TOL191" s="362"/>
      <c r="TOM191" s="362"/>
      <c r="TON191" s="362"/>
      <c r="TOO191" s="362"/>
      <c r="TOP191" s="362"/>
      <c r="TOQ191" s="362"/>
      <c r="TOR191" s="363"/>
      <c r="TOS191" s="12"/>
      <c r="TOT191" s="362"/>
      <c r="TOU191" s="362"/>
      <c r="TOV191" s="362"/>
      <c r="TOW191" s="362"/>
      <c r="TOX191" s="362"/>
      <c r="TOY191" s="362"/>
      <c r="TOZ191" s="363"/>
      <c r="TPA191" s="12"/>
      <c r="TPB191" s="362"/>
      <c r="TPC191" s="362"/>
      <c r="TPD191" s="362"/>
      <c r="TPE191" s="362"/>
      <c r="TPF191" s="362"/>
      <c r="TPG191" s="362"/>
      <c r="TPH191" s="363"/>
      <c r="TPI191" s="12"/>
      <c r="TPJ191" s="362"/>
      <c r="TPK191" s="362"/>
      <c r="TPL191" s="362"/>
      <c r="TPM191" s="362"/>
      <c r="TPN191" s="362"/>
      <c r="TPO191" s="362"/>
      <c r="TPP191" s="363"/>
      <c r="TPQ191" s="12"/>
      <c r="TPR191" s="362"/>
      <c r="TPS191" s="362"/>
      <c r="TPT191" s="362"/>
      <c r="TPU191" s="362"/>
      <c r="TPV191" s="362"/>
      <c r="TPW191" s="362"/>
      <c r="TPX191" s="363"/>
      <c r="TPY191" s="12"/>
      <c r="TPZ191" s="362"/>
      <c r="TQA191" s="362"/>
      <c r="TQB191" s="362"/>
      <c r="TQC191" s="362"/>
      <c r="TQD191" s="362"/>
      <c r="TQE191" s="362"/>
      <c r="TQF191" s="363"/>
      <c r="TQG191" s="12"/>
      <c r="TQH191" s="362"/>
      <c r="TQI191" s="362"/>
      <c r="TQJ191" s="362"/>
      <c r="TQK191" s="362"/>
      <c r="TQL191" s="362"/>
      <c r="TQM191" s="362"/>
      <c r="TQN191" s="363"/>
      <c r="TQO191" s="12"/>
      <c r="TQP191" s="362"/>
      <c r="TQQ191" s="362"/>
      <c r="TQR191" s="362"/>
      <c r="TQS191" s="362"/>
      <c r="TQT191" s="362"/>
      <c r="TQU191" s="362"/>
      <c r="TQV191" s="363"/>
      <c r="TQW191" s="12"/>
      <c r="TQX191" s="362"/>
      <c r="TQY191" s="362"/>
      <c r="TQZ191" s="362"/>
      <c r="TRA191" s="362"/>
      <c r="TRB191" s="362"/>
      <c r="TRC191" s="362"/>
      <c r="TRD191" s="363"/>
      <c r="TRE191" s="12"/>
      <c r="TRF191" s="362"/>
      <c r="TRG191" s="362"/>
      <c r="TRH191" s="362"/>
      <c r="TRI191" s="362"/>
      <c r="TRJ191" s="362"/>
      <c r="TRK191" s="362"/>
      <c r="TRL191" s="363"/>
      <c r="TRM191" s="12"/>
      <c r="TRN191" s="362"/>
      <c r="TRO191" s="362"/>
      <c r="TRP191" s="362"/>
      <c r="TRQ191" s="362"/>
      <c r="TRR191" s="362"/>
      <c r="TRS191" s="362"/>
      <c r="TRT191" s="363"/>
      <c r="TRU191" s="12"/>
      <c r="TRV191" s="362"/>
      <c r="TRW191" s="362"/>
      <c r="TRX191" s="362"/>
      <c r="TRY191" s="362"/>
      <c r="TRZ191" s="362"/>
      <c r="TSA191" s="362"/>
      <c r="TSB191" s="363"/>
      <c r="TSC191" s="12"/>
      <c r="TSD191" s="362"/>
      <c r="TSE191" s="362"/>
      <c r="TSF191" s="362"/>
      <c r="TSG191" s="362"/>
      <c r="TSH191" s="362"/>
      <c r="TSI191" s="362"/>
      <c r="TSJ191" s="363"/>
      <c r="TSK191" s="12"/>
      <c r="TSL191" s="362"/>
      <c r="TSM191" s="362"/>
      <c r="TSN191" s="362"/>
      <c r="TSO191" s="362"/>
      <c r="TSP191" s="362"/>
      <c r="TSQ191" s="362"/>
      <c r="TSR191" s="363"/>
      <c r="TSS191" s="12"/>
      <c r="TST191" s="362"/>
      <c r="TSU191" s="362"/>
      <c r="TSV191" s="362"/>
      <c r="TSW191" s="362"/>
      <c r="TSX191" s="362"/>
      <c r="TSY191" s="362"/>
      <c r="TSZ191" s="363"/>
      <c r="TTA191" s="12"/>
      <c r="TTB191" s="362"/>
      <c r="TTC191" s="362"/>
      <c r="TTD191" s="362"/>
      <c r="TTE191" s="362"/>
      <c r="TTF191" s="362"/>
      <c r="TTG191" s="362"/>
      <c r="TTH191" s="363"/>
      <c r="TTI191" s="12"/>
      <c r="TTJ191" s="362"/>
      <c r="TTK191" s="362"/>
      <c r="TTL191" s="362"/>
      <c r="TTM191" s="362"/>
      <c r="TTN191" s="362"/>
      <c r="TTO191" s="362"/>
      <c r="TTP191" s="363"/>
      <c r="TTQ191" s="12"/>
      <c r="TTR191" s="362"/>
      <c r="TTS191" s="362"/>
      <c r="TTT191" s="362"/>
      <c r="TTU191" s="362"/>
      <c r="TTV191" s="362"/>
      <c r="TTW191" s="362"/>
      <c r="TTX191" s="363"/>
      <c r="TTY191" s="12"/>
      <c r="TTZ191" s="362"/>
      <c r="TUA191" s="362"/>
      <c r="TUB191" s="362"/>
      <c r="TUC191" s="362"/>
      <c r="TUD191" s="362"/>
      <c r="TUE191" s="362"/>
      <c r="TUF191" s="363"/>
      <c r="TUG191" s="12"/>
      <c r="TUH191" s="362"/>
      <c r="TUI191" s="362"/>
      <c r="TUJ191" s="362"/>
      <c r="TUK191" s="362"/>
      <c r="TUL191" s="362"/>
      <c r="TUM191" s="362"/>
      <c r="TUN191" s="363"/>
      <c r="TUO191" s="12"/>
      <c r="TUP191" s="362"/>
      <c r="TUQ191" s="362"/>
      <c r="TUR191" s="362"/>
      <c r="TUS191" s="362"/>
      <c r="TUT191" s="362"/>
      <c r="TUU191" s="362"/>
      <c r="TUV191" s="363"/>
      <c r="TUW191" s="12"/>
      <c r="TUX191" s="362"/>
      <c r="TUY191" s="362"/>
      <c r="TUZ191" s="362"/>
      <c r="TVA191" s="362"/>
      <c r="TVB191" s="362"/>
      <c r="TVC191" s="362"/>
      <c r="TVD191" s="363"/>
      <c r="TVE191" s="12"/>
      <c r="TVF191" s="362"/>
      <c r="TVG191" s="362"/>
      <c r="TVH191" s="362"/>
      <c r="TVI191" s="362"/>
      <c r="TVJ191" s="362"/>
      <c r="TVK191" s="362"/>
      <c r="TVL191" s="363"/>
      <c r="TVM191" s="12"/>
      <c r="TVN191" s="362"/>
      <c r="TVO191" s="362"/>
      <c r="TVP191" s="362"/>
      <c r="TVQ191" s="362"/>
      <c r="TVR191" s="362"/>
      <c r="TVS191" s="362"/>
      <c r="TVT191" s="363"/>
      <c r="TVU191" s="12"/>
      <c r="TVV191" s="362"/>
      <c r="TVW191" s="362"/>
      <c r="TVX191" s="362"/>
      <c r="TVY191" s="362"/>
      <c r="TVZ191" s="362"/>
      <c r="TWA191" s="362"/>
      <c r="TWB191" s="363"/>
      <c r="TWC191" s="12"/>
      <c r="TWD191" s="362"/>
      <c r="TWE191" s="362"/>
      <c r="TWF191" s="362"/>
      <c r="TWG191" s="362"/>
      <c r="TWH191" s="362"/>
      <c r="TWI191" s="362"/>
      <c r="TWJ191" s="363"/>
      <c r="TWK191" s="12"/>
      <c r="TWL191" s="362"/>
      <c r="TWM191" s="362"/>
      <c r="TWN191" s="362"/>
      <c r="TWO191" s="362"/>
      <c r="TWP191" s="362"/>
      <c r="TWQ191" s="362"/>
      <c r="TWR191" s="363"/>
      <c r="TWS191" s="12"/>
      <c r="TWT191" s="362"/>
      <c r="TWU191" s="362"/>
      <c r="TWV191" s="362"/>
      <c r="TWW191" s="362"/>
      <c r="TWX191" s="362"/>
      <c r="TWY191" s="362"/>
      <c r="TWZ191" s="363"/>
      <c r="TXA191" s="12"/>
      <c r="TXB191" s="362"/>
      <c r="TXC191" s="362"/>
      <c r="TXD191" s="362"/>
      <c r="TXE191" s="362"/>
      <c r="TXF191" s="362"/>
      <c r="TXG191" s="362"/>
      <c r="TXH191" s="363"/>
      <c r="TXI191" s="12"/>
      <c r="TXJ191" s="362"/>
      <c r="TXK191" s="362"/>
      <c r="TXL191" s="362"/>
      <c r="TXM191" s="362"/>
      <c r="TXN191" s="362"/>
      <c r="TXO191" s="362"/>
      <c r="TXP191" s="363"/>
      <c r="TXQ191" s="12"/>
      <c r="TXR191" s="362"/>
      <c r="TXS191" s="362"/>
      <c r="TXT191" s="362"/>
      <c r="TXU191" s="362"/>
      <c r="TXV191" s="362"/>
      <c r="TXW191" s="362"/>
      <c r="TXX191" s="363"/>
      <c r="TXY191" s="12"/>
      <c r="TXZ191" s="362"/>
      <c r="TYA191" s="362"/>
      <c r="TYB191" s="362"/>
      <c r="TYC191" s="362"/>
      <c r="TYD191" s="362"/>
      <c r="TYE191" s="362"/>
      <c r="TYF191" s="363"/>
      <c r="TYG191" s="12"/>
      <c r="TYH191" s="362"/>
      <c r="TYI191" s="362"/>
      <c r="TYJ191" s="362"/>
      <c r="TYK191" s="362"/>
      <c r="TYL191" s="362"/>
      <c r="TYM191" s="362"/>
      <c r="TYN191" s="363"/>
      <c r="TYO191" s="12"/>
      <c r="TYP191" s="362"/>
      <c r="TYQ191" s="362"/>
      <c r="TYR191" s="362"/>
      <c r="TYS191" s="362"/>
      <c r="TYT191" s="362"/>
      <c r="TYU191" s="362"/>
      <c r="TYV191" s="363"/>
      <c r="TYW191" s="12"/>
      <c r="TYX191" s="362"/>
      <c r="TYY191" s="362"/>
      <c r="TYZ191" s="362"/>
      <c r="TZA191" s="362"/>
      <c r="TZB191" s="362"/>
      <c r="TZC191" s="362"/>
      <c r="TZD191" s="363"/>
      <c r="TZE191" s="12"/>
      <c r="TZF191" s="362"/>
      <c r="TZG191" s="362"/>
      <c r="TZH191" s="362"/>
      <c r="TZI191" s="362"/>
      <c r="TZJ191" s="362"/>
      <c r="TZK191" s="362"/>
      <c r="TZL191" s="363"/>
      <c r="TZM191" s="12"/>
      <c r="TZN191" s="362"/>
      <c r="TZO191" s="362"/>
      <c r="TZP191" s="362"/>
      <c r="TZQ191" s="362"/>
      <c r="TZR191" s="362"/>
      <c r="TZS191" s="362"/>
      <c r="TZT191" s="363"/>
      <c r="TZU191" s="12"/>
      <c r="TZV191" s="362"/>
      <c r="TZW191" s="362"/>
      <c r="TZX191" s="362"/>
      <c r="TZY191" s="362"/>
      <c r="TZZ191" s="362"/>
      <c r="UAA191" s="362"/>
      <c r="UAB191" s="363"/>
      <c r="UAC191" s="12"/>
      <c r="UAD191" s="362"/>
      <c r="UAE191" s="362"/>
      <c r="UAF191" s="362"/>
      <c r="UAG191" s="362"/>
      <c r="UAH191" s="362"/>
      <c r="UAI191" s="362"/>
      <c r="UAJ191" s="363"/>
      <c r="UAK191" s="12"/>
      <c r="UAL191" s="362"/>
      <c r="UAM191" s="362"/>
      <c r="UAN191" s="362"/>
      <c r="UAO191" s="362"/>
      <c r="UAP191" s="362"/>
      <c r="UAQ191" s="362"/>
      <c r="UAR191" s="363"/>
      <c r="UAS191" s="12"/>
      <c r="UAT191" s="362"/>
      <c r="UAU191" s="362"/>
      <c r="UAV191" s="362"/>
      <c r="UAW191" s="362"/>
      <c r="UAX191" s="362"/>
      <c r="UAY191" s="362"/>
      <c r="UAZ191" s="363"/>
      <c r="UBA191" s="12"/>
      <c r="UBB191" s="362"/>
      <c r="UBC191" s="362"/>
      <c r="UBD191" s="362"/>
      <c r="UBE191" s="362"/>
      <c r="UBF191" s="362"/>
      <c r="UBG191" s="362"/>
      <c r="UBH191" s="363"/>
      <c r="UBI191" s="12"/>
      <c r="UBJ191" s="362"/>
      <c r="UBK191" s="362"/>
      <c r="UBL191" s="362"/>
      <c r="UBM191" s="362"/>
      <c r="UBN191" s="362"/>
      <c r="UBO191" s="362"/>
      <c r="UBP191" s="363"/>
      <c r="UBQ191" s="12"/>
      <c r="UBR191" s="362"/>
      <c r="UBS191" s="362"/>
      <c r="UBT191" s="362"/>
      <c r="UBU191" s="362"/>
      <c r="UBV191" s="362"/>
      <c r="UBW191" s="362"/>
      <c r="UBX191" s="363"/>
      <c r="UBY191" s="12"/>
      <c r="UBZ191" s="362"/>
      <c r="UCA191" s="362"/>
      <c r="UCB191" s="362"/>
      <c r="UCC191" s="362"/>
      <c r="UCD191" s="362"/>
      <c r="UCE191" s="362"/>
      <c r="UCF191" s="363"/>
      <c r="UCG191" s="12"/>
      <c r="UCH191" s="362"/>
      <c r="UCI191" s="362"/>
      <c r="UCJ191" s="362"/>
      <c r="UCK191" s="362"/>
      <c r="UCL191" s="362"/>
      <c r="UCM191" s="362"/>
      <c r="UCN191" s="363"/>
      <c r="UCO191" s="12"/>
      <c r="UCP191" s="362"/>
      <c r="UCQ191" s="362"/>
      <c r="UCR191" s="362"/>
      <c r="UCS191" s="362"/>
      <c r="UCT191" s="362"/>
      <c r="UCU191" s="362"/>
      <c r="UCV191" s="363"/>
      <c r="UCW191" s="12"/>
      <c r="UCX191" s="362"/>
      <c r="UCY191" s="362"/>
      <c r="UCZ191" s="362"/>
      <c r="UDA191" s="362"/>
      <c r="UDB191" s="362"/>
      <c r="UDC191" s="362"/>
      <c r="UDD191" s="363"/>
      <c r="UDE191" s="12"/>
      <c r="UDF191" s="362"/>
      <c r="UDG191" s="362"/>
      <c r="UDH191" s="362"/>
      <c r="UDI191" s="362"/>
      <c r="UDJ191" s="362"/>
      <c r="UDK191" s="362"/>
      <c r="UDL191" s="363"/>
      <c r="UDM191" s="12"/>
      <c r="UDN191" s="362"/>
      <c r="UDO191" s="362"/>
      <c r="UDP191" s="362"/>
      <c r="UDQ191" s="362"/>
      <c r="UDR191" s="362"/>
      <c r="UDS191" s="362"/>
      <c r="UDT191" s="363"/>
      <c r="UDU191" s="12"/>
      <c r="UDV191" s="362"/>
      <c r="UDW191" s="362"/>
      <c r="UDX191" s="362"/>
      <c r="UDY191" s="362"/>
      <c r="UDZ191" s="362"/>
      <c r="UEA191" s="362"/>
      <c r="UEB191" s="363"/>
      <c r="UEC191" s="12"/>
      <c r="UED191" s="362"/>
      <c r="UEE191" s="362"/>
      <c r="UEF191" s="362"/>
      <c r="UEG191" s="362"/>
      <c r="UEH191" s="362"/>
      <c r="UEI191" s="362"/>
      <c r="UEJ191" s="363"/>
      <c r="UEK191" s="12"/>
      <c r="UEL191" s="362"/>
      <c r="UEM191" s="362"/>
      <c r="UEN191" s="362"/>
      <c r="UEO191" s="362"/>
      <c r="UEP191" s="362"/>
      <c r="UEQ191" s="362"/>
      <c r="UER191" s="363"/>
      <c r="UES191" s="12"/>
      <c r="UET191" s="362"/>
      <c r="UEU191" s="362"/>
      <c r="UEV191" s="362"/>
      <c r="UEW191" s="362"/>
      <c r="UEX191" s="362"/>
      <c r="UEY191" s="362"/>
      <c r="UEZ191" s="363"/>
      <c r="UFA191" s="12"/>
      <c r="UFB191" s="362"/>
      <c r="UFC191" s="362"/>
      <c r="UFD191" s="362"/>
      <c r="UFE191" s="362"/>
      <c r="UFF191" s="362"/>
      <c r="UFG191" s="362"/>
      <c r="UFH191" s="363"/>
      <c r="UFI191" s="12"/>
      <c r="UFJ191" s="362"/>
      <c r="UFK191" s="362"/>
      <c r="UFL191" s="362"/>
      <c r="UFM191" s="362"/>
      <c r="UFN191" s="362"/>
      <c r="UFO191" s="362"/>
      <c r="UFP191" s="363"/>
      <c r="UFQ191" s="12"/>
      <c r="UFR191" s="362"/>
      <c r="UFS191" s="362"/>
      <c r="UFT191" s="362"/>
      <c r="UFU191" s="362"/>
      <c r="UFV191" s="362"/>
      <c r="UFW191" s="362"/>
      <c r="UFX191" s="363"/>
      <c r="UFY191" s="12"/>
      <c r="UFZ191" s="362"/>
      <c r="UGA191" s="362"/>
      <c r="UGB191" s="362"/>
      <c r="UGC191" s="362"/>
      <c r="UGD191" s="362"/>
      <c r="UGE191" s="362"/>
      <c r="UGF191" s="363"/>
      <c r="UGG191" s="12"/>
      <c r="UGH191" s="362"/>
      <c r="UGI191" s="362"/>
      <c r="UGJ191" s="362"/>
      <c r="UGK191" s="362"/>
      <c r="UGL191" s="362"/>
      <c r="UGM191" s="362"/>
      <c r="UGN191" s="363"/>
      <c r="UGO191" s="12"/>
      <c r="UGP191" s="362"/>
      <c r="UGQ191" s="362"/>
      <c r="UGR191" s="362"/>
      <c r="UGS191" s="362"/>
      <c r="UGT191" s="362"/>
      <c r="UGU191" s="362"/>
      <c r="UGV191" s="363"/>
      <c r="UGW191" s="12"/>
      <c r="UGX191" s="362"/>
      <c r="UGY191" s="362"/>
      <c r="UGZ191" s="362"/>
      <c r="UHA191" s="362"/>
      <c r="UHB191" s="362"/>
      <c r="UHC191" s="362"/>
      <c r="UHD191" s="363"/>
      <c r="UHE191" s="12"/>
      <c r="UHF191" s="362"/>
      <c r="UHG191" s="362"/>
      <c r="UHH191" s="362"/>
      <c r="UHI191" s="362"/>
      <c r="UHJ191" s="362"/>
      <c r="UHK191" s="362"/>
      <c r="UHL191" s="363"/>
      <c r="UHM191" s="12"/>
      <c r="UHN191" s="362"/>
      <c r="UHO191" s="362"/>
      <c r="UHP191" s="362"/>
      <c r="UHQ191" s="362"/>
      <c r="UHR191" s="362"/>
      <c r="UHS191" s="362"/>
      <c r="UHT191" s="363"/>
      <c r="UHU191" s="12"/>
      <c r="UHV191" s="362"/>
      <c r="UHW191" s="362"/>
      <c r="UHX191" s="362"/>
      <c r="UHY191" s="362"/>
      <c r="UHZ191" s="362"/>
      <c r="UIA191" s="362"/>
      <c r="UIB191" s="363"/>
      <c r="UIC191" s="12"/>
      <c r="UID191" s="362"/>
      <c r="UIE191" s="362"/>
      <c r="UIF191" s="362"/>
      <c r="UIG191" s="362"/>
      <c r="UIH191" s="362"/>
      <c r="UII191" s="362"/>
      <c r="UIJ191" s="363"/>
      <c r="UIK191" s="12"/>
      <c r="UIL191" s="362"/>
      <c r="UIM191" s="362"/>
      <c r="UIN191" s="362"/>
      <c r="UIO191" s="362"/>
      <c r="UIP191" s="362"/>
      <c r="UIQ191" s="362"/>
      <c r="UIR191" s="363"/>
      <c r="UIS191" s="12"/>
      <c r="UIT191" s="362"/>
      <c r="UIU191" s="362"/>
      <c r="UIV191" s="362"/>
      <c r="UIW191" s="362"/>
      <c r="UIX191" s="362"/>
      <c r="UIY191" s="362"/>
      <c r="UIZ191" s="363"/>
      <c r="UJA191" s="12"/>
      <c r="UJB191" s="362"/>
      <c r="UJC191" s="362"/>
      <c r="UJD191" s="362"/>
      <c r="UJE191" s="362"/>
      <c r="UJF191" s="362"/>
      <c r="UJG191" s="362"/>
      <c r="UJH191" s="363"/>
      <c r="UJI191" s="12"/>
      <c r="UJJ191" s="362"/>
      <c r="UJK191" s="362"/>
      <c r="UJL191" s="362"/>
      <c r="UJM191" s="362"/>
      <c r="UJN191" s="362"/>
      <c r="UJO191" s="362"/>
      <c r="UJP191" s="363"/>
      <c r="UJQ191" s="12"/>
      <c r="UJR191" s="362"/>
      <c r="UJS191" s="362"/>
      <c r="UJT191" s="362"/>
      <c r="UJU191" s="362"/>
      <c r="UJV191" s="362"/>
      <c r="UJW191" s="362"/>
      <c r="UJX191" s="363"/>
      <c r="UJY191" s="12"/>
      <c r="UJZ191" s="362"/>
      <c r="UKA191" s="362"/>
      <c r="UKB191" s="362"/>
      <c r="UKC191" s="362"/>
      <c r="UKD191" s="362"/>
      <c r="UKE191" s="362"/>
      <c r="UKF191" s="363"/>
      <c r="UKG191" s="12"/>
      <c r="UKH191" s="362"/>
      <c r="UKI191" s="362"/>
      <c r="UKJ191" s="362"/>
      <c r="UKK191" s="362"/>
      <c r="UKL191" s="362"/>
      <c r="UKM191" s="362"/>
      <c r="UKN191" s="363"/>
      <c r="UKO191" s="12"/>
      <c r="UKP191" s="362"/>
      <c r="UKQ191" s="362"/>
      <c r="UKR191" s="362"/>
      <c r="UKS191" s="362"/>
      <c r="UKT191" s="362"/>
      <c r="UKU191" s="362"/>
      <c r="UKV191" s="363"/>
      <c r="UKW191" s="12"/>
      <c r="UKX191" s="362"/>
      <c r="UKY191" s="362"/>
      <c r="UKZ191" s="362"/>
      <c r="ULA191" s="362"/>
      <c r="ULB191" s="362"/>
      <c r="ULC191" s="362"/>
      <c r="ULD191" s="363"/>
      <c r="ULE191" s="12"/>
      <c r="ULF191" s="362"/>
      <c r="ULG191" s="362"/>
      <c r="ULH191" s="362"/>
      <c r="ULI191" s="362"/>
      <c r="ULJ191" s="362"/>
      <c r="ULK191" s="362"/>
      <c r="ULL191" s="363"/>
      <c r="ULM191" s="12"/>
      <c r="ULN191" s="362"/>
      <c r="ULO191" s="362"/>
      <c r="ULP191" s="362"/>
      <c r="ULQ191" s="362"/>
      <c r="ULR191" s="362"/>
      <c r="ULS191" s="362"/>
      <c r="ULT191" s="363"/>
      <c r="ULU191" s="12"/>
      <c r="ULV191" s="362"/>
      <c r="ULW191" s="362"/>
      <c r="ULX191" s="362"/>
      <c r="ULY191" s="362"/>
      <c r="ULZ191" s="362"/>
      <c r="UMA191" s="362"/>
      <c r="UMB191" s="363"/>
      <c r="UMC191" s="12"/>
      <c r="UMD191" s="362"/>
      <c r="UME191" s="362"/>
      <c r="UMF191" s="362"/>
      <c r="UMG191" s="362"/>
      <c r="UMH191" s="362"/>
      <c r="UMI191" s="362"/>
      <c r="UMJ191" s="363"/>
      <c r="UMK191" s="12"/>
      <c r="UML191" s="362"/>
      <c r="UMM191" s="362"/>
      <c r="UMN191" s="362"/>
      <c r="UMO191" s="362"/>
      <c r="UMP191" s="362"/>
      <c r="UMQ191" s="362"/>
      <c r="UMR191" s="363"/>
      <c r="UMS191" s="12"/>
      <c r="UMT191" s="362"/>
      <c r="UMU191" s="362"/>
      <c r="UMV191" s="362"/>
      <c r="UMW191" s="362"/>
      <c r="UMX191" s="362"/>
      <c r="UMY191" s="362"/>
      <c r="UMZ191" s="363"/>
      <c r="UNA191" s="12"/>
      <c r="UNB191" s="362"/>
      <c r="UNC191" s="362"/>
      <c r="UND191" s="362"/>
      <c r="UNE191" s="362"/>
      <c r="UNF191" s="362"/>
      <c r="UNG191" s="362"/>
      <c r="UNH191" s="363"/>
      <c r="UNI191" s="12"/>
      <c r="UNJ191" s="362"/>
      <c r="UNK191" s="362"/>
      <c r="UNL191" s="362"/>
      <c r="UNM191" s="362"/>
      <c r="UNN191" s="362"/>
      <c r="UNO191" s="362"/>
      <c r="UNP191" s="363"/>
      <c r="UNQ191" s="12"/>
      <c r="UNR191" s="362"/>
      <c r="UNS191" s="362"/>
      <c r="UNT191" s="362"/>
      <c r="UNU191" s="362"/>
      <c r="UNV191" s="362"/>
      <c r="UNW191" s="362"/>
      <c r="UNX191" s="363"/>
      <c r="UNY191" s="12"/>
      <c r="UNZ191" s="362"/>
      <c r="UOA191" s="362"/>
      <c r="UOB191" s="362"/>
      <c r="UOC191" s="362"/>
      <c r="UOD191" s="362"/>
      <c r="UOE191" s="362"/>
      <c r="UOF191" s="363"/>
      <c r="UOG191" s="12"/>
      <c r="UOH191" s="362"/>
      <c r="UOI191" s="362"/>
      <c r="UOJ191" s="362"/>
      <c r="UOK191" s="362"/>
      <c r="UOL191" s="362"/>
      <c r="UOM191" s="362"/>
      <c r="UON191" s="363"/>
      <c r="UOO191" s="12"/>
      <c r="UOP191" s="362"/>
      <c r="UOQ191" s="362"/>
      <c r="UOR191" s="362"/>
      <c r="UOS191" s="362"/>
      <c r="UOT191" s="362"/>
      <c r="UOU191" s="362"/>
      <c r="UOV191" s="363"/>
      <c r="UOW191" s="12"/>
      <c r="UOX191" s="362"/>
      <c r="UOY191" s="362"/>
      <c r="UOZ191" s="362"/>
      <c r="UPA191" s="362"/>
      <c r="UPB191" s="362"/>
      <c r="UPC191" s="362"/>
      <c r="UPD191" s="363"/>
      <c r="UPE191" s="12"/>
      <c r="UPF191" s="362"/>
      <c r="UPG191" s="362"/>
      <c r="UPH191" s="362"/>
      <c r="UPI191" s="362"/>
      <c r="UPJ191" s="362"/>
      <c r="UPK191" s="362"/>
      <c r="UPL191" s="363"/>
      <c r="UPM191" s="12"/>
      <c r="UPN191" s="362"/>
      <c r="UPO191" s="362"/>
      <c r="UPP191" s="362"/>
      <c r="UPQ191" s="362"/>
      <c r="UPR191" s="362"/>
      <c r="UPS191" s="362"/>
      <c r="UPT191" s="363"/>
      <c r="UPU191" s="12"/>
      <c r="UPV191" s="362"/>
      <c r="UPW191" s="362"/>
      <c r="UPX191" s="362"/>
      <c r="UPY191" s="362"/>
      <c r="UPZ191" s="362"/>
      <c r="UQA191" s="362"/>
      <c r="UQB191" s="363"/>
      <c r="UQC191" s="12"/>
      <c r="UQD191" s="362"/>
      <c r="UQE191" s="362"/>
      <c r="UQF191" s="362"/>
      <c r="UQG191" s="362"/>
      <c r="UQH191" s="362"/>
      <c r="UQI191" s="362"/>
      <c r="UQJ191" s="363"/>
      <c r="UQK191" s="12"/>
      <c r="UQL191" s="362"/>
      <c r="UQM191" s="362"/>
      <c r="UQN191" s="362"/>
      <c r="UQO191" s="362"/>
      <c r="UQP191" s="362"/>
      <c r="UQQ191" s="362"/>
      <c r="UQR191" s="363"/>
      <c r="UQS191" s="12"/>
      <c r="UQT191" s="362"/>
      <c r="UQU191" s="362"/>
      <c r="UQV191" s="362"/>
      <c r="UQW191" s="362"/>
      <c r="UQX191" s="362"/>
      <c r="UQY191" s="362"/>
      <c r="UQZ191" s="363"/>
      <c r="URA191" s="12"/>
      <c r="URB191" s="362"/>
      <c r="URC191" s="362"/>
      <c r="URD191" s="362"/>
      <c r="URE191" s="362"/>
      <c r="URF191" s="362"/>
      <c r="URG191" s="362"/>
      <c r="URH191" s="363"/>
      <c r="URI191" s="12"/>
      <c r="URJ191" s="362"/>
      <c r="URK191" s="362"/>
      <c r="URL191" s="362"/>
      <c r="URM191" s="362"/>
      <c r="URN191" s="362"/>
      <c r="URO191" s="362"/>
      <c r="URP191" s="363"/>
      <c r="URQ191" s="12"/>
      <c r="URR191" s="362"/>
      <c r="URS191" s="362"/>
      <c r="URT191" s="362"/>
      <c r="URU191" s="362"/>
      <c r="URV191" s="362"/>
      <c r="URW191" s="362"/>
      <c r="URX191" s="363"/>
      <c r="URY191" s="12"/>
      <c r="URZ191" s="362"/>
      <c r="USA191" s="362"/>
      <c r="USB191" s="362"/>
      <c r="USC191" s="362"/>
      <c r="USD191" s="362"/>
      <c r="USE191" s="362"/>
      <c r="USF191" s="363"/>
      <c r="USG191" s="12"/>
      <c r="USH191" s="362"/>
      <c r="USI191" s="362"/>
      <c r="USJ191" s="362"/>
      <c r="USK191" s="362"/>
      <c r="USL191" s="362"/>
      <c r="USM191" s="362"/>
      <c r="USN191" s="363"/>
      <c r="USO191" s="12"/>
      <c r="USP191" s="362"/>
      <c r="USQ191" s="362"/>
      <c r="USR191" s="362"/>
      <c r="USS191" s="362"/>
      <c r="UST191" s="362"/>
      <c r="USU191" s="362"/>
      <c r="USV191" s="363"/>
      <c r="USW191" s="12"/>
      <c r="USX191" s="362"/>
      <c r="USY191" s="362"/>
      <c r="USZ191" s="362"/>
      <c r="UTA191" s="362"/>
      <c r="UTB191" s="362"/>
      <c r="UTC191" s="362"/>
      <c r="UTD191" s="363"/>
      <c r="UTE191" s="12"/>
      <c r="UTF191" s="362"/>
      <c r="UTG191" s="362"/>
      <c r="UTH191" s="362"/>
      <c r="UTI191" s="362"/>
      <c r="UTJ191" s="362"/>
      <c r="UTK191" s="362"/>
      <c r="UTL191" s="363"/>
      <c r="UTM191" s="12"/>
      <c r="UTN191" s="362"/>
      <c r="UTO191" s="362"/>
      <c r="UTP191" s="362"/>
      <c r="UTQ191" s="362"/>
      <c r="UTR191" s="362"/>
      <c r="UTS191" s="362"/>
      <c r="UTT191" s="363"/>
      <c r="UTU191" s="12"/>
      <c r="UTV191" s="362"/>
      <c r="UTW191" s="362"/>
      <c r="UTX191" s="362"/>
      <c r="UTY191" s="362"/>
      <c r="UTZ191" s="362"/>
      <c r="UUA191" s="362"/>
      <c r="UUB191" s="363"/>
      <c r="UUC191" s="12"/>
      <c r="UUD191" s="362"/>
      <c r="UUE191" s="362"/>
      <c r="UUF191" s="362"/>
      <c r="UUG191" s="362"/>
      <c r="UUH191" s="362"/>
      <c r="UUI191" s="362"/>
      <c r="UUJ191" s="363"/>
      <c r="UUK191" s="12"/>
      <c r="UUL191" s="362"/>
      <c r="UUM191" s="362"/>
      <c r="UUN191" s="362"/>
      <c r="UUO191" s="362"/>
      <c r="UUP191" s="362"/>
      <c r="UUQ191" s="362"/>
      <c r="UUR191" s="363"/>
      <c r="UUS191" s="12"/>
      <c r="UUT191" s="362"/>
      <c r="UUU191" s="362"/>
      <c r="UUV191" s="362"/>
      <c r="UUW191" s="362"/>
      <c r="UUX191" s="362"/>
      <c r="UUY191" s="362"/>
      <c r="UUZ191" s="363"/>
      <c r="UVA191" s="12"/>
      <c r="UVB191" s="362"/>
      <c r="UVC191" s="362"/>
      <c r="UVD191" s="362"/>
      <c r="UVE191" s="362"/>
      <c r="UVF191" s="362"/>
      <c r="UVG191" s="362"/>
      <c r="UVH191" s="363"/>
      <c r="UVI191" s="12"/>
      <c r="UVJ191" s="362"/>
      <c r="UVK191" s="362"/>
      <c r="UVL191" s="362"/>
      <c r="UVM191" s="362"/>
      <c r="UVN191" s="362"/>
      <c r="UVO191" s="362"/>
      <c r="UVP191" s="363"/>
      <c r="UVQ191" s="12"/>
      <c r="UVR191" s="362"/>
      <c r="UVS191" s="362"/>
      <c r="UVT191" s="362"/>
      <c r="UVU191" s="362"/>
      <c r="UVV191" s="362"/>
      <c r="UVW191" s="362"/>
      <c r="UVX191" s="363"/>
      <c r="UVY191" s="12"/>
      <c r="UVZ191" s="362"/>
      <c r="UWA191" s="362"/>
      <c r="UWB191" s="362"/>
      <c r="UWC191" s="362"/>
      <c r="UWD191" s="362"/>
      <c r="UWE191" s="362"/>
      <c r="UWF191" s="363"/>
      <c r="UWG191" s="12"/>
      <c r="UWH191" s="362"/>
      <c r="UWI191" s="362"/>
      <c r="UWJ191" s="362"/>
      <c r="UWK191" s="362"/>
      <c r="UWL191" s="362"/>
      <c r="UWM191" s="362"/>
      <c r="UWN191" s="363"/>
      <c r="UWO191" s="12"/>
      <c r="UWP191" s="362"/>
      <c r="UWQ191" s="362"/>
      <c r="UWR191" s="362"/>
      <c r="UWS191" s="362"/>
      <c r="UWT191" s="362"/>
      <c r="UWU191" s="362"/>
      <c r="UWV191" s="363"/>
      <c r="UWW191" s="12"/>
      <c r="UWX191" s="362"/>
      <c r="UWY191" s="362"/>
      <c r="UWZ191" s="362"/>
      <c r="UXA191" s="362"/>
      <c r="UXB191" s="362"/>
      <c r="UXC191" s="362"/>
      <c r="UXD191" s="363"/>
      <c r="UXE191" s="12"/>
      <c r="UXF191" s="362"/>
      <c r="UXG191" s="362"/>
      <c r="UXH191" s="362"/>
      <c r="UXI191" s="362"/>
      <c r="UXJ191" s="362"/>
      <c r="UXK191" s="362"/>
      <c r="UXL191" s="363"/>
      <c r="UXM191" s="12"/>
      <c r="UXN191" s="362"/>
      <c r="UXO191" s="362"/>
      <c r="UXP191" s="362"/>
      <c r="UXQ191" s="362"/>
      <c r="UXR191" s="362"/>
      <c r="UXS191" s="362"/>
      <c r="UXT191" s="363"/>
      <c r="UXU191" s="12"/>
      <c r="UXV191" s="362"/>
      <c r="UXW191" s="362"/>
      <c r="UXX191" s="362"/>
      <c r="UXY191" s="362"/>
      <c r="UXZ191" s="362"/>
      <c r="UYA191" s="362"/>
      <c r="UYB191" s="363"/>
      <c r="UYC191" s="12"/>
      <c r="UYD191" s="362"/>
      <c r="UYE191" s="362"/>
      <c r="UYF191" s="362"/>
      <c r="UYG191" s="362"/>
      <c r="UYH191" s="362"/>
      <c r="UYI191" s="362"/>
      <c r="UYJ191" s="363"/>
      <c r="UYK191" s="12"/>
      <c r="UYL191" s="362"/>
      <c r="UYM191" s="362"/>
      <c r="UYN191" s="362"/>
      <c r="UYO191" s="362"/>
      <c r="UYP191" s="362"/>
      <c r="UYQ191" s="362"/>
      <c r="UYR191" s="363"/>
      <c r="UYS191" s="12"/>
      <c r="UYT191" s="362"/>
      <c r="UYU191" s="362"/>
      <c r="UYV191" s="362"/>
      <c r="UYW191" s="362"/>
      <c r="UYX191" s="362"/>
      <c r="UYY191" s="362"/>
      <c r="UYZ191" s="363"/>
      <c r="UZA191" s="12"/>
      <c r="UZB191" s="362"/>
      <c r="UZC191" s="362"/>
      <c r="UZD191" s="362"/>
      <c r="UZE191" s="362"/>
      <c r="UZF191" s="362"/>
      <c r="UZG191" s="362"/>
      <c r="UZH191" s="363"/>
      <c r="UZI191" s="12"/>
      <c r="UZJ191" s="362"/>
      <c r="UZK191" s="362"/>
      <c r="UZL191" s="362"/>
      <c r="UZM191" s="362"/>
      <c r="UZN191" s="362"/>
      <c r="UZO191" s="362"/>
      <c r="UZP191" s="363"/>
      <c r="UZQ191" s="12"/>
      <c r="UZR191" s="362"/>
      <c r="UZS191" s="362"/>
      <c r="UZT191" s="362"/>
      <c r="UZU191" s="362"/>
      <c r="UZV191" s="362"/>
      <c r="UZW191" s="362"/>
      <c r="UZX191" s="363"/>
      <c r="UZY191" s="12"/>
      <c r="UZZ191" s="362"/>
      <c r="VAA191" s="362"/>
      <c r="VAB191" s="362"/>
      <c r="VAC191" s="362"/>
      <c r="VAD191" s="362"/>
      <c r="VAE191" s="362"/>
      <c r="VAF191" s="363"/>
      <c r="VAG191" s="12"/>
      <c r="VAH191" s="362"/>
      <c r="VAI191" s="362"/>
      <c r="VAJ191" s="362"/>
      <c r="VAK191" s="362"/>
      <c r="VAL191" s="362"/>
      <c r="VAM191" s="362"/>
      <c r="VAN191" s="363"/>
      <c r="VAO191" s="12"/>
      <c r="VAP191" s="362"/>
      <c r="VAQ191" s="362"/>
      <c r="VAR191" s="362"/>
      <c r="VAS191" s="362"/>
      <c r="VAT191" s="362"/>
      <c r="VAU191" s="362"/>
      <c r="VAV191" s="363"/>
      <c r="VAW191" s="12"/>
      <c r="VAX191" s="362"/>
      <c r="VAY191" s="362"/>
      <c r="VAZ191" s="362"/>
      <c r="VBA191" s="362"/>
      <c r="VBB191" s="362"/>
      <c r="VBC191" s="362"/>
      <c r="VBD191" s="363"/>
      <c r="VBE191" s="12"/>
      <c r="VBF191" s="362"/>
      <c r="VBG191" s="362"/>
      <c r="VBH191" s="362"/>
      <c r="VBI191" s="362"/>
      <c r="VBJ191" s="362"/>
      <c r="VBK191" s="362"/>
      <c r="VBL191" s="363"/>
      <c r="VBM191" s="12"/>
      <c r="VBN191" s="362"/>
      <c r="VBO191" s="362"/>
      <c r="VBP191" s="362"/>
      <c r="VBQ191" s="362"/>
      <c r="VBR191" s="362"/>
      <c r="VBS191" s="362"/>
      <c r="VBT191" s="363"/>
      <c r="VBU191" s="12"/>
      <c r="VBV191" s="362"/>
      <c r="VBW191" s="362"/>
      <c r="VBX191" s="362"/>
      <c r="VBY191" s="362"/>
      <c r="VBZ191" s="362"/>
      <c r="VCA191" s="362"/>
      <c r="VCB191" s="363"/>
      <c r="VCC191" s="12"/>
      <c r="VCD191" s="362"/>
      <c r="VCE191" s="362"/>
      <c r="VCF191" s="362"/>
      <c r="VCG191" s="362"/>
      <c r="VCH191" s="362"/>
      <c r="VCI191" s="362"/>
      <c r="VCJ191" s="363"/>
      <c r="VCK191" s="12"/>
      <c r="VCL191" s="362"/>
      <c r="VCM191" s="362"/>
      <c r="VCN191" s="362"/>
      <c r="VCO191" s="362"/>
      <c r="VCP191" s="362"/>
      <c r="VCQ191" s="362"/>
      <c r="VCR191" s="363"/>
      <c r="VCS191" s="12"/>
      <c r="VCT191" s="362"/>
      <c r="VCU191" s="362"/>
      <c r="VCV191" s="362"/>
      <c r="VCW191" s="362"/>
      <c r="VCX191" s="362"/>
      <c r="VCY191" s="362"/>
      <c r="VCZ191" s="363"/>
      <c r="VDA191" s="12"/>
      <c r="VDB191" s="362"/>
      <c r="VDC191" s="362"/>
      <c r="VDD191" s="362"/>
      <c r="VDE191" s="362"/>
      <c r="VDF191" s="362"/>
      <c r="VDG191" s="362"/>
      <c r="VDH191" s="363"/>
      <c r="VDI191" s="12"/>
      <c r="VDJ191" s="362"/>
      <c r="VDK191" s="362"/>
      <c r="VDL191" s="362"/>
      <c r="VDM191" s="362"/>
      <c r="VDN191" s="362"/>
      <c r="VDO191" s="362"/>
      <c r="VDP191" s="363"/>
      <c r="VDQ191" s="12"/>
      <c r="VDR191" s="362"/>
      <c r="VDS191" s="362"/>
      <c r="VDT191" s="362"/>
      <c r="VDU191" s="362"/>
      <c r="VDV191" s="362"/>
      <c r="VDW191" s="362"/>
      <c r="VDX191" s="363"/>
      <c r="VDY191" s="12"/>
      <c r="VDZ191" s="362"/>
      <c r="VEA191" s="362"/>
      <c r="VEB191" s="362"/>
      <c r="VEC191" s="362"/>
      <c r="VED191" s="362"/>
      <c r="VEE191" s="362"/>
      <c r="VEF191" s="363"/>
      <c r="VEG191" s="12"/>
      <c r="VEH191" s="362"/>
      <c r="VEI191" s="362"/>
      <c r="VEJ191" s="362"/>
      <c r="VEK191" s="362"/>
      <c r="VEL191" s="362"/>
      <c r="VEM191" s="362"/>
      <c r="VEN191" s="363"/>
      <c r="VEO191" s="12"/>
      <c r="VEP191" s="362"/>
      <c r="VEQ191" s="362"/>
      <c r="VER191" s="362"/>
      <c r="VES191" s="362"/>
      <c r="VET191" s="362"/>
      <c r="VEU191" s="362"/>
      <c r="VEV191" s="363"/>
      <c r="VEW191" s="12"/>
      <c r="VEX191" s="362"/>
      <c r="VEY191" s="362"/>
      <c r="VEZ191" s="362"/>
      <c r="VFA191" s="362"/>
      <c r="VFB191" s="362"/>
      <c r="VFC191" s="362"/>
      <c r="VFD191" s="363"/>
      <c r="VFE191" s="12"/>
      <c r="VFF191" s="362"/>
      <c r="VFG191" s="362"/>
      <c r="VFH191" s="362"/>
      <c r="VFI191" s="362"/>
      <c r="VFJ191" s="362"/>
      <c r="VFK191" s="362"/>
      <c r="VFL191" s="363"/>
      <c r="VFM191" s="12"/>
      <c r="VFN191" s="362"/>
      <c r="VFO191" s="362"/>
      <c r="VFP191" s="362"/>
      <c r="VFQ191" s="362"/>
      <c r="VFR191" s="362"/>
      <c r="VFS191" s="362"/>
      <c r="VFT191" s="363"/>
      <c r="VFU191" s="12"/>
      <c r="VFV191" s="362"/>
      <c r="VFW191" s="362"/>
      <c r="VFX191" s="362"/>
      <c r="VFY191" s="362"/>
      <c r="VFZ191" s="362"/>
      <c r="VGA191" s="362"/>
      <c r="VGB191" s="363"/>
      <c r="VGC191" s="12"/>
      <c r="VGD191" s="362"/>
      <c r="VGE191" s="362"/>
      <c r="VGF191" s="362"/>
      <c r="VGG191" s="362"/>
      <c r="VGH191" s="362"/>
      <c r="VGI191" s="362"/>
      <c r="VGJ191" s="363"/>
      <c r="VGK191" s="12"/>
      <c r="VGL191" s="362"/>
      <c r="VGM191" s="362"/>
      <c r="VGN191" s="362"/>
      <c r="VGO191" s="362"/>
      <c r="VGP191" s="362"/>
      <c r="VGQ191" s="362"/>
      <c r="VGR191" s="363"/>
      <c r="VGS191" s="12"/>
      <c r="VGT191" s="362"/>
      <c r="VGU191" s="362"/>
      <c r="VGV191" s="362"/>
      <c r="VGW191" s="362"/>
      <c r="VGX191" s="362"/>
      <c r="VGY191" s="362"/>
      <c r="VGZ191" s="363"/>
      <c r="VHA191" s="12"/>
      <c r="VHB191" s="362"/>
      <c r="VHC191" s="362"/>
      <c r="VHD191" s="362"/>
      <c r="VHE191" s="362"/>
      <c r="VHF191" s="362"/>
      <c r="VHG191" s="362"/>
      <c r="VHH191" s="363"/>
      <c r="VHI191" s="12"/>
      <c r="VHJ191" s="362"/>
      <c r="VHK191" s="362"/>
      <c r="VHL191" s="362"/>
      <c r="VHM191" s="362"/>
      <c r="VHN191" s="362"/>
      <c r="VHO191" s="362"/>
      <c r="VHP191" s="363"/>
      <c r="VHQ191" s="12"/>
      <c r="VHR191" s="362"/>
      <c r="VHS191" s="362"/>
      <c r="VHT191" s="362"/>
      <c r="VHU191" s="362"/>
      <c r="VHV191" s="362"/>
      <c r="VHW191" s="362"/>
      <c r="VHX191" s="363"/>
      <c r="VHY191" s="12"/>
      <c r="VHZ191" s="362"/>
      <c r="VIA191" s="362"/>
      <c r="VIB191" s="362"/>
      <c r="VIC191" s="362"/>
      <c r="VID191" s="362"/>
      <c r="VIE191" s="362"/>
      <c r="VIF191" s="363"/>
      <c r="VIG191" s="12"/>
      <c r="VIH191" s="362"/>
      <c r="VII191" s="362"/>
      <c r="VIJ191" s="362"/>
      <c r="VIK191" s="362"/>
      <c r="VIL191" s="362"/>
      <c r="VIM191" s="362"/>
      <c r="VIN191" s="363"/>
      <c r="VIO191" s="12"/>
      <c r="VIP191" s="362"/>
      <c r="VIQ191" s="362"/>
      <c r="VIR191" s="362"/>
      <c r="VIS191" s="362"/>
      <c r="VIT191" s="362"/>
      <c r="VIU191" s="362"/>
      <c r="VIV191" s="363"/>
      <c r="VIW191" s="12"/>
      <c r="VIX191" s="362"/>
      <c r="VIY191" s="362"/>
      <c r="VIZ191" s="362"/>
      <c r="VJA191" s="362"/>
      <c r="VJB191" s="362"/>
      <c r="VJC191" s="362"/>
      <c r="VJD191" s="363"/>
      <c r="VJE191" s="12"/>
      <c r="VJF191" s="362"/>
      <c r="VJG191" s="362"/>
      <c r="VJH191" s="362"/>
      <c r="VJI191" s="362"/>
      <c r="VJJ191" s="362"/>
      <c r="VJK191" s="362"/>
      <c r="VJL191" s="363"/>
      <c r="VJM191" s="12"/>
      <c r="VJN191" s="362"/>
      <c r="VJO191" s="362"/>
      <c r="VJP191" s="362"/>
      <c r="VJQ191" s="362"/>
      <c r="VJR191" s="362"/>
      <c r="VJS191" s="362"/>
      <c r="VJT191" s="363"/>
      <c r="VJU191" s="12"/>
      <c r="VJV191" s="362"/>
      <c r="VJW191" s="362"/>
      <c r="VJX191" s="362"/>
      <c r="VJY191" s="362"/>
      <c r="VJZ191" s="362"/>
      <c r="VKA191" s="362"/>
      <c r="VKB191" s="363"/>
      <c r="VKC191" s="12"/>
      <c r="VKD191" s="362"/>
      <c r="VKE191" s="362"/>
      <c r="VKF191" s="362"/>
      <c r="VKG191" s="362"/>
      <c r="VKH191" s="362"/>
      <c r="VKI191" s="362"/>
      <c r="VKJ191" s="363"/>
      <c r="VKK191" s="12"/>
      <c r="VKL191" s="362"/>
      <c r="VKM191" s="362"/>
      <c r="VKN191" s="362"/>
      <c r="VKO191" s="362"/>
      <c r="VKP191" s="362"/>
      <c r="VKQ191" s="362"/>
      <c r="VKR191" s="363"/>
      <c r="VKS191" s="12"/>
      <c r="VKT191" s="362"/>
      <c r="VKU191" s="362"/>
      <c r="VKV191" s="362"/>
      <c r="VKW191" s="362"/>
      <c r="VKX191" s="362"/>
      <c r="VKY191" s="362"/>
      <c r="VKZ191" s="363"/>
      <c r="VLA191" s="12"/>
      <c r="VLB191" s="362"/>
      <c r="VLC191" s="362"/>
      <c r="VLD191" s="362"/>
      <c r="VLE191" s="362"/>
      <c r="VLF191" s="362"/>
      <c r="VLG191" s="362"/>
      <c r="VLH191" s="363"/>
      <c r="VLI191" s="12"/>
      <c r="VLJ191" s="362"/>
      <c r="VLK191" s="362"/>
      <c r="VLL191" s="362"/>
      <c r="VLM191" s="362"/>
      <c r="VLN191" s="362"/>
      <c r="VLO191" s="362"/>
      <c r="VLP191" s="363"/>
      <c r="VLQ191" s="12"/>
      <c r="VLR191" s="362"/>
      <c r="VLS191" s="362"/>
      <c r="VLT191" s="362"/>
      <c r="VLU191" s="362"/>
      <c r="VLV191" s="362"/>
      <c r="VLW191" s="362"/>
      <c r="VLX191" s="363"/>
      <c r="VLY191" s="12"/>
      <c r="VLZ191" s="362"/>
      <c r="VMA191" s="362"/>
      <c r="VMB191" s="362"/>
      <c r="VMC191" s="362"/>
      <c r="VMD191" s="362"/>
      <c r="VME191" s="362"/>
      <c r="VMF191" s="363"/>
      <c r="VMG191" s="12"/>
      <c r="VMH191" s="362"/>
      <c r="VMI191" s="362"/>
      <c r="VMJ191" s="362"/>
      <c r="VMK191" s="362"/>
      <c r="VML191" s="362"/>
      <c r="VMM191" s="362"/>
      <c r="VMN191" s="363"/>
      <c r="VMO191" s="12"/>
      <c r="VMP191" s="362"/>
      <c r="VMQ191" s="362"/>
      <c r="VMR191" s="362"/>
      <c r="VMS191" s="362"/>
      <c r="VMT191" s="362"/>
      <c r="VMU191" s="362"/>
      <c r="VMV191" s="363"/>
      <c r="VMW191" s="12"/>
      <c r="VMX191" s="362"/>
      <c r="VMY191" s="362"/>
      <c r="VMZ191" s="362"/>
      <c r="VNA191" s="362"/>
      <c r="VNB191" s="362"/>
      <c r="VNC191" s="362"/>
      <c r="VND191" s="363"/>
      <c r="VNE191" s="12"/>
      <c r="VNF191" s="362"/>
      <c r="VNG191" s="362"/>
      <c r="VNH191" s="362"/>
      <c r="VNI191" s="362"/>
      <c r="VNJ191" s="362"/>
      <c r="VNK191" s="362"/>
      <c r="VNL191" s="363"/>
      <c r="VNM191" s="12"/>
      <c r="VNN191" s="362"/>
      <c r="VNO191" s="362"/>
      <c r="VNP191" s="362"/>
      <c r="VNQ191" s="362"/>
      <c r="VNR191" s="362"/>
      <c r="VNS191" s="362"/>
      <c r="VNT191" s="363"/>
      <c r="VNU191" s="12"/>
      <c r="VNV191" s="362"/>
      <c r="VNW191" s="362"/>
      <c r="VNX191" s="362"/>
      <c r="VNY191" s="362"/>
      <c r="VNZ191" s="362"/>
      <c r="VOA191" s="362"/>
      <c r="VOB191" s="363"/>
      <c r="VOC191" s="12"/>
      <c r="VOD191" s="362"/>
      <c r="VOE191" s="362"/>
      <c r="VOF191" s="362"/>
      <c r="VOG191" s="362"/>
      <c r="VOH191" s="362"/>
      <c r="VOI191" s="362"/>
      <c r="VOJ191" s="363"/>
      <c r="VOK191" s="12"/>
      <c r="VOL191" s="362"/>
      <c r="VOM191" s="362"/>
      <c r="VON191" s="362"/>
      <c r="VOO191" s="362"/>
      <c r="VOP191" s="362"/>
      <c r="VOQ191" s="362"/>
      <c r="VOR191" s="363"/>
      <c r="VOS191" s="12"/>
      <c r="VOT191" s="362"/>
      <c r="VOU191" s="362"/>
      <c r="VOV191" s="362"/>
      <c r="VOW191" s="362"/>
      <c r="VOX191" s="362"/>
      <c r="VOY191" s="362"/>
      <c r="VOZ191" s="363"/>
      <c r="VPA191" s="12"/>
      <c r="VPB191" s="362"/>
      <c r="VPC191" s="362"/>
      <c r="VPD191" s="362"/>
      <c r="VPE191" s="362"/>
      <c r="VPF191" s="362"/>
      <c r="VPG191" s="362"/>
      <c r="VPH191" s="363"/>
      <c r="VPI191" s="12"/>
      <c r="VPJ191" s="362"/>
      <c r="VPK191" s="362"/>
      <c r="VPL191" s="362"/>
      <c r="VPM191" s="362"/>
      <c r="VPN191" s="362"/>
      <c r="VPO191" s="362"/>
      <c r="VPP191" s="363"/>
      <c r="VPQ191" s="12"/>
      <c r="VPR191" s="362"/>
      <c r="VPS191" s="362"/>
      <c r="VPT191" s="362"/>
      <c r="VPU191" s="362"/>
      <c r="VPV191" s="362"/>
      <c r="VPW191" s="362"/>
      <c r="VPX191" s="363"/>
      <c r="VPY191" s="12"/>
      <c r="VPZ191" s="362"/>
      <c r="VQA191" s="362"/>
      <c r="VQB191" s="362"/>
      <c r="VQC191" s="362"/>
      <c r="VQD191" s="362"/>
      <c r="VQE191" s="362"/>
      <c r="VQF191" s="363"/>
      <c r="VQG191" s="12"/>
      <c r="VQH191" s="362"/>
      <c r="VQI191" s="362"/>
      <c r="VQJ191" s="362"/>
      <c r="VQK191" s="362"/>
      <c r="VQL191" s="362"/>
      <c r="VQM191" s="362"/>
      <c r="VQN191" s="363"/>
      <c r="VQO191" s="12"/>
      <c r="VQP191" s="362"/>
      <c r="VQQ191" s="362"/>
      <c r="VQR191" s="362"/>
      <c r="VQS191" s="362"/>
      <c r="VQT191" s="362"/>
      <c r="VQU191" s="362"/>
      <c r="VQV191" s="363"/>
      <c r="VQW191" s="12"/>
      <c r="VQX191" s="362"/>
      <c r="VQY191" s="362"/>
      <c r="VQZ191" s="362"/>
      <c r="VRA191" s="362"/>
      <c r="VRB191" s="362"/>
      <c r="VRC191" s="362"/>
      <c r="VRD191" s="363"/>
      <c r="VRE191" s="12"/>
      <c r="VRF191" s="362"/>
      <c r="VRG191" s="362"/>
      <c r="VRH191" s="362"/>
      <c r="VRI191" s="362"/>
      <c r="VRJ191" s="362"/>
      <c r="VRK191" s="362"/>
      <c r="VRL191" s="363"/>
      <c r="VRM191" s="12"/>
      <c r="VRN191" s="362"/>
      <c r="VRO191" s="362"/>
      <c r="VRP191" s="362"/>
      <c r="VRQ191" s="362"/>
      <c r="VRR191" s="362"/>
      <c r="VRS191" s="362"/>
      <c r="VRT191" s="363"/>
      <c r="VRU191" s="12"/>
      <c r="VRV191" s="362"/>
      <c r="VRW191" s="362"/>
      <c r="VRX191" s="362"/>
      <c r="VRY191" s="362"/>
      <c r="VRZ191" s="362"/>
      <c r="VSA191" s="362"/>
      <c r="VSB191" s="363"/>
      <c r="VSC191" s="12"/>
      <c r="VSD191" s="362"/>
      <c r="VSE191" s="362"/>
      <c r="VSF191" s="362"/>
      <c r="VSG191" s="362"/>
      <c r="VSH191" s="362"/>
      <c r="VSI191" s="362"/>
      <c r="VSJ191" s="363"/>
      <c r="VSK191" s="12"/>
      <c r="VSL191" s="362"/>
      <c r="VSM191" s="362"/>
      <c r="VSN191" s="362"/>
      <c r="VSO191" s="362"/>
      <c r="VSP191" s="362"/>
      <c r="VSQ191" s="362"/>
      <c r="VSR191" s="363"/>
      <c r="VSS191" s="12"/>
      <c r="VST191" s="362"/>
      <c r="VSU191" s="362"/>
      <c r="VSV191" s="362"/>
      <c r="VSW191" s="362"/>
      <c r="VSX191" s="362"/>
      <c r="VSY191" s="362"/>
      <c r="VSZ191" s="363"/>
      <c r="VTA191" s="12"/>
      <c r="VTB191" s="362"/>
      <c r="VTC191" s="362"/>
      <c r="VTD191" s="362"/>
      <c r="VTE191" s="362"/>
      <c r="VTF191" s="362"/>
      <c r="VTG191" s="362"/>
      <c r="VTH191" s="363"/>
      <c r="VTI191" s="12"/>
      <c r="VTJ191" s="362"/>
      <c r="VTK191" s="362"/>
      <c r="VTL191" s="362"/>
      <c r="VTM191" s="362"/>
      <c r="VTN191" s="362"/>
      <c r="VTO191" s="362"/>
      <c r="VTP191" s="363"/>
      <c r="VTQ191" s="12"/>
      <c r="VTR191" s="362"/>
      <c r="VTS191" s="362"/>
      <c r="VTT191" s="362"/>
      <c r="VTU191" s="362"/>
      <c r="VTV191" s="362"/>
      <c r="VTW191" s="362"/>
      <c r="VTX191" s="363"/>
      <c r="VTY191" s="12"/>
      <c r="VTZ191" s="362"/>
      <c r="VUA191" s="362"/>
      <c r="VUB191" s="362"/>
      <c r="VUC191" s="362"/>
      <c r="VUD191" s="362"/>
      <c r="VUE191" s="362"/>
      <c r="VUF191" s="363"/>
      <c r="VUG191" s="12"/>
      <c r="VUH191" s="362"/>
      <c r="VUI191" s="362"/>
      <c r="VUJ191" s="362"/>
      <c r="VUK191" s="362"/>
      <c r="VUL191" s="362"/>
      <c r="VUM191" s="362"/>
      <c r="VUN191" s="363"/>
      <c r="VUO191" s="12"/>
      <c r="VUP191" s="362"/>
      <c r="VUQ191" s="362"/>
      <c r="VUR191" s="362"/>
      <c r="VUS191" s="362"/>
      <c r="VUT191" s="362"/>
      <c r="VUU191" s="362"/>
      <c r="VUV191" s="363"/>
      <c r="VUW191" s="12"/>
      <c r="VUX191" s="362"/>
      <c r="VUY191" s="362"/>
      <c r="VUZ191" s="362"/>
      <c r="VVA191" s="362"/>
      <c r="VVB191" s="362"/>
      <c r="VVC191" s="362"/>
      <c r="VVD191" s="363"/>
      <c r="VVE191" s="12"/>
      <c r="VVF191" s="362"/>
      <c r="VVG191" s="362"/>
      <c r="VVH191" s="362"/>
      <c r="VVI191" s="362"/>
      <c r="VVJ191" s="362"/>
      <c r="VVK191" s="362"/>
      <c r="VVL191" s="363"/>
      <c r="VVM191" s="12"/>
      <c r="VVN191" s="362"/>
      <c r="VVO191" s="362"/>
      <c r="VVP191" s="362"/>
      <c r="VVQ191" s="362"/>
      <c r="VVR191" s="362"/>
      <c r="VVS191" s="362"/>
      <c r="VVT191" s="363"/>
      <c r="VVU191" s="12"/>
      <c r="VVV191" s="362"/>
      <c r="VVW191" s="362"/>
      <c r="VVX191" s="362"/>
      <c r="VVY191" s="362"/>
      <c r="VVZ191" s="362"/>
      <c r="VWA191" s="362"/>
      <c r="VWB191" s="363"/>
      <c r="VWC191" s="12"/>
      <c r="VWD191" s="362"/>
      <c r="VWE191" s="362"/>
      <c r="VWF191" s="362"/>
      <c r="VWG191" s="362"/>
      <c r="VWH191" s="362"/>
      <c r="VWI191" s="362"/>
      <c r="VWJ191" s="363"/>
      <c r="VWK191" s="12"/>
      <c r="VWL191" s="362"/>
      <c r="VWM191" s="362"/>
      <c r="VWN191" s="362"/>
      <c r="VWO191" s="362"/>
      <c r="VWP191" s="362"/>
      <c r="VWQ191" s="362"/>
      <c r="VWR191" s="363"/>
      <c r="VWS191" s="12"/>
      <c r="VWT191" s="362"/>
      <c r="VWU191" s="362"/>
      <c r="VWV191" s="362"/>
      <c r="VWW191" s="362"/>
      <c r="VWX191" s="362"/>
      <c r="VWY191" s="362"/>
      <c r="VWZ191" s="363"/>
      <c r="VXA191" s="12"/>
      <c r="VXB191" s="362"/>
      <c r="VXC191" s="362"/>
      <c r="VXD191" s="362"/>
      <c r="VXE191" s="362"/>
      <c r="VXF191" s="362"/>
      <c r="VXG191" s="362"/>
      <c r="VXH191" s="363"/>
      <c r="VXI191" s="12"/>
      <c r="VXJ191" s="362"/>
      <c r="VXK191" s="362"/>
      <c r="VXL191" s="362"/>
      <c r="VXM191" s="362"/>
      <c r="VXN191" s="362"/>
      <c r="VXO191" s="362"/>
      <c r="VXP191" s="363"/>
      <c r="VXQ191" s="12"/>
      <c r="VXR191" s="362"/>
      <c r="VXS191" s="362"/>
      <c r="VXT191" s="362"/>
      <c r="VXU191" s="362"/>
      <c r="VXV191" s="362"/>
      <c r="VXW191" s="362"/>
      <c r="VXX191" s="363"/>
      <c r="VXY191" s="12"/>
      <c r="VXZ191" s="362"/>
      <c r="VYA191" s="362"/>
      <c r="VYB191" s="362"/>
      <c r="VYC191" s="362"/>
      <c r="VYD191" s="362"/>
      <c r="VYE191" s="362"/>
      <c r="VYF191" s="363"/>
      <c r="VYG191" s="12"/>
      <c r="VYH191" s="362"/>
      <c r="VYI191" s="362"/>
      <c r="VYJ191" s="362"/>
      <c r="VYK191" s="362"/>
      <c r="VYL191" s="362"/>
      <c r="VYM191" s="362"/>
      <c r="VYN191" s="363"/>
      <c r="VYO191" s="12"/>
      <c r="VYP191" s="362"/>
      <c r="VYQ191" s="362"/>
      <c r="VYR191" s="362"/>
      <c r="VYS191" s="362"/>
      <c r="VYT191" s="362"/>
      <c r="VYU191" s="362"/>
      <c r="VYV191" s="363"/>
      <c r="VYW191" s="12"/>
      <c r="VYX191" s="362"/>
      <c r="VYY191" s="362"/>
      <c r="VYZ191" s="362"/>
      <c r="VZA191" s="362"/>
      <c r="VZB191" s="362"/>
      <c r="VZC191" s="362"/>
      <c r="VZD191" s="363"/>
      <c r="VZE191" s="12"/>
      <c r="VZF191" s="362"/>
      <c r="VZG191" s="362"/>
      <c r="VZH191" s="362"/>
      <c r="VZI191" s="362"/>
      <c r="VZJ191" s="362"/>
      <c r="VZK191" s="362"/>
      <c r="VZL191" s="363"/>
      <c r="VZM191" s="12"/>
      <c r="VZN191" s="362"/>
      <c r="VZO191" s="362"/>
      <c r="VZP191" s="362"/>
      <c r="VZQ191" s="362"/>
      <c r="VZR191" s="362"/>
      <c r="VZS191" s="362"/>
      <c r="VZT191" s="363"/>
      <c r="VZU191" s="12"/>
      <c r="VZV191" s="362"/>
      <c r="VZW191" s="362"/>
      <c r="VZX191" s="362"/>
      <c r="VZY191" s="362"/>
      <c r="VZZ191" s="362"/>
      <c r="WAA191" s="362"/>
      <c r="WAB191" s="363"/>
      <c r="WAC191" s="12"/>
      <c r="WAD191" s="362"/>
      <c r="WAE191" s="362"/>
      <c r="WAF191" s="362"/>
      <c r="WAG191" s="362"/>
      <c r="WAH191" s="362"/>
      <c r="WAI191" s="362"/>
      <c r="WAJ191" s="363"/>
      <c r="WAK191" s="12"/>
      <c r="WAL191" s="362"/>
      <c r="WAM191" s="362"/>
      <c r="WAN191" s="362"/>
      <c r="WAO191" s="362"/>
      <c r="WAP191" s="362"/>
      <c r="WAQ191" s="362"/>
      <c r="WAR191" s="363"/>
      <c r="WAS191" s="12"/>
      <c r="WAT191" s="362"/>
      <c r="WAU191" s="362"/>
      <c r="WAV191" s="362"/>
      <c r="WAW191" s="362"/>
      <c r="WAX191" s="362"/>
      <c r="WAY191" s="362"/>
      <c r="WAZ191" s="363"/>
      <c r="WBA191" s="12"/>
      <c r="WBB191" s="362"/>
      <c r="WBC191" s="362"/>
      <c r="WBD191" s="362"/>
      <c r="WBE191" s="362"/>
      <c r="WBF191" s="362"/>
      <c r="WBG191" s="362"/>
      <c r="WBH191" s="363"/>
      <c r="WBI191" s="12"/>
      <c r="WBJ191" s="362"/>
      <c r="WBK191" s="362"/>
      <c r="WBL191" s="362"/>
      <c r="WBM191" s="362"/>
      <c r="WBN191" s="362"/>
      <c r="WBO191" s="362"/>
      <c r="WBP191" s="363"/>
      <c r="WBQ191" s="12"/>
      <c r="WBR191" s="362"/>
      <c r="WBS191" s="362"/>
      <c r="WBT191" s="362"/>
      <c r="WBU191" s="362"/>
      <c r="WBV191" s="362"/>
      <c r="WBW191" s="362"/>
      <c r="WBX191" s="363"/>
      <c r="WBY191" s="12"/>
      <c r="WBZ191" s="362"/>
      <c r="WCA191" s="362"/>
      <c r="WCB191" s="362"/>
      <c r="WCC191" s="362"/>
      <c r="WCD191" s="362"/>
      <c r="WCE191" s="362"/>
      <c r="WCF191" s="363"/>
      <c r="WCG191" s="12"/>
      <c r="WCH191" s="362"/>
      <c r="WCI191" s="362"/>
      <c r="WCJ191" s="362"/>
      <c r="WCK191" s="362"/>
      <c r="WCL191" s="362"/>
      <c r="WCM191" s="362"/>
      <c r="WCN191" s="363"/>
      <c r="WCO191" s="12"/>
      <c r="WCP191" s="362"/>
      <c r="WCQ191" s="362"/>
      <c r="WCR191" s="362"/>
      <c r="WCS191" s="362"/>
      <c r="WCT191" s="362"/>
      <c r="WCU191" s="362"/>
      <c r="WCV191" s="363"/>
      <c r="WCW191" s="12"/>
      <c r="WCX191" s="362"/>
      <c r="WCY191" s="362"/>
      <c r="WCZ191" s="362"/>
      <c r="WDA191" s="362"/>
      <c r="WDB191" s="362"/>
      <c r="WDC191" s="362"/>
      <c r="WDD191" s="363"/>
      <c r="WDE191" s="12"/>
      <c r="WDF191" s="362"/>
      <c r="WDG191" s="362"/>
      <c r="WDH191" s="362"/>
      <c r="WDI191" s="362"/>
      <c r="WDJ191" s="362"/>
      <c r="WDK191" s="362"/>
      <c r="WDL191" s="363"/>
      <c r="WDM191" s="12"/>
      <c r="WDN191" s="362"/>
      <c r="WDO191" s="362"/>
      <c r="WDP191" s="362"/>
      <c r="WDQ191" s="362"/>
      <c r="WDR191" s="362"/>
      <c r="WDS191" s="362"/>
      <c r="WDT191" s="363"/>
      <c r="WDU191" s="12"/>
      <c r="WDV191" s="362"/>
      <c r="WDW191" s="362"/>
      <c r="WDX191" s="362"/>
      <c r="WDY191" s="362"/>
      <c r="WDZ191" s="362"/>
      <c r="WEA191" s="362"/>
      <c r="WEB191" s="363"/>
      <c r="WEC191" s="12"/>
      <c r="WED191" s="362"/>
      <c r="WEE191" s="362"/>
      <c r="WEF191" s="362"/>
      <c r="WEG191" s="362"/>
      <c r="WEH191" s="362"/>
      <c r="WEI191" s="362"/>
      <c r="WEJ191" s="363"/>
      <c r="WEK191" s="12"/>
      <c r="WEL191" s="362"/>
      <c r="WEM191" s="362"/>
      <c r="WEN191" s="362"/>
      <c r="WEO191" s="362"/>
      <c r="WEP191" s="362"/>
      <c r="WEQ191" s="362"/>
      <c r="WER191" s="363"/>
      <c r="WES191" s="12"/>
      <c r="WET191" s="362"/>
      <c r="WEU191" s="362"/>
      <c r="WEV191" s="362"/>
      <c r="WEW191" s="362"/>
      <c r="WEX191" s="362"/>
      <c r="WEY191" s="362"/>
      <c r="WEZ191" s="363"/>
      <c r="WFA191" s="12"/>
      <c r="WFB191" s="362"/>
      <c r="WFC191" s="362"/>
      <c r="WFD191" s="362"/>
      <c r="WFE191" s="362"/>
      <c r="WFF191" s="362"/>
      <c r="WFG191" s="362"/>
      <c r="WFH191" s="363"/>
      <c r="WFI191" s="12"/>
      <c r="WFJ191" s="362"/>
      <c r="WFK191" s="362"/>
      <c r="WFL191" s="362"/>
      <c r="WFM191" s="362"/>
      <c r="WFN191" s="362"/>
      <c r="WFO191" s="362"/>
      <c r="WFP191" s="363"/>
      <c r="WFQ191" s="12"/>
      <c r="WFR191" s="362"/>
      <c r="WFS191" s="362"/>
      <c r="WFT191" s="362"/>
      <c r="WFU191" s="362"/>
      <c r="WFV191" s="362"/>
      <c r="WFW191" s="362"/>
      <c r="WFX191" s="363"/>
      <c r="WFY191" s="12"/>
      <c r="WFZ191" s="362"/>
      <c r="WGA191" s="362"/>
      <c r="WGB191" s="362"/>
      <c r="WGC191" s="362"/>
      <c r="WGD191" s="362"/>
      <c r="WGE191" s="362"/>
      <c r="WGF191" s="363"/>
      <c r="WGG191" s="12"/>
      <c r="WGH191" s="362"/>
      <c r="WGI191" s="362"/>
      <c r="WGJ191" s="362"/>
      <c r="WGK191" s="362"/>
      <c r="WGL191" s="362"/>
      <c r="WGM191" s="362"/>
      <c r="WGN191" s="363"/>
      <c r="WGO191" s="12"/>
      <c r="WGP191" s="362"/>
      <c r="WGQ191" s="362"/>
      <c r="WGR191" s="362"/>
      <c r="WGS191" s="362"/>
      <c r="WGT191" s="362"/>
      <c r="WGU191" s="362"/>
      <c r="WGV191" s="363"/>
      <c r="WGW191" s="12"/>
      <c r="WGX191" s="362"/>
      <c r="WGY191" s="362"/>
      <c r="WGZ191" s="362"/>
      <c r="WHA191" s="362"/>
      <c r="WHB191" s="362"/>
      <c r="WHC191" s="362"/>
      <c r="WHD191" s="363"/>
      <c r="WHE191" s="12"/>
      <c r="WHF191" s="362"/>
      <c r="WHG191" s="362"/>
      <c r="WHH191" s="362"/>
      <c r="WHI191" s="362"/>
      <c r="WHJ191" s="362"/>
      <c r="WHK191" s="362"/>
      <c r="WHL191" s="363"/>
      <c r="WHM191" s="12"/>
      <c r="WHN191" s="362"/>
      <c r="WHO191" s="362"/>
      <c r="WHP191" s="362"/>
      <c r="WHQ191" s="362"/>
      <c r="WHR191" s="362"/>
      <c r="WHS191" s="362"/>
      <c r="WHT191" s="363"/>
      <c r="WHU191" s="12"/>
      <c r="WHV191" s="362"/>
      <c r="WHW191" s="362"/>
      <c r="WHX191" s="362"/>
      <c r="WHY191" s="362"/>
      <c r="WHZ191" s="362"/>
      <c r="WIA191" s="362"/>
      <c r="WIB191" s="363"/>
      <c r="WIC191" s="12"/>
      <c r="WID191" s="362"/>
      <c r="WIE191" s="362"/>
      <c r="WIF191" s="362"/>
      <c r="WIG191" s="362"/>
      <c r="WIH191" s="362"/>
      <c r="WII191" s="362"/>
      <c r="WIJ191" s="363"/>
      <c r="WIK191" s="12"/>
      <c r="WIL191" s="362"/>
      <c r="WIM191" s="362"/>
      <c r="WIN191" s="362"/>
      <c r="WIO191" s="362"/>
      <c r="WIP191" s="362"/>
      <c r="WIQ191" s="362"/>
      <c r="WIR191" s="363"/>
      <c r="WIS191" s="12"/>
      <c r="WIT191" s="362"/>
      <c r="WIU191" s="362"/>
      <c r="WIV191" s="362"/>
      <c r="WIW191" s="362"/>
      <c r="WIX191" s="362"/>
      <c r="WIY191" s="362"/>
      <c r="WIZ191" s="363"/>
      <c r="WJA191" s="12"/>
      <c r="WJB191" s="362"/>
      <c r="WJC191" s="362"/>
      <c r="WJD191" s="362"/>
      <c r="WJE191" s="362"/>
      <c r="WJF191" s="362"/>
      <c r="WJG191" s="362"/>
      <c r="WJH191" s="363"/>
      <c r="WJI191" s="12"/>
      <c r="WJJ191" s="362"/>
      <c r="WJK191" s="362"/>
      <c r="WJL191" s="362"/>
      <c r="WJM191" s="362"/>
      <c r="WJN191" s="362"/>
      <c r="WJO191" s="362"/>
      <c r="WJP191" s="363"/>
      <c r="WJQ191" s="12"/>
      <c r="WJR191" s="362"/>
      <c r="WJS191" s="362"/>
      <c r="WJT191" s="362"/>
      <c r="WJU191" s="362"/>
      <c r="WJV191" s="362"/>
      <c r="WJW191" s="362"/>
      <c r="WJX191" s="363"/>
      <c r="WJY191" s="12"/>
      <c r="WJZ191" s="362"/>
      <c r="WKA191" s="362"/>
      <c r="WKB191" s="362"/>
      <c r="WKC191" s="362"/>
      <c r="WKD191" s="362"/>
      <c r="WKE191" s="362"/>
      <c r="WKF191" s="363"/>
      <c r="WKG191" s="12"/>
      <c r="WKH191" s="362"/>
      <c r="WKI191" s="362"/>
      <c r="WKJ191" s="362"/>
      <c r="WKK191" s="362"/>
      <c r="WKL191" s="362"/>
      <c r="WKM191" s="362"/>
      <c r="WKN191" s="363"/>
      <c r="WKO191" s="12"/>
      <c r="WKP191" s="362"/>
      <c r="WKQ191" s="362"/>
      <c r="WKR191" s="362"/>
      <c r="WKS191" s="362"/>
      <c r="WKT191" s="362"/>
      <c r="WKU191" s="362"/>
      <c r="WKV191" s="363"/>
      <c r="WKW191" s="12"/>
      <c r="WKX191" s="362"/>
      <c r="WKY191" s="362"/>
      <c r="WKZ191" s="362"/>
      <c r="WLA191" s="362"/>
      <c r="WLB191" s="362"/>
      <c r="WLC191" s="362"/>
      <c r="WLD191" s="363"/>
      <c r="WLE191" s="12"/>
      <c r="WLF191" s="362"/>
      <c r="WLG191" s="362"/>
      <c r="WLH191" s="362"/>
      <c r="WLI191" s="362"/>
      <c r="WLJ191" s="362"/>
      <c r="WLK191" s="362"/>
      <c r="WLL191" s="363"/>
      <c r="WLM191" s="12"/>
      <c r="WLN191" s="362"/>
      <c r="WLO191" s="362"/>
      <c r="WLP191" s="362"/>
      <c r="WLQ191" s="362"/>
      <c r="WLR191" s="362"/>
      <c r="WLS191" s="362"/>
      <c r="WLT191" s="363"/>
      <c r="WLU191" s="12"/>
      <c r="WLV191" s="362"/>
      <c r="WLW191" s="362"/>
      <c r="WLX191" s="362"/>
      <c r="WLY191" s="362"/>
      <c r="WLZ191" s="362"/>
      <c r="WMA191" s="362"/>
      <c r="WMB191" s="363"/>
      <c r="WMC191" s="12"/>
      <c r="WMD191" s="362"/>
      <c r="WME191" s="362"/>
      <c r="WMF191" s="362"/>
      <c r="WMG191" s="362"/>
      <c r="WMH191" s="362"/>
      <c r="WMI191" s="362"/>
      <c r="WMJ191" s="363"/>
      <c r="WMK191" s="12"/>
      <c r="WML191" s="362"/>
      <c r="WMM191" s="362"/>
      <c r="WMN191" s="362"/>
      <c r="WMO191" s="362"/>
      <c r="WMP191" s="362"/>
      <c r="WMQ191" s="362"/>
      <c r="WMR191" s="363"/>
      <c r="WMS191" s="12"/>
      <c r="WMT191" s="362"/>
      <c r="WMU191" s="362"/>
      <c r="WMV191" s="362"/>
      <c r="WMW191" s="362"/>
      <c r="WMX191" s="362"/>
      <c r="WMY191" s="362"/>
      <c r="WMZ191" s="363"/>
      <c r="WNA191" s="12"/>
      <c r="WNB191" s="362"/>
      <c r="WNC191" s="362"/>
      <c r="WND191" s="362"/>
      <c r="WNE191" s="362"/>
      <c r="WNF191" s="362"/>
      <c r="WNG191" s="362"/>
      <c r="WNH191" s="363"/>
      <c r="WNI191" s="12"/>
      <c r="WNJ191" s="362"/>
      <c r="WNK191" s="362"/>
      <c r="WNL191" s="362"/>
      <c r="WNM191" s="362"/>
      <c r="WNN191" s="362"/>
      <c r="WNO191" s="362"/>
      <c r="WNP191" s="363"/>
      <c r="WNQ191" s="12"/>
      <c r="WNR191" s="362"/>
      <c r="WNS191" s="362"/>
      <c r="WNT191" s="362"/>
      <c r="WNU191" s="362"/>
      <c r="WNV191" s="362"/>
      <c r="WNW191" s="362"/>
      <c r="WNX191" s="363"/>
      <c r="WNY191" s="12"/>
      <c r="WNZ191" s="362"/>
      <c r="WOA191" s="362"/>
      <c r="WOB191" s="362"/>
      <c r="WOC191" s="362"/>
      <c r="WOD191" s="362"/>
      <c r="WOE191" s="362"/>
      <c r="WOF191" s="363"/>
      <c r="WOG191" s="12"/>
      <c r="WOH191" s="362"/>
      <c r="WOI191" s="362"/>
      <c r="WOJ191" s="362"/>
      <c r="WOK191" s="362"/>
      <c r="WOL191" s="362"/>
      <c r="WOM191" s="362"/>
      <c r="WON191" s="363"/>
      <c r="WOO191" s="12"/>
      <c r="WOP191" s="362"/>
      <c r="WOQ191" s="362"/>
      <c r="WOR191" s="362"/>
      <c r="WOS191" s="362"/>
      <c r="WOT191" s="362"/>
      <c r="WOU191" s="362"/>
      <c r="WOV191" s="363"/>
      <c r="WOW191" s="12"/>
      <c r="WOX191" s="362"/>
      <c r="WOY191" s="362"/>
      <c r="WOZ191" s="362"/>
      <c r="WPA191" s="362"/>
      <c r="WPB191" s="362"/>
      <c r="WPC191" s="362"/>
      <c r="WPD191" s="363"/>
      <c r="WPE191" s="12"/>
      <c r="WPF191" s="362"/>
      <c r="WPG191" s="362"/>
      <c r="WPH191" s="362"/>
      <c r="WPI191" s="362"/>
      <c r="WPJ191" s="362"/>
      <c r="WPK191" s="362"/>
      <c r="WPL191" s="363"/>
      <c r="WPM191" s="12"/>
      <c r="WPN191" s="362"/>
      <c r="WPO191" s="362"/>
      <c r="WPP191" s="362"/>
      <c r="WPQ191" s="362"/>
      <c r="WPR191" s="362"/>
      <c r="WPS191" s="362"/>
      <c r="WPT191" s="363"/>
      <c r="WPU191" s="12"/>
      <c r="WPV191" s="362"/>
      <c r="WPW191" s="362"/>
      <c r="WPX191" s="362"/>
      <c r="WPY191" s="362"/>
      <c r="WPZ191" s="362"/>
      <c r="WQA191" s="362"/>
      <c r="WQB191" s="363"/>
      <c r="WQC191" s="12"/>
      <c r="WQD191" s="362"/>
      <c r="WQE191" s="362"/>
      <c r="WQF191" s="362"/>
      <c r="WQG191" s="362"/>
      <c r="WQH191" s="362"/>
      <c r="WQI191" s="362"/>
      <c r="WQJ191" s="363"/>
      <c r="WQK191" s="12"/>
      <c r="WQL191" s="362"/>
      <c r="WQM191" s="362"/>
      <c r="WQN191" s="362"/>
      <c r="WQO191" s="362"/>
      <c r="WQP191" s="362"/>
      <c r="WQQ191" s="362"/>
      <c r="WQR191" s="363"/>
      <c r="WQS191" s="12"/>
      <c r="WQT191" s="362"/>
      <c r="WQU191" s="362"/>
      <c r="WQV191" s="362"/>
      <c r="WQW191" s="362"/>
      <c r="WQX191" s="362"/>
      <c r="WQY191" s="362"/>
      <c r="WQZ191" s="363"/>
      <c r="WRA191" s="12"/>
      <c r="WRB191" s="362"/>
      <c r="WRC191" s="362"/>
      <c r="WRD191" s="362"/>
      <c r="WRE191" s="362"/>
      <c r="WRF191" s="362"/>
      <c r="WRG191" s="362"/>
      <c r="WRH191" s="363"/>
      <c r="WRI191" s="12"/>
      <c r="WRJ191" s="362"/>
      <c r="WRK191" s="362"/>
      <c r="WRL191" s="362"/>
      <c r="WRM191" s="362"/>
      <c r="WRN191" s="362"/>
      <c r="WRO191" s="362"/>
      <c r="WRP191" s="363"/>
      <c r="WRQ191" s="12"/>
      <c r="WRR191" s="362"/>
      <c r="WRS191" s="362"/>
      <c r="WRT191" s="362"/>
      <c r="WRU191" s="362"/>
      <c r="WRV191" s="362"/>
      <c r="WRW191" s="362"/>
      <c r="WRX191" s="363"/>
      <c r="WRY191" s="12"/>
      <c r="WRZ191" s="362"/>
      <c r="WSA191" s="362"/>
      <c r="WSB191" s="362"/>
      <c r="WSC191" s="362"/>
      <c r="WSD191" s="362"/>
      <c r="WSE191" s="362"/>
      <c r="WSF191" s="363"/>
      <c r="WSG191" s="12"/>
      <c r="WSH191" s="362"/>
      <c r="WSI191" s="362"/>
      <c r="WSJ191" s="362"/>
      <c r="WSK191" s="362"/>
      <c r="WSL191" s="362"/>
      <c r="WSM191" s="362"/>
      <c r="WSN191" s="363"/>
      <c r="WSO191" s="12"/>
      <c r="WSP191" s="362"/>
      <c r="WSQ191" s="362"/>
      <c r="WSR191" s="362"/>
      <c r="WSS191" s="362"/>
      <c r="WST191" s="362"/>
      <c r="WSU191" s="362"/>
      <c r="WSV191" s="363"/>
      <c r="WSW191" s="12"/>
      <c r="WSX191" s="362"/>
      <c r="WSY191" s="362"/>
      <c r="WSZ191" s="362"/>
      <c r="WTA191" s="362"/>
      <c r="WTB191" s="362"/>
      <c r="WTC191" s="362"/>
      <c r="WTD191" s="363"/>
      <c r="WTE191" s="12"/>
      <c r="WTF191" s="362"/>
      <c r="WTG191" s="362"/>
      <c r="WTH191" s="362"/>
      <c r="WTI191" s="362"/>
      <c r="WTJ191" s="362"/>
      <c r="WTK191" s="362"/>
      <c r="WTL191" s="363"/>
      <c r="WTM191" s="12"/>
      <c r="WTN191" s="362"/>
      <c r="WTO191" s="362"/>
      <c r="WTP191" s="362"/>
      <c r="WTQ191" s="362"/>
      <c r="WTR191" s="362"/>
      <c r="WTS191" s="362"/>
      <c r="WTT191" s="363"/>
      <c r="WTU191" s="12"/>
      <c r="WTV191" s="362"/>
      <c r="WTW191" s="362"/>
      <c r="WTX191" s="362"/>
      <c r="WTY191" s="362"/>
      <c r="WTZ191" s="362"/>
      <c r="WUA191" s="362"/>
      <c r="WUB191" s="363"/>
      <c r="WUC191" s="12"/>
      <c r="WUD191" s="362"/>
      <c r="WUE191" s="362"/>
      <c r="WUF191" s="362"/>
      <c r="WUG191" s="362"/>
      <c r="WUH191" s="362"/>
      <c r="WUI191" s="362"/>
      <c r="WUJ191" s="363"/>
      <c r="WUK191" s="12"/>
      <c r="WUL191" s="362"/>
      <c r="WUM191" s="362"/>
      <c r="WUN191" s="362"/>
      <c r="WUO191" s="362"/>
      <c r="WUP191" s="362"/>
      <c r="WUQ191" s="362"/>
      <c r="WUR191" s="363"/>
      <c r="WUS191" s="12"/>
      <c r="WUT191" s="362"/>
      <c r="WUU191" s="362"/>
      <c r="WUV191" s="362"/>
      <c r="WUW191" s="362"/>
      <c r="WUX191" s="362"/>
      <c r="WUY191" s="362"/>
      <c r="WUZ191" s="363"/>
      <c r="WVA191" s="12"/>
      <c r="WVB191" s="362"/>
      <c r="WVC191" s="362"/>
      <c r="WVD191" s="362"/>
      <c r="WVE191" s="362"/>
      <c r="WVF191" s="362"/>
      <c r="WVG191" s="362"/>
      <c r="WVH191" s="363"/>
      <c r="WVI191" s="12"/>
      <c r="WVJ191" s="362"/>
      <c r="WVK191" s="362"/>
      <c r="WVL191" s="362"/>
      <c r="WVM191" s="362"/>
      <c r="WVN191" s="362"/>
      <c r="WVO191" s="362"/>
      <c r="WVP191" s="363"/>
      <c r="WVQ191" s="12"/>
      <c r="WVR191" s="362"/>
      <c r="WVS191" s="362"/>
      <c r="WVT191" s="362"/>
      <c r="WVU191" s="362"/>
      <c r="WVV191" s="362"/>
      <c r="WVW191" s="362"/>
      <c r="WVX191" s="363"/>
      <c r="WVY191" s="12"/>
      <c r="WVZ191" s="362"/>
      <c r="WWA191" s="362"/>
      <c r="WWB191" s="362"/>
      <c r="WWC191" s="362"/>
      <c r="WWD191" s="362"/>
      <c r="WWE191" s="362"/>
      <c r="WWF191" s="363"/>
      <c r="WWG191" s="12"/>
      <c r="WWH191" s="362"/>
      <c r="WWI191" s="362"/>
      <c r="WWJ191" s="362"/>
      <c r="WWK191" s="362"/>
      <c r="WWL191" s="362"/>
      <c r="WWM191" s="362"/>
      <c r="WWN191" s="363"/>
      <c r="WWO191" s="12"/>
      <c r="WWP191" s="362"/>
      <c r="WWQ191" s="362"/>
      <c r="WWR191" s="362"/>
      <c r="WWS191" s="362"/>
      <c r="WWT191" s="362"/>
      <c r="WWU191" s="362"/>
      <c r="WWV191" s="363"/>
      <c r="WWW191" s="12"/>
      <c r="WWX191" s="362"/>
      <c r="WWY191" s="362"/>
      <c r="WWZ191" s="362"/>
      <c r="WXA191" s="362"/>
      <c r="WXB191" s="362"/>
      <c r="WXC191" s="362"/>
      <c r="WXD191" s="363"/>
      <c r="WXE191" s="12"/>
      <c r="WXF191" s="362"/>
      <c r="WXG191" s="362"/>
      <c r="WXH191" s="362"/>
      <c r="WXI191" s="362"/>
      <c r="WXJ191" s="362"/>
      <c r="WXK191" s="362"/>
      <c r="WXL191" s="363"/>
      <c r="WXM191" s="12"/>
      <c r="WXN191" s="362"/>
      <c r="WXO191" s="362"/>
      <c r="WXP191" s="362"/>
      <c r="WXQ191" s="362"/>
      <c r="WXR191" s="362"/>
      <c r="WXS191" s="362"/>
      <c r="WXT191" s="363"/>
      <c r="WXU191" s="12"/>
      <c r="WXV191" s="362"/>
      <c r="WXW191" s="362"/>
      <c r="WXX191" s="362"/>
      <c r="WXY191" s="362"/>
      <c r="WXZ191" s="362"/>
      <c r="WYA191" s="362"/>
      <c r="WYB191" s="363"/>
      <c r="WYC191" s="12"/>
      <c r="WYD191" s="362"/>
      <c r="WYE191" s="362"/>
      <c r="WYF191" s="362"/>
      <c r="WYG191" s="362"/>
      <c r="WYH191" s="362"/>
      <c r="WYI191" s="362"/>
      <c r="WYJ191" s="363"/>
      <c r="WYK191" s="12"/>
      <c r="WYL191" s="362"/>
      <c r="WYM191" s="362"/>
      <c r="WYN191" s="362"/>
      <c r="WYO191" s="362"/>
      <c r="WYP191" s="362"/>
      <c r="WYQ191" s="362"/>
      <c r="WYR191" s="363"/>
      <c r="WYS191" s="12"/>
      <c r="WYT191" s="362"/>
      <c r="WYU191" s="362"/>
      <c r="WYV191" s="362"/>
      <c r="WYW191" s="362"/>
      <c r="WYX191" s="362"/>
      <c r="WYY191" s="362"/>
      <c r="WYZ191" s="363"/>
      <c r="WZA191" s="12"/>
      <c r="WZB191" s="362"/>
      <c r="WZC191" s="362"/>
      <c r="WZD191" s="362"/>
      <c r="WZE191" s="362"/>
      <c r="WZF191" s="362"/>
      <c r="WZG191" s="362"/>
      <c r="WZH191" s="363"/>
      <c r="WZI191" s="12"/>
      <c r="WZJ191" s="362"/>
      <c r="WZK191" s="362"/>
      <c r="WZL191" s="362"/>
      <c r="WZM191" s="362"/>
      <c r="WZN191" s="362"/>
      <c r="WZO191" s="362"/>
      <c r="WZP191" s="363"/>
      <c r="WZQ191" s="12"/>
      <c r="WZR191" s="362"/>
      <c r="WZS191" s="362"/>
      <c r="WZT191" s="362"/>
      <c r="WZU191" s="362"/>
      <c r="WZV191" s="362"/>
      <c r="WZW191" s="362"/>
      <c r="WZX191" s="363"/>
      <c r="WZY191" s="12"/>
      <c r="WZZ191" s="362"/>
      <c r="XAA191" s="362"/>
      <c r="XAB191" s="362"/>
      <c r="XAC191" s="362"/>
      <c r="XAD191" s="362"/>
      <c r="XAE191" s="362"/>
      <c r="XAF191" s="363"/>
      <c r="XAG191" s="12"/>
      <c r="XAH191" s="362"/>
      <c r="XAI191" s="362"/>
      <c r="XAJ191" s="362"/>
      <c r="XAK191" s="362"/>
      <c r="XAL191" s="362"/>
      <c r="XAM191" s="362"/>
      <c r="XAN191" s="363"/>
      <c r="XAO191" s="12"/>
      <c r="XAP191" s="362"/>
      <c r="XAQ191" s="362"/>
      <c r="XAR191" s="362"/>
      <c r="XAS191" s="362"/>
      <c r="XAT191" s="362"/>
      <c r="XAU191" s="362"/>
      <c r="XAV191" s="363"/>
      <c r="XAW191" s="12"/>
      <c r="XAX191" s="362"/>
      <c r="XAY191" s="362"/>
      <c r="XAZ191" s="362"/>
      <c r="XBA191" s="362"/>
      <c r="XBB191" s="362"/>
      <c r="XBC191" s="362"/>
      <c r="XBD191" s="363"/>
      <c r="XBE191" s="12"/>
      <c r="XBF191" s="362"/>
      <c r="XBG191" s="362"/>
      <c r="XBH191" s="362"/>
      <c r="XBI191" s="362"/>
      <c r="XBJ191" s="362"/>
      <c r="XBK191" s="362"/>
      <c r="XBL191" s="363"/>
      <c r="XBM191" s="12"/>
      <c r="XBN191" s="362"/>
      <c r="XBO191" s="362"/>
      <c r="XBP191" s="362"/>
      <c r="XBQ191" s="362"/>
      <c r="XBR191" s="362"/>
      <c r="XBS191" s="362"/>
      <c r="XBT191" s="363"/>
      <c r="XBU191" s="12"/>
      <c r="XBV191" s="362"/>
      <c r="XBW191" s="362"/>
      <c r="XBX191" s="362"/>
      <c r="XBY191" s="362"/>
      <c r="XBZ191" s="362"/>
      <c r="XCA191" s="362"/>
      <c r="XCB191" s="363"/>
      <c r="XCC191" s="12"/>
      <c r="XCD191" s="362"/>
      <c r="XCE191" s="362"/>
      <c r="XCF191" s="362"/>
      <c r="XCG191" s="362"/>
      <c r="XCH191" s="362"/>
      <c r="XCI191" s="362"/>
      <c r="XCJ191" s="363"/>
      <c r="XCK191" s="12"/>
      <c r="XCL191" s="362"/>
      <c r="XCM191" s="362"/>
      <c r="XCN191" s="362"/>
      <c r="XCO191" s="362"/>
      <c r="XCP191" s="362"/>
      <c r="XCQ191" s="362"/>
      <c r="XCR191" s="363"/>
      <c r="XCS191" s="12"/>
      <c r="XCT191" s="362"/>
      <c r="XCU191" s="362"/>
      <c r="XCV191" s="362"/>
      <c r="XCW191" s="362"/>
      <c r="XCX191" s="362"/>
      <c r="XCY191" s="362"/>
      <c r="XCZ191" s="363"/>
      <c r="XDA191" s="12"/>
      <c r="XDB191" s="362"/>
      <c r="XDC191" s="362"/>
      <c r="XDD191" s="362"/>
      <c r="XDE191" s="362"/>
      <c r="XDF191" s="362"/>
      <c r="XDG191" s="362"/>
      <c r="XDH191" s="363"/>
      <c r="XDI191" s="12"/>
      <c r="XDJ191" s="362"/>
      <c r="XDK191" s="362"/>
      <c r="XDL191" s="362"/>
      <c r="XDM191" s="362"/>
      <c r="XDN191" s="362"/>
      <c r="XDO191" s="362"/>
      <c r="XDP191" s="363"/>
      <c r="XDQ191" s="12"/>
      <c r="XDR191" s="362"/>
      <c r="XDS191" s="362"/>
      <c r="XDT191" s="362"/>
      <c r="XDU191" s="362"/>
      <c r="XDV191" s="362"/>
      <c r="XDW191" s="362"/>
      <c r="XDX191" s="363"/>
      <c r="XDY191" s="12"/>
      <c r="XDZ191" s="362"/>
      <c r="XEA191" s="362"/>
      <c r="XEB191" s="362"/>
      <c r="XEC191" s="362"/>
      <c r="XED191" s="362"/>
      <c r="XEE191" s="362"/>
      <c r="XEF191" s="363"/>
      <c r="XEG191" s="12"/>
      <c r="XEH191" s="362"/>
      <c r="XEI191" s="362"/>
      <c r="XEJ191" s="362"/>
      <c r="XEK191" s="362"/>
      <c r="XEL191" s="362"/>
      <c r="XEM191" s="362"/>
      <c r="XEN191" s="363"/>
      <c r="XEO191" s="12"/>
      <c r="XEP191" s="362"/>
      <c r="XEQ191" s="362"/>
      <c r="XER191" s="362"/>
      <c r="XES191" s="362"/>
      <c r="XET191" s="362"/>
      <c r="XEU191" s="362"/>
      <c r="XEV191" s="363"/>
      <c r="XEW191" s="12"/>
      <c r="XEX191" s="362"/>
      <c r="XEY191" s="362"/>
      <c r="XEZ191" s="362"/>
      <c r="XFA191" s="362"/>
      <c r="XFB191" s="362"/>
      <c r="XFC191" s="362"/>
      <c r="XFD191" s="363"/>
    </row>
    <row r="192" spans="1:16384" s="52" customFormat="1" ht="15" customHeight="1" x14ac:dyDescent="0.25">
      <c r="A192" s="281" t="s">
        <v>109</v>
      </c>
      <c r="B192" s="364" t="s">
        <v>178</v>
      </c>
      <c r="C192" s="364"/>
      <c r="D192" s="364"/>
      <c r="E192" s="261"/>
      <c r="F192" s="261"/>
      <c r="G192" s="261"/>
      <c r="H192" s="262"/>
      <c r="I192" s="12"/>
      <c r="J192" s="362"/>
      <c r="K192" s="362"/>
      <c r="L192" s="362"/>
      <c r="M192" s="362"/>
      <c r="N192" s="362"/>
      <c r="O192" s="362"/>
      <c r="P192" s="363"/>
      <c r="Q192" s="12"/>
      <c r="R192" s="362"/>
      <c r="S192" s="362"/>
      <c r="T192" s="362"/>
      <c r="U192" s="362"/>
      <c r="V192" s="362"/>
      <c r="W192" s="362"/>
      <c r="X192" s="363"/>
      <c r="Y192" s="12"/>
      <c r="Z192" s="362"/>
      <c r="AA192" s="362"/>
      <c r="AB192" s="362"/>
      <c r="AC192" s="362"/>
      <c r="AD192" s="362"/>
      <c r="AE192" s="362"/>
      <c r="AF192" s="363"/>
      <c r="AG192" s="12"/>
      <c r="AH192" s="362"/>
      <c r="AI192" s="362"/>
      <c r="AJ192" s="362"/>
      <c r="AK192" s="362"/>
      <c r="AL192" s="362"/>
      <c r="AM192" s="362"/>
      <c r="AN192" s="363"/>
      <c r="AO192" s="12"/>
      <c r="AP192" s="362"/>
      <c r="AQ192" s="362"/>
      <c r="AR192" s="362"/>
      <c r="AS192" s="362"/>
      <c r="AT192" s="362"/>
      <c r="AU192" s="362"/>
      <c r="AV192" s="363"/>
      <c r="AW192" s="12"/>
      <c r="AX192" s="362"/>
      <c r="AY192" s="362"/>
      <c r="AZ192" s="362"/>
      <c r="BA192" s="362"/>
      <c r="BB192" s="362"/>
      <c r="BC192" s="362"/>
      <c r="BD192" s="363"/>
      <c r="BE192" s="12"/>
      <c r="BF192" s="362"/>
      <c r="BG192" s="362"/>
      <c r="BH192" s="362"/>
      <c r="BI192" s="362"/>
      <c r="BJ192" s="362"/>
      <c r="BK192" s="362"/>
      <c r="BL192" s="363"/>
      <c r="BM192" s="12"/>
      <c r="BN192" s="362"/>
      <c r="BO192" s="362"/>
      <c r="BP192" s="362"/>
      <c r="BQ192" s="362"/>
      <c r="BR192" s="362"/>
      <c r="BS192" s="362"/>
      <c r="BT192" s="363"/>
      <c r="BU192" s="12"/>
      <c r="BV192" s="362"/>
      <c r="BW192" s="362"/>
      <c r="BX192" s="362"/>
      <c r="BY192" s="362"/>
      <c r="BZ192" s="362"/>
      <c r="CA192" s="362"/>
      <c r="CB192" s="363"/>
      <c r="CC192" s="12"/>
      <c r="CD192" s="362"/>
      <c r="CE192" s="362"/>
      <c r="CF192" s="362"/>
      <c r="CG192" s="362"/>
      <c r="CH192" s="362"/>
      <c r="CI192" s="362"/>
      <c r="CJ192" s="363"/>
      <c r="CK192" s="12"/>
      <c r="CL192" s="362"/>
      <c r="CM192" s="362"/>
      <c r="CN192" s="362"/>
      <c r="CO192" s="362"/>
      <c r="CP192" s="362"/>
      <c r="CQ192" s="362"/>
      <c r="CR192" s="363"/>
      <c r="CS192" s="12"/>
      <c r="CT192" s="362"/>
      <c r="CU192" s="362"/>
      <c r="CV192" s="362"/>
      <c r="CW192" s="362"/>
      <c r="CX192" s="362"/>
      <c r="CY192" s="362"/>
      <c r="CZ192" s="363"/>
      <c r="DA192" s="12"/>
      <c r="DB192" s="362"/>
      <c r="DC192" s="362"/>
      <c r="DD192" s="362"/>
      <c r="DE192" s="362"/>
      <c r="DF192" s="362"/>
      <c r="DG192" s="362"/>
      <c r="DH192" s="363"/>
      <c r="DI192" s="12"/>
      <c r="DJ192" s="362"/>
      <c r="DK192" s="362"/>
      <c r="DL192" s="362"/>
      <c r="DM192" s="362"/>
      <c r="DN192" s="362"/>
      <c r="DO192" s="362"/>
      <c r="DP192" s="363"/>
      <c r="DQ192" s="12"/>
      <c r="DR192" s="362"/>
      <c r="DS192" s="362"/>
      <c r="DT192" s="362"/>
      <c r="DU192" s="362"/>
      <c r="DV192" s="362"/>
      <c r="DW192" s="362"/>
      <c r="DX192" s="363"/>
      <c r="DY192" s="12"/>
      <c r="DZ192" s="362"/>
      <c r="EA192" s="362"/>
      <c r="EB192" s="362"/>
      <c r="EC192" s="362"/>
      <c r="ED192" s="362"/>
      <c r="EE192" s="362"/>
      <c r="EF192" s="363"/>
      <c r="EG192" s="12"/>
      <c r="EH192" s="362"/>
      <c r="EI192" s="362"/>
      <c r="EJ192" s="362"/>
      <c r="EK192" s="362"/>
      <c r="EL192" s="362"/>
      <c r="EM192" s="362"/>
      <c r="EN192" s="363"/>
      <c r="EO192" s="12"/>
      <c r="EP192" s="362"/>
      <c r="EQ192" s="362"/>
      <c r="ER192" s="362"/>
      <c r="ES192" s="362"/>
      <c r="ET192" s="362"/>
      <c r="EU192" s="362"/>
      <c r="EV192" s="363"/>
      <c r="EW192" s="12"/>
      <c r="EX192" s="362"/>
      <c r="EY192" s="362"/>
      <c r="EZ192" s="362"/>
      <c r="FA192" s="362"/>
      <c r="FB192" s="362"/>
      <c r="FC192" s="362"/>
      <c r="FD192" s="363"/>
      <c r="FE192" s="12"/>
      <c r="FF192" s="362"/>
      <c r="FG192" s="362"/>
      <c r="FH192" s="362"/>
      <c r="FI192" s="362"/>
      <c r="FJ192" s="362"/>
      <c r="FK192" s="362"/>
      <c r="FL192" s="363"/>
      <c r="FM192" s="12"/>
      <c r="FN192" s="362"/>
      <c r="FO192" s="362"/>
      <c r="FP192" s="362"/>
      <c r="FQ192" s="362"/>
      <c r="FR192" s="362"/>
      <c r="FS192" s="362"/>
      <c r="FT192" s="363"/>
      <c r="FU192" s="12"/>
      <c r="FV192" s="362"/>
      <c r="FW192" s="362"/>
      <c r="FX192" s="362"/>
      <c r="FY192" s="362"/>
      <c r="FZ192" s="362"/>
      <c r="GA192" s="362"/>
      <c r="GB192" s="363"/>
      <c r="GC192" s="12"/>
      <c r="GD192" s="362"/>
      <c r="GE192" s="362"/>
      <c r="GF192" s="362"/>
      <c r="GG192" s="362"/>
      <c r="GH192" s="362"/>
      <c r="GI192" s="362"/>
      <c r="GJ192" s="363"/>
      <c r="GK192" s="12"/>
      <c r="GL192" s="362"/>
      <c r="GM192" s="362"/>
      <c r="GN192" s="362"/>
      <c r="GO192" s="362"/>
      <c r="GP192" s="362"/>
      <c r="GQ192" s="362"/>
      <c r="GR192" s="363"/>
      <c r="GS192" s="12"/>
      <c r="GT192" s="362"/>
      <c r="GU192" s="362"/>
      <c r="GV192" s="362"/>
      <c r="GW192" s="362"/>
      <c r="GX192" s="362"/>
      <c r="GY192" s="362"/>
      <c r="GZ192" s="363"/>
      <c r="HA192" s="12"/>
      <c r="HB192" s="362"/>
      <c r="HC192" s="362"/>
      <c r="HD192" s="362"/>
      <c r="HE192" s="362"/>
      <c r="HF192" s="362"/>
      <c r="HG192" s="362"/>
      <c r="HH192" s="363"/>
      <c r="HI192" s="12"/>
      <c r="HJ192" s="362"/>
      <c r="HK192" s="362"/>
      <c r="HL192" s="362"/>
      <c r="HM192" s="362"/>
      <c r="HN192" s="362"/>
      <c r="HO192" s="362"/>
      <c r="HP192" s="363"/>
      <c r="HQ192" s="12"/>
      <c r="HR192" s="362"/>
      <c r="HS192" s="362"/>
      <c r="HT192" s="362"/>
      <c r="HU192" s="362"/>
      <c r="HV192" s="362"/>
      <c r="HW192" s="362"/>
      <c r="HX192" s="363"/>
      <c r="HY192" s="12"/>
      <c r="HZ192" s="362"/>
      <c r="IA192" s="362"/>
      <c r="IB192" s="362"/>
      <c r="IC192" s="362"/>
      <c r="ID192" s="362"/>
      <c r="IE192" s="362"/>
      <c r="IF192" s="363"/>
      <c r="IG192" s="12"/>
      <c r="IH192" s="362"/>
      <c r="II192" s="362"/>
      <c r="IJ192" s="362"/>
      <c r="IK192" s="362"/>
      <c r="IL192" s="362"/>
      <c r="IM192" s="362"/>
      <c r="IN192" s="363"/>
      <c r="IO192" s="12"/>
      <c r="IP192" s="362"/>
      <c r="IQ192" s="362"/>
      <c r="IR192" s="362"/>
      <c r="IS192" s="362"/>
      <c r="IT192" s="362"/>
      <c r="IU192" s="362"/>
      <c r="IV192" s="363"/>
      <c r="IW192" s="12"/>
      <c r="IX192" s="362"/>
      <c r="IY192" s="362"/>
      <c r="IZ192" s="362"/>
      <c r="JA192" s="362"/>
      <c r="JB192" s="362"/>
      <c r="JC192" s="362"/>
      <c r="JD192" s="363"/>
      <c r="JE192" s="12"/>
      <c r="JF192" s="362"/>
      <c r="JG192" s="362"/>
      <c r="JH192" s="362"/>
      <c r="JI192" s="362"/>
      <c r="JJ192" s="362"/>
      <c r="JK192" s="362"/>
      <c r="JL192" s="363"/>
      <c r="JM192" s="12"/>
      <c r="JN192" s="362"/>
      <c r="JO192" s="362"/>
      <c r="JP192" s="362"/>
      <c r="JQ192" s="362"/>
      <c r="JR192" s="362"/>
      <c r="JS192" s="362"/>
      <c r="JT192" s="363"/>
      <c r="JU192" s="12"/>
      <c r="JV192" s="362"/>
      <c r="JW192" s="362"/>
      <c r="JX192" s="362"/>
      <c r="JY192" s="362"/>
      <c r="JZ192" s="362"/>
      <c r="KA192" s="362"/>
      <c r="KB192" s="363"/>
      <c r="KC192" s="12"/>
      <c r="KD192" s="362"/>
      <c r="KE192" s="362"/>
      <c r="KF192" s="362"/>
      <c r="KG192" s="362"/>
      <c r="KH192" s="362"/>
      <c r="KI192" s="362"/>
      <c r="KJ192" s="363"/>
      <c r="KK192" s="12"/>
      <c r="KL192" s="362"/>
      <c r="KM192" s="362"/>
      <c r="KN192" s="362"/>
      <c r="KO192" s="362"/>
      <c r="KP192" s="362"/>
      <c r="KQ192" s="362"/>
      <c r="KR192" s="363"/>
      <c r="KS192" s="12"/>
      <c r="KT192" s="362"/>
      <c r="KU192" s="362"/>
      <c r="KV192" s="362"/>
      <c r="KW192" s="362"/>
      <c r="KX192" s="362"/>
      <c r="KY192" s="362"/>
      <c r="KZ192" s="363"/>
      <c r="LA192" s="12"/>
      <c r="LB192" s="362"/>
      <c r="LC192" s="362"/>
      <c r="LD192" s="362"/>
      <c r="LE192" s="362"/>
      <c r="LF192" s="362"/>
      <c r="LG192" s="362"/>
      <c r="LH192" s="363"/>
      <c r="LI192" s="12"/>
      <c r="LJ192" s="362"/>
      <c r="LK192" s="362"/>
      <c r="LL192" s="362"/>
      <c r="LM192" s="362"/>
      <c r="LN192" s="362"/>
      <c r="LO192" s="362"/>
      <c r="LP192" s="363"/>
      <c r="LQ192" s="12"/>
      <c r="LR192" s="362"/>
      <c r="LS192" s="362"/>
      <c r="LT192" s="362"/>
      <c r="LU192" s="362"/>
      <c r="LV192" s="362"/>
      <c r="LW192" s="362"/>
      <c r="LX192" s="363"/>
      <c r="LY192" s="12"/>
      <c r="LZ192" s="362"/>
      <c r="MA192" s="362"/>
      <c r="MB192" s="362"/>
      <c r="MC192" s="362"/>
      <c r="MD192" s="362"/>
      <c r="ME192" s="362"/>
      <c r="MF192" s="363"/>
      <c r="MG192" s="12"/>
      <c r="MH192" s="362"/>
      <c r="MI192" s="362"/>
      <c r="MJ192" s="362"/>
      <c r="MK192" s="362"/>
      <c r="ML192" s="362"/>
      <c r="MM192" s="362"/>
      <c r="MN192" s="363"/>
      <c r="MO192" s="12"/>
      <c r="MP192" s="362"/>
      <c r="MQ192" s="362"/>
      <c r="MR192" s="362"/>
      <c r="MS192" s="362"/>
      <c r="MT192" s="362"/>
      <c r="MU192" s="362"/>
      <c r="MV192" s="363"/>
      <c r="MW192" s="12"/>
      <c r="MX192" s="362"/>
      <c r="MY192" s="362"/>
      <c r="MZ192" s="362"/>
      <c r="NA192" s="362"/>
      <c r="NB192" s="362"/>
      <c r="NC192" s="362"/>
      <c r="ND192" s="363"/>
      <c r="NE192" s="12"/>
      <c r="NF192" s="362"/>
      <c r="NG192" s="362"/>
      <c r="NH192" s="362"/>
      <c r="NI192" s="362"/>
      <c r="NJ192" s="362"/>
      <c r="NK192" s="362"/>
      <c r="NL192" s="363"/>
      <c r="NM192" s="12"/>
      <c r="NN192" s="362"/>
      <c r="NO192" s="362"/>
      <c r="NP192" s="362"/>
      <c r="NQ192" s="362"/>
      <c r="NR192" s="362"/>
      <c r="NS192" s="362"/>
      <c r="NT192" s="363"/>
      <c r="NU192" s="12"/>
      <c r="NV192" s="362"/>
      <c r="NW192" s="362"/>
      <c r="NX192" s="362"/>
      <c r="NY192" s="362"/>
      <c r="NZ192" s="362"/>
      <c r="OA192" s="362"/>
      <c r="OB192" s="363"/>
      <c r="OC192" s="12"/>
      <c r="OD192" s="362"/>
      <c r="OE192" s="362"/>
      <c r="OF192" s="362"/>
      <c r="OG192" s="362"/>
      <c r="OH192" s="362"/>
      <c r="OI192" s="362"/>
      <c r="OJ192" s="363"/>
      <c r="OK192" s="12"/>
      <c r="OL192" s="362"/>
      <c r="OM192" s="362"/>
      <c r="ON192" s="362"/>
      <c r="OO192" s="362"/>
      <c r="OP192" s="362"/>
      <c r="OQ192" s="362"/>
      <c r="OR192" s="363"/>
      <c r="OS192" s="12"/>
      <c r="OT192" s="362"/>
      <c r="OU192" s="362"/>
      <c r="OV192" s="362"/>
      <c r="OW192" s="362"/>
      <c r="OX192" s="362"/>
      <c r="OY192" s="362"/>
      <c r="OZ192" s="363"/>
      <c r="PA192" s="12"/>
      <c r="PB192" s="362"/>
      <c r="PC192" s="362"/>
      <c r="PD192" s="362"/>
      <c r="PE192" s="362"/>
      <c r="PF192" s="362"/>
      <c r="PG192" s="362"/>
      <c r="PH192" s="363"/>
      <c r="PI192" s="12"/>
      <c r="PJ192" s="362"/>
      <c r="PK192" s="362"/>
      <c r="PL192" s="362"/>
      <c r="PM192" s="362"/>
      <c r="PN192" s="362"/>
      <c r="PO192" s="362"/>
      <c r="PP192" s="363"/>
      <c r="PQ192" s="12"/>
      <c r="PR192" s="362"/>
      <c r="PS192" s="362"/>
      <c r="PT192" s="362"/>
      <c r="PU192" s="362"/>
      <c r="PV192" s="362"/>
      <c r="PW192" s="362"/>
      <c r="PX192" s="363"/>
      <c r="PY192" s="12"/>
      <c r="PZ192" s="362"/>
      <c r="QA192" s="362"/>
      <c r="QB192" s="362"/>
      <c r="QC192" s="362"/>
      <c r="QD192" s="362"/>
      <c r="QE192" s="362"/>
      <c r="QF192" s="363"/>
      <c r="QG192" s="12"/>
      <c r="QH192" s="362"/>
      <c r="QI192" s="362"/>
      <c r="QJ192" s="362"/>
      <c r="QK192" s="362"/>
      <c r="QL192" s="362"/>
      <c r="QM192" s="362"/>
      <c r="QN192" s="363"/>
      <c r="QO192" s="12"/>
      <c r="QP192" s="362"/>
      <c r="QQ192" s="362"/>
      <c r="QR192" s="362"/>
      <c r="QS192" s="362"/>
      <c r="QT192" s="362"/>
      <c r="QU192" s="362"/>
      <c r="QV192" s="363"/>
      <c r="QW192" s="12"/>
      <c r="QX192" s="362"/>
      <c r="QY192" s="362"/>
      <c r="QZ192" s="362"/>
      <c r="RA192" s="362"/>
      <c r="RB192" s="362"/>
      <c r="RC192" s="362"/>
      <c r="RD192" s="363"/>
      <c r="RE192" s="12"/>
      <c r="RF192" s="362"/>
      <c r="RG192" s="362"/>
      <c r="RH192" s="362"/>
      <c r="RI192" s="362"/>
      <c r="RJ192" s="362"/>
      <c r="RK192" s="362"/>
      <c r="RL192" s="363"/>
      <c r="RM192" s="12"/>
      <c r="RN192" s="362"/>
      <c r="RO192" s="362"/>
      <c r="RP192" s="362"/>
      <c r="RQ192" s="362"/>
      <c r="RR192" s="362"/>
      <c r="RS192" s="362"/>
      <c r="RT192" s="363"/>
      <c r="RU192" s="12"/>
      <c r="RV192" s="362"/>
      <c r="RW192" s="362"/>
      <c r="RX192" s="362"/>
      <c r="RY192" s="362"/>
      <c r="RZ192" s="362"/>
      <c r="SA192" s="362"/>
      <c r="SB192" s="363"/>
      <c r="SC192" s="12"/>
      <c r="SD192" s="362"/>
      <c r="SE192" s="362"/>
      <c r="SF192" s="362"/>
      <c r="SG192" s="362"/>
      <c r="SH192" s="362"/>
      <c r="SI192" s="362"/>
      <c r="SJ192" s="363"/>
      <c r="SK192" s="12"/>
      <c r="SL192" s="362"/>
      <c r="SM192" s="362"/>
      <c r="SN192" s="362"/>
      <c r="SO192" s="362"/>
      <c r="SP192" s="362"/>
      <c r="SQ192" s="362"/>
      <c r="SR192" s="363"/>
      <c r="SS192" s="12"/>
      <c r="ST192" s="362"/>
      <c r="SU192" s="362"/>
      <c r="SV192" s="362"/>
      <c r="SW192" s="362"/>
      <c r="SX192" s="362"/>
      <c r="SY192" s="362"/>
      <c r="SZ192" s="363"/>
      <c r="TA192" s="12"/>
      <c r="TB192" s="362"/>
      <c r="TC192" s="362"/>
      <c r="TD192" s="362"/>
      <c r="TE192" s="362"/>
      <c r="TF192" s="362"/>
      <c r="TG192" s="362"/>
      <c r="TH192" s="363"/>
      <c r="TI192" s="12"/>
      <c r="TJ192" s="362"/>
      <c r="TK192" s="362"/>
      <c r="TL192" s="362"/>
      <c r="TM192" s="362"/>
      <c r="TN192" s="362"/>
      <c r="TO192" s="362"/>
      <c r="TP192" s="363"/>
      <c r="TQ192" s="12"/>
      <c r="TR192" s="362"/>
      <c r="TS192" s="362"/>
      <c r="TT192" s="362"/>
      <c r="TU192" s="362"/>
      <c r="TV192" s="362"/>
      <c r="TW192" s="362"/>
      <c r="TX192" s="363"/>
      <c r="TY192" s="12"/>
      <c r="TZ192" s="362"/>
      <c r="UA192" s="362"/>
      <c r="UB192" s="362"/>
      <c r="UC192" s="362"/>
      <c r="UD192" s="362"/>
      <c r="UE192" s="362"/>
      <c r="UF192" s="363"/>
      <c r="UG192" s="12"/>
      <c r="UH192" s="362"/>
      <c r="UI192" s="362"/>
      <c r="UJ192" s="362"/>
      <c r="UK192" s="362"/>
      <c r="UL192" s="362"/>
      <c r="UM192" s="362"/>
      <c r="UN192" s="363"/>
      <c r="UO192" s="12"/>
      <c r="UP192" s="362"/>
      <c r="UQ192" s="362"/>
      <c r="UR192" s="362"/>
      <c r="US192" s="362"/>
      <c r="UT192" s="362"/>
      <c r="UU192" s="362"/>
      <c r="UV192" s="363"/>
      <c r="UW192" s="12"/>
      <c r="UX192" s="362"/>
      <c r="UY192" s="362"/>
      <c r="UZ192" s="362"/>
      <c r="VA192" s="362"/>
      <c r="VB192" s="362"/>
      <c r="VC192" s="362"/>
      <c r="VD192" s="363"/>
      <c r="VE192" s="12"/>
      <c r="VF192" s="362"/>
      <c r="VG192" s="362"/>
      <c r="VH192" s="362"/>
      <c r="VI192" s="362"/>
      <c r="VJ192" s="362"/>
      <c r="VK192" s="362"/>
      <c r="VL192" s="363"/>
      <c r="VM192" s="12"/>
      <c r="VN192" s="362"/>
      <c r="VO192" s="362"/>
      <c r="VP192" s="362"/>
      <c r="VQ192" s="362"/>
      <c r="VR192" s="362"/>
      <c r="VS192" s="362"/>
      <c r="VT192" s="363"/>
      <c r="VU192" s="12"/>
      <c r="VV192" s="362"/>
      <c r="VW192" s="362"/>
      <c r="VX192" s="362"/>
      <c r="VY192" s="362"/>
      <c r="VZ192" s="362"/>
      <c r="WA192" s="362"/>
      <c r="WB192" s="363"/>
      <c r="WC192" s="12"/>
      <c r="WD192" s="362"/>
      <c r="WE192" s="362"/>
      <c r="WF192" s="362"/>
      <c r="WG192" s="362"/>
      <c r="WH192" s="362"/>
      <c r="WI192" s="362"/>
      <c r="WJ192" s="363"/>
      <c r="WK192" s="12"/>
      <c r="WL192" s="362"/>
      <c r="WM192" s="362"/>
      <c r="WN192" s="362"/>
      <c r="WO192" s="362"/>
      <c r="WP192" s="362"/>
      <c r="WQ192" s="362"/>
      <c r="WR192" s="363"/>
      <c r="WS192" s="12"/>
      <c r="WT192" s="362"/>
      <c r="WU192" s="362"/>
      <c r="WV192" s="362"/>
      <c r="WW192" s="362"/>
      <c r="WX192" s="362"/>
      <c r="WY192" s="362"/>
      <c r="WZ192" s="363"/>
      <c r="XA192" s="12"/>
      <c r="XB192" s="362"/>
      <c r="XC192" s="362"/>
      <c r="XD192" s="362"/>
      <c r="XE192" s="362"/>
      <c r="XF192" s="362"/>
      <c r="XG192" s="362"/>
      <c r="XH192" s="363"/>
      <c r="XI192" s="12"/>
      <c r="XJ192" s="362"/>
      <c r="XK192" s="362"/>
      <c r="XL192" s="362"/>
      <c r="XM192" s="362"/>
      <c r="XN192" s="362"/>
      <c r="XO192" s="362"/>
      <c r="XP192" s="363"/>
      <c r="XQ192" s="12"/>
      <c r="XR192" s="362"/>
      <c r="XS192" s="362"/>
      <c r="XT192" s="362"/>
      <c r="XU192" s="362"/>
      <c r="XV192" s="362"/>
      <c r="XW192" s="362"/>
      <c r="XX192" s="363"/>
      <c r="XY192" s="12"/>
      <c r="XZ192" s="362"/>
      <c r="YA192" s="362"/>
      <c r="YB192" s="362"/>
      <c r="YC192" s="362"/>
      <c r="YD192" s="362"/>
      <c r="YE192" s="362"/>
      <c r="YF192" s="363"/>
      <c r="YG192" s="12"/>
      <c r="YH192" s="362"/>
      <c r="YI192" s="362"/>
      <c r="YJ192" s="362"/>
      <c r="YK192" s="362"/>
      <c r="YL192" s="362"/>
      <c r="YM192" s="362"/>
      <c r="YN192" s="363"/>
      <c r="YO192" s="12"/>
      <c r="YP192" s="362"/>
      <c r="YQ192" s="362"/>
      <c r="YR192" s="362"/>
      <c r="YS192" s="362"/>
      <c r="YT192" s="362"/>
      <c r="YU192" s="362"/>
      <c r="YV192" s="363"/>
      <c r="YW192" s="12"/>
      <c r="YX192" s="362"/>
      <c r="YY192" s="362"/>
      <c r="YZ192" s="362"/>
      <c r="ZA192" s="362"/>
      <c r="ZB192" s="362"/>
      <c r="ZC192" s="362"/>
      <c r="ZD192" s="363"/>
      <c r="ZE192" s="12"/>
      <c r="ZF192" s="362"/>
      <c r="ZG192" s="362"/>
      <c r="ZH192" s="362"/>
      <c r="ZI192" s="362"/>
      <c r="ZJ192" s="362"/>
      <c r="ZK192" s="362"/>
      <c r="ZL192" s="363"/>
      <c r="ZM192" s="12"/>
      <c r="ZN192" s="362"/>
      <c r="ZO192" s="362"/>
      <c r="ZP192" s="362"/>
      <c r="ZQ192" s="362"/>
      <c r="ZR192" s="362"/>
      <c r="ZS192" s="362"/>
      <c r="ZT192" s="363"/>
      <c r="ZU192" s="12"/>
      <c r="ZV192" s="362"/>
      <c r="ZW192" s="362"/>
      <c r="ZX192" s="362"/>
      <c r="ZY192" s="362"/>
      <c r="ZZ192" s="362"/>
      <c r="AAA192" s="362"/>
      <c r="AAB192" s="363"/>
      <c r="AAC192" s="12"/>
      <c r="AAD192" s="362"/>
      <c r="AAE192" s="362"/>
      <c r="AAF192" s="362"/>
      <c r="AAG192" s="362"/>
      <c r="AAH192" s="362"/>
      <c r="AAI192" s="362"/>
      <c r="AAJ192" s="363"/>
      <c r="AAK192" s="12"/>
      <c r="AAL192" s="362"/>
      <c r="AAM192" s="362"/>
      <c r="AAN192" s="362"/>
      <c r="AAO192" s="362"/>
      <c r="AAP192" s="362"/>
      <c r="AAQ192" s="362"/>
      <c r="AAR192" s="363"/>
      <c r="AAS192" s="12"/>
      <c r="AAT192" s="362"/>
      <c r="AAU192" s="362"/>
      <c r="AAV192" s="362"/>
      <c r="AAW192" s="362"/>
      <c r="AAX192" s="362"/>
      <c r="AAY192" s="362"/>
      <c r="AAZ192" s="363"/>
      <c r="ABA192" s="12"/>
      <c r="ABB192" s="362"/>
      <c r="ABC192" s="362"/>
      <c r="ABD192" s="362"/>
      <c r="ABE192" s="362"/>
      <c r="ABF192" s="362"/>
      <c r="ABG192" s="362"/>
      <c r="ABH192" s="363"/>
      <c r="ABI192" s="12"/>
      <c r="ABJ192" s="362"/>
      <c r="ABK192" s="362"/>
      <c r="ABL192" s="362"/>
      <c r="ABM192" s="362"/>
      <c r="ABN192" s="362"/>
      <c r="ABO192" s="362"/>
      <c r="ABP192" s="363"/>
      <c r="ABQ192" s="12"/>
      <c r="ABR192" s="362"/>
      <c r="ABS192" s="362"/>
      <c r="ABT192" s="362"/>
      <c r="ABU192" s="362"/>
      <c r="ABV192" s="362"/>
      <c r="ABW192" s="362"/>
      <c r="ABX192" s="363"/>
      <c r="ABY192" s="12"/>
      <c r="ABZ192" s="362"/>
      <c r="ACA192" s="362"/>
      <c r="ACB192" s="362"/>
      <c r="ACC192" s="362"/>
      <c r="ACD192" s="362"/>
      <c r="ACE192" s="362"/>
      <c r="ACF192" s="363"/>
      <c r="ACG192" s="12"/>
      <c r="ACH192" s="362"/>
      <c r="ACI192" s="362"/>
      <c r="ACJ192" s="362"/>
      <c r="ACK192" s="362"/>
      <c r="ACL192" s="362"/>
      <c r="ACM192" s="362"/>
      <c r="ACN192" s="363"/>
      <c r="ACO192" s="12"/>
      <c r="ACP192" s="362"/>
      <c r="ACQ192" s="362"/>
      <c r="ACR192" s="362"/>
      <c r="ACS192" s="362"/>
      <c r="ACT192" s="362"/>
      <c r="ACU192" s="362"/>
      <c r="ACV192" s="363"/>
      <c r="ACW192" s="12"/>
      <c r="ACX192" s="362"/>
      <c r="ACY192" s="362"/>
      <c r="ACZ192" s="362"/>
      <c r="ADA192" s="362"/>
      <c r="ADB192" s="362"/>
      <c r="ADC192" s="362"/>
      <c r="ADD192" s="363"/>
      <c r="ADE192" s="12"/>
      <c r="ADF192" s="362"/>
      <c r="ADG192" s="362"/>
      <c r="ADH192" s="362"/>
      <c r="ADI192" s="362"/>
      <c r="ADJ192" s="362"/>
      <c r="ADK192" s="362"/>
      <c r="ADL192" s="363"/>
      <c r="ADM192" s="12"/>
      <c r="ADN192" s="362"/>
      <c r="ADO192" s="362"/>
      <c r="ADP192" s="362"/>
      <c r="ADQ192" s="362"/>
      <c r="ADR192" s="362"/>
      <c r="ADS192" s="362"/>
      <c r="ADT192" s="363"/>
      <c r="ADU192" s="12"/>
      <c r="ADV192" s="362"/>
      <c r="ADW192" s="362"/>
      <c r="ADX192" s="362"/>
      <c r="ADY192" s="362"/>
      <c r="ADZ192" s="362"/>
      <c r="AEA192" s="362"/>
      <c r="AEB192" s="363"/>
      <c r="AEC192" s="12"/>
      <c r="AED192" s="362"/>
      <c r="AEE192" s="362"/>
      <c r="AEF192" s="362"/>
      <c r="AEG192" s="362"/>
      <c r="AEH192" s="362"/>
      <c r="AEI192" s="362"/>
      <c r="AEJ192" s="363"/>
      <c r="AEK192" s="12"/>
      <c r="AEL192" s="362"/>
      <c r="AEM192" s="362"/>
      <c r="AEN192" s="362"/>
      <c r="AEO192" s="362"/>
      <c r="AEP192" s="362"/>
      <c r="AEQ192" s="362"/>
      <c r="AER192" s="363"/>
      <c r="AES192" s="12"/>
      <c r="AET192" s="362"/>
      <c r="AEU192" s="362"/>
      <c r="AEV192" s="362"/>
      <c r="AEW192" s="362"/>
      <c r="AEX192" s="362"/>
      <c r="AEY192" s="362"/>
      <c r="AEZ192" s="363"/>
      <c r="AFA192" s="12"/>
      <c r="AFB192" s="362"/>
      <c r="AFC192" s="362"/>
      <c r="AFD192" s="362"/>
      <c r="AFE192" s="362"/>
      <c r="AFF192" s="362"/>
      <c r="AFG192" s="362"/>
      <c r="AFH192" s="363"/>
      <c r="AFI192" s="12"/>
      <c r="AFJ192" s="362"/>
      <c r="AFK192" s="362"/>
      <c r="AFL192" s="362"/>
      <c r="AFM192" s="362"/>
      <c r="AFN192" s="362"/>
      <c r="AFO192" s="362"/>
      <c r="AFP192" s="363"/>
      <c r="AFQ192" s="12"/>
      <c r="AFR192" s="362"/>
      <c r="AFS192" s="362"/>
      <c r="AFT192" s="362"/>
      <c r="AFU192" s="362"/>
      <c r="AFV192" s="362"/>
      <c r="AFW192" s="362"/>
      <c r="AFX192" s="363"/>
      <c r="AFY192" s="12"/>
      <c r="AFZ192" s="362"/>
      <c r="AGA192" s="362"/>
      <c r="AGB192" s="362"/>
      <c r="AGC192" s="362"/>
      <c r="AGD192" s="362"/>
      <c r="AGE192" s="362"/>
      <c r="AGF192" s="363"/>
      <c r="AGG192" s="12"/>
      <c r="AGH192" s="362"/>
      <c r="AGI192" s="362"/>
      <c r="AGJ192" s="362"/>
      <c r="AGK192" s="362"/>
      <c r="AGL192" s="362"/>
      <c r="AGM192" s="362"/>
      <c r="AGN192" s="363"/>
      <c r="AGO192" s="12"/>
      <c r="AGP192" s="362"/>
      <c r="AGQ192" s="362"/>
      <c r="AGR192" s="362"/>
      <c r="AGS192" s="362"/>
      <c r="AGT192" s="362"/>
      <c r="AGU192" s="362"/>
      <c r="AGV192" s="363"/>
      <c r="AGW192" s="12"/>
      <c r="AGX192" s="362"/>
      <c r="AGY192" s="362"/>
      <c r="AGZ192" s="362"/>
      <c r="AHA192" s="362"/>
      <c r="AHB192" s="362"/>
      <c r="AHC192" s="362"/>
      <c r="AHD192" s="363"/>
      <c r="AHE192" s="12"/>
      <c r="AHF192" s="362"/>
      <c r="AHG192" s="362"/>
      <c r="AHH192" s="362"/>
      <c r="AHI192" s="362"/>
      <c r="AHJ192" s="362"/>
      <c r="AHK192" s="362"/>
      <c r="AHL192" s="363"/>
      <c r="AHM192" s="12"/>
      <c r="AHN192" s="362"/>
      <c r="AHO192" s="362"/>
      <c r="AHP192" s="362"/>
      <c r="AHQ192" s="362"/>
      <c r="AHR192" s="362"/>
      <c r="AHS192" s="362"/>
      <c r="AHT192" s="363"/>
      <c r="AHU192" s="12"/>
      <c r="AHV192" s="362"/>
      <c r="AHW192" s="362"/>
      <c r="AHX192" s="362"/>
      <c r="AHY192" s="362"/>
      <c r="AHZ192" s="362"/>
      <c r="AIA192" s="362"/>
      <c r="AIB192" s="363"/>
      <c r="AIC192" s="12"/>
      <c r="AID192" s="362"/>
      <c r="AIE192" s="362"/>
      <c r="AIF192" s="362"/>
      <c r="AIG192" s="362"/>
      <c r="AIH192" s="362"/>
      <c r="AII192" s="362"/>
      <c r="AIJ192" s="363"/>
      <c r="AIK192" s="12"/>
      <c r="AIL192" s="362"/>
      <c r="AIM192" s="362"/>
      <c r="AIN192" s="362"/>
      <c r="AIO192" s="362"/>
      <c r="AIP192" s="362"/>
      <c r="AIQ192" s="362"/>
      <c r="AIR192" s="363"/>
      <c r="AIS192" s="12"/>
      <c r="AIT192" s="362"/>
      <c r="AIU192" s="362"/>
      <c r="AIV192" s="362"/>
      <c r="AIW192" s="362"/>
      <c r="AIX192" s="362"/>
      <c r="AIY192" s="362"/>
      <c r="AIZ192" s="363"/>
      <c r="AJA192" s="12"/>
      <c r="AJB192" s="362"/>
      <c r="AJC192" s="362"/>
      <c r="AJD192" s="362"/>
      <c r="AJE192" s="362"/>
      <c r="AJF192" s="362"/>
      <c r="AJG192" s="362"/>
      <c r="AJH192" s="363"/>
      <c r="AJI192" s="12"/>
      <c r="AJJ192" s="362"/>
      <c r="AJK192" s="362"/>
      <c r="AJL192" s="362"/>
      <c r="AJM192" s="362"/>
      <c r="AJN192" s="362"/>
      <c r="AJO192" s="362"/>
      <c r="AJP192" s="363"/>
      <c r="AJQ192" s="12"/>
      <c r="AJR192" s="362"/>
      <c r="AJS192" s="362"/>
      <c r="AJT192" s="362"/>
      <c r="AJU192" s="362"/>
      <c r="AJV192" s="362"/>
      <c r="AJW192" s="362"/>
      <c r="AJX192" s="363"/>
      <c r="AJY192" s="12"/>
      <c r="AJZ192" s="362"/>
      <c r="AKA192" s="362"/>
      <c r="AKB192" s="362"/>
      <c r="AKC192" s="362"/>
      <c r="AKD192" s="362"/>
      <c r="AKE192" s="362"/>
      <c r="AKF192" s="363"/>
      <c r="AKG192" s="12"/>
      <c r="AKH192" s="362"/>
      <c r="AKI192" s="362"/>
      <c r="AKJ192" s="362"/>
      <c r="AKK192" s="362"/>
      <c r="AKL192" s="362"/>
      <c r="AKM192" s="362"/>
      <c r="AKN192" s="363"/>
      <c r="AKO192" s="12"/>
      <c r="AKP192" s="362"/>
      <c r="AKQ192" s="362"/>
      <c r="AKR192" s="362"/>
      <c r="AKS192" s="362"/>
      <c r="AKT192" s="362"/>
      <c r="AKU192" s="362"/>
      <c r="AKV192" s="363"/>
      <c r="AKW192" s="12"/>
      <c r="AKX192" s="362"/>
      <c r="AKY192" s="362"/>
      <c r="AKZ192" s="362"/>
      <c r="ALA192" s="362"/>
      <c r="ALB192" s="362"/>
      <c r="ALC192" s="362"/>
      <c r="ALD192" s="363"/>
      <c r="ALE192" s="12"/>
      <c r="ALF192" s="362"/>
      <c r="ALG192" s="362"/>
      <c r="ALH192" s="362"/>
      <c r="ALI192" s="362"/>
      <c r="ALJ192" s="362"/>
      <c r="ALK192" s="362"/>
      <c r="ALL192" s="363"/>
      <c r="ALM192" s="12"/>
      <c r="ALN192" s="362"/>
      <c r="ALO192" s="362"/>
      <c r="ALP192" s="362"/>
      <c r="ALQ192" s="362"/>
      <c r="ALR192" s="362"/>
      <c r="ALS192" s="362"/>
      <c r="ALT192" s="363"/>
      <c r="ALU192" s="12"/>
      <c r="ALV192" s="362"/>
      <c r="ALW192" s="362"/>
      <c r="ALX192" s="362"/>
      <c r="ALY192" s="362"/>
      <c r="ALZ192" s="362"/>
      <c r="AMA192" s="362"/>
      <c r="AMB192" s="363"/>
      <c r="AMC192" s="12"/>
      <c r="AMD192" s="362"/>
      <c r="AME192" s="362"/>
      <c r="AMF192" s="362"/>
      <c r="AMG192" s="362"/>
      <c r="AMH192" s="362"/>
      <c r="AMI192" s="362"/>
      <c r="AMJ192" s="363"/>
      <c r="AMK192" s="12"/>
      <c r="AML192" s="362"/>
      <c r="AMM192" s="362"/>
      <c r="AMN192" s="362"/>
      <c r="AMO192" s="362"/>
      <c r="AMP192" s="362"/>
      <c r="AMQ192" s="362"/>
      <c r="AMR192" s="363"/>
      <c r="AMS192" s="12"/>
      <c r="AMT192" s="362"/>
      <c r="AMU192" s="362"/>
      <c r="AMV192" s="362"/>
      <c r="AMW192" s="362"/>
      <c r="AMX192" s="362"/>
      <c r="AMY192" s="362"/>
      <c r="AMZ192" s="363"/>
      <c r="ANA192" s="12"/>
      <c r="ANB192" s="362"/>
      <c r="ANC192" s="362"/>
      <c r="AND192" s="362"/>
      <c r="ANE192" s="362"/>
      <c r="ANF192" s="362"/>
      <c r="ANG192" s="362"/>
      <c r="ANH192" s="363"/>
      <c r="ANI192" s="12"/>
      <c r="ANJ192" s="362"/>
      <c r="ANK192" s="362"/>
      <c r="ANL192" s="362"/>
      <c r="ANM192" s="362"/>
      <c r="ANN192" s="362"/>
      <c r="ANO192" s="362"/>
      <c r="ANP192" s="363"/>
      <c r="ANQ192" s="12"/>
      <c r="ANR192" s="362"/>
      <c r="ANS192" s="362"/>
      <c r="ANT192" s="362"/>
      <c r="ANU192" s="362"/>
      <c r="ANV192" s="362"/>
      <c r="ANW192" s="362"/>
      <c r="ANX192" s="363"/>
      <c r="ANY192" s="12"/>
      <c r="ANZ192" s="362"/>
      <c r="AOA192" s="362"/>
      <c r="AOB192" s="362"/>
      <c r="AOC192" s="362"/>
      <c r="AOD192" s="362"/>
      <c r="AOE192" s="362"/>
      <c r="AOF192" s="363"/>
      <c r="AOG192" s="12"/>
      <c r="AOH192" s="362"/>
      <c r="AOI192" s="362"/>
      <c r="AOJ192" s="362"/>
      <c r="AOK192" s="362"/>
      <c r="AOL192" s="362"/>
      <c r="AOM192" s="362"/>
      <c r="AON192" s="363"/>
      <c r="AOO192" s="12"/>
      <c r="AOP192" s="362"/>
      <c r="AOQ192" s="362"/>
      <c r="AOR192" s="362"/>
      <c r="AOS192" s="362"/>
      <c r="AOT192" s="362"/>
      <c r="AOU192" s="362"/>
      <c r="AOV192" s="363"/>
      <c r="AOW192" s="12"/>
      <c r="AOX192" s="362"/>
      <c r="AOY192" s="362"/>
      <c r="AOZ192" s="362"/>
      <c r="APA192" s="362"/>
      <c r="APB192" s="362"/>
      <c r="APC192" s="362"/>
      <c r="APD192" s="363"/>
      <c r="APE192" s="12"/>
      <c r="APF192" s="362"/>
      <c r="APG192" s="362"/>
      <c r="APH192" s="362"/>
      <c r="API192" s="362"/>
      <c r="APJ192" s="362"/>
      <c r="APK192" s="362"/>
      <c r="APL192" s="363"/>
      <c r="APM192" s="12"/>
      <c r="APN192" s="362"/>
      <c r="APO192" s="362"/>
      <c r="APP192" s="362"/>
      <c r="APQ192" s="362"/>
      <c r="APR192" s="362"/>
      <c r="APS192" s="362"/>
      <c r="APT192" s="363"/>
      <c r="APU192" s="12"/>
      <c r="APV192" s="362"/>
      <c r="APW192" s="362"/>
      <c r="APX192" s="362"/>
      <c r="APY192" s="362"/>
      <c r="APZ192" s="362"/>
      <c r="AQA192" s="362"/>
      <c r="AQB192" s="363"/>
      <c r="AQC192" s="12"/>
      <c r="AQD192" s="362"/>
      <c r="AQE192" s="362"/>
      <c r="AQF192" s="362"/>
      <c r="AQG192" s="362"/>
      <c r="AQH192" s="362"/>
      <c r="AQI192" s="362"/>
      <c r="AQJ192" s="363"/>
      <c r="AQK192" s="12"/>
      <c r="AQL192" s="362"/>
      <c r="AQM192" s="362"/>
      <c r="AQN192" s="362"/>
      <c r="AQO192" s="362"/>
      <c r="AQP192" s="362"/>
      <c r="AQQ192" s="362"/>
      <c r="AQR192" s="363"/>
      <c r="AQS192" s="12"/>
      <c r="AQT192" s="362"/>
      <c r="AQU192" s="362"/>
      <c r="AQV192" s="362"/>
      <c r="AQW192" s="362"/>
      <c r="AQX192" s="362"/>
      <c r="AQY192" s="362"/>
      <c r="AQZ192" s="363"/>
      <c r="ARA192" s="12"/>
      <c r="ARB192" s="362"/>
      <c r="ARC192" s="362"/>
      <c r="ARD192" s="362"/>
      <c r="ARE192" s="362"/>
      <c r="ARF192" s="362"/>
      <c r="ARG192" s="362"/>
      <c r="ARH192" s="363"/>
      <c r="ARI192" s="12"/>
      <c r="ARJ192" s="362"/>
      <c r="ARK192" s="362"/>
      <c r="ARL192" s="362"/>
      <c r="ARM192" s="362"/>
      <c r="ARN192" s="362"/>
      <c r="ARO192" s="362"/>
      <c r="ARP192" s="363"/>
      <c r="ARQ192" s="12"/>
      <c r="ARR192" s="362"/>
      <c r="ARS192" s="362"/>
      <c r="ART192" s="362"/>
      <c r="ARU192" s="362"/>
      <c r="ARV192" s="362"/>
      <c r="ARW192" s="362"/>
      <c r="ARX192" s="363"/>
      <c r="ARY192" s="12"/>
      <c r="ARZ192" s="362"/>
      <c r="ASA192" s="362"/>
      <c r="ASB192" s="362"/>
      <c r="ASC192" s="362"/>
      <c r="ASD192" s="362"/>
      <c r="ASE192" s="362"/>
      <c r="ASF192" s="363"/>
      <c r="ASG192" s="12"/>
      <c r="ASH192" s="362"/>
      <c r="ASI192" s="362"/>
      <c r="ASJ192" s="362"/>
      <c r="ASK192" s="362"/>
      <c r="ASL192" s="362"/>
      <c r="ASM192" s="362"/>
      <c r="ASN192" s="363"/>
      <c r="ASO192" s="12"/>
      <c r="ASP192" s="362"/>
      <c r="ASQ192" s="362"/>
      <c r="ASR192" s="362"/>
      <c r="ASS192" s="362"/>
      <c r="AST192" s="362"/>
      <c r="ASU192" s="362"/>
      <c r="ASV192" s="363"/>
      <c r="ASW192" s="12"/>
      <c r="ASX192" s="362"/>
      <c r="ASY192" s="362"/>
      <c r="ASZ192" s="362"/>
      <c r="ATA192" s="362"/>
      <c r="ATB192" s="362"/>
      <c r="ATC192" s="362"/>
      <c r="ATD192" s="363"/>
      <c r="ATE192" s="12"/>
      <c r="ATF192" s="362"/>
      <c r="ATG192" s="362"/>
      <c r="ATH192" s="362"/>
      <c r="ATI192" s="362"/>
      <c r="ATJ192" s="362"/>
      <c r="ATK192" s="362"/>
      <c r="ATL192" s="363"/>
      <c r="ATM192" s="12"/>
      <c r="ATN192" s="362"/>
      <c r="ATO192" s="362"/>
      <c r="ATP192" s="362"/>
      <c r="ATQ192" s="362"/>
      <c r="ATR192" s="362"/>
      <c r="ATS192" s="362"/>
      <c r="ATT192" s="363"/>
      <c r="ATU192" s="12"/>
      <c r="ATV192" s="362"/>
      <c r="ATW192" s="362"/>
      <c r="ATX192" s="362"/>
      <c r="ATY192" s="362"/>
      <c r="ATZ192" s="362"/>
      <c r="AUA192" s="362"/>
      <c r="AUB192" s="363"/>
      <c r="AUC192" s="12"/>
      <c r="AUD192" s="362"/>
      <c r="AUE192" s="362"/>
      <c r="AUF192" s="362"/>
      <c r="AUG192" s="362"/>
      <c r="AUH192" s="362"/>
      <c r="AUI192" s="362"/>
      <c r="AUJ192" s="363"/>
      <c r="AUK192" s="12"/>
      <c r="AUL192" s="362"/>
      <c r="AUM192" s="362"/>
      <c r="AUN192" s="362"/>
      <c r="AUO192" s="362"/>
      <c r="AUP192" s="362"/>
      <c r="AUQ192" s="362"/>
      <c r="AUR192" s="363"/>
      <c r="AUS192" s="12"/>
      <c r="AUT192" s="362"/>
      <c r="AUU192" s="362"/>
      <c r="AUV192" s="362"/>
      <c r="AUW192" s="362"/>
      <c r="AUX192" s="362"/>
      <c r="AUY192" s="362"/>
      <c r="AUZ192" s="363"/>
      <c r="AVA192" s="12"/>
      <c r="AVB192" s="362"/>
      <c r="AVC192" s="362"/>
      <c r="AVD192" s="362"/>
      <c r="AVE192" s="362"/>
      <c r="AVF192" s="362"/>
      <c r="AVG192" s="362"/>
      <c r="AVH192" s="363"/>
      <c r="AVI192" s="12"/>
      <c r="AVJ192" s="362"/>
      <c r="AVK192" s="362"/>
      <c r="AVL192" s="362"/>
      <c r="AVM192" s="362"/>
      <c r="AVN192" s="362"/>
      <c r="AVO192" s="362"/>
      <c r="AVP192" s="363"/>
      <c r="AVQ192" s="12"/>
      <c r="AVR192" s="362"/>
      <c r="AVS192" s="362"/>
      <c r="AVT192" s="362"/>
      <c r="AVU192" s="362"/>
      <c r="AVV192" s="362"/>
      <c r="AVW192" s="362"/>
      <c r="AVX192" s="363"/>
      <c r="AVY192" s="12"/>
      <c r="AVZ192" s="362"/>
      <c r="AWA192" s="362"/>
      <c r="AWB192" s="362"/>
      <c r="AWC192" s="362"/>
      <c r="AWD192" s="362"/>
      <c r="AWE192" s="362"/>
      <c r="AWF192" s="363"/>
      <c r="AWG192" s="12"/>
      <c r="AWH192" s="362"/>
      <c r="AWI192" s="362"/>
      <c r="AWJ192" s="362"/>
      <c r="AWK192" s="362"/>
      <c r="AWL192" s="362"/>
      <c r="AWM192" s="362"/>
      <c r="AWN192" s="363"/>
      <c r="AWO192" s="12"/>
      <c r="AWP192" s="362"/>
      <c r="AWQ192" s="362"/>
      <c r="AWR192" s="362"/>
      <c r="AWS192" s="362"/>
      <c r="AWT192" s="362"/>
      <c r="AWU192" s="362"/>
      <c r="AWV192" s="363"/>
      <c r="AWW192" s="12"/>
      <c r="AWX192" s="362"/>
      <c r="AWY192" s="362"/>
      <c r="AWZ192" s="362"/>
      <c r="AXA192" s="362"/>
      <c r="AXB192" s="362"/>
      <c r="AXC192" s="362"/>
      <c r="AXD192" s="363"/>
      <c r="AXE192" s="12"/>
      <c r="AXF192" s="362"/>
      <c r="AXG192" s="362"/>
      <c r="AXH192" s="362"/>
      <c r="AXI192" s="362"/>
      <c r="AXJ192" s="362"/>
      <c r="AXK192" s="362"/>
      <c r="AXL192" s="363"/>
      <c r="AXM192" s="12"/>
      <c r="AXN192" s="362"/>
      <c r="AXO192" s="362"/>
      <c r="AXP192" s="362"/>
      <c r="AXQ192" s="362"/>
      <c r="AXR192" s="362"/>
      <c r="AXS192" s="362"/>
      <c r="AXT192" s="363"/>
      <c r="AXU192" s="12"/>
      <c r="AXV192" s="362"/>
      <c r="AXW192" s="362"/>
      <c r="AXX192" s="362"/>
      <c r="AXY192" s="362"/>
      <c r="AXZ192" s="362"/>
      <c r="AYA192" s="362"/>
      <c r="AYB192" s="363"/>
      <c r="AYC192" s="12"/>
      <c r="AYD192" s="362"/>
      <c r="AYE192" s="362"/>
      <c r="AYF192" s="362"/>
      <c r="AYG192" s="362"/>
      <c r="AYH192" s="362"/>
      <c r="AYI192" s="362"/>
      <c r="AYJ192" s="363"/>
      <c r="AYK192" s="12"/>
      <c r="AYL192" s="362"/>
      <c r="AYM192" s="362"/>
      <c r="AYN192" s="362"/>
      <c r="AYO192" s="362"/>
      <c r="AYP192" s="362"/>
      <c r="AYQ192" s="362"/>
      <c r="AYR192" s="363"/>
      <c r="AYS192" s="12"/>
      <c r="AYT192" s="362"/>
      <c r="AYU192" s="362"/>
      <c r="AYV192" s="362"/>
      <c r="AYW192" s="362"/>
      <c r="AYX192" s="362"/>
      <c r="AYY192" s="362"/>
      <c r="AYZ192" s="363"/>
      <c r="AZA192" s="12"/>
      <c r="AZB192" s="362"/>
      <c r="AZC192" s="362"/>
      <c r="AZD192" s="362"/>
      <c r="AZE192" s="362"/>
      <c r="AZF192" s="362"/>
      <c r="AZG192" s="362"/>
      <c r="AZH192" s="363"/>
      <c r="AZI192" s="12"/>
      <c r="AZJ192" s="362"/>
      <c r="AZK192" s="362"/>
      <c r="AZL192" s="362"/>
      <c r="AZM192" s="362"/>
      <c r="AZN192" s="362"/>
      <c r="AZO192" s="362"/>
      <c r="AZP192" s="363"/>
      <c r="AZQ192" s="12"/>
      <c r="AZR192" s="362"/>
      <c r="AZS192" s="362"/>
      <c r="AZT192" s="362"/>
      <c r="AZU192" s="362"/>
      <c r="AZV192" s="362"/>
      <c r="AZW192" s="362"/>
      <c r="AZX192" s="363"/>
      <c r="AZY192" s="12"/>
      <c r="AZZ192" s="362"/>
      <c r="BAA192" s="362"/>
      <c r="BAB192" s="362"/>
      <c r="BAC192" s="362"/>
      <c r="BAD192" s="362"/>
      <c r="BAE192" s="362"/>
      <c r="BAF192" s="363"/>
      <c r="BAG192" s="12"/>
      <c r="BAH192" s="362"/>
      <c r="BAI192" s="362"/>
      <c r="BAJ192" s="362"/>
      <c r="BAK192" s="362"/>
      <c r="BAL192" s="362"/>
      <c r="BAM192" s="362"/>
      <c r="BAN192" s="363"/>
      <c r="BAO192" s="12"/>
      <c r="BAP192" s="362"/>
      <c r="BAQ192" s="362"/>
      <c r="BAR192" s="362"/>
      <c r="BAS192" s="362"/>
      <c r="BAT192" s="362"/>
      <c r="BAU192" s="362"/>
      <c r="BAV192" s="363"/>
      <c r="BAW192" s="12"/>
      <c r="BAX192" s="362"/>
      <c r="BAY192" s="362"/>
      <c r="BAZ192" s="362"/>
      <c r="BBA192" s="362"/>
      <c r="BBB192" s="362"/>
      <c r="BBC192" s="362"/>
      <c r="BBD192" s="363"/>
      <c r="BBE192" s="12"/>
      <c r="BBF192" s="362"/>
      <c r="BBG192" s="362"/>
      <c r="BBH192" s="362"/>
      <c r="BBI192" s="362"/>
      <c r="BBJ192" s="362"/>
      <c r="BBK192" s="362"/>
      <c r="BBL192" s="363"/>
      <c r="BBM192" s="12"/>
      <c r="BBN192" s="362"/>
      <c r="BBO192" s="362"/>
      <c r="BBP192" s="362"/>
      <c r="BBQ192" s="362"/>
      <c r="BBR192" s="362"/>
      <c r="BBS192" s="362"/>
      <c r="BBT192" s="363"/>
      <c r="BBU192" s="12"/>
      <c r="BBV192" s="362"/>
      <c r="BBW192" s="362"/>
      <c r="BBX192" s="362"/>
      <c r="BBY192" s="362"/>
      <c r="BBZ192" s="362"/>
      <c r="BCA192" s="362"/>
      <c r="BCB192" s="363"/>
      <c r="BCC192" s="12"/>
      <c r="BCD192" s="362"/>
      <c r="BCE192" s="362"/>
      <c r="BCF192" s="362"/>
      <c r="BCG192" s="362"/>
      <c r="BCH192" s="362"/>
      <c r="BCI192" s="362"/>
      <c r="BCJ192" s="363"/>
      <c r="BCK192" s="12"/>
      <c r="BCL192" s="362"/>
      <c r="BCM192" s="362"/>
      <c r="BCN192" s="362"/>
      <c r="BCO192" s="362"/>
      <c r="BCP192" s="362"/>
      <c r="BCQ192" s="362"/>
      <c r="BCR192" s="363"/>
      <c r="BCS192" s="12"/>
      <c r="BCT192" s="362"/>
      <c r="BCU192" s="362"/>
      <c r="BCV192" s="362"/>
      <c r="BCW192" s="362"/>
      <c r="BCX192" s="362"/>
      <c r="BCY192" s="362"/>
      <c r="BCZ192" s="363"/>
      <c r="BDA192" s="12"/>
      <c r="BDB192" s="362"/>
      <c r="BDC192" s="362"/>
      <c r="BDD192" s="362"/>
      <c r="BDE192" s="362"/>
      <c r="BDF192" s="362"/>
      <c r="BDG192" s="362"/>
      <c r="BDH192" s="363"/>
      <c r="BDI192" s="12"/>
      <c r="BDJ192" s="362"/>
      <c r="BDK192" s="362"/>
      <c r="BDL192" s="362"/>
      <c r="BDM192" s="362"/>
      <c r="BDN192" s="362"/>
      <c r="BDO192" s="362"/>
      <c r="BDP192" s="363"/>
      <c r="BDQ192" s="12"/>
      <c r="BDR192" s="362"/>
      <c r="BDS192" s="362"/>
      <c r="BDT192" s="362"/>
      <c r="BDU192" s="362"/>
      <c r="BDV192" s="362"/>
      <c r="BDW192" s="362"/>
      <c r="BDX192" s="363"/>
      <c r="BDY192" s="12"/>
      <c r="BDZ192" s="362"/>
      <c r="BEA192" s="362"/>
      <c r="BEB192" s="362"/>
      <c r="BEC192" s="362"/>
      <c r="BED192" s="362"/>
      <c r="BEE192" s="362"/>
      <c r="BEF192" s="363"/>
      <c r="BEG192" s="12"/>
      <c r="BEH192" s="362"/>
      <c r="BEI192" s="362"/>
      <c r="BEJ192" s="362"/>
      <c r="BEK192" s="362"/>
      <c r="BEL192" s="362"/>
      <c r="BEM192" s="362"/>
      <c r="BEN192" s="363"/>
      <c r="BEO192" s="12"/>
      <c r="BEP192" s="362"/>
      <c r="BEQ192" s="362"/>
      <c r="BER192" s="362"/>
      <c r="BES192" s="362"/>
      <c r="BET192" s="362"/>
      <c r="BEU192" s="362"/>
      <c r="BEV192" s="363"/>
      <c r="BEW192" s="12"/>
      <c r="BEX192" s="362"/>
      <c r="BEY192" s="362"/>
      <c r="BEZ192" s="362"/>
      <c r="BFA192" s="362"/>
      <c r="BFB192" s="362"/>
      <c r="BFC192" s="362"/>
      <c r="BFD192" s="363"/>
      <c r="BFE192" s="12"/>
      <c r="BFF192" s="362"/>
      <c r="BFG192" s="362"/>
      <c r="BFH192" s="362"/>
      <c r="BFI192" s="362"/>
      <c r="BFJ192" s="362"/>
      <c r="BFK192" s="362"/>
      <c r="BFL192" s="363"/>
      <c r="BFM192" s="12"/>
      <c r="BFN192" s="362"/>
      <c r="BFO192" s="362"/>
      <c r="BFP192" s="362"/>
      <c r="BFQ192" s="362"/>
      <c r="BFR192" s="362"/>
      <c r="BFS192" s="362"/>
      <c r="BFT192" s="363"/>
      <c r="BFU192" s="12"/>
      <c r="BFV192" s="362"/>
      <c r="BFW192" s="362"/>
      <c r="BFX192" s="362"/>
      <c r="BFY192" s="362"/>
      <c r="BFZ192" s="362"/>
      <c r="BGA192" s="362"/>
      <c r="BGB192" s="363"/>
      <c r="BGC192" s="12"/>
      <c r="BGD192" s="362"/>
      <c r="BGE192" s="362"/>
      <c r="BGF192" s="362"/>
      <c r="BGG192" s="362"/>
      <c r="BGH192" s="362"/>
      <c r="BGI192" s="362"/>
      <c r="BGJ192" s="363"/>
      <c r="BGK192" s="12"/>
      <c r="BGL192" s="362"/>
      <c r="BGM192" s="362"/>
      <c r="BGN192" s="362"/>
      <c r="BGO192" s="362"/>
      <c r="BGP192" s="362"/>
      <c r="BGQ192" s="362"/>
      <c r="BGR192" s="363"/>
      <c r="BGS192" s="12"/>
      <c r="BGT192" s="362"/>
      <c r="BGU192" s="362"/>
      <c r="BGV192" s="362"/>
      <c r="BGW192" s="362"/>
      <c r="BGX192" s="362"/>
      <c r="BGY192" s="362"/>
      <c r="BGZ192" s="363"/>
      <c r="BHA192" s="12"/>
      <c r="BHB192" s="362"/>
      <c r="BHC192" s="362"/>
      <c r="BHD192" s="362"/>
      <c r="BHE192" s="362"/>
      <c r="BHF192" s="362"/>
      <c r="BHG192" s="362"/>
      <c r="BHH192" s="363"/>
      <c r="BHI192" s="12"/>
      <c r="BHJ192" s="362"/>
      <c r="BHK192" s="362"/>
      <c r="BHL192" s="362"/>
      <c r="BHM192" s="362"/>
      <c r="BHN192" s="362"/>
      <c r="BHO192" s="362"/>
      <c r="BHP192" s="363"/>
      <c r="BHQ192" s="12"/>
      <c r="BHR192" s="362"/>
      <c r="BHS192" s="362"/>
      <c r="BHT192" s="362"/>
      <c r="BHU192" s="362"/>
      <c r="BHV192" s="362"/>
      <c r="BHW192" s="362"/>
      <c r="BHX192" s="363"/>
      <c r="BHY192" s="12"/>
      <c r="BHZ192" s="362"/>
      <c r="BIA192" s="362"/>
      <c r="BIB192" s="362"/>
      <c r="BIC192" s="362"/>
      <c r="BID192" s="362"/>
      <c r="BIE192" s="362"/>
      <c r="BIF192" s="363"/>
      <c r="BIG192" s="12"/>
      <c r="BIH192" s="362"/>
      <c r="BII192" s="362"/>
      <c r="BIJ192" s="362"/>
      <c r="BIK192" s="362"/>
      <c r="BIL192" s="362"/>
      <c r="BIM192" s="362"/>
      <c r="BIN192" s="363"/>
      <c r="BIO192" s="12"/>
      <c r="BIP192" s="362"/>
      <c r="BIQ192" s="362"/>
      <c r="BIR192" s="362"/>
      <c r="BIS192" s="362"/>
      <c r="BIT192" s="362"/>
      <c r="BIU192" s="362"/>
      <c r="BIV192" s="363"/>
      <c r="BIW192" s="12"/>
      <c r="BIX192" s="362"/>
      <c r="BIY192" s="362"/>
      <c r="BIZ192" s="362"/>
      <c r="BJA192" s="362"/>
      <c r="BJB192" s="362"/>
      <c r="BJC192" s="362"/>
      <c r="BJD192" s="363"/>
      <c r="BJE192" s="12"/>
      <c r="BJF192" s="362"/>
      <c r="BJG192" s="362"/>
      <c r="BJH192" s="362"/>
      <c r="BJI192" s="362"/>
      <c r="BJJ192" s="362"/>
      <c r="BJK192" s="362"/>
      <c r="BJL192" s="363"/>
      <c r="BJM192" s="12"/>
      <c r="BJN192" s="362"/>
      <c r="BJO192" s="362"/>
      <c r="BJP192" s="362"/>
      <c r="BJQ192" s="362"/>
      <c r="BJR192" s="362"/>
      <c r="BJS192" s="362"/>
      <c r="BJT192" s="363"/>
      <c r="BJU192" s="12"/>
      <c r="BJV192" s="362"/>
      <c r="BJW192" s="362"/>
      <c r="BJX192" s="362"/>
      <c r="BJY192" s="362"/>
      <c r="BJZ192" s="362"/>
      <c r="BKA192" s="362"/>
      <c r="BKB192" s="363"/>
      <c r="BKC192" s="12"/>
      <c r="BKD192" s="362"/>
      <c r="BKE192" s="362"/>
      <c r="BKF192" s="362"/>
      <c r="BKG192" s="362"/>
      <c r="BKH192" s="362"/>
      <c r="BKI192" s="362"/>
      <c r="BKJ192" s="363"/>
      <c r="BKK192" s="12"/>
      <c r="BKL192" s="362"/>
      <c r="BKM192" s="362"/>
      <c r="BKN192" s="362"/>
      <c r="BKO192" s="362"/>
      <c r="BKP192" s="362"/>
      <c r="BKQ192" s="362"/>
      <c r="BKR192" s="363"/>
      <c r="BKS192" s="12"/>
      <c r="BKT192" s="362"/>
      <c r="BKU192" s="362"/>
      <c r="BKV192" s="362"/>
      <c r="BKW192" s="362"/>
      <c r="BKX192" s="362"/>
      <c r="BKY192" s="362"/>
      <c r="BKZ192" s="363"/>
      <c r="BLA192" s="12"/>
      <c r="BLB192" s="362"/>
      <c r="BLC192" s="362"/>
      <c r="BLD192" s="362"/>
      <c r="BLE192" s="362"/>
      <c r="BLF192" s="362"/>
      <c r="BLG192" s="362"/>
      <c r="BLH192" s="363"/>
      <c r="BLI192" s="12"/>
      <c r="BLJ192" s="362"/>
      <c r="BLK192" s="362"/>
      <c r="BLL192" s="362"/>
      <c r="BLM192" s="362"/>
      <c r="BLN192" s="362"/>
      <c r="BLO192" s="362"/>
      <c r="BLP192" s="363"/>
      <c r="BLQ192" s="12"/>
      <c r="BLR192" s="362"/>
      <c r="BLS192" s="362"/>
      <c r="BLT192" s="362"/>
      <c r="BLU192" s="362"/>
      <c r="BLV192" s="362"/>
      <c r="BLW192" s="362"/>
      <c r="BLX192" s="363"/>
      <c r="BLY192" s="12"/>
      <c r="BLZ192" s="362"/>
      <c r="BMA192" s="362"/>
      <c r="BMB192" s="362"/>
      <c r="BMC192" s="362"/>
      <c r="BMD192" s="362"/>
      <c r="BME192" s="362"/>
      <c r="BMF192" s="363"/>
      <c r="BMG192" s="12"/>
      <c r="BMH192" s="362"/>
      <c r="BMI192" s="362"/>
      <c r="BMJ192" s="362"/>
      <c r="BMK192" s="362"/>
      <c r="BML192" s="362"/>
      <c r="BMM192" s="362"/>
      <c r="BMN192" s="363"/>
      <c r="BMO192" s="12"/>
      <c r="BMP192" s="362"/>
      <c r="BMQ192" s="362"/>
      <c r="BMR192" s="362"/>
      <c r="BMS192" s="362"/>
      <c r="BMT192" s="362"/>
      <c r="BMU192" s="362"/>
      <c r="BMV192" s="363"/>
      <c r="BMW192" s="12"/>
      <c r="BMX192" s="362"/>
      <c r="BMY192" s="362"/>
      <c r="BMZ192" s="362"/>
      <c r="BNA192" s="362"/>
      <c r="BNB192" s="362"/>
      <c r="BNC192" s="362"/>
      <c r="BND192" s="363"/>
      <c r="BNE192" s="12"/>
      <c r="BNF192" s="362"/>
      <c r="BNG192" s="362"/>
      <c r="BNH192" s="362"/>
      <c r="BNI192" s="362"/>
      <c r="BNJ192" s="362"/>
      <c r="BNK192" s="362"/>
      <c r="BNL192" s="363"/>
      <c r="BNM192" s="12"/>
      <c r="BNN192" s="362"/>
      <c r="BNO192" s="362"/>
      <c r="BNP192" s="362"/>
      <c r="BNQ192" s="362"/>
      <c r="BNR192" s="362"/>
      <c r="BNS192" s="362"/>
      <c r="BNT192" s="363"/>
      <c r="BNU192" s="12"/>
      <c r="BNV192" s="362"/>
      <c r="BNW192" s="362"/>
      <c r="BNX192" s="362"/>
      <c r="BNY192" s="362"/>
      <c r="BNZ192" s="362"/>
      <c r="BOA192" s="362"/>
      <c r="BOB192" s="363"/>
      <c r="BOC192" s="12"/>
      <c r="BOD192" s="362"/>
      <c r="BOE192" s="362"/>
      <c r="BOF192" s="362"/>
      <c r="BOG192" s="362"/>
      <c r="BOH192" s="362"/>
      <c r="BOI192" s="362"/>
      <c r="BOJ192" s="363"/>
      <c r="BOK192" s="12"/>
      <c r="BOL192" s="362"/>
      <c r="BOM192" s="362"/>
      <c r="BON192" s="362"/>
      <c r="BOO192" s="362"/>
      <c r="BOP192" s="362"/>
      <c r="BOQ192" s="362"/>
      <c r="BOR192" s="363"/>
      <c r="BOS192" s="12"/>
      <c r="BOT192" s="362"/>
      <c r="BOU192" s="362"/>
      <c r="BOV192" s="362"/>
      <c r="BOW192" s="362"/>
      <c r="BOX192" s="362"/>
      <c r="BOY192" s="362"/>
      <c r="BOZ192" s="363"/>
      <c r="BPA192" s="12"/>
      <c r="BPB192" s="362"/>
      <c r="BPC192" s="362"/>
      <c r="BPD192" s="362"/>
      <c r="BPE192" s="362"/>
      <c r="BPF192" s="362"/>
      <c r="BPG192" s="362"/>
      <c r="BPH192" s="363"/>
      <c r="BPI192" s="12"/>
      <c r="BPJ192" s="362"/>
      <c r="BPK192" s="362"/>
      <c r="BPL192" s="362"/>
      <c r="BPM192" s="362"/>
      <c r="BPN192" s="362"/>
      <c r="BPO192" s="362"/>
      <c r="BPP192" s="363"/>
      <c r="BPQ192" s="12"/>
      <c r="BPR192" s="362"/>
      <c r="BPS192" s="362"/>
      <c r="BPT192" s="362"/>
      <c r="BPU192" s="362"/>
      <c r="BPV192" s="362"/>
      <c r="BPW192" s="362"/>
      <c r="BPX192" s="363"/>
      <c r="BPY192" s="12"/>
      <c r="BPZ192" s="362"/>
      <c r="BQA192" s="362"/>
      <c r="BQB192" s="362"/>
      <c r="BQC192" s="362"/>
      <c r="BQD192" s="362"/>
      <c r="BQE192" s="362"/>
      <c r="BQF192" s="363"/>
      <c r="BQG192" s="12"/>
      <c r="BQH192" s="362"/>
      <c r="BQI192" s="362"/>
      <c r="BQJ192" s="362"/>
      <c r="BQK192" s="362"/>
      <c r="BQL192" s="362"/>
      <c r="BQM192" s="362"/>
      <c r="BQN192" s="363"/>
      <c r="BQO192" s="12"/>
      <c r="BQP192" s="362"/>
      <c r="BQQ192" s="362"/>
      <c r="BQR192" s="362"/>
      <c r="BQS192" s="362"/>
      <c r="BQT192" s="362"/>
      <c r="BQU192" s="362"/>
      <c r="BQV192" s="363"/>
      <c r="BQW192" s="12"/>
      <c r="BQX192" s="362"/>
      <c r="BQY192" s="362"/>
      <c r="BQZ192" s="362"/>
      <c r="BRA192" s="362"/>
      <c r="BRB192" s="362"/>
      <c r="BRC192" s="362"/>
      <c r="BRD192" s="363"/>
      <c r="BRE192" s="12"/>
      <c r="BRF192" s="362"/>
      <c r="BRG192" s="362"/>
      <c r="BRH192" s="362"/>
      <c r="BRI192" s="362"/>
      <c r="BRJ192" s="362"/>
      <c r="BRK192" s="362"/>
      <c r="BRL192" s="363"/>
      <c r="BRM192" s="12"/>
      <c r="BRN192" s="362"/>
      <c r="BRO192" s="362"/>
      <c r="BRP192" s="362"/>
      <c r="BRQ192" s="362"/>
      <c r="BRR192" s="362"/>
      <c r="BRS192" s="362"/>
      <c r="BRT192" s="363"/>
      <c r="BRU192" s="12"/>
      <c r="BRV192" s="362"/>
      <c r="BRW192" s="362"/>
      <c r="BRX192" s="362"/>
      <c r="BRY192" s="362"/>
      <c r="BRZ192" s="362"/>
      <c r="BSA192" s="362"/>
      <c r="BSB192" s="363"/>
      <c r="BSC192" s="12"/>
      <c r="BSD192" s="362"/>
      <c r="BSE192" s="362"/>
      <c r="BSF192" s="362"/>
      <c r="BSG192" s="362"/>
      <c r="BSH192" s="362"/>
      <c r="BSI192" s="362"/>
      <c r="BSJ192" s="363"/>
      <c r="BSK192" s="12"/>
      <c r="BSL192" s="362"/>
      <c r="BSM192" s="362"/>
      <c r="BSN192" s="362"/>
      <c r="BSO192" s="362"/>
      <c r="BSP192" s="362"/>
      <c r="BSQ192" s="362"/>
      <c r="BSR192" s="363"/>
      <c r="BSS192" s="12"/>
      <c r="BST192" s="362"/>
      <c r="BSU192" s="362"/>
      <c r="BSV192" s="362"/>
      <c r="BSW192" s="362"/>
      <c r="BSX192" s="362"/>
      <c r="BSY192" s="362"/>
      <c r="BSZ192" s="363"/>
      <c r="BTA192" s="12"/>
      <c r="BTB192" s="362"/>
      <c r="BTC192" s="362"/>
      <c r="BTD192" s="362"/>
      <c r="BTE192" s="362"/>
      <c r="BTF192" s="362"/>
      <c r="BTG192" s="362"/>
      <c r="BTH192" s="363"/>
      <c r="BTI192" s="12"/>
      <c r="BTJ192" s="362"/>
      <c r="BTK192" s="362"/>
      <c r="BTL192" s="362"/>
      <c r="BTM192" s="362"/>
      <c r="BTN192" s="362"/>
      <c r="BTO192" s="362"/>
      <c r="BTP192" s="363"/>
      <c r="BTQ192" s="12"/>
      <c r="BTR192" s="362"/>
      <c r="BTS192" s="362"/>
      <c r="BTT192" s="362"/>
      <c r="BTU192" s="362"/>
      <c r="BTV192" s="362"/>
      <c r="BTW192" s="362"/>
      <c r="BTX192" s="363"/>
      <c r="BTY192" s="12"/>
      <c r="BTZ192" s="362"/>
      <c r="BUA192" s="362"/>
      <c r="BUB192" s="362"/>
      <c r="BUC192" s="362"/>
      <c r="BUD192" s="362"/>
      <c r="BUE192" s="362"/>
      <c r="BUF192" s="363"/>
      <c r="BUG192" s="12"/>
      <c r="BUH192" s="362"/>
      <c r="BUI192" s="362"/>
      <c r="BUJ192" s="362"/>
      <c r="BUK192" s="362"/>
      <c r="BUL192" s="362"/>
      <c r="BUM192" s="362"/>
      <c r="BUN192" s="363"/>
      <c r="BUO192" s="12"/>
      <c r="BUP192" s="362"/>
      <c r="BUQ192" s="362"/>
      <c r="BUR192" s="362"/>
      <c r="BUS192" s="362"/>
      <c r="BUT192" s="362"/>
      <c r="BUU192" s="362"/>
      <c r="BUV192" s="363"/>
      <c r="BUW192" s="12"/>
      <c r="BUX192" s="362"/>
      <c r="BUY192" s="362"/>
      <c r="BUZ192" s="362"/>
      <c r="BVA192" s="362"/>
      <c r="BVB192" s="362"/>
      <c r="BVC192" s="362"/>
      <c r="BVD192" s="363"/>
      <c r="BVE192" s="12"/>
      <c r="BVF192" s="362"/>
      <c r="BVG192" s="362"/>
      <c r="BVH192" s="362"/>
      <c r="BVI192" s="362"/>
      <c r="BVJ192" s="362"/>
      <c r="BVK192" s="362"/>
      <c r="BVL192" s="363"/>
      <c r="BVM192" s="12"/>
      <c r="BVN192" s="362"/>
      <c r="BVO192" s="362"/>
      <c r="BVP192" s="362"/>
      <c r="BVQ192" s="362"/>
      <c r="BVR192" s="362"/>
      <c r="BVS192" s="362"/>
      <c r="BVT192" s="363"/>
      <c r="BVU192" s="12"/>
      <c r="BVV192" s="362"/>
      <c r="BVW192" s="362"/>
      <c r="BVX192" s="362"/>
      <c r="BVY192" s="362"/>
      <c r="BVZ192" s="362"/>
      <c r="BWA192" s="362"/>
      <c r="BWB192" s="363"/>
      <c r="BWC192" s="12"/>
      <c r="BWD192" s="362"/>
      <c r="BWE192" s="362"/>
      <c r="BWF192" s="362"/>
      <c r="BWG192" s="362"/>
      <c r="BWH192" s="362"/>
      <c r="BWI192" s="362"/>
      <c r="BWJ192" s="363"/>
      <c r="BWK192" s="12"/>
      <c r="BWL192" s="362"/>
      <c r="BWM192" s="362"/>
      <c r="BWN192" s="362"/>
      <c r="BWO192" s="362"/>
      <c r="BWP192" s="362"/>
      <c r="BWQ192" s="362"/>
      <c r="BWR192" s="363"/>
      <c r="BWS192" s="12"/>
      <c r="BWT192" s="362"/>
      <c r="BWU192" s="362"/>
      <c r="BWV192" s="362"/>
      <c r="BWW192" s="362"/>
      <c r="BWX192" s="362"/>
      <c r="BWY192" s="362"/>
      <c r="BWZ192" s="363"/>
      <c r="BXA192" s="12"/>
      <c r="BXB192" s="362"/>
      <c r="BXC192" s="362"/>
      <c r="BXD192" s="362"/>
      <c r="BXE192" s="362"/>
      <c r="BXF192" s="362"/>
      <c r="BXG192" s="362"/>
      <c r="BXH192" s="363"/>
      <c r="BXI192" s="12"/>
      <c r="BXJ192" s="362"/>
      <c r="BXK192" s="362"/>
      <c r="BXL192" s="362"/>
      <c r="BXM192" s="362"/>
      <c r="BXN192" s="362"/>
      <c r="BXO192" s="362"/>
      <c r="BXP192" s="363"/>
      <c r="BXQ192" s="12"/>
      <c r="BXR192" s="362"/>
      <c r="BXS192" s="362"/>
      <c r="BXT192" s="362"/>
      <c r="BXU192" s="362"/>
      <c r="BXV192" s="362"/>
      <c r="BXW192" s="362"/>
      <c r="BXX192" s="363"/>
      <c r="BXY192" s="12"/>
      <c r="BXZ192" s="362"/>
      <c r="BYA192" s="362"/>
      <c r="BYB192" s="362"/>
      <c r="BYC192" s="362"/>
      <c r="BYD192" s="362"/>
      <c r="BYE192" s="362"/>
      <c r="BYF192" s="363"/>
      <c r="BYG192" s="12"/>
      <c r="BYH192" s="362"/>
      <c r="BYI192" s="362"/>
      <c r="BYJ192" s="362"/>
      <c r="BYK192" s="362"/>
      <c r="BYL192" s="362"/>
      <c r="BYM192" s="362"/>
      <c r="BYN192" s="363"/>
      <c r="BYO192" s="12"/>
      <c r="BYP192" s="362"/>
      <c r="BYQ192" s="362"/>
      <c r="BYR192" s="362"/>
      <c r="BYS192" s="362"/>
      <c r="BYT192" s="362"/>
      <c r="BYU192" s="362"/>
      <c r="BYV192" s="363"/>
      <c r="BYW192" s="12"/>
      <c r="BYX192" s="362"/>
      <c r="BYY192" s="362"/>
      <c r="BYZ192" s="362"/>
      <c r="BZA192" s="362"/>
      <c r="BZB192" s="362"/>
      <c r="BZC192" s="362"/>
      <c r="BZD192" s="363"/>
      <c r="BZE192" s="12"/>
      <c r="BZF192" s="362"/>
      <c r="BZG192" s="362"/>
      <c r="BZH192" s="362"/>
      <c r="BZI192" s="362"/>
      <c r="BZJ192" s="362"/>
      <c r="BZK192" s="362"/>
      <c r="BZL192" s="363"/>
      <c r="BZM192" s="12"/>
      <c r="BZN192" s="362"/>
      <c r="BZO192" s="362"/>
      <c r="BZP192" s="362"/>
      <c r="BZQ192" s="362"/>
      <c r="BZR192" s="362"/>
      <c r="BZS192" s="362"/>
      <c r="BZT192" s="363"/>
      <c r="BZU192" s="12"/>
      <c r="BZV192" s="362"/>
      <c r="BZW192" s="362"/>
      <c r="BZX192" s="362"/>
      <c r="BZY192" s="362"/>
      <c r="BZZ192" s="362"/>
      <c r="CAA192" s="362"/>
      <c r="CAB192" s="363"/>
      <c r="CAC192" s="12"/>
      <c r="CAD192" s="362"/>
      <c r="CAE192" s="362"/>
      <c r="CAF192" s="362"/>
      <c r="CAG192" s="362"/>
      <c r="CAH192" s="362"/>
      <c r="CAI192" s="362"/>
      <c r="CAJ192" s="363"/>
      <c r="CAK192" s="12"/>
      <c r="CAL192" s="362"/>
      <c r="CAM192" s="362"/>
      <c r="CAN192" s="362"/>
      <c r="CAO192" s="362"/>
      <c r="CAP192" s="362"/>
      <c r="CAQ192" s="362"/>
      <c r="CAR192" s="363"/>
      <c r="CAS192" s="12"/>
      <c r="CAT192" s="362"/>
      <c r="CAU192" s="362"/>
      <c r="CAV192" s="362"/>
      <c r="CAW192" s="362"/>
      <c r="CAX192" s="362"/>
      <c r="CAY192" s="362"/>
      <c r="CAZ192" s="363"/>
      <c r="CBA192" s="12"/>
      <c r="CBB192" s="362"/>
      <c r="CBC192" s="362"/>
      <c r="CBD192" s="362"/>
      <c r="CBE192" s="362"/>
      <c r="CBF192" s="362"/>
      <c r="CBG192" s="362"/>
      <c r="CBH192" s="363"/>
      <c r="CBI192" s="12"/>
      <c r="CBJ192" s="362"/>
      <c r="CBK192" s="362"/>
      <c r="CBL192" s="362"/>
      <c r="CBM192" s="362"/>
      <c r="CBN192" s="362"/>
      <c r="CBO192" s="362"/>
      <c r="CBP192" s="363"/>
      <c r="CBQ192" s="12"/>
      <c r="CBR192" s="362"/>
      <c r="CBS192" s="362"/>
      <c r="CBT192" s="362"/>
      <c r="CBU192" s="362"/>
      <c r="CBV192" s="362"/>
      <c r="CBW192" s="362"/>
      <c r="CBX192" s="363"/>
      <c r="CBY192" s="12"/>
      <c r="CBZ192" s="362"/>
      <c r="CCA192" s="362"/>
      <c r="CCB192" s="362"/>
      <c r="CCC192" s="362"/>
      <c r="CCD192" s="362"/>
      <c r="CCE192" s="362"/>
      <c r="CCF192" s="363"/>
      <c r="CCG192" s="12"/>
      <c r="CCH192" s="362"/>
      <c r="CCI192" s="362"/>
      <c r="CCJ192" s="362"/>
      <c r="CCK192" s="362"/>
      <c r="CCL192" s="362"/>
      <c r="CCM192" s="362"/>
      <c r="CCN192" s="363"/>
      <c r="CCO192" s="12"/>
      <c r="CCP192" s="362"/>
      <c r="CCQ192" s="362"/>
      <c r="CCR192" s="362"/>
      <c r="CCS192" s="362"/>
      <c r="CCT192" s="362"/>
      <c r="CCU192" s="362"/>
      <c r="CCV192" s="363"/>
      <c r="CCW192" s="12"/>
      <c r="CCX192" s="362"/>
      <c r="CCY192" s="362"/>
      <c r="CCZ192" s="362"/>
      <c r="CDA192" s="362"/>
      <c r="CDB192" s="362"/>
      <c r="CDC192" s="362"/>
      <c r="CDD192" s="363"/>
      <c r="CDE192" s="12"/>
      <c r="CDF192" s="362"/>
      <c r="CDG192" s="362"/>
      <c r="CDH192" s="362"/>
      <c r="CDI192" s="362"/>
      <c r="CDJ192" s="362"/>
      <c r="CDK192" s="362"/>
      <c r="CDL192" s="363"/>
      <c r="CDM192" s="12"/>
      <c r="CDN192" s="362"/>
      <c r="CDO192" s="362"/>
      <c r="CDP192" s="362"/>
      <c r="CDQ192" s="362"/>
      <c r="CDR192" s="362"/>
      <c r="CDS192" s="362"/>
      <c r="CDT192" s="363"/>
      <c r="CDU192" s="12"/>
      <c r="CDV192" s="362"/>
      <c r="CDW192" s="362"/>
      <c r="CDX192" s="362"/>
      <c r="CDY192" s="362"/>
      <c r="CDZ192" s="362"/>
      <c r="CEA192" s="362"/>
      <c r="CEB192" s="363"/>
      <c r="CEC192" s="12"/>
      <c r="CED192" s="362"/>
      <c r="CEE192" s="362"/>
      <c r="CEF192" s="362"/>
      <c r="CEG192" s="362"/>
      <c r="CEH192" s="362"/>
      <c r="CEI192" s="362"/>
      <c r="CEJ192" s="363"/>
      <c r="CEK192" s="12"/>
      <c r="CEL192" s="362"/>
      <c r="CEM192" s="362"/>
      <c r="CEN192" s="362"/>
      <c r="CEO192" s="362"/>
      <c r="CEP192" s="362"/>
      <c r="CEQ192" s="362"/>
      <c r="CER192" s="363"/>
      <c r="CES192" s="12"/>
      <c r="CET192" s="362"/>
      <c r="CEU192" s="362"/>
      <c r="CEV192" s="362"/>
      <c r="CEW192" s="362"/>
      <c r="CEX192" s="362"/>
      <c r="CEY192" s="362"/>
      <c r="CEZ192" s="363"/>
      <c r="CFA192" s="12"/>
      <c r="CFB192" s="362"/>
      <c r="CFC192" s="362"/>
      <c r="CFD192" s="362"/>
      <c r="CFE192" s="362"/>
      <c r="CFF192" s="362"/>
      <c r="CFG192" s="362"/>
      <c r="CFH192" s="363"/>
      <c r="CFI192" s="12"/>
      <c r="CFJ192" s="362"/>
      <c r="CFK192" s="362"/>
      <c r="CFL192" s="362"/>
      <c r="CFM192" s="362"/>
      <c r="CFN192" s="362"/>
      <c r="CFO192" s="362"/>
      <c r="CFP192" s="363"/>
      <c r="CFQ192" s="12"/>
      <c r="CFR192" s="362"/>
      <c r="CFS192" s="362"/>
      <c r="CFT192" s="362"/>
      <c r="CFU192" s="362"/>
      <c r="CFV192" s="362"/>
      <c r="CFW192" s="362"/>
      <c r="CFX192" s="363"/>
      <c r="CFY192" s="12"/>
      <c r="CFZ192" s="362"/>
      <c r="CGA192" s="362"/>
      <c r="CGB192" s="362"/>
      <c r="CGC192" s="362"/>
      <c r="CGD192" s="362"/>
      <c r="CGE192" s="362"/>
      <c r="CGF192" s="363"/>
      <c r="CGG192" s="12"/>
      <c r="CGH192" s="362"/>
      <c r="CGI192" s="362"/>
      <c r="CGJ192" s="362"/>
      <c r="CGK192" s="362"/>
      <c r="CGL192" s="362"/>
      <c r="CGM192" s="362"/>
      <c r="CGN192" s="363"/>
      <c r="CGO192" s="12"/>
      <c r="CGP192" s="362"/>
      <c r="CGQ192" s="362"/>
      <c r="CGR192" s="362"/>
      <c r="CGS192" s="362"/>
      <c r="CGT192" s="362"/>
      <c r="CGU192" s="362"/>
      <c r="CGV192" s="363"/>
      <c r="CGW192" s="12"/>
      <c r="CGX192" s="362"/>
      <c r="CGY192" s="362"/>
      <c r="CGZ192" s="362"/>
      <c r="CHA192" s="362"/>
      <c r="CHB192" s="362"/>
      <c r="CHC192" s="362"/>
      <c r="CHD192" s="363"/>
      <c r="CHE192" s="12"/>
      <c r="CHF192" s="362"/>
      <c r="CHG192" s="362"/>
      <c r="CHH192" s="362"/>
      <c r="CHI192" s="362"/>
      <c r="CHJ192" s="362"/>
      <c r="CHK192" s="362"/>
      <c r="CHL192" s="363"/>
      <c r="CHM192" s="12"/>
      <c r="CHN192" s="362"/>
      <c r="CHO192" s="362"/>
      <c r="CHP192" s="362"/>
      <c r="CHQ192" s="362"/>
      <c r="CHR192" s="362"/>
      <c r="CHS192" s="362"/>
      <c r="CHT192" s="363"/>
      <c r="CHU192" s="12"/>
      <c r="CHV192" s="362"/>
      <c r="CHW192" s="362"/>
      <c r="CHX192" s="362"/>
      <c r="CHY192" s="362"/>
      <c r="CHZ192" s="362"/>
      <c r="CIA192" s="362"/>
      <c r="CIB192" s="363"/>
      <c r="CIC192" s="12"/>
      <c r="CID192" s="362"/>
      <c r="CIE192" s="362"/>
      <c r="CIF192" s="362"/>
      <c r="CIG192" s="362"/>
      <c r="CIH192" s="362"/>
      <c r="CII192" s="362"/>
      <c r="CIJ192" s="363"/>
      <c r="CIK192" s="12"/>
      <c r="CIL192" s="362"/>
      <c r="CIM192" s="362"/>
      <c r="CIN192" s="362"/>
      <c r="CIO192" s="362"/>
      <c r="CIP192" s="362"/>
      <c r="CIQ192" s="362"/>
      <c r="CIR192" s="363"/>
      <c r="CIS192" s="12"/>
      <c r="CIT192" s="362"/>
      <c r="CIU192" s="362"/>
      <c r="CIV192" s="362"/>
      <c r="CIW192" s="362"/>
      <c r="CIX192" s="362"/>
      <c r="CIY192" s="362"/>
      <c r="CIZ192" s="363"/>
      <c r="CJA192" s="12"/>
      <c r="CJB192" s="362"/>
      <c r="CJC192" s="362"/>
      <c r="CJD192" s="362"/>
      <c r="CJE192" s="362"/>
      <c r="CJF192" s="362"/>
      <c r="CJG192" s="362"/>
      <c r="CJH192" s="363"/>
      <c r="CJI192" s="12"/>
      <c r="CJJ192" s="362"/>
      <c r="CJK192" s="362"/>
      <c r="CJL192" s="362"/>
      <c r="CJM192" s="362"/>
      <c r="CJN192" s="362"/>
      <c r="CJO192" s="362"/>
      <c r="CJP192" s="363"/>
      <c r="CJQ192" s="12"/>
      <c r="CJR192" s="362"/>
      <c r="CJS192" s="362"/>
      <c r="CJT192" s="362"/>
      <c r="CJU192" s="362"/>
      <c r="CJV192" s="362"/>
      <c r="CJW192" s="362"/>
      <c r="CJX192" s="363"/>
      <c r="CJY192" s="12"/>
      <c r="CJZ192" s="362"/>
      <c r="CKA192" s="362"/>
      <c r="CKB192" s="362"/>
      <c r="CKC192" s="362"/>
      <c r="CKD192" s="362"/>
      <c r="CKE192" s="362"/>
      <c r="CKF192" s="363"/>
      <c r="CKG192" s="12"/>
      <c r="CKH192" s="362"/>
      <c r="CKI192" s="362"/>
      <c r="CKJ192" s="362"/>
      <c r="CKK192" s="362"/>
      <c r="CKL192" s="362"/>
      <c r="CKM192" s="362"/>
      <c r="CKN192" s="363"/>
      <c r="CKO192" s="12"/>
      <c r="CKP192" s="362"/>
      <c r="CKQ192" s="362"/>
      <c r="CKR192" s="362"/>
      <c r="CKS192" s="362"/>
      <c r="CKT192" s="362"/>
      <c r="CKU192" s="362"/>
      <c r="CKV192" s="363"/>
      <c r="CKW192" s="12"/>
      <c r="CKX192" s="362"/>
      <c r="CKY192" s="362"/>
      <c r="CKZ192" s="362"/>
      <c r="CLA192" s="362"/>
      <c r="CLB192" s="362"/>
      <c r="CLC192" s="362"/>
      <c r="CLD192" s="363"/>
      <c r="CLE192" s="12"/>
      <c r="CLF192" s="362"/>
      <c r="CLG192" s="362"/>
      <c r="CLH192" s="362"/>
      <c r="CLI192" s="362"/>
      <c r="CLJ192" s="362"/>
      <c r="CLK192" s="362"/>
      <c r="CLL192" s="363"/>
      <c r="CLM192" s="12"/>
      <c r="CLN192" s="362"/>
      <c r="CLO192" s="362"/>
      <c r="CLP192" s="362"/>
      <c r="CLQ192" s="362"/>
      <c r="CLR192" s="362"/>
      <c r="CLS192" s="362"/>
      <c r="CLT192" s="363"/>
      <c r="CLU192" s="12"/>
      <c r="CLV192" s="362"/>
      <c r="CLW192" s="362"/>
      <c r="CLX192" s="362"/>
      <c r="CLY192" s="362"/>
      <c r="CLZ192" s="362"/>
      <c r="CMA192" s="362"/>
      <c r="CMB192" s="363"/>
      <c r="CMC192" s="12"/>
      <c r="CMD192" s="362"/>
      <c r="CME192" s="362"/>
      <c r="CMF192" s="362"/>
      <c r="CMG192" s="362"/>
      <c r="CMH192" s="362"/>
      <c r="CMI192" s="362"/>
      <c r="CMJ192" s="363"/>
      <c r="CMK192" s="12"/>
      <c r="CML192" s="362"/>
      <c r="CMM192" s="362"/>
      <c r="CMN192" s="362"/>
      <c r="CMO192" s="362"/>
      <c r="CMP192" s="362"/>
      <c r="CMQ192" s="362"/>
      <c r="CMR192" s="363"/>
      <c r="CMS192" s="12"/>
      <c r="CMT192" s="362"/>
      <c r="CMU192" s="362"/>
      <c r="CMV192" s="362"/>
      <c r="CMW192" s="362"/>
      <c r="CMX192" s="362"/>
      <c r="CMY192" s="362"/>
      <c r="CMZ192" s="363"/>
      <c r="CNA192" s="12"/>
      <c r="CNB192" s="362"/>
      <c r="CNC192" s="362"/>
      <c r="CND192" s="362"/>
      <c r="CNE192" s="362"/>
      <c r="CNF192" s="362"/>
      <c r="CNG192" s="362"/>
      <c r="CNH192" s="363"/>
      <c r="CNI192" s="12"/>
      <c r="CNJ192" s="362"/>
      <c r="CNK192" s="362"/>
      <c r="CNL192" s="362"/>
      <c r="CNM192" s="362"/>
      <c r="CNN192" s="362"/>
      <c r="CNO192" s="362"/>
      <c r="CNP192" s="363"/>
      <c r="CNQ192" s="12"/>
      <c r="CNR192" s="362"/>
      <c r="CNS192" s="362"/>
      <c r="CNT192" s="362"/>
      <c r="CNU192" s="362"/>
      <c r="CNV192" s="362"/>
      <c r="CNW192" s="362"/>
      <c r="CNX192" s="363"/>
      <c r="CNY192" s="12"/>
      <c r="CNZ192" s="362"/>
      <c r="COA192" s="362"/>
      <c r="COB192" s="362"/>
      <c r="COC192" s="362"/>
      <c r="COD192" s="362"/>
      <c r="COE192" s="362"/>
      <c r="COF192" s="363"/>
      <c r="COG192" s="12"/>
      <c r="COH192" s="362"/>
      <c r="COI192" s="362"/>
      <c r="COJ192" s="362"/>
      <c r="COK192" s="362"/>
      <c r="COL192" s="362"/>
      <c r="COM192" s="362"/>
      <c r="CON192" s="363"/>
      <c r="COO192" s="12"/>
      <c r="COP192" s="362"/>
      <c r="COQ192" s="362"/>
      <c r="COR192" s="362"/>
      <c r="COS192" s="362"/>
      <c r="COT192" s="362"/>
      <c r="COU192" s="362"/>
      <c r="COV192" s="363"/>
      <c r="COW192" s="12"/>
      <c r="COX192" s="362"/>
      <c r="COY192" s="362"/>
      <c r="COZ192" s="362"/>
      <c r="CPA192" s="362"/>
      <c r="CPB192" s="362"/>
      <c r="CPC192" s="362"/>
      <c r="CPD192" s="363"/>
      <c r="CPE192" s="12"/>
      <c r="CPF192" s="362"/>
      <c r="CPG192" s="362"/>
      <c r="CPH192" s="362"/>
      <c r="CPI192" s="362"/>
      <c r="CPJ192" s="362"/>
      <c r="CPK192" s="362"/>
      <c r="CPL192" s="363"/>
      <c r="CPM192" s="12"/>
      <c r="CPN192" s="362"/>
      <c r="CPO192" s="362"/>
      <c r="CPP192" s="362"/>
      <c r="CPQ192" s="362"/>
      <c r="CPR192" s="362"/>
      <c r="CPS192" s="362"/>
      <c r="CPT192" s="363"/>
      <c r="CPU192" s="12"/>
      <c r="CPV192" s="362"/>
      <c r="CPW192" s="362"/>
      <c r="CPX192" s="362"/>
      <c r="CPY192" s="362"/>
      <c r="CPZ192" s="362"/>
      <c r="CQA192" s="362"/>
      <c r="CQB192" s="363"/>
      <c r="CQC192" s="12"/>
      <c r="CQD192" s="362"/>
      <c r="CQE192" s="362"/>
      <c r="CQF192" s="362"/>
      <c r="CQG192" s="362"/>
      <c r="CQH192" s="362"/>
      <c r="CQI192" s="362"/>
      <c r="CQJ192" s="363"/>
      <c r="CQK192" s="12"/>
      <c r="CQL192" s="362"/>
      <c r="CQM192" s="362"/>
      <c r="CQN192" s="362"/>
      <c r="CQO192" s="362"/>
      <c r="CQP192" s="362"/>
      <c r="CQQ192" s="362"/>
      <c r="CQR192" s="363"/>
      <c r="CQS192" s="12"/>
      <c r="CQT192" s="362"/>
      <c r="CQU192" s="362"/>
      <c r="CQV192" s="362"/>
      <c r="CQW192" s="362"/>
      <c r="CQX192" s="362"/>
      <c r="CQY192" s="362"/>
      <c r="CQZ192" s="363"/>
      <c r="CRA192" s="12"/>
      <c r="CRB192" s="362"/>
      <c r="CRC192" s="362"/>
      <c r="CRD192" s="362"/>
      <c r="CRE192" s="362"/>
      <c r="CRF192" s="362"/>
      <c r="CRG192" s="362"/>
      <c r="CRH192" s="363"/>
      <c r="CRI192" s="12"/>
      <c r="CRJ192" s="362"/>
      <c r="CRK192" s="362"/>
      <c r="CRL192" s="362"/>
      <c r="CRM192" s="362"/>
      <c r="CRN192" s="362"/>
      <c r="CRO192" s="362"/>
      <c r="CRP192" s="363"/>
      <c r="CRQ192" s="12"/>
      <c r="CRR192" s="362"/>
      <c r="CRS192" s="362"/>
      <c r="CRT192" s="362"/>
      <c r="CRU192" s="362"/>
      <c r="CRV192" s="362"/>
      <c r="CRW192" s="362"/>
      <c r="CRX192" s="363"/>
      <c r="CRY192" s="12"/>
      <c r="CRZ192" s="362"/>
      <c r="CSA192" s="362"/>
      <c r="CSB192" s="362"/>
      <c r="CSC192" s="362"/>
      <c r="CSD192" s="362"/>
      <c r="CSE192" s="362"/>
      <c r="CSF192" s="363"/>
      <c r="CSG192" s="12"/>
      <c r="CSH192" s="362"/>
      <c r="CSI192" s="362"/>
      <c r="CSJ192" s="362"/>
      <c r="CSK192" s="362"/>
      <c r="CSL192" s="362"/>
      <c r="CSM192" s="362"/>
      <c r="CSN192" s="363"/>
      <c r="CSO192" s="12"/>
      <c r="CSP192" s="362"/>
      <c r="CSQ192" s="362"/>
      <c r="CSR192" s="362"/>
      <c r="CSS192" s="362"/>
      <c r="CST192" s="362"/>
      <c r="CSU192" s="362"/>
      <c r="CSV192" s="363"/>
      <c r="CSW192" s="12"/>
      <c r="CSX192" s="362"/>
      <c r="CSY192" s="362"/>
      <c r="CSZ192" s="362"/>
      <c r="CTA192" s="362"/>
      <c r="CTB192" s="362"/>
      <c r="CTC192" s="362"/>
      <c r="CTD192" s="363"/>
      <c r="CTE192" s="12"/>
      <c r="CTF192" s="362"/>
      <c r="CTG192" s="362"/>
      <c r="CTH192" s="362"/>
      <c r="CTI192" s="362"/>
      <c r="CTJ192" s="362"/>
      <c r="CTK192" s="362"/>
      <c r="CTL192" s="363"/>
      <c r="CTM192" s="12"/>
      <c r="CTN192" s="362"/>
      <c r="CTO192" s="362"/>
      <c r="CTP192" s="362"/>
      <c r="CTQ192" s="362"/>
      <c r="CTR192" s="362"/>
      <c r="CTS192" s="362"/>
      <c r="CTT192" s="363"/>
      <c r="CTU192" s="12"/>
      <c r="CTV192" s="362"/>
      <c r="CTW192" s="362"/>
      <c r="CTX192" s="362"/>
      <c r="CTY192" s="362"/>
      <c r="CTZ192" s="362"/>
      <c r="CUA192" s="362"/>
      <c r="CUB192" s="363"/>
      <c r="CUC192" s="12"/>
      <c r="CUD192" s="362"/>
      <c r="CUE192" s="362"/>
      <c r="CUF192" s="362"/>
      <c r="CUG192" s="362"/>
      <c r="CUH192" s="362"/>
      <c r="CUI192" s="362"/>
      <c r="CUJ192" s="363"/>
      <c r="CUK192" s="12"/>
      <c r="CUL192" s="362"/>
      <c r="CUM192" s="362"/>
      <c r="CUN192" s="362"/>
      <c r="CUO192" s="362"/>
      <c r="CUP192" s="362"/>
      <c r="CUQ192" s="362"/>
      <c r="CUR192" s="363"/>
      <c r="CUS192" s="12"/>
      <c r="CUT192" s="362"/>
      <c r="CUU192" s="362"/>
      <c r="CUV192" s="362"/>
      <c r="CUW192" s="362"/>
      <c r="CUX192" s="362"/>
      <c r="CUY192" s="362"/>
      <c r="CUZ192" s="363"/>
      <c r="CVA192" s="12"/>
      <c r="CVB192" s="362"/>
      <c r="CVC192" s="362"/>
      <c r="CVD192" s="362"/>
      <c r="CVE192" s="362"/>
      <c r="CVF192" s="362"/>
      <c r="CVG192" s="362"/>
      <c r="CVH192" s="363"/>
      <c r="CVI192" s="12"/>
      <c r="CVJ192" s="362"/>
      <c r="CVK192" s="362"/>
      <c r="CVL192" s="362"/>
      <c r="CVM192" s="362"/>
      <c r="CVN192" s="362"/>
      <c r="CVO192" s="362"/>
      <c r="CVP192" s="363"/>
      <c r="CVQ192" s="12"/>
      <c r="CVR192" s="362"/>
      <c r="CVS192" s="362"/>
      <c r="CVT192" s="362"/>
      <c r="CVU192" s="362"/>
      <c r="CVV192" s="362"/>
      <c r="CVW192" s="362"/>
      <c r="CVX192" s="363"/>
      <c r="CVY192" s="12"/>
      <c r="CVZ192" s="362"/>
      <c r="CWA192" s="362"/>
      <c r="CWB192" s="362"/>
      <c r="CWC192" s="362"/>
      <c r="CWD192" s="362"/>
      <c r="CWE192" s="362"/>
      <c r="CWF192" s="363"/>
      <c r="CWG192" s="12"/>
      <c r="CWH192" s="362"/>
      <c r="CWI192" s="362"/>
      <c r="CWJ192" s="362"/>
      <c r="CWK192" s="362"/>
      <c r="CWL192" s="362"/>
      <c r="CWM192" s="362"/>
      <c r="CWN192" s="363"/>
      <c r="CWO192" s="12"/>
      <c r="CWP192" s="362"/>
      <c r="CWQ192" s="362"/>
      <c r="CWR192" s="362"/>
      <c r="CWS192" s="362"/>
      <c r="CWT192" s="362"/>
      <c r="CWU192" s="362"/>
      <c r="CWV192" s="363"/>
      <c r="CWW192" s="12"/>
      <c r="CWX192" s="362"/>
      <c r="CWY192" s="362"/>
      <c r="CWZ192" s="362"/>
      <c r="CXA192" s="362"/>
      <c r="CXB192" s="362"/>
      <c r="CXC192" s="362"/>
      <c r="CXD192" s="363"/>
      <c r="CXE192" s="12"/>
      <c r="CXF192" s="362"/>
      <c r="CXG192" s="362"/>
      <c r="CXH192" s="362"/>
      <c r="CXI192" s="362"/>
      <c r="CXJ192" s="362"/>
      <c r="CXK192" s="362"/>
      <c r="CXL192" s="363"/>
      <c r="CXM192" s="12"/>
      <c r="CXN192" s="362"/>
      <c r="CXO192" s="362"/>
      <c r="CXP192" s="362"/>
      <c r="CXQ192" s="362"/>
      <c r="CXR192" s="362"/>
      <c r="CXS192" s="362"/>
      <c r="CXT192" s="363"/>
      <c r="CXU192" s="12"/>
      <c r="CXV192" s="362"/>
      <c r="CXW192" s="362"/>
      <c r="CXX192" s="362"/>
      <c r="CXY192" s="362"/>
      <c r="CXZ192" s="362"/>
      <c r="CYA192" s="362"/>
      <c r="CYB192" s="363"/>
      <c r="CYC192" s="12"/>
      <c r="CYD192" s="362"/>
      <c r="CYE192" s="362"/>
      <c r="CYF192" s="362"/>
      <c r="CYG192" s="362"/>
      <c r="CYH192" s="362"/>
      <c r="CYI192" s="362"/>
      <c r="CYJ192" s="363"/>
      <c r="CYK192" s="12"/>
      <c r="CYL192" s="362"/>
      <c r="CYM192" s="362"/>
      <c r="CYN192" s="362"/>
      <c r="CYO192" s="362"/>
      <c r="CYP192" s="362"/>
      <c r="CYQ192" s="362"/>
      <c r="CYR192" s="363"/>
      <c r="CYS192" s="12"/>
      <c r="CYT192" s="362"/>
      <c r="CYU192" s="362"/>
      <c r="CYV192" s="362"/>
      <c r="CYW192" s="362"/>
      <c r="CYX192" s="362"/>
      <c r="CYY192" s="362"/>
      <c r="CYZ192" s="363"/>
      <c r="CZA192" s="12"/>
      <c r="CZB192" s="362"/>
      <c r="CZC192" s="362"/>
      <c r="CZD192" s="362"/>
      <c r="CZE192" s="362"/>
      <c r="CZF192" s="362"/>
      <c r="CZG192" s="362"/>
      <c r="CZH192" s="363"/>
      <c r="CZI192" s="12"/>
      <c r="CZJ192" s="362"/>
      <c r="CZK192" s="362"/>
      <c r="CZL192" s="362"/>
      <c r="CZM192" s="362"/>
      <c r="CZN192" s="362"/>
      <c r="CZO192" s="362"/>
      <c r="CZP192" s="363"/>
      <c r="CZQ192" s="12"/>
      <c r="CZR192" s="362"/>
      <c r="CZS192" s="362"/>
      <c r="CZT192" s="362"/>
      <c r="CZU192" s="362"/>
      <c r="CZV192" s="362"/>
      <c r="CZW192" s="362"/>
      <c r="CZX192" s="363"/>
      <c r="CZY192" s="12"/>
      <c r="CZZ192" s="362"/>
      <c r="DAA192" s="362"/>
      <c r="DAB192" s="362"/>
      <c r="DAC192" s="362"/>
      <c r="DAD192" s="362"/>
      <c r="DAE192" s="362"/>
      <c r="DAF192" s="363"/>
      <c r="DAG192" s="12"/>
      <c r="DAH192" s="362"/>
      <c r="DAI192" s="362"/>
      <c r="DAJ192" s="362"/>
      <c r="DAK192" s="362"/>
      <c r="DAL192" s="362"/>
      <c r="DAM192" s="362"/>
      <c r="DAN192" s="363"/>
      <c r="DAO192" s="12"/>
      <c r="DAP192" s="362"/>
      <c r="DAQ192" s="362"/>
      <c r="DAR192" s="362"/>
      <c r="DAS192" s="362"/>
      <c r="DAT192" s="362"/>
      <c r="DAU192" s="362"/>
      <c r="DAV192" s="363"/>
      <c r="DAW192" s="12"/>
      <c r="DAX192" s="362"/>
      <c r="DAY192" s="362"/>
      <c r="DAZ192" s="362"/>
      <c r="DBA192" s="362"/>
      <c r="DBB192" s="362"/>
      <c r="DBC192" s="362"/>
      <c r="DBD192" s="363"/>
      <c r="DBE192" s="12"/>
      <c r="DBF192" s="362"/>
      <c r="DBG192" s="362"/>
      <c r="DBH192" s="362"/>
      <c r="DBI192" s="362"/>
      <c r="DBJ192" s="362"/>
      <c r="DBK192" s="362"/>
      <c r="DBL192" s="363"/>
      <c r="DBM192" s="12"/>
      <c r="DBN192" s="362"/>
      <c r="DBO192" s="362"/>
      <c r="DBP192" s="362"/>
      <c r="DBQ192" s="362"/>
      <c r="DBR192" s="362"/>
      <c r="DBS192" s="362"/>
      <c r="DBT192" s="363"/>
      <c r="DBU192" s="12"/>
      <c r="DBV192" s="362"/>
      <c r="DBW192" s="362"/>
      <c r="DBX192" s="362"/>
      <c r="DBY192" s="362"/>
      <c r="DBZ192" s="362"/>
      <c r="DCA192" s="362"/>
      <c r="DCB192" s="363"/>
      <c r="DCC192" s="12"/>
      <c r="DCD192" s="362"/>
      <c r="DCE192" s="362"/>
      <c r="DCF192" s="362"/>
      <c r="DCG192" s="362"/>
      <c r="DCH192" s="362"/>
      <c r="DCI192" s="362"/>
      <c r="DCJ192" s="363"/>
      <c r="DCK192" s="12"/>
      <c r="DCL192" s="362"/>
      <c r="DCM192" s="362"/>
      <c r="DCN192" s="362"/>
      <c r="DCO192" s="362"/>
      <c r="DCP192" s="362"/>
      <c r="DCQ192" s="362"/>
      <c r="DCR192" s="363"/>
      <c r="DCS192" s="12"/>
      <c r="DCT192" s="362"/>
      <c r="DCU192" s="362"/>
      <c r="DCV192" s="362"/>
      <c r="DCW192" s="362"/>
      <c r="DCX192" s="362"/>
      <c r="DCY192" s="362"/>
      <c r="DCZ192" s="363"/>
      <c r="DDA192" s="12"/>
      <c r="DDB192" s="362"/>
      <c r="DDC192" s="362"/>
      <c r="DDD192" s="362"/>
      <c r="DDE192" s="362"/>
      <c r="DDF192" s="362"/>
      <c r="DDG192" s="362"/>
      <c r="DDH192" s="363"/>
      <c r="DDI192" s="12"/>
      <c r="DDJ192" s="362"/>
      <c r="DDK192" s="362"/>
      <c r="DDL192" s="362"/>
      <c r="DDM192" s="362"/>
      <c r="DDN192" s="362"/>
      <c r="DDO192" s="362"/>
      <c r="DDP192" s="363"/>
      <c r="DDQ192" s="12"/>
      <c r="DDR192" s="362"/>
      <c r="DDS192" s="362"/>
      <c r="DDT192" s="362"/>
      <c r="DDU192" s="362"/>
      <c r="DDV192" s="362"/>
      <c r="DDW192" s="362"/>
      <c r="DDX192" s="363"/>
      <c r="DDY192" s="12"/>
      <c r="DDZ192" s="362"/>
      <c r="DEA192" s="362"/>
      <c r="DEB192" s="362"/>
      <c r="DEC192" s="362"/>
      <c r="DED192" s="362"/>
      <c r="DEE192" s="362"/>
      <c r="DEF192" s="363"/>
      <c r="DEG192" s="12"/>
      <c r="DEH192" s="362"/>
      <c r="DEI192" s="362"/>
      <c r="DEJ192" s="362"/>
      <c r="DEK192" s="362"/>
      <c r="DEL192" s="362"/>
      <c r="DEM192" s="362"/>
      <c r="DEN192" s="363"/>
      <c r="DEO192" s="12"/>
      <c r="DEP192" s="362"/>
      <c r="DEQ192" s="362"/>
      <c r="DER192" s="362"/>
      <c r="DES192" s="362"/>
      <c r="DET192" s="362"/>
      <c r="DEU192" s="362"/>
      <c r="DEV192" s="363"/>
      <c r="DEW192" s="12"/>
      <c r="DEX192" s="362"/>
      <c r="DEY192" s="362"/>
      <c r="DEZ192" s="362"/>
      <c r="DFA192" s="362"/>
      <c r="DFB192" s="362"/>
      <c r="DFC192" s="362"/>
      <c r="DFD192" s="363"/>
      <c r="DFE192" s="12"/>
      <c r="DFF192" s="362"/>
      <c r="DFG192" s="362"/>
      <c r="DFH192" s="362"/>
      <c r="DFI192" s="362"/>
      <c r="DFJ192" s="362"/>
      <c r="DFK192" s="362"/>
      <c r="DFL192" s="363"/>
      <c r="DFM192" s="12"/>
      <c r="DFN192" s="362"/>
      <c r="DFO192" s="362"/>
      <c r="DFP192" s="362"/>
      <c r="DFQ192" s="362"/>
      <c r="DFR192" s="362"/>
      <c r="DFS192" s="362"/>
      <c r="DFT192" s="363"/>
      <c r="DFU192" s="12"/>
      <c r="DFV192" s="362"/>
      <c r="DFW192" s="362"/>
      <c r="DFX192" s="362"/>
      <c r="DFY192" s="362"/>
      <c r="DFZ192" s="362"/>
      <c r="DGA192" s="362"/>
      <c r="DGB192" s="363"/>
      <c r="DGC192" s="12"/>
      <c r="DGD192" s="362"/>
      <c r="DGE192" s="362"/>
      <c r="DGF192" s="362"/>
      <c r="DGG192" s="362"/>
      <c r="DGH192" s="362"/>
      <c r="DGI192" s="362"/>
      <c r="DGJ192" s="363"/>
      <c r="DGK192" s="12"/>
      <c r="DGL192" s="362"/>
      <c r="DGM192" s="362"/>
      <c r="DGN192" s="362"/>
      <c r="DGO192" s="362"/>
      <c r="DGP192" s="362"/>
      <c r="DGQ192" s="362"/>
      <c r="DGR192" s="363"/>
      <c r="DGS192" s="12"/>
      <c r="DGT192" s="362"/>
      <c r="DGU192" s="362"/>
      <c r="DGV192" s="362"/>
      <c r="DGW192" s="362"/>
      <c r="DGX192" s="362"/>
      <c r="DGY192" s="362"/>
      <c r="DGZ192" s="363"/>
      <c r="DHA192" s="12"/>
      <c r="DHB192" s="362"/>
      <c r="DHC192" s="362"/>
      <c r="DHD192" s="362"/>
      <c r="DHE192" s="362"/>
      <c r="DHF192" s="362"/>
      <c r="DHG192" s="362"/>
      <c r="DHH192" s="363"/>
      <c r="DHI192" s="12"/>
      <c r="DHJ192" s="362"/>
      <c r="DHK192" s="362"/>
      <c r="DHL192" s="362"/>
      <c r="DHM192" s="362"/>
      <c r="DHN192" s="362"/>
      <c r="DHO192" s="362"/>
      <c r="DHP192" s="363"/>
      <c r="DHQ192" s="12"/>
      <c r="DHR192" s="362"/>
      <c r="DHS192" s="362"/>
      <c r="DHT192" s="362"/>
      <c r="DHU192" s="362"/>
      <c r="DHV192" s="362"/>
      <c r="DHW192" s="362"/>
      <c r="DHX192" s="363"/>
      <c r="DHY192" s="12"/>
      <c r="DHZ192" s="362"/>
      <c r="DIA192" s="362"/>
      <c r="DIB192" s="362"/>
      <c r="DIC192" s="362"/>
      <c r="DID192" s="362"/>
      <c r="DIE192" s="362"/>
      <c r="DIF192" s="363"/>
      <c r="DIG192" s="12"/>
      <c r="DIH192" s="362"/>
      <c r="DII192" s="362"/>
      <c r="DIJ192" s="362"/>
      <c r="DIK192" s="362"/>
      <c r="DIL192" s="362"/>
      <c r="DIM192" s="362"/>
      <c r="DIN192" s="363"/>
      <c r="DIO192" s="12"/>
      <c r="DIP192" s="362"/>
      <c r="DIQ192" s="362"/>
      <c r="DIR192" s="362"/>
      <c r="DIS192" s="362"/>
      <c r="DIT192" s="362"/>
      <c r="DIU192" s="362"/>
      <c r="DIV192" s="363"/>
      <c r="DIW192" s="12"/>
      <c r="DIX192" s="362"/>
      <c r="DIY192" s="362"/>
      <c r="DIZ192" s="362"/>
      <c r="DJA192" s="362"/>
      <c r="DJB192" s="362"/>
      <c r="DJC192" s="362"/>
      <c r="DJD192" s="363"/>
      <c r="DJE192" s="12"/>
      <c r="DJF192" s="362"/>
      <c r="DJG192" s="362"/>
      <c r="DJH192" s="362"/>
      <c r="DJI192" s="362"/>
      <c r="DJJ192" s="362"/>
      <c r="DJK192" s="362"/>
      <c r="DJL192" s="363"/>
      <c r="DJM192" s="12"/>
      <c r="DJN192" s="362"/>
      <c r="DJO192" s="362"/>
      <c r="DJP192" s="362"/>
      <c r="DJQ192" s="362"/>
      <c r="DJR192" s="362"/>
      <c r="DJS192" s="362"/>
      <c r="DJT192" s="363"/>
      <c r="DJU192" s="12"/>
      <c r="DJV192" s="362"/>
      <c r="DJW192" s="362"/>
      <c r="DJX192" s="362"/>
      <c r="DJY192" s="362"/>
      <c r="DJZ192" s="362"/>
      <c r="DKA192" s="362"/>
      <c r="DKB192" s="363"/>
      <c r="DKC192" s="12"/>
      <c r="DKD192" s="362"/>
      <c r="DKE192" s="362"/>
      <c r="DKF192" s="362"/>
      <c r="DKG192" s="362"/>
      <c r="DKH192" s="362"/>
      <c r="DKI192" s="362"/>
      <c r="DKJ192" s="363"/>
      <c r="DKK192" s="12"/>
      <c r="DKL192" s="362"/>
      <c r="DKM192" s="362"/>
      <c r="DKN192" s="362"/>
      <c r="DKO192" s="362"/>
      <c r="DKP192" s="362"/>
      <c r="DKQ192" s="362"/>
      <c r="DKR192" s="363"/>
      <c r="DKS192" s="12"/>
      <c r="DKT192" s="362"/>
      <c r="DKU192" s="362"/>
      <c r="DKV192" s="362"/>
      <c r="DKW192" s="362"/>
      <c r="DKX192" s="362"/>
      <c r="DKY192" s="362"/>
      <c r="DKZ192" s="363"/>
      <c r="DLA192" s="12"/>
      <c r="DLB192" s="362"/>
      <c r="DLC192" s="362"/>
      <c r="DLD192" s="362"/>
      <c r="DLE192" s="362"/>
      <c r="DLF192" s="362"/>
      <c r="DLG192" s="362"/>
      <c r="DLH192" s="363"/>
      <c r="DLI192" s="12"/>
      <c r="DLJ192" s="362"/>
      <c r="DLK192" s="362"/>
      <c r="DLL192" s="362"/>
      <c r="DLM192" s="362"/>
      <c r="DLN192" s="362"/>
      <c r="DLO192" s="362"/>
      <c r="DLP192" s="363"/>
      <c r="DLQ192" s="12"/>
      <c r="DLR192" s="362"/>
      <c r="DLS192" s="362"/>
      <c r="DLT192" s="362"/>
      <c r="DLU192" s="362"/>
      <c r="DLV192" s="362"/>
      <c r="DLW192" s="362"/>
      <c r="DLX192" s="363"/>
      <c r="DLY192" s="12"/>
      <c r="DLZ192" s="362"/>
      <c r="DMA192" s="362"/>
      <c r="DMB192" s="362"/>
      <c r="DMC192" s="362"/>
      <c r="DMD192" s="362"/>
      <c r="DME192" s="362"/>
      <c r="DMF192" s="363"/>
      <c r="DMG192" s="12"/>
      <c r="DMH192" s="362"/>
      <c r="DMI192" s="362"/>
      <c r="DMJ192" s="362"/>
      <c r="DMK192" s="362"/>
      <c r="DML192" s="362"/>
      <c r="DMM192" s="362"/>
      <c r="DMN192" s="363"/>
      <c r="DMO192" s="12"/>
      <c r="DMP192" s="362"/>
      <c r="DMQ192" s="362"/>
      <c r="DMR192" s="362"/>
      <c r="DMS192" s="362"/>
      <c r="DMT192" s="362"/>
      <c r="DMU192" s="362"/>
      <c r="DMV192" s="363"/>
      <c r="DMW192" s="12"/>
      <c r="DMX192" s="362"/>
      <c r="DMY192" s="362"/>
      <c r="DMZ192" s="362"/>
      <c r="DNA192" s="362"/>
      <c r="DNB192" s="362"/>
      <c r="DNC192" s="362"/>
      <c r="DND192" s="363"/>
      <c r="DNE192" s="12"/>
      <c r="DNF192" s="362"/>
      <c r="DNG192" s="362"/>
      <c r="DNH192" s="362"/>
      <c r="DNI192" s="362"/>
      <c r="DNJ192" s="362"/>
      <c r="DNK192" s="362"/>
      <c r="DNL192" s="363"/>
      <c r="DNM192" s="12"/>
      <c r="DNN192" s="362"/>
      <c r="DNO192" s="362"/>
      <c r="DNP192" s="362"/>
      <c r="DNQ192" s="362"/>
      <c r="DNR192" s="362"/>
      <c r="DNS192" s="362"/>
      <c r="DNT192" s="363"/>
      <c r="DNU192" s="12"/>
      <c r="DNV192" s="362"/>
      <c r="DNW192" s="362"/>
      <c r="DNX192" s="362"/>
      <c r="DNY192" s="362"/>
      <c r="DNZ192" s="362"/>
      <c r="DOA192" s="362"/>
      <c r="DOB192" s="363"/>
      <c r="DOC192" s="12"/>
      <c r="DOD192" s="362"/>
      <c r="DOE192" s="362"/>
      <c r="DOF192" s="362"/>
      <c r="DOG192" s="362"/>
      <c r="DOH192" s="362"/>
      <c r="DOI192" s="362"/>
      <c r="DOJ192" s="363"/>
      <c r="DOK192" s="12"/>
      <c r="DOL192" s="362"/>
      <c r="DOM192" s="362"/>
      <c r="DON192" s="362"/>
      <c r="DOO192" s="362"/>
      <c r="DOP192" s="362"/>
      <c r="DOQ192" s="362"/>
      <c r="DOR192" s="363"/>
      <c r="DOS192" s="12"/>
      <c r="DOT192" s="362"/>
      <c r="DOU192" s="362"/>
      <c r="DOV192" s="362"/>
      <c r="DOW192" s="362"/>
      <c r="DOX192" s="362"/>
      <c r="DOY192" s="362"/>
      <c r="DOZ192" s="363"/>
      <c r="DPA192" s="12"/>
      <c r="DPB192" s="362"/>
      <c r="DPC192" s="362"/>
      <c r="DPD192" s="362"/>
      <c r="DPE192" s="362"/>
      <c r="DPF192" s="362"/>
      <c r="DPG192" s="362"/>
      <c r="DPH192" s="363"/>
      <c r="DPI192" s="12"/>
      <c r="DPJ192" s="362"/>
      <c r="DPK192" s="362"/>
      <c r="DPL192" s="362"/>
      <c r="DPM192" s="362"/>
      <c r="DPN192" s="362"/>
      <c r="DPO192" s="362"/>
      <c r="DPP192" s="363"/>
      <c r="DPQ192" s="12"/>
      <c r="DPR192" s="362"/>
      <c r="DPS192" s="362"/>
      <c r="DPT192" s="362"/>
      <c r="DPU192" s="362"/>
      <c r="DPV192" s="362"/>
      <c r="DPW192" s="362"/>
      <c r="DPX192" s="363"/>
      <c r="DPY192" s="12"/>
      <c r="DPZ192" s="362"/>
      <c r="DQA192" s="362"/>
      <c r="DQB192" s="362"/>
      <c r="DQC192" s="362"/>
      <c r="DQD192" s="362"/>
      <c r="DQE192" s="362"/>
      <c r="DQF192" s="363"/>
      <c r="DQG192" s="12"/>
      <c r="DQH192" s="362"/>
      <c r="DQI192" s="362"/>
      <c r="DQJ192" s="362"/>
      <c r="DQK192" s="362"/>
      <c r="DQL192" s="362"/>
      <c r="DQM192" s="362"/>
      <c r="DQN192" s="363"/>
      <c r="DQO192" s="12"/>
      <c r="DQP192" s="362"/>
      <c r="DQQ192" s="362"/>
      <c r="DQR192" s="362"/>
      <c r="DQS192" s="362"/>
      <c r="DQT192" s="362"/>
      <c r="DQU192" s="362"/>
      <c r="DQV192" s="363"/>
      <c r="DQW192" s="12"/>
      <c r="DQX192" s="362"/>
      <c r="DQY192" s="362"/>
      <c r="DQZ192" s="362"/>
      <c r="DRA192" s="362"/>
      <c r="DRB192" s="362"/>
      <c r="DRC192" s="362"/>
      <c r="DRD192" s="363"/>
      <c r="DRE192" s="12"/>
      <c r="DRF192" s="362"/>
      <c r="DRG192" s="362"/>
      <c r="DRH192" s="362"/>
      <c r="DRI192" s="362"/>
      <c r="DRJ192" s="362"/>
      <c r="DRK192" s="362"/>
      <c r="DRL192" s="363"/>
      <c r="DRM192" s="12"/>
      <c r="DRN192" s="362"/>
      <c r="DRO192" s="362"/>
      <c r="DRP192" s="362"/>
      <c r="DRQ192" s="362"/>
      <c r="DRR192" s="362"/>
      <c r="DRS192" s="362"/>
      <c r="DRT192" s="363"/>
      <c r="DRU192" s="12"/>
      <c r="DRV192" s="362"/>
      <c r="DRW192" s="362"/>
      <c r="DRX192" s="362"/>
      <c r="DRY192" s="362"/>
      <c r="DRZ192" s="362"/>
      <c r="DSA192" s="362"/>
      <c r="DSB192" s="363"/>
      <c r="DSC192" s="12"/>
      <c r="DSD192" s="362"/>
      <c r="DSE192" s="362"/>
      <c r="DSF192" s="362"/>
      <c r="DSG192" s="362"/>
      <c r="DSH192" s="362"/>
      <c r="DSI192" s="362"/>
      <c r="DSJ192" s="363"/>
      <c r="DSK192" s="12"/>
      <c r="DSL192" s="362"/>
      <c r="DSM192" s="362"/>
      <c r="DSN192" s="362"/>
      <c r="DSO192" s="362"/>
      <c r="DSP192" s="362"/>
      <c r="DSQ192" s="362"/>
      <c r="DSR192" s="363"/>
      <c r="DSS192" s="12"/>
      <c r="DST192" s="362"/>
      <c r="DSU192" s="362"/>
      <c r="DSV192" s="362"/>
      <c r="DSW192" s="362"/>
      <c r="DSX192" s="362"/>
      <c r="DSY192" s="362"/>
      <c r="DSZ192" s="363"/>
      <c r="DTA192" s="12"/>
      <c r="DTB192" s="362"/>
      <c r="DTC192" s="362"/>
      <c r="DTD192" s="362"/>
      <c r="DTE192" s="362"/>
      <c r="DTF192" s="362"/>
      <c r="DTG192" s="362"/>
      <c r="DTH192" s="363"/>
      <c r="DTI192" s="12"/>
      <c r="DTJ192" s="362"/>
      <c r="DTK192" s="362"/>
      <c r="DTL192" s="362"/>
      <c r="DTM192" s="362"/>
      <c r="DTN192" s="362"/>
      <c r="DTO192" s="362"/>
      <c r="DTP192" s="363"/>
      <c r="DTQ192" s="12"/>
      <c r="DTR192" s="362"/>
      <c r="DTS192" s="362"/>
      <c r="DTT192" s="362"/>
      <c r="DTU192" s="362"/>
      <c r="DTV192" s="362"/>
      <c r="DTW192" s="362"/>
      <c r="DTX192" s="363"/>
      <c r="DTY192" s="12"/>
      <c r="DTZ192" s="362"/>
      <c r="DUA192" s="362"/>
      <c r="DUB192" s="362"/>
      <c r="DUC192" s="362"/>
      <c r="DUD192" s="362"/>
      <c r="DUE192" s="362"/>
      <c r="DUF192" s="363"/>
      <c r="DUG192" s="12"/>
      <c r="DUH192" s="362"/>
      <c r="DUI192" s="362"/>
      <c r="DUJ192" s="362"/>
      <c r="DUK192" s="362"/>
      <c r="DUL192" s="362"/>
      <c r="DUM192" s="362"/>
      <c r="DUN192" s="363"/>
      <c r="DUO192" s="12"/>
      <c r="DUP192" s="362"/>
      <c r="DUQ192" s="362"/>
      <c r="DUR192" s="362"/>
      <c r="DUS192" s="362"/>
      <c r="DUT192" s="362"/>
      <c r="DUU192" s="362"/>
      <c r="DUV192" s="363"/>
      <c r="DUW192" s="12"/>
      <c r="DUX192" s="362"/>
      <c r="DUY192" s="362"/>
      <c r="DUZ192" s="362"/>
      <c r="DVA192" s="362"/>
      <c r="DVB192" s="362"/>
      <c r="DVC192" s="362"/>
      <c r="DVD192" s="363"/>
      <c r="DVE192" s="12"/>
      <c r="DVF192" s="362"/>
      <c r="DVG192" s="362"/>
      <c r="DVH192" s="362"/>
      <c r="DVI192" s="362"/>
      <c r="DVJ192" s="362"/>
      <c r="DVK192" s="362"/>
      <c r="DVL192" s="363"/>
      <c r="DVM192" s="12"/>
      <c r="DVN192" s="362"/>
      <c r="DVO192" s="362"/>
      <c r="DVP192" s="362"/>
      <c r="DVQ192" s="362"/>
      <c r="DVR192" s="362"/>
      <c r="DVS192" s="362"/>
      <c r="DVT192" s="363"/>
      <c r="DVU192" s="12"/>
      <c r="DVV192" s="362"/>
      <c r="DVW192" s="362"/>
      <c r="DVX192" s="362"/>
      <c r="DVY192" s="362"/>
      <c r="DVZ192" s="362"/>
      <c r="DWA192" s="362"/>
      <c r="DWB192" s="363"/>
      <c r="DWC192" s="12"/>
      <c r="DWD192" s="362"/>
      <c r="DWE192" s="362"/>
      <c r="DWF192" s="362"/>
      <c r="DWG192" s="362"/>
      <c r="DWH192" s="362"/>
      <c r="DWI192" s="362"/>
      <c r="DWJ192" s="363"/>
      <c r="DWK192" s="12"/>
      <c r="DWL192" s="362"/>
      <c r="DWM192" s="362"/>
      <c r="DWN192" s="362"/>
      <c r="DWO192" s="362"/>
      <c r="DWP192" s="362"/>
      <c r="DWQ192" s="362"/>
      <c r="DWR192" s="363"/>
      <c r="DWS192" s="12"/>
      <c r="DWT192" s="362"/>
      <c r="DWU192" s="362"/>
      <c r="DWV192" s="362"/>
      <c r="DWW192" s="362"/>
      <c r="DWX192" s="362"/>
      <c r="DWY192" s="362"/>
      <c r="DWZ192" s="363"/>
      <c r="DXA192" s="12"/>
      <c r="DXB192" s="362"/>
      <c r="DXC192" s="362"/>
      <c r="DXD192" s="362"/>
      <c r="DXE192" s="362"/>
      <c r="DXF192" s="362"/>
      <c r="DXG192" s="362"/>
      <c r="DXH192" s="363"/>
      <c r="DXI192" s="12"/>
      <c r="DXJ192" s="362"/>
      <c r="DXK192" s="362"/>
      <c r="DXL192" s="362"/>
      <c r="DXM192" s="362"/>
      <c r="DXN192" s="362"/>
      <c r="DXO192" s="362"/>
      <c r="DXP192" s="363"/>
      <c r="DXQ192" s="12"/>
      <c r="DXR192" s="362"/>
      <c r="DXS192" s="362"/>
      <c r="DXT192" s="362"/>
      <c r="DXU192" s="362"/>
      <c r="DXV192" s="362"/>
      <c r="DXW192" s="362"/>
      <c r="DXX192" s="363"/>
      <c r="DXY192" s="12"/>
      <c r="DXZ192" s="362"/>
      <c r="DYA192" s="362"/>
      <c r="DYB192" s="362"/>
      <c r="DYC192" s="362"/>
      <c r="DYD192" s="362"/>
      <c r="DYE192" s="362"/>
      <c r="DYF192" s="363"/>
      <c r="DYG192" s="12"/>
      <c r="DYH192" s="362"/>
      <c r="DYI192" s="362"/>
      <c r="DYJ192" s="362"/>
      <c r="DYK192" s="362"/>
      <c r="DYL192" s="362"/>
      <c r="DYM192" s="362"/>
      <c r="DYN192" s="363"/>
      <c r="DYO192" s="12"/>
      <c r="DYP192" s="362"/>
      <c r="DYQ192" s="362"/>
      <c r="DYR192" s="362"/>
      <c r="DYS192" s="362"/>
      <c r="DYT192" s="362"/>
      <c r="DYU192" s="362"/>
      <c r="DYV192" s="363"/>
      <c r="DYW192" s="12"/>
      <c r="DYX192" s="362"/>
      <c r="DYY192" s="362"/>
      <c r="DYZ192" s="362"/>
      <c r="DZA192" s="362"/>
      <c r="DZB192" s="362"/>
      <c r="DZC192" s="362"/>
      <c r="DZD192" s="363"/>
      <c r="DZE192" s="12"/>
      <c r="DZF192" s="362"/>
      <c r="DZG192" s="362"/>
      <c r="DZH192" s="362"/>
      <c r="DZI192" s="362"/>
      <c r="DZJ192" s="362"/>
      <c r="DZK192" s="362"/>
      <c r="DZL192" s="363"/>
      <c r="DZM192" s="12"/>
      <c r="DZN192" s="362"/>
      <c r="DZO192" s="362"/>
      <c r="DZP192" s="362"/>
      <c r="DZQ192" s="362"/>
      <c r="DZR192" s="362"/>
      <c r="DZS192" s="362"/>
      <c r="DZT192" s="363"/>
      <c r="DZU192" s="12"/>
      <c r="DZV192" s="362"/>
      <c r="DZW192" s="362"/>
      <c r="DZX192" s="362"/>
      <c r="DZY192" s="362"/>
      <c r="DZZ192" s="362"/>
      <c r="EAA192" s="362"/>
      <c r="EAB192" s="363"/>
      <c r="EAC192" s="12"/>
      <c r="EAD192" s="362"/>
      <c r="EAE192" s="362"/>
      <c r="EAF192" s="362"/>
      <c r="EAG192" s="362"/>
      <c r="EAH192" s="362"/>
      <c r="EAI192" s="362"/>
      <c r="EAJ192" s="363"/>
      <c r="EAK192" s="12"/>
      <c r="EAL192" s="362"/>
      <c r="EAM192" s="362"/>
      <c r="EAN192" s="362"/>
      <c r="EAO192" s="362"/>
      <c r="EAP192" s="362"/>
      <c r="EAQ192" s="362"/>
      <c r="EAR192" s="363"/>
      <c r="EAS192" s="12"/>
      <c r="EAT192" s="362"/>
      <c r="EAU192" s="362"/>
      <c r="EAV192" s="362"/>
      <c r="EAW192" s="362"/>
      <c r="EAX192" s="362"/>
      <c r="EAY192" s="362"/>
      <c r="EAZ192" s="363"/>
      <c r="EBA192" s="12"/>
      <c r="EBB192" s="362"/>
      <c r="EBC192" s="362"/>
      <c r="EBD192" s="362"/>
      <c r="EBE192" s="362"/>
      <c r="EBF192" s="362"/>
      <c r="EBG192" s="362"/>
      <c r="EBH192" s="363"/>
      <c r="EBI192" s="12"/>
      <c r="EBJ192" s="362"/>
      <c r="EBK192" s="362"/>
      <c r="EBL192" s="362"/>
      <c r="EBM192" s="362"/>
      <c r="EBN192" s="362"/>
      <c r="EBO192" s="362"/>
      <c r="EBP192" s="363"/>
      <c r="EBQ192" s="12"/>
      <c r="EBR192" s="362"/>
      <c r="EBS192" s="362"/>
      <c r="EBT192" s="362"/>
      <c r="EBU192" s="362"/>
      <c r="EBV192" s="362"/>
      <c r="EBW192" s="362"/>
      <c r="EBX192" s="363"/>
      <c r="EBY192" s="12"/>
      <c r="EBZ192" s="362"/>
      <c r="ECA192" s="362"/>
      <c r="ECB192" s="362"/>
      <c r="ECC192" s="362"/>
      <c r="ECD192" s="362"/>
      <c r="ECE192" s="362"/>
      <c r="ECF192" s="363"/>
      <c r="ECG192" s="12"/>
      <c r="ECH192" s="362"/>
      <c r="ECI192" s="362"/>
      <c r="ECJ192" s="362"/>
      <c r="ECK192" s="362"/>
      <c r="ECL192" s="362"/>
      <c r="ECM192" s="362"/>
      <c r="ECN192" s="363"/>
      <c r="ECO192" s="12"/>
      <c r="ECP192" s="362"/>
      <c r="ECQ192" s="362"/>
      <c r="ECR192" s="362"/>
      <c r="ECS192" s="362"/>
      <c r="ECT192" s="362"/>
      <c r="ECU192" s="362"/>
      <c r="ECV192" s="363"/>
      <c r="ECW192" s="12"/>
      <c r="ECX192" s="362"/>
      <c r="ECY192" s="362"/>
      <c r="ECZ192" s="362"/>
      <c r="EDA192" s="362"/>
      <c r="EDB192" s="362"/>
      <c r="EDC192" s="362"/>
      <c r="EDD192" s="363"/>
      <c r="EDE192" s="12"/>
      <c r="EDF192" s="362"/>
      <c r="EDG192" s="362"/>
      <c r="EDH192" s="362"/>
      <c r="EDI192" s="362"/>
      <c r="EDJ192" s="362"/>
      <c r="EDK192" s="362"/>
      <c r="EDL192" s="363"/>
      <c r="EDM192" s="12"/>
      <c r="EDN192" s="362"/>
      <c r="EDO192" s="362"/>
      <c r="EDP192" s="362"/>
      <c r="EDQ192" s="362"/>
      <c r="EDR192" s="362"/>
      <c r="EDS192" s="362"/>
      <c r="EDT192" s="363"/>
      <c r="EDU192" s="12"/>
      <c r="EDV192" s="362"/>
      <c r="EDW192" s="362"/>
      <c r="EDX192" s="362"/>
      <c r="EDY192" s="362"/>
      <c r="EDZ192" s="362"/>
      <c r="EEA192" s="362"/>
      <c r="EEB192" s="363"/>
      <c r="EEC192" s="12"/>
      <c r="EED192" s="362"/>
      <c r="EEE192" s="362"/>
      <c r="EEF192" s="362"/>
      <c r="EEG192" s="362"/>
      <c r="EEH192" s="362"/>
      <c r="EEI192" s="362"/>
      <c r="EEJ192" s="363"/>
      <c r="EEK192" s="12"/>
      <c r="EEL192" s="362"/>
      <c r="EEM192" s="362"/>
      <c r="EEN192" s="362"/>
      <c r="EEO192" s="362"/>
      <c r="EEP192" s="362"/>
      <c r="EEQ192" s="362"/>
      <c r="EER192" s="363"/>
      <c r="EES192" s="12"/>
      <c r="EET192" s="362"/>
      <c r="EEU192" s="362"/>
      <c r="EEV192" s="362"/>
      <c r="EEW192" s="362"/>
      <c r="EEX192" s="362"/>
      <c r="EEY192" s="362"/>
      <c r="EEZ192" s="363"/>
      <c r="EFA192" s="12"/>
      <c r="EFB192" s="362"/>
      <c r="EFC192" s="362"/>
      <c r="EFD192" s="362"/>
      <c r="EFE192" s="362"/>
      <c r="EFF192" s="362"/>
      <c r="EFG192" s="362"/>
      <c r="EFH192" s="363"/>
      <c r="EFI192" s="12"/>
      <c r="EFJ192" s="362"/>
      <c r="EFK192" s="362"/>
      <c r="EFL192" s="362"/>
      <c r="EFM192" s="362"/>
      <c r="EFN192" s="362"/>
      <c r="EFO192" s="362"/>
      <c r="EFP192" s="363"/>
      <c r="EFQ192" s="12"/>
      <c r="EFR192" s="362"/>
      <c r="EFS192" s="362"/>
      <c r="EFT192" s="362"/>
      <c r="EFU192" s="362"/>
      <c r="EFV192" s="362"/>
      <c r="EFW192" s="362"/>
      <c r="EFX192" s="363"/>
      <c r="EFY192" s="12"/>
      <c r="EFZ192" s="362"/>
      <c r="EGA192" s="362"/>
      <c r="EGB192" s="362"/>
      <c r="EGC192" s="362"/>
      <c r="EGD192" s="362"/>
      <c r="EGE192" s="362"/>
      <c r="EGF192" s="363"/>
      <c r="EGG192" s="12"/>
      <c r="EGH192" s="362"/>
      <c r="EGI192" s="362"/>
      <c r="EGJ192" s="362"/>
      <c r="EGK192" s="362"/>
      <c r="EGL192" s="362"/>
      <c r="EGM192" s="362"/>
      <c r="EGN192" s="363"/>
      <c r="EGO192" s="12"/>
      <c r="EGP192" s="362"/>
      <c r="EGQ192" s="362"/>
      <c r="EGR192" s="362"/>
      <c r="EGS192" s="362"/>
      <c r="EGT192" s="362"/>
      <c r="EGU192" s="362"/>
      <c r="EGV192" s="363"/>
      <c r="EGW192" s="12"/>
      <c r="EGX192" s="362"/>
      <c r="EGY192" s="362"/>
      <c r="EGZ192" s="362"/>
      <c r="EHA192" s="362"/>
      <c r="EHB192" s="362"/>
      <c r="EHC192" s="362"/>
      <c r="EHD192" s="363"/>
      <c r="EHE192" s="12"/>
      <c r="EHF192" s="362"/>
      <c r="EHG192" s="362"/>
      <c r="EHH192" s="362"/>
      <c r="EHI192" s="362"/>
      <c r="EHJ192" s="362"/>
      <c r="EHK192" s="362"/>
      <c r="EHL192" s="363"/>
      <c r="EHM192" s="12"/>
      <c r="EHN192" s="362"/>
      <c r="EHO192" s="362"/>
      <c r="EHP192" s="362"/>
      <c r="EHQ192" s="362"/>
      <c r="EHR192" s="362"/>
      <c r="EHS192" s="362"/>
      <c r="EHT192" s="363"/>
      <c r="EHU192" s="12"/>
      <c r="EHV192" s="362"/>
      <c r="EHW192" s="362"/>
      <c r="EHX192" s="362"/>
      <c r="EHY192" s="362"/>
      <c r="EHZ192" s="362"/>
      <c r="EIA192" s="362"/>
      <c r="EIB192" s="363"/>
      <c r="EIC192" s="12"/>
      <c r="EID192" s="362"/>
      <c r="EIE192" s="362"/>
      <c r="EIF192" s="362"/>
      <c r="EIG192" s="362"/>
      <c r="EIH192" s="362"/>
      <c r="EII192" s="362"/>
      <c r="EIJ192" s="363"/>
      <c r="EIK192" s="12"/>
      <c r="EIL192" s="362"/>
      <c r="EIM192" s="362"/>
      <c r="EIN192" s="362"/>
      <c r="EIO192" s="362"/>
      <c r="EIP192" s="362"/>
      <c r="EIQ192" s="362"/>
      <c r="EIR192" s="363"/>
      <c r="EIS192" s="12"/>
      <c r="EIT192" s="362"/>
      <c r="EIU192" s="362"/>
      <c r="EIV192" s="362"/>
      <c r="EIW192" s="362"/>
      <c r="EIX192" s="362"/>
      <c r="EIY192" s="362"/>
      <c r="EIZ192" s="363"/>
      <c r="EJA192" s="12"/>
      <c r="EJB192" s="362"/>
      <c r="EJC192" s="362"/>
      <c r="EJD192" s="362"/>
      <c r="EJE192" s="362"/>
      <c r="EJF192" s="362"/>
      <c r="EJG192" s="362"/>
      <c r="EJH192" s="363"/>
      <c r="EJI192" s="12"/>
      <c r="EJJ192" s="362"/>
      <c r="EJK192" s="362"/>
      <c r="EJL192" s="362"/>
      <c r="EJM192" s="362"/>
      <c r="EJN192" s="362"/>
      <c r="EJO192" s="362"/>
      <c r="EJP192" s="363"/>
      <c r="EJQ192" s="12"/>
      <c r="EJR192" s="362"/>
      <c r="EJS192" s="362"/>
      <c r="EJT192" s="362"/>
      <c r="EJU192" s="362"/>
      <c r="EJV192" s="362"/>
      <c r="EJW192" s="362"/>
      <c r="EJX192" s="363"/>
      <c r="EJY192" s="12"/>
      <c r="EJZ192" s="362"/>
      <c r="EKA192" s="362"/>
      <c r="EKB192" s="362"/>
      <c r="EKC192" s="362"/>
      <c r="EKD192" s="362"/>
      <c r="EKE192" s="362"/>
      <c r="EKF192" s="363"/>
      <c r="EKG192" s="12"/>
      <c r="EKH192" s="362"/>
      <c r="EKI192" s="362"/>
      <c r="EKJ192" s="362"/>
      <c r="EKK192" s="362"/>
      <c r="EKL192" s="362"/>
      <c r="EKM192" s="362"/>
      <c r="EKN192" s="363"/>
      <c r="EKO192" s="12"/>
      <c r="EKP192" s="362"/>
      <c r="EKQ192" s="362"/>
      <c r="EKR192" s="362"/>
      <c r="EKS192" s="362"/>
      <c r="EKT192" s="362"/>
      <c r="EKU192" s="362"/>
      <c r="EKV192" s="363"/>
      <c r="EKW192" s="12"/>
      <c r="EKX192" s="362"/>
      <c r="EKY192" s="362"/>
      <c r="EKZ192" s="362"/>
      <c r="ELA192" s="362"/>
      <c r="ELB192" s="362"/>
      <c r="ELC192" s="362"/>
      <c r="ELD192" s="363"/>
      <c r="ELE192" s="12"/>
      <c r="ELF192" s="362"/>
      <c r="ELG192" s="362"/>
      <c r="ELH192" s="362"/>
      <c r="ELI192" s="362"/>
      <c r="ELJ192" s="362"/>
      <c r="ELK192" s="362"/>
      <c r="ELL192" s="363"/>
      <c r="ELM192" s="12"/>
      <c r="ELN192" s="362"/>
      <c r="ELO192" s="362"/>
      <c r="ELP192" s="362"/>
      <c r="ELQ192" s="362"/>
      <c r="ELR192" s="362"/>
      <c r="ELS192" s="362"/>
      <c r="ELT192" s="363"/>
      <c r="ELU192" s="12"/>
      <c r="ELV192" s="362"/>
      <c r="ELW192" s="362"/>
      <c r="ELX192" s="362"/>
      <c r="ELY192" s="362"/>
      <c r="ELZ192" s="362"/>
      <c r="EMA192" s="362"/>
      <c r="EMB192" s="363"/>
      <c r="EMC192" s="12"/>
      <c r="EMD192" s="362"/>
      <c r="EME192" s="362"/>
      <c r="EMF192" s="362"/>
      <c r="EMG192" s="362"/>
      <c r="EMH192" s="362"/>
      <c r="EMI192" s="362"/>
      <c r="EMJ192" s="363"/>
      <c r="EMK192" s="12"/>
      <c r="EML192" s="362"/>
      <c r="EMM192" s="362"/>
      <c r="EMN192" s="362"/>
      <c r="EMO192" s="362"/>
      <c r="EMP192" s="362"/>
      <c r="EMQ192" s="362"/>
      <c r="EMR192" s="363"/>
      <c r="EMS192" s="12"/>
      <c r="EMT192" s="362"/>
      <c r="EMU192" s="362"/>
      <c r="EMV192" s="362"/>
      <c r="EMW192" s="362"/>
      <c r="EMX192" s="362"/>
      <c r="EMY192" s="362"/>
      <c r="EMZ192" s="363"/>
      <c r="ENA192" s="12"/>
      <c r="ENB192" s="362"/>
      <c r="ENC192" s="362"/>
      <c r="END192" s="362"/>
      <c r="ENE192" s="362"/>
      <c r="ENF192" s="362"/>
      <c r="ENG192" s="362"/>
      <c r="ENH192" s="363"/>
      <c r="ENI192" s="12"/>
      <c r="ENJ192" s="362"/>
      <c r="ENK192" s="362"/>
      <c r="ENL192" s="362"/>
      <c r="ENM192" s="362"/>
      <c r="ENN192" s="362"/>
      <c r="ENO192" s="362"/>
      <c r="ENP192" s="363"/>
      <c r="ENQ192" s="12"/>
      <c r="ENR192" s="362"/>
      <c r="ENS192" s="362"/>
      <c r="ENT192" s="362"/>
      <c r="ENU192" s="362"/>
      <c r="ENV192" s="362"/>
      <c r="ENW192" s="362"/>
      <c r="ENX192" s="363"/>
      <c r="ENY192" s="12"/>
      <c r="ENZ192" s="362"/>
      <c r="EOA192" s="362"/>
      <c r="EOB192" s="362"/>
      <c r="EOC192" s="362"/>
      <c r="EOD192" s="362"/>
      <c r="EOE192" s="362"/>
      <c r="EOF192" s="363"/>
      <c r="EOG192" s="12"/>
      <c r="EOH192" s="362"/>
      <c r="EOI192" s="362"/>
      <c r="EOJ192" s="362"/>
      <c r="EOK192" s="362"/>
      <c r="EOL192" s="362"/>
      <c r="EOM192" s="362"/>
      <c r="EON192" s="363"/>
      <c r="EOO192" s="12"/>
      <c r="EOP192" s="362"/>
      <c r="EOQ192" s="362"/>
      <c r="EOR192" s="362"/>
      <c r="EOS192" s="362"/>
      <c r="EOT192" s="362"/>
      <c r="EOU192" s="362"/>
      <c r="EOV192" s="363"/>
      <c r="EOW192" s="12"/>
      <c r="EOX192" s="362"/>
      <c r="EOY192" s="362"/>
      <c r="EOZ192" s="362"/>
      <c r="EPA192" s="362"/>
      <c r="EPB192" s="362"/>
      <c r="EPC192" s="362"/>
      <c r="EPD192" s="363"/>
      <c r="EPE192" s="12"/>
      <c r="EPF192" s="362"/>
      <c r="EPG192" s="362"/>
      <c r="EPH192" s="362"/>
      <c r="EPI192" s="362"/>
      <c r="EPJ192" s="362"/>
      <c r="EPK192" s="362"/>
      <c r="EPL192" s="363"/>
      <c r="EPM192" s="12"/>
      <c r="EPN192" s="362"/>
      <c r="EPO192" s="362"/>
      <c r="EPP192" s="362"/>
      <c r="EPQ192" s="362"/>
      <c r="EPR192" s="362"/>
      <c r="EPS192" s="362"/>
      <c r="EPT192" s="363"/>
      <c r="EPU192" s="12"/>
      <c r="EPV192" s="362"/>
      <c r="EPW192" s="362"/>
      <c r="EPX192" s="362"/>
      <c r="EPY192" s="362"/>
      <c r="EPZ192" s="362"/>
      <c r="EQA192" s="362"/>
      <c r="EQB192" s="363"/>
      <c r="EQC192" s="12"/>
      <c r="EQD192" s="362"/>
      <c r="EQE192" s="362"/>
      <c r="EQF192" s="362"/>
      <c r="EQG192" s="362"/>
      <c r="EQH192" s="362"/>
      <c r="EQI192" s="362"/>
      <c r="EQJ192" s="363"/>
      <c r="EQK192" s="12"/>
      <c r="EQL192" s="362"/>
      <c r="EQM192" s="362"/>
      <c r="EQN192" s="362"/>
      <c r="EQO192" s="362"/>
      <c r="EQP192" s="362"/>
      <c r="EQQ192" s="362"/>
      <c r="EQR192" s="363"/>
      <c r="EQS192" s="12"/>
      <c r="EQT192" s="362"/>
      <c r="EQU192" s="362"/>
      <c r="EQV192" s="362"/>
      <c r="EQW192" s="362"/>
      <c r="EQX192" s="362"/>
      <c r="EQY192" s="362"/>
      <c r="EQZ192" s="363"/>
      <c r="ERA192" s="12"/>
      <c r="ERB192" s="362"/>
      <c r="ERC192" s="362"/>
      <c r="ERD192" s="362"/>
      <c r="ERE192" s="362"/>
      <c r="ERF192" s="362"/>
      <c r="ERG192" s="362"/>
      <c r="ERH192" s="363"/>
      <c r="ERI192" s="12"/>
      <c r="ERJ192" s="362"/>
      <c r="ERK192" s="362"/>
      <c r="ERL192" s="362"/>
      <c r="ERM192" s="362"/>
      <c r="ERN192" s="362"/>
      <c r="ERO192" s="362"/>
      <c r="ERP192" s="363"/>
      <c r="ERQ192" s="12"/>
      <c r="ERR192" s="362"/>
      <c r="ERS192" s="362"/>
      <c r="ERT192" s="362"/>
      <c r="ERU192" s="362"/>
      <c r="ERV192" s="362"/>
      <c r="ERW192" s="362"/>
      <c r="ERX192" s="363"/>
      <c r="ERY192" s="12"/>
      <c r="ERZ192" s="362"/>
      <c r="ESA192" s="362"/>
      <c r="ESB192" s="362"/>
      <c r="ESC192" s="362"/>
      <c r="ESD192" s="362"/>
      <c r="ESE192" s="362"/>
      <c r="ESF192" s="363"/>
      <c r="ESG192" s="12"/>
      <c r="ESH192" s="362"/>
      <c r="ESI192" s="362"/>
      <c r="ESJ192" s="362"/>
      <c r="ESK192" s="362"/>
      <c r="ESL192" s="362"/>
      <c r="ESM192" s="362"/>
      <c r="ESN192" s="363"/>
      <c r="ESO192" s="12"/>
      <c r="ESP192" s="362"/>
      <c r="ESQ192" s="362"/>
      <c r="ESR192" s="362"/>
      <c r="ESS192" s="362"/>
      <c r="EST192" s="362"/>
      <c r="ESU192" s="362"/>
      <c r="ESV192" s="363"/>
      <c r="ESW192" s="12"/>
      <c r="ESX192" s="362"/>
      <c r="ESY192" s="362"/>
      <c r="ESZ192" s="362"/>
      <c r="ETA192" s="362"/>
      <c r="ETB192" s="362"/>
      <c r="ETC192" s="362"/>
      <c r="ETD192" s="363"/>
      <c r="ETE192" s="12"/>
      <c r="ETF192" s="362"/>
      <c r="ETG192" s="362"/>
      <c r="ETH192" s="362"/>
      <c r="ETI192" s="362"/>
      <c r="ETJ192" s="362"/>
      <c r="ETK192" s="362"/>
      <c r="ETL192" s="363"/>
      <c r="ETM192" s="12"/>
      <c r="ETN192" s="362"/>
      <c r="ETO192" s="362"/>
      <c r="ETP192" s="362"/>
      <c r="ETQ192" s="362"/>
      <c r="ETR192" s="362"/>
      <c r="ETS192" s="362"/>
      <c r="ETT192" s="363"/>
      <c r="ETU192" s="12"/>
      <c r="ETV192" s="362"/>
      <c r="ETW192" s="362"/>
      <c r="ETX192" s="362"/>
      <c r="ETY192" s="362"/>
      <c r="ETZ192" s="362"/>
      <c r="EUA192" s="362"/>
      <c r="EUB192" s="363"/>
      <c r="EUC192" s="12"/>
      <c r="EUD192" s="362"/>
      <c r="EUE192" s="362"/>
      <c r="EUF192" s="362"/>
      <c r="EUG192" s="362"/>
      <c r="EUH192" s="362"/>
      <c r="EUI192" s="362"/>
      <c r="EUJ192" s="363"/>
      <c r="EUK192" s="12"/>
      <c r="EUL192" s="362"/>
      <c r="EUM192" s="362"/>
      <c r="EUN192" s="362"/>
      <c r="EUO192" s="362"/>
      <c r="EUP192" s="362"/>
      <c r="EUQ192" s="362"/>
      <c r="EUR192" s="363"/>
      <c r="EUS192" s="12"/>
      <c r="EUT192" s="362"/>
      <c r="EUU192" s="362"/>
      <c r="EUV192" s="362"/>
      <c r="EUW192" s="362"/>
      <c r="EUX192" s="362"/>
      <c r="EUY192" s="362"/>
      <c r="EUZ192" s="363"/>
      <c r="EVA192" s="12"/>
      <c r="EVB192" s="362"/>
      <c r="EVC192" s="362"/>
      <c r="EVD192" s="362"/>
      <c r="EVE192" s="362"/>
      <c r="EVF192" s="362"/>
      <c r="EVG192" s="362"/>
      <c r="EVH192" s="363"/>
      <c r="EVI192" s="12"/>
      <c r="EVJ192" s="362"/>
      <c r="EVK192" s="362"/>
      <c r="EVL192" s="362"/>
      <c r="EVM192" s="362"/>
      <c r="EVN192" s="362"/>
      <c r="EVO192" s="362"/>
      <c r="EVP192" s="363"/>
      <c r="EVQ192" s="12"/>
      <c r="EVR192" s="362"/>
      <c r="EVS192" s="362"/>
      <c r="EVT192" s="362"/>
      <c r="EVU192" s="362"/>
      <c r="EVV192" s="362"/>
      <c r="EVW192" s="362"/>
      <c r="EVX192" s="363"/>
      <c r="EVY192" s="12"/>
      <c r="EVZ192" s="362"/>
      <c r="EWA192" s="362"/>
      <c r="EWB192" s="362"/>
      <c r="EWC192" s="362"/>
      <c r="EWD192" s="362"/>
      <c r="EWE192" s="362"/>
      <c r="EWF192" s="363"/>
      <c r="EWG192" s="12"/>
      <c r="EWH192" s="362"/>
      <c r="EWI192" s="362"/>
      <c r="EWJ192" s="362"/>
      <c r="EWK192" s="362"/>
      <c r="EWL192" s="362"/>
      <c r="EWM192" s="362"/>
      <c r="EWN192" s="363"/>
      <c r="EWO192" s="12"/>
      <c r="EWP192" s="362"/>
      <c r="EWQ192" s="362"/>
      <c r="EWR192" s="362"/>
      <c r="EWS192" s="362"/>
      <c r="EWT192" s="362"/>
      <c r="EWU192" s="362"/>
      <c r="EWV192" s="363"/>
      <c r="EWW192" s="12"/>
      <c r="EWX192" s="362"/>
      <c r="EWY192" s="362"/>
      <c r="EWZ192" s="362"/>
      <c r="EXA192" s="362"/>
      <c r="EXB192" s="362"/>
      <c r="EXC192" s="362"/>
      <c r="EXD192" s="363"/>
      <c r="EXE192" s="12"/>
      <c r="EXF192" s="362"/>
      <c r="EXG192" s="362"/>
      <c r="EXH192" s="362"/>
      <c r="EXI192" s="362"/>
      <c r="EXJ192" s="362"/>
      <c r="EXK192" s="362"/>
      <c r="EXL192" s="363"/>
      <c r="EXM192" s="12"/>
      <c r="EXN192" s="362"/>
      <c r="EXO192" s="362"/>
      <c r="EXP192" s="362"/>
      <c r="EXQ192" s="362"/>
      <c r="EXR192" s="362"/>
      <c r="EXS192" s="362"/>
      <c r="EXT192" s="363"/>
      <c r="EXU192" s="12"/>
      <c r="EXV192" s="362"/>
      <c r="EXW192" s="362"/>
      <c r="EXX192" s="362"/>
      <c r="EXY192" s="362"/>
      <c r="EXZ192" s="362"/>
      <c r="EYA192" s="362"/>
      <c r="EYB192" s="363"/>
      <c r="EYC192" s="12"/>
      <c r="EYD192" s="362"/>
      <c r="EYE192" s="362"/>
      <c r="EYF192" s="362"/>
      <c r="EYG192" s="362"/>
      <c r="EYH192" s="362"/>
      <c r="EYI192" s="362"/>
      <c r="EYJ192" s="363"/>
      <c r="EYK192" s="12"/>
      <c r="EYL192" s="362"/>
      <c r="EYM192" s="362"/>
      <c r="EYN192" s="362"/>
      <c r="EYO192" s="362"/>
      <c r="EYP192" s="362"/>
      <c r="EYQ192" s="362"/>
      <c r="EYR192" s="363"/>
      <c r="EYS192" s="12"/>
      <c r="EYT192" s="362"/>
      <c r="EYU192" s="362"/>
      <c r="EYV192" s="362"/>
      <c r="EYW192" s="362"/>
      <c r="EYX192" s="362"/>
      <c r="EYY192" s="362"/>
      <c r="EYZ192" s="363"/>
      <c r="EZA192" s="12"/>
      <c r="EZB192" s="362"/>
      <c r="EZC192" s="362"/>
      <c r="EZD192" s="362"/>
      <c r="EZE192" s="362"/>
      <c r="EZF192" s="362"/>
      <c r="EZG192" s="362"/>
      <c r="EZH192" s="363"/>
      <c r="EZI192" s="12"/>
      <c r="EZJ192" s="362"/>
      <c r="EZK192" s="362"/>
      <c r="EZL192" s="362"/>
      <c r="EZM192" s="362"/>
      <c r="EZN192" s="362"/>
      <c r="EZO192" s="362"/>
      <c r="EZP192" s="363"/>
      <c r="EZQ192" s="12"/>
      <c r="EZR192" s="362"/>
      <c r="EZS192" s="362"/>
      <c r="EZT192" s="362"/>
      <c r="EZU192" s="362"/>
      <c r="EZV192" s="362"/>
      <c r="EZW192" s="362"/>
      <c r="EZX192" s="363"/>
      <c r="EZY192" s="12"/>
      <c r="EZZ192" s="362"/>
      <c r="FAA192" s="362"/>
      <c r="FAB192" s="362"/>
      <c r="FAC192" s="362"/>
      <c r="FAD192" s="362"/>
      <c r="FAE192" s="362"/>
      <c r="FAF192" s="363"/>
      <c r="FAG192" s="12"/>
      <c r="FAH192" s="362"/>
      <c r="FAI192" s="362"/>
      <c r="FAJ192" s="362"/>
      <c r="FAK192" s="362"/>
      <c r="FAL192" s="362"/>
      <c r="FAM192" s="362"/>
      <c r="FAN192" s="363"/>
      <c r="FAO192" s="12"/>
      <c r="FAP192" s="362"/>
      <c r="FAQ192" s="362"/>
      <c r="FAR192" s="362"/>
      <c r="FAS192" s="362"/>
      <c r="FAT192" s="362"/>
      <c r="FAU192" s="362"/>
      <c r="FAV192" s="363"/>
      <c r="FAW192" s="12"/>
      <c r="FAX192" s="362"/>
      <c r="FAY192" s="362"/>
      <c r="FAZ192" s="362"/>
      <c r="FBA192" s="362"/>
      <c r="FBB192" s="362"/>
      <c r="FBC192" s="362"/>
      <c r="FBD192" s="363"/>
      <c r="FBE192" s="12"/>
      <c r="FBF192" s="362"/>
      <c r="FBG192" s="362"/>
      <c r="FBH192" s="362"/>
      <c r="FBI192" s="362"/>
      <c r="FBJ192" s="362"/>
      <c r="FBK192" s="362"/>
      <c r="FBL192" s="363"/>
      <c r="FBM192" s="12"/>
      <c r="FBN192" s="362"/>
      <c r="FBO192" s="362"/>
      <c r="FBP192" s="362"/>
      <c r="FBQ192" s="362"/>
      <c r="FBR192" s="362"/>
      <c r="FBS192" s="362"/>
      <c r="FBT192" s="363"/>
      <c r="FBU192" s="12"/>
      <c r="FBV192" s="362"/>
      <c r="FBW192" s="362"/>
      <c r="FBX192" s="362"/>
      <c r="FBY192" s="362"/>
      <c r="FBZ192" s="362"/>
      <c r="FCA192" s="362"/>
      <c r="FCB192" s="363"/>
      <c r="FCC192" s="12"/>
      <c r="FCD192" s="362"/>
      <c r="FCE192" s="362"/>
      <c r="FCF192" s="362"/>
      <c r="FCG192" s="362"/>
      <c r="FCH192" s="362"/>
      <c r="FCI192" s="362"/>
      <c r="FCJ192" s="363"/>
      <c r="FCK192" s="12"/>
      <c r="FCL192" s="362"/>
      <c r="FCM192" s="362"/>
      <c r="FCN192" s="362"/>
      <c r="FCO192" s="362"/>
      <c r="FCP192" s="362"/>
      <c r="FCQ192" s="362"/>
      <c r="FCR192" s="363"/>
      <c r="FCS192" s="12"/>
      <c r="FCT192" s="362"/>
      <c r="FCU192" s="362"/>
      <c r="FCV192" s="362"/>
      <c r="FCW192" s="362"/>
      <c r="FCX192" s="362"/>
      <c r="FCY192" s="362"/>
      <c r="FCZ192" s="363"/>
      <c r="FDA192" s="12"/>
      <c r="FDB192" s="362"/>
      <c r="FDC192" s="362"/>
      <c r="FDD192" s="362"/>
      <c r="FDE192" s="362"/>
      <c r="FDF192" s="362"/>
      <c r="FDG192" s="362"/>
      <c r="FDH192" s="363"/>
      <c r="FDI192" s="12"/>
      <c r="FDJ192" s="362"/>
      <c r="FDK192" s="362"/>
      <c r="FDL192" s="362"/>
      <c r="FDM192" s="362"/>
      <c r="FDN192" s="362"/>
      <c r="FDO192" s="362"/>
      <c r="FDP192" s="363"/>
      <c r="FDQ192" s="12"/>
      <c r="FDR192" s="362"/>
      <c r="FDS192" s="362"/>
      <c r="FDT192" s="362"/>
      <c r="FDU192" s="362"/>
      <c r="FDV192" s="362"/>
      <c r="FDW192" s="362"/>
      <c r="FDX192" s="363"/>
      <c r="FDY192" s="12"/>
      <c r="FDZ192" s="362"/>
      <c r="FEA192" s="362"/>
      <c r="FEB192" s="362"/>
      <c r="FEC192" s="362"/>
      <c r="FED192" s="362"/>
      <c r="FEE192" s="362"/>
      <c r="FEF192" s="363"/>
      <c r="FEG192" s="12"/>
      <c r="FEH192" s="362"/>
      <c r="FEI192" s="362"/>
      <c r="FEJ192" s="362"/>
      <c r="FEK192" s="362"/>
      <c r="FEL192" s="362"/>
      <c r="FEM192" s="362"/>
      <c r="FEN192" s="363"/>
      <c r="FEO192" s="12"/>
      <c r="FEP192" s="362"/>
      <c r="FEQ192" s="362"/>
      <c r="FER192" s="362"/>
      <c r="FES192" s="362"/>
      <c r="FET192" s="362"/>
      <c r="FEU192" s="362"/>
      <c r="FEV192" s="363"/>
      <c r="FEW192" s="12"/>
      <c r="FEX192" s="362"/>
      <c r="FEY192" s="362"/>
      <c r="FEZ192" s="362"/>
      <c r="FFA192" s="362"/>
      <c r="FFB192" s="362"/>
      <c r="FFC192" s="362"/>
      <c r="FFD192" s="363"/>
      <c r="FFE192" s="12"/>
      <c r="FFF192" s="362"/>
      <c r="FFG192" s="362"/>
      <c r="FFH192" s="362"/>
      <c r="FFI192" s="362"/>
      <c r="FFJ192" s="362"/>
      <c r="FFK192" s="362"/>
      <c r="FFL192" s="363"/>
      <c r="FFM192" s="12"/>
      <c r="FFN192" s="362"/>
      <c r="FFO192" s="362"/>
      <c r="FFP192" s="362"/>
      <c r="FFQ192" s="362"/>
      <c r="FFR192" s="362"/>
      <c r="FFS192" s="362"/>
      <c r="FFT192" s="363"/>
      <c r="FFU192" s="12"/>
      <c r="FFV192" s="362"/>
      <c r="FFW192" s="362"/>
      <c r="FFX192" s="362"/>
      <c r="FFY192" s="362"/>
      <c r="FFZ192" s="362"/>
      <c r="FGA192" s="362"/>
      <c r="FGB192" s="363"/>
      <c r="FGC192" s="12"/>
      <c r="FGD192" s="362"/>
      <c r="FGE192" s="362"/>
      <c r="FGF192" s="362"/>
      <c r="FGG192" s="362"/>
      <c r="FGH192" s="362"/>
      <c r="FGI192" s="362"/>
      <c r="FGJ192" s="363"/>
      <c r="FGK192" s="12"/>
      <c r="FGL192" s="362"/>
      <c r="FGM192" s="362"/>
      <c r="FGN192" s="362"/>
      <c r="FGO192" s="362"/>
      <c r="FGP192" s="362"/>
      <c r="FGQ192" s="362"/>
      <c r="FGR192" s="363"/>
      <c r="FGS192" s="12"/>
      <c r="FGT192" s="362"/>
      <c r="FGU192" s="362"/>
      <c r="FGV192" s="362"/>
      <c r="FGW192" s="362"/>
      <c r="FGX192" s="362"/>
      <c r="FGY192" s="362"/>
      <c r="FGZ192" s="363"/>
      <c r="FHA192" s="12"/>
      <c r="FHB192" s="362"/>
      <c r="FHC192" s="362"/>
      <c r="FHD192" s="362"/>
      <c r="FHE192" s="362"/>
      <c r="FHF192" s="362"/>
      <c r="FHG192" s="362"/>
      <c r="FHH192" s="363"/>
      <c r="FHI192" s="12"/>
      <c r="FHJ192" s="362"/>
      <c r="FHK192" s="362"/>
      <c r="FHL192" s="362"/>
      <c r="FHM192" s="362"/>
      <c r="FHN192" s="362"/>
      <c r="FHO192" s="362"/>
      <c r="FHP192" s="363"/>
      <c r="FHQ192" s="12"/>
      <c r="FHR192" s="362"/>
      <c r="FHS192" s="362"/>
      <c r="FHT192" s="362"/>
      <c r="FHU192" s="362"/>
      <c r="FHV192" s="362"/>
      <c r="FHW192" s="362"/>
      <c r="FHX192" s="363"/>
      <c r="FHY192" s="12"/>
      <c r="FHZ192" s="362"/>
      <c r="FIA192" s="362"/>
      <c r="FIB192" s="362"/>
      <c r="FIC192" s="362"/>
      <c r="FID192" s="362"/>
      <c r="FIE192" s="362"/>
      <c r="FIF192" s="363"/>
      <c r="FIG192" s="12"/>
      <c r="FIH192" s="362"/>
      <c r="FII192" s="362"/>
      <c r="FIJ192" s="362"/>
      <c r="FIK192" s="362"/>
      <c r="FIL192" s="362"/>
      <c r="FIM192" s="362"/>
      <c r="FIN192" s="363"/>
      <c r="FIO192" s="12"/>
      <c r="FIP192" s="362"/>
      <c r="FIQ192" s="362"/>
      <c r="FIR192" s="362"/>
      <c r="FIS192" s="362"/>
      <c r="FIT192" s="362"/>
      <c r="FIU192" s="362"/>
      <c r="FIV192" s="363"/>
      <c r="FIW192" s="12"/>
      <c r="FIX192" s="362"/>
      <c r="FIY192" s="362"/>
      <c r="FIZ192" s="362"/>
      <c r="FJA192" s="362"/>
      <c r="FJB192" s="362"/>
      <c r="FJC192" s="362"/>
      <c r="FJD192" s="363"/>
      <c r="FJE192" s="12"/>
      <c r="FJF192" s="362"/>
      <c r="FJG192" s="362"/>
      <c r="FJH192" s="362"/>
      <c r="FJI192" s="362"/>
      <c r="FJJ192" s="362"/>
      <c r="FJK192" s="362"/>
      <c r="FJL192" s="363"/>
      <c r="FJM192" s="12"/>
      <c r="FJN192" s="362"/>
      <c r="FJO192" s="362"/>
      <c r="FJP192" s="362"/>
      <c r="FJQ192" s="362"/>
      <c r="FJR192" s="362"/>
      <c r="FJS192" s="362"/>
      <c r="FJT192" s="363"/>
      <c r="FJU192" s="12"/>
      <c r="FJV192" s="362"/>
      <c r="FJW192" s="362"/>
      <c r="FJX192" s="362"/>
      <c r="FJY192" s="362"/>
      <c r="FJZ192" s="362"/>
      <c r="FKA192" s="362"/>
      <c r="FKB192" s="363"/>
      <c r="FKC192" s="12"/>
      <c r="FKD192" s="362"/>
      <c r="FKE192" s="362"/>
      <c r="FKF192" s="362"/>
      <c r="FKG192" s="362"/>
      <c r="FKH192" s="362"/>
      <c r="FKI192" s="362"/>
      <c r="FKJ192" s="363"/>
      <c r="FKK192" s="12"/>
      <c r="FKL192" s="362"/>
      <c r="FKM192" s="362"/>
      <c r="FKN192" s="362"/>
      <c r="FKO192" s="362"/>
      <c r="FKP192" s="362"/>
      <c r="FKQ192" s="362"/>
      <c r="FKR192" s="363"/>
      <c r="FKS192" s="12"/>
      <c r="FKT192" s="362"/>
      <c r="FKU192" s="362"/>
      <c r="FKV192" s="362"/>
      <c r="FKW192" s="362"/>
      <c r="FKX192" s="362"/>
      <c r="FKY192" s="362"/>
      <c r="FKZ192" s="363"/>
      <c r="FLA192" s="12"/>
      <c r="FLB192" s="362"/>
      <c r="FLC192" s="362"/>
      <c r="FLD192" s="362"/>
      <c r="FLE192" s="362"/>
      <c r="FLF192" s="362"/>
      <c r="FLG192" s="362"/>
      <c r="FLH192" s="363"/>
      <c r="FLI192" s="12"/>
      <c r="FLJ192" s="362"/>
      <c r="FLK192" s="362"/>
      <c r="FLL192" s="362"/>
      <c r="FLM192" s="362"/>
      <c r="FLN192" s="362"/>
      <c r="FLO192" s="362"/>
      <c r="FLP192" s="363"/>
      <c r="FLQ192" s="12"/>
      <c r="FLR192" s="362"/>
      <c r="FLS192" s="362"/>
      <c r="FLT192" s="362"/>
      <c r="FLU192" s="362"/>
      <c r="FLV192" s="362"/>
      <c r="FLW192" s="362"/>
      <c r="FLX192" s="363"/>
      <c r="FLY192" s="12"/>
      <c r="FLZ192" s="362"/>
      <c r="FMA192" s="362"/>
      <c r="FMB192" s="362"/>
      <c r="FMC192" s="362"/>
      <c r="FMD192" s="362"/>
      <c r="FME192" s="362"/>
      <c r="FMF192" s="363"/>
      <c r="FMG192" s="12"/>
      <c r="FMH192" s="362"/>
      <c r="FMI192" s="362"/>
      <c r="FMJ192" s="362"/>
      <c r="FMK192" s="362"/>
      <c r="FML192" s="362"/>
      <c r="FMM192" s="362"/>
      <c r="FMN192" s="363"/>
      <c r="FMO192" s="12"/>
      <c r="FMP192" s="362"/>
      <c r="FMQ192" s="362"/>
      <c r="FMR192" s="362"/>
      <c r="FMS192" s="362"/>
      <c r="FMT192" s="362"/>
      <c r="FMU192" s="362"/>
      <c r="FMV192" s="363"/>
      <c r="FMW192" s="12"/>
      <c r="FMX192" s="362"/>
      <c r="FMY192" s="362"/>
      <c r="FMZ192" s="362"/>
      <c r="FNA192" s="362"/>
      <c r="FNB192" s="362"/>
      <c r="FNC192" s="362"/>
      <c r="FND192" s="363"/>
      <c r="FNE192" s="12"/>
      <c r="FNF192" s="362"/>
      <c r="FNG192" s="362"/>
      <c r="FNH192" s="362"/>
      <c r="FNI192" s="362"/>
      <c r="FNJ192" s="362"/>
      <c r="FNK192" s="362"/>
      <c r="FNL192" s="363"/>
      <c r="FNM192" s="12"/>
      <c r="FNN192" s="362"/>
      <c r="FNO192" s="362"/>
      <c r="FNP192" s="362"/>
      <c r="FNQ192" s="362"/>
      <c r="FNR192" s="362"/>
      <c r="FNS192" s="362"/>
      <c r="FNT192" s="363"/>
      <c r="FNU192" s="12"/>
      <c r="FNV192" s="362"/>
      <c r="FNW192" s="362"/>
      <c r="FNX192" s="362"/>
      <c r="FNY192" s="362"/>
      <c r="FNZ192" s="362"/>
      <c r="FOA192" s="362"/>
      <c r="FOB192" s="363"/>
      <c r="FOC192" s="12"/>
      <c r="FOD192" s="362"/>
      <c r="FOE192" s="362"/>
      <c r="FOF192" s="362"/>
      <c r="FOG192" s="362"/>
      <c r="FOH192" s="362"/>
      <c r="FOI192" s="362"/>
      <c r="FOJ192" s="363"/>
      <c r="FOK192" s="12"/>
      <c r="FOL192" s="362"/>
      <c r="FOM192" s="362"/>
      <c r="FON192" s="362"/>
      <c r="FOO192" s="362"/>
      <c r="FOP192" s="362"/>
      <c r="FOQ192" s="362"/>
      <c r="FOR192" s="363"/>
      <c r="FOS192" s="12"/>
      <c r="FOT192" s="362"/>
      <c r="FOU192" s="362"/>
      <c r="FOV192" s="362"/>
      <c r="FOW192" s="362"/>
      <c r="FOX192" s="362"/>
      <c r="FOY192" s="362"/>
      <c r="FOZ192" s="363"/>
      <c r="FPA192" s="12"/>
      <c r="FPB192" s="362"/>
      <c r="FPC192" s="362"/>
      <c r="FPD192" s="362"/>
      <c r="FPE192" s="362"/>
      <c r="FPF192" s="362"/>
      <c r="FPG192" s="362"/>
      <c r="FPH192" s="363"/>
      <c r="FPI192" s="12"/>
      <c r="FPJ192" s="362"/>
      <c r="FPK192" s="362"/>
      <c r="FPL192" s="362"/>
      <c r="FPM192" s="362"/>
      <c r="FPN192" s="362"/>
      <c r="FPO192" s="362"/>
      <c r="FPP192" s="363"/>
      <c r="FPQ192" s="12"/>
      <c r="FPR192" s="362"/>
      <c r="FPS192" s="362"/>
      <c r="FPT192" s="362"/>
      <c r="FPU192" s="362"/>
      <c r="FPV192" s="362"/>
      <c r="FPW192" s="362"/>
      <c r="FPX192" s="363"/>
      <c r="FPY192" s="12"/>
      <c r="FPZ192" s="362"/>
      <c r="FQA192" s="362"/>
      <c r="FQB192" s="362"/>
      <c r="FQC192" s="362"/>
      <c r="FQD192" s="362"/>
      <c r="FQE192" s="362"/>
      <c r="FQF192" s="363"/>
      <c r="FQG192" s="12"/>
      <c r="FQH192" s="362"/>
      <c r="FQI192" s="362"/>
      <c r="FQJ192" s="362"/>
      <c r="FQK192" s="362"/>
      <c r="FQL192" s="362"/>
      <c r="FQM192" s="362"/>
      <c r="FQN192" s="363"/>
      <c r="FQO192" s="12"/>
      <c r="FQP192" s="362"/>
      <c r="FQQ192" s="362"/>
      <c r="FQR192" s="362"/>
      <c r="FQS192" s="362"/>
      <c r="FQT192" s="362"/>
      <c r="FQU192" s="362"/>
      <c r="FQV192" s="363"/>
      <c r="FQW192" s="12"/>
      <c r="FQX192" s="362"/>
      <c r="FQY192" s="362"/>
      <c r="FQZ192" s="362"/>
      <c r="FRA192" s="362"/>
      <c r="FRB192" s="362"/>
      <c r="FRC192" s="362"/>
      <c r="FRD192" s="363"/>
      <c r="FRE192" s="12"/>
      <c r="FRF192" s="362"/>
      <c r="FRG192" s="362"/>
      <c r="FRH192" s="362"/>
      <c r="FRI192" s="362"/>
      <c r="FRJ192" s="362"/>
      <c r="FRK192" s="362"/>
      <c r="FRL192" s="363"/>
      <c r="FRM192" s="12"/>
      <c r="FRN192" s="362"/>
      <c r="FRO192" s="362"/>
      <c r="FRP192" s="362"/>
      <c r="FRQ192" s="362"/>
      <c r="FRR192" s="362"/>
      <c r="FRS192" s="362"/>
      <c r="FRT192" s="363"/>
      <c r="FRU192" s="12"/>
      <c r="FRV192" s="362"/>
      <c r="FRW192" s="362"/>
      <c r="FRX192" s="362"/>
      <c r="FRY192" s="362"/>
      <c r="FRZ192" s="362"/>
      <c r="FSA192" s="362"/>
      <c r="FSB192" s="363"/>
      <c r="FSC192" s="12"/>
      <c r="FSD192" s="362"/>
      <c r="FSE192" s="362"/>
      <c r="FSF192" s="362"/>
      <c r="FSG192" s="362"/>
      <c r="FSH192" s="362"/>
      <c r="FSI192" s="362"/>
      <c r="FSJ192" s="363"/>
      <c r="FSK192" s="12"/>
      <c r="FSL192" s="362"/>
      <c r="FSM192" s="362"/>
      <c r="FSN192" s="362"/>
      <c r="FSO192" s="362"/>
      <c r="FSP192" s="362"/>
      <c r="FSQ192" s="362"/>
      <c r="FSR192" s="363"/>
      <c r="FSS192" s="12"/>
      <c r="FST192" s="362"/>
      <c r="FSU192" s="362"/>
      <c r="FSV192" s="362"/>
      <c r="FSW192" s="362"/>
      <c r="FSX192" s="362"/>
      <c r="FSY192" s="362"/>
      <c r="FSZ192" s="363"/>
      <c r="FTA192" s="12"/>
      <c r="FTB192" s="362"/>
      <c r="FTC192" s="362"/>
      <c r="FTD192" s="362"/>
      <c r="FTE192" s="362"/>
      <c r="FTF192" s="362"/>
      <c r="FTG192" s="362"/>
      <c r="FTH192" s="363"/>
      <c r="FTI192" s="12"/>
      <c r="FTJ192" s="362"/>
      <c r="FTK192" s="362"/>
      <c r="FTL192" s="362"/>
      <c r="FTM192" s="362"/>
      <c r="FTN192" s="362"/>
      <c r="FTO192" s="362"/>
      <c r="FTP192" s="363"/>
      <c r="FTQ192" s="12"/>
      <c r="FTR192" s="362"/>
      <c r="FTS192" s="362"/>
      <c r="FTT192" s="362"/>
      <c r="FTU192" s="362"/>
      <c r="FTV192" s="362"/>
      <c r="FTW192" s="362"/>
      <c r="FTX192" s="363"/>
      <c r="FTY192" s="12"/>
      <c r="FTZ192" s="362"/>
      <c r="FUA192" s="362"/>
      <c r="FUB192" s="362"/>
      <c r="FUC192" s="362"/>
      <c r="FUD192" s="362"/>
      <c r="FUE192" s="362"/>
      <c r="FUF192" s="363"/>
      <c r="FUG192" s="12"/>
      <c r="FUH192" s="362"/>
      <c r="FUI192" s="362"/>
      <c r="FUJ192" s="362"/>
      <c r="FUK192" s="362"/>
      <c r="FUL192" s="362"/>
      <c r="FUM192" s="362"/>
      <c r="FUN192" s="363"/>
      <c r="FUO192" s="12"/>
      <c r="FUP192" s="362"/>
      <c r="FUQ192" s="362"/>
      <c r="FUR192" s="362"/>
      <c r="FUS192" s="362"/>
      <c r="FUT192" s="362"/>
      <c r="FUU192" s="362"/>
      <c r="FUV192" s="363"/>
      <c r="FUW192" s="12"/>
      <c r="FUX192" s="362"/>
      <c r="FUY192" s="362"/>
      <c r="FUZ192" s="362"/>
      <c r="FVA192" s="362"/>
      <c r="FVB192" s="362"/>
      <c r="FVC192" s="362"/>
      <c r="FVD192" s="363"/>
      <c r="FVE192" s="12"/>
      <c r="FVF192" s="362"/>
      <c r="FVG192" s="362"/>
      <c r="FVH192" s="362"/>
      <c r="FVI192" s="362"/>
      <c r="FVJ192" s="362"/>
      <c r="FVK192" s="362"/>
      <c r="FVL192" s="363"/>
      <c r="FVM192" s="12"/>
      <c r="FVN192" s="362"/>
      <c r="FVO192" s="362"/>
      <c r="FVP192" s="362"/>
      <c r="FVQ192" s="362"/>
      <c r="FVR192" s="362"/>
      <c r="FVS192" s="362"/>
      <c r="FVT192" s="363"/>
      <c r="FVU192" s="12"/>
      <c r="FVV192" s="362"/>
      <c r="FVW192" s="362"/>
      <c r="FVX192" s="362"/>
      <c r="FVY192" s="362"/>
      <c r="FVZ192" s="362"/>
      <c r="FWA192" s="362"/>
      <c r="FWB192" s="363"/>
      <c r="FWC192" s="12"/>
      <c r="FWD192" s="362"/>
      <c r="FWE192" s="362"/>
      <c r="FWF192" s="362"/>
      <c r="FWG192" s="362"/>
      <c r="FWH192" s="362"/>
      <c r="FWI192" s="362"/>
      <c r="FWJ192" s="363"/>
      <c r="FWK192" s="12"/>
      <c r="FWL192" s="362"/>
      <c r="FWM192" s="362"/>
      <c r="FWN192" s="362"/>
      <c r="FWO192" s="362"/>
      <c r="FWP192" s="362"/>
      <c r="FWQ192" s="362"/>
      <c r="FWR192" s="363"/>
      <c r="FWS192" s="12"/>
      <c r="FWT192" s="362"/>
      <c r="FWU192" s="362"/>
      <c r="FWV192" s="362"/>
      <c r="FWW192" s="362"/>
      <c r="FWX192" s="362"/>
      <c r="FWY192" s="362"/>
      <c r="FWZ192" s="363"/>
      <c r="FXA192" s="12"/>
      <c r="FXB192" s="362"/>
      <c r="FXC192" s="362"/>
      <c r="FXD192" s="362"/>
      <c r="FXE192" s="362"/>
      <c r="FXF192" s="362"/>
      <c r="FXG192" s="362"/>
      <c r="FXH192" s="363"/>
      <c r="FXI192" s="12"/>
      <c r="FXJ192" s="362"/>
      <c r="FXK192" s="362"/>
      <c r="FXL192" s="362"/>
      <c r="FXM192" s="362"/>
      <c r="FXN192" s="362"/>
      <c r="FXO192" s="362"/>
      <c r="FXP192" s="363"/>
      <c r="FXQ192" s="12"/>
      <c r="FXR192" s="362"/>
      <c r="FXS192" s="362"/>
      <c r="FXT192" s="362"/>
      <c r="FXU192" s="362"/>
      <c r="FXV192" s="362"/>
      <c r="FXW192" s="362"/>
      <c r="FXX192" s="363"/>
      <c r="FXY192" s="12"/>
      <c r="FXZ192" s="362"/>
      <c r="FYA192" s="362"/>
      <c r="FYB192" s="362"/>
      <c r="FYC192" s="362"/>
      <c r="FYD192" s="362"/>
      <c r="FYE192" s="362"/>
      <c r="FYF192" s="363"/>
      <c r="FYG192" s="12"/>
      <c r="FYH192" s="362"/>
      <c r="FYI192" s="362"/>
      <c r="FYJ192" s="362"/>
      <c r="FYK192" s="362"/>
      <c r="FYL192" s="362"/>
      <c r="FYM192" s="362"/>
      <c r="FYN192" s="363"/>
      <c r="FYO192" s="12"/>
      <c r="FYP192" s="362"/>
      <c r="FYQ192" s="362"/>
      <c r="FYR192" s="362"/>
      <c r="FYS192" s="362"/>
      <c r="FYT192" s="362"/>
      <c r="FYU192" s="362"/>
      <c r="FYV192" s="363"/>
      <c r="FYW192" s="12"/>
      <c r="FYX192" s="362"/>
      <c r="FYY192" s="362"/>
      <c r="FYZ192" s="362"/>
      <c r="FZA192" s="362"/>
      <c r="FZB192" s="362"/>
      <c r="FZC192" s="362"/>
      <c r="FZD192" s="363"/>
      <c r="FZE192" s="12"/>
      <c r="FZF192" s="362"/>
      <c r="FZG192" s="362"/>
      <c r="FZH192" s="362"/>
      <c r="FZI192" s="362"/>
      <c r="FZJ192" s="362"/>
      <c r="FZK192" s="362"/>
      <c r="FZL192" s="363"/>
      <c r="FZM192" s="12"/>
      <c r="FZN192" s="362"/>
      <c r="FZO192" s="362"/>
      <c r="FZP192" s="362"/>
      <c r="FZQ192" s="362"/>
      <c r="FZR192" s="362"/>
      <c r="FZS192" s="362"/>
      <c r="FZT192" s="363"/>
      <c r="FZU192" s="12"/>
      <c r="FZV192" s="362"/>
      <c r="FZW192" s="362"/>
      <c r="FZX192" s="362"/>
      <c r="FZY192" s="362"/>
      <c r="FZZ192" s="362"/>
      <c r="GAA192" s="362"/>
      <c r="GAB192" s="363"/>
      <c r="GAC192" s="12"/>
      <c r="GAD192" s="362"/>
      <c r="GAE192" s="362"/>
      <c r="GAF192" s="362"/>
      <c r="GAG192" s="362"/>
      <c r="GAH192" s="362"/>
      <c r="GAI192" s="362"/>
      <c r="GAJ192" s="363"/>
      <c r="GAK192" s="12"/>
      <c r="GAL192" s="362"/>
      <c r="GAM192" s="362"/>
      <c r="GAN192" s="362"/>
      <c r="GAO192" s="362"/>
      <c r="GAP192" s="362"/>
      <c r="GAQ192" s="362"/>
      <c r="GAR192" s="363"/>
      <c r="GAS192" s="12"/>
      <c r="GAT192" s="362"/>
      <c r="GAU192" s="362"/>
      <c r="GAV192" s="362"/>
      <c r="GAW192" s="362"/>
      <c r="GAX192" s="362"/>
      <c r="GAY192" s="362"/>
      <c r="GAZ192" s="363"/>
      <c r="GBA192" s="12"/>
      <c r="GBB192" s="362"/>
      <c r="GBC192" s="362"/>
      <c r="GBD192" s="362"/>
      <c r="GBE192" s="362"/>
      <c r="GBF192" s="362"/>
      <c r="GBG192" s="362"/>
      <c r="GBH192" s="363"/>
      <c r="GBI192" s="12"/>
      <c r="GBJ192" s="362"/>
      <c r="GBK192" s="362"/>
      <c r="GBL192" s="362"/>
      <c r="GBM192" s="362"/>
      <c r="GBN192" s="362"/>
      <c r="GBO192" s="362"/>
      <c r="GBP192" s="363"/>
      <c r="GBQ192" s="12"/>
      <c r="GBR192" s="362"/>
      <c r="GBS192" s="362"/>
      <c r="GBT192" s="362"/>
      <c r="GBU192" s="362"/>
      <c r="GBV192" s="362"/>
      <c r="GBW192" s="362"/>
      <c r="GBX192" s="363"/>
      <c r="GBY192" s="12"/>
      <c r="GBZ192" s="362"/>
      <c r="GCA192" s="362"/>
      <c r="GCB192" s="362"/>
      <c r="GCC192" s="362"/>
      <c r="GCD192" s="362"/>
      <c r="GCE192" s="362"/>
      <c r="GCF192" s="363"/>
      <c r="GCG192" s="12"/>
      <c r="GCH192" s="362"/>
      <c r="GCI192" s="362"/>
      <c r="GCJ192" s="362"/>
      <c r="GCK192" s="362"/>
      <c r="GCL192" s="362"/>
      <c r="GCM192" s="362"/>
      <c r="GCN192" s="363"/>
      <c r="GCO192" s="12"/>
      <c r="GCP192" s="362"/>
      <c r="GCQ192" s="362"/>
      <c r="GCR192" s="362"/>
      <c r="GCS192" s="362"/>
      <c r="GCT192" s="362"/>
      <c r="GCU192" s="362"/>
      <c r="GCV192" s="363"/>
      <c r="GCW192" s="12"/>
      <c r="GCX192" s="362"/>
      <c r="GCY192" s="362"/>
      <c r="GCZ192" s="362"/>
      <c r="GDA192" s="362"/>
      <c r="GDB192" s="362"/>
      <c r="GDC192" s="362"/>
      <c r="GDD192" s="363"/>
      <c r="GDE192" s="12"/>
      <c r="GDF192" s="362"/>
      <c r="GDG192" s="362"/>
      <c r="GDH192" s="362"/>
      <c r="GDI192" s="362"/>
      <c r="GDJ192" s="362"/>
      <c r="GDK192" s="362"/>
      <c r="GDL192" s="363"/>
      <c r="GDM192" s="12"/>
      <c r="GDN192" s="362"/>
      <c r="GDO192" s="362"/>
      <c r="GDP192" s="362"/>
      <c r="GDQ192" s="362"/>
      <c r="GDR192" s="362"/>
      <c r="GDS192" s="362"/>
      <c r="GDT192" s="363"/>
      <c r="GDU192" s="12"/>
      <c r="GDV192" s="362"/>
      <c r="GDW192" s="362"/>
      <c r="GDX192" s="362"/>
      <c r="GDY192" s="362"/>
      <c r="GDZ192" s="362"/>
      <c r="GEA192" s="362"/>
      <c r="GEB192" s="363"/>
      <c r="GEC192" s="12"/>
      <c r="GED192" s="362"/>
      <c r="GEE192" s="362"/>
      <c r="GEF192" s="362"/>
      <c r="GEG192" s="362"/>
      <c r="GEH192" s="362"/>
      <c r="GEI192" s="362"/>
      <c r="GEJ192" s="363"/>
      <c r="GEK192" s="12"/>
      <c r="GEL192" s="362"/>
      <c r="GEM192" s="362"/>
      <c r="GEN192" s="362"/>
      <c r="GEO192" s="362"/>
      <c r="GEP192" s="362"/>
      <c r="GEQ192" s="362"/>
      <c r="GER192" s="363"/>
      <c r="GES192" s="12"/>
      <c r="GET192" s="362"/>
      <c r="GEU192" s="362"/>
      <c r="GEV192" s="362"/>
      <c r="GEW192" s="362"/>
      <c r="GEX192" s="362"/>
      <c r="GEY192" s="362"/>
      <c r="GEZ192" s="363"/>
      <c r="GFA192" s="12"/>
      <c r="GFB192" s="362"/>
      <c r="GFC192" s="362"/>
      <c r="GFD192" s="362"/>
      <c r="GFE192" s="362"/>
      <c r="GFF192" s="362"/>
      <c r="GFG192" s="362"/>
      <c r="GFH192" s="363"/>
      <c r="GFI192" s="12"/>
      <c r="GFJ192" s="362"/>
      <c r="GFK192" s="362"/>
      <c r="GFL192" s="362"/>
      <c r="GFM192" s="362"/>
      <c r="GFN192" s="362"/>
      <c r="GFO192" s="362"/>
      <c r="GFP192" s="363"/>
      <c r="GFQ192" s="12"/>
      <c r="GFR192" s="362"/>
      <c r="GFS192" s="362"/>
      <c r="GFT192" s="362"/>
      <c r="GFU192" s="362"/>
      <c r="GFV192" s="362"/>
      <c r="GFW192" s="362"/>
      <c r="GFX192" s="363"/>
      <c r="GFY192" s="12"/>
      <c r="GFZ192" s="362"/>
      <c r="GGA192" s="362"/>
      <c r="GGB192" s="362"/>
      <c r="GGC192" s="362"/>
      <c r="GGD192" s="362"/>
      <c r="GGE192" s="362"/>
      <c r="GGF192" s="363"/>
      <c r="GGG192" s="12"/>
      <c r="GGH192" s="362"/>
      <c r="GGI192" s="362"/>
      <c r="GGJ192" s="362"/>
      <c r="GGK192" s="362"/>
      <c r="GGL192" s="362"/>
      <c r="GGM192" s="362"/>
      <c r="GGN192" s="363"/>
      <c r="GGO192" s="12"/>
      <c r="GGP192" s="362"/>
      <c r="GGQ192" s="362"/>
      <c r="GGR192" s="362"/>
      <c r="GGS192" s="362"/>
      <c r="GGT192" s="362"/>
      <c r="GGU192" s="362"/>
      <c r="GGV192" s="363"/>
      <c r="GGW192" s="12"/>
      <c r="GGX192" s="362"/>
      <c r="GGY192" s="362"/>
      <c r="GGZ192" s="362"/>
      <c r="GHA192" s="362"/>
      <c r="GHB192" s="362"/>
      <c r="GHC192" s="362"/>
      <c r="GHD192" s="363"/>
      <c r="GHE192" s="12"/>
      <c r="GHF192" s="362"/>
      <c r="GHG192" s="362"/>
      <c r="GHH192" s="362"/>
      <c r="GHI192" s="362"/>
      <c r="GHJ192" s="362"/>
      <c r="GHK192" s="362"/>
      <c r="GHL192" s="363"/>
      <c r="GHM192" s="12"/>
      <c r="GHN192" s="362"/>
      <c r="GHO192" s="362"/>
      <c r="GHP192" s="362"/>
      <c r="GHQ192" s="362"/>
      <c r="GHR192" s="362"/>
      <c r="GHS192" s="362"/>
      <c r="GHT192" s="363"/>
      <c r="GHU192" s="12"/>
      <c r="GHV192" s="362"/>
      <c r="GHW192" s="362"/>
      <c r="GHX192" s="362"/>
      <c r="GHY192" s="362"/>
      <c r="GHZ192" s="362"/>
      <c r="GIA192" s="362"/>
      <c r="GIB192" s="363"/>
      <c r="GIC192" s="12"/>
      <c r="GID192" s="362"/>
      <c r="GIE192" s="362"/>
      <c r="GIF192" s="362"/>
      <c r="GIG192" s="362"/>
      <c r="GIH192" s="362"/>
      <c r="GII192" s="362"/>
      <c r="GIJ192" s="363"/>
      <c r="GIK192" s="12"/>
      <c r="GIL192" s="362"/>
      <c r="GIM192" s="362"/>
      <c r="GIN192" s="362"/>
      <c r="GIO192" s="362"/>
      <c r="GIP192" s="362"/>
      <c r="GIQ192" s="362"/>
      <c r="GIR192" s="363"/>
      <c r="GIS192" s="12"/>
      <c r="GIT192" s="362"/>
      <c r="GIU192" s="362"/>
      <c r="GIV192" s="362"/>
      <c r="GIW192" s="362"/>
      <c r="GIX192" s="362"/>
      <c r="GIY192" s="362"/>
      <c r="GIZ192" s="363"/>
      <c r="GJA192" s="12"/>
      <c r="GJB192" s="362"/>
      <c r="GJC192" s="362"/>
      <c r="GJD192" s="362"/>
      <c r="GJE192" s="362"/>
      <c r="GJF192" s="362"/>
      <c r="GJG192" s="362"/>
      <c r="GJH192" s="363"/>
      <c r="GJI192" s="12"/>
      <c r="GJJ192" s="362"/>
      <c r="GJK192" s="362"/>
      <c r="GJL192" s="362"/>
      <c r="GJM192" s="362"/>
      <c r="GJN192" s="362"/>
      <c r="GJO192" s="362"/>
      <c r="GJP192" s="363"/>
      <c r="GJQ192" s="12"/>
      <c r="GJR192" s="362"/>
      <c r="GJS192" s="362"/>
      <c r="GJT192" s="362"/>
      <c r="GJU192" s="362"/>
      <c r="GJV192" s="362"/>
      <c r="GJW192" s="362"/>
      <c r="GJX192" s="363"/>
      <c r="GJY192" s="12"/>
      <c r="GJZ192" s="362"/>
      <c r="GKA192" s="362"/>
      <c r="GKB192" s="362"/>
      <c r="GKC192" s="362"/>
      <c r="GKD192" s="362"/>
      <c r="GKE192" s="362"/>
      <c r="GKF192" s="363"/>
      <c r="GKG192" s="12"/>
      <c r="GKH192" s="362"/>
      <c r="GKI192" s="362"/>
      <c r="GKJ192" s="362"/>
      <c r="GKK192" s="362"/>
      <c r="GKL192" s="362"/>
      <c r="GKM192" s="362"/>
      <c r="GKN192" s="363"/>
      <c r="GKO192" s="12"/>
      <c r="GKP192" s="362"/>
      <c r="GKQ192" s="362"/>
      <c r="GKR192" s="362"/>
      <c r="GKS192" s="362"/>
      <c r="GKT192" s="362"/>
      <c r="GKU192" s="362"/>
      <c r="GKV192" s="363"/>
      <c r="GKW192" s="12"/>
      <c r="GKX192" s="362"/>
      <c r="GKY192" s="362"/>
      <c r="GKZ192" s="362"/>
      <c r="GLA192" s="362"/>
      <c r="GLB192" s="362"/>
      <c r="GLC192" s="362"/>
      <c r="GLD192" s="363"/>
      <c r="GLE192" s="12"/>
      <c r="GLF192" s="362"/>
      <c r="GLG192" s="362"/>
      <c r="GLH192" s="362"/>
      <c r="GLI192" s="362"/>
      <c r="GLJ192" s="362"/>
      <c r="GLK192" s="362"/>
      <c r="GLL192" s="363"/>
      <c r="GLM192" s="12"/>
      <c r="GLN192" s="362"/>
      <c r="GLO192" s="362"/>
      <c r="GLP192" s="362"/>
      <c r="GLQ192" s="362"/>
      <c r="GLR192" s="362"/>
      <c r="GLS192" s="362"/>
      <c r="GLT192" s="363"/>
      <c r="GLU192" s="12"/>
      <c r="GLV192" s="362"/>
      <c r="GLW192" s="362"/>
      <c r="GLX192" s="362"/>
      <c r="GLY192" s="362"/>
      <c r="GLZ192" s="362"/>
      <c r="GMA192" s="362"/>
      <c r="GMB192" s="363"/>
      <c r="GMC192" s="12"/>
      <c r="GMD192" s="362"/>
      <c r="GME192" s="362"/>
      <c r="GMF192" s="362"/>
      <c r="GMG192" s="362"/>
      <c r="GMH192" s="362"/>
      <c r="GMI192" s="362"/>
      <c r="GMJ192" s="363"/>
      <c r="GMK192" s="12"/>
      <c r="GML192" s="362"/>
      <c r="GMM192" s="362"/>
      <c r="GMN192" s="362"/>
      <c r="GMO192" s="362"/>
      <c r="GMP192" s="362"/>
      <c r="GMQ192" s="362"/>
      <c r="GMR192" s="363"/>
      <c r="GMS192" s="12"/>
      <c r="GMT192" s="362"/>
      <c r="GMU192" s="362"/>
      <c r="GMV192" s="362"/>
      <c r="GMW192" s="362"/>
      <c r="GMX192" s="362"/>
      <c r="GMY192" s="362"/>
      <c r="GMZ192" s="363"/>
      <c r="GNA192" s="12"/>
      <c r="GNB192" s="362"/>
      <c r="GNC192" s="362"/>
      <c r="GND192" s="362"/>
      <c r="GNE192" s="362"/>
      <c r="GNF192" s="362"/>
      <c r="GNG192" s="362"/>
      <c r="GNH192" s="363"/>
      <c r="GNI192" s="12"/>
      <c r="GNJ192" s="362"/>
      <c r="GNK192" s="362"/>
      <c r="GNL192" s="362"/>
      <c r="GNM192" s="362"/>
      <c r="GNN192" s="362"/>
      <c r="GNO192" s="362"/>
      <c r="GNP192" s="363"/>
      <c r="GNQ192" s="12"/>
      <c r="GNR192" s="362"/>
      <c r="GNS192" s="362"/>
      <c r="GNT192" s="362"/>
      <c r="GNU192" s="362"/>
      <c r="GNV192" s="362"/>
      <c r="GNW192" s="362"/>
      <c r="GNX192" s="363"/>
      <c r="GNY192" s="12"/>
      <c r="GNZ192" s="362"/>
      <c r="GOA192" s="362"/>
      <c r="GOB192" s="362"/>
      <c r="GOC192" s="362"/>
      <c r="GOD192" s="362"/>
      <c r="GOE192" s="362"/>
      <c r="GOF192" s="363"/>
      <c r="GOG192" s="12"/>
      <c r="GOH192" s="362"/>
      <c r="GOI192" s="362"/>
      <c r="GOJ192" s="362"/>
      <c r="GOK192" s="362"/>
      <c r="GOL192" s="362"/>
      <c r="GOM192" s="362"/>
      <c r="GON192" s="363"/>
      <c r="GOO192" s="12"/>
      <c r="GOP192" s="362"/>
      <c r="GOQ192" s="362"/>
      <c r="GOR192" s="362"/>
      <c r="GOS192" s="362"/>
      <c r="GOT192" s="362"/>
      <c r="GOU192" s="362"/>
      <c r="GOV192" s="363"/>
      <c r="GOW192" s="12"/>
      <c r="GOX192" s="362"/>
      <c r="GOY192" s="362"/>
      <c r="GOZ192" s="362"/>
      <c r="GPA192" s="362"/>
      <c r="GPB192" s="362"/>
      <c r="GPC192" s="362"/>
      <c r="GPD192" s="363"/>
      <c r="GPE192" s="12"/>
      <c r="GPF192" s="362"/>
      <c r="GPG192" s="362"/>
      <c r="GPH192" s="362"/>
      <c r="GPI192" s="362"/>
      <c r="GPJ192" s="362"/>
      <c r="GPK192" s="362"/>
      <c r="GPL192" s="363"/>
      <c r="GPM192" s="12"/>
      <c r="GPN192" s="362"/>
      <c r="GPO192" s="362"/>
      <c r="GPP192" s="362"/>
      <c r="GPQ192" s="362"/>
      <c r="GPR192" s="362"/>
      <c r="GPS192" s="362"/>
      <c r="GPT192" s="363"/>
      <c r="GPU192" s="12"/>
      <c r="GPV192" s="362"/>
      <c r="GPW192" s="362"/>
      <c r="GPX192" s="362"/>
      <c r="GPY192" s="362"/>
      <c r="GPZ192" s="362"/>
      <c r="GQA192" s="362"/>
      <c r="GQB192" s="363"/>
      <c r="GQC192" s="12"/>
      <c r="GQD192" s="362"/>
      <c r="GQE192" s="362"/>
      <c r="GQF192" s="362"/>
      <c r="GQG192" s="362"/>
      <c r="GQH192" s="362"/>
      <c r="GQI192" s="362"/>
      <c r="GQJ192" s="363"/>
      <c r="GQK192" s="12"/>
      <c r="GQL192" s="362"/>
      <c r="GQM192" s="362"/>
      <c r="GQN192" s="362"/>
      <c r="GQO192" s="362"/>
      <c r="GQP192" s="362"/>
      <c r="GQQ192" s="362"/>
      <c r="GQR192" s="363"/>
      <c r="GQS192" s="12"/>
      <c r="GQT192" s="362"/>
      <c r="GQU192" s="362"/>
      <c r="GQV192" s="362"/>
      <c r="GQW192" s="362"/>
      <c r="GQX192" s="362"/>
      <c r="GQY192" s="362"/>
      <c r="GQZ192" s="363"/>
      <c r="GRA192" s="12"/>
      <c r="GRB192" s="362"/>
      <c r="GRC192" s="362"/>
      <c r="GRD192" s="362"/>
      <c r="GRE192" s="362"/>
      <c r="GRF192" s="362"/>
      <c r="GRG192" s="362"/>
      <c r="GRH192" s="363"/>
      <c r="GRI192" s="12"/>
      <c r="GRJ192" s="362"/>
      <c r="GRK192" s="362"/>
      <c r="GRL192" s="362"/>
      <c r="GRM192" s="362"/>
      <c r="GRN192" s="362"/>
      <c r="GRO192" s="362"/>
      <c r="GRP192" s="363"/>
      <c r="GRQ192" s="12"/>
      <c r="GRR192" s="362"/>
      <c r="GRS192" s="362"/>
      <c r="GRT192" s="362"/>
      <c r="GRU192" s="362"/>
      <c r="GRV192" s="362"/>
      <c r="GRW192" s="362"/>
      <c r="GRX192" s="363"/>
      <c r="GRY192" s="12"/>
      <c r="GRZ192" s="362"/>
      <c r="GSA192" s="362"/>
      <c r="GSB192" s="362"/>
      <c r="GSC192" s="362"/>
      <c r="GSD192" s="362"/>
      <c r="GSE192" s="362"/>
      <c r="GSF192" s="363"/>
      <c r="GSG192" s="12"/>
      <c r="GSH192" s="362"/>
      <c r="GSI192" s="362"/>
      <c r="GSJ192" s="362"/>
      <c r="GSK192" s="362"/>
      <c r="GSL192" s="362"/>
      <c r="GSM192" s="362"/>
      <c r="GSN192" s="363"/>
      <c r="GSO192" s="12"/>
      <c r="GSP192" s="362"/>
      <c r="GSQ192" s="362"/>
      <c r="GSR192" s="362"/>
      <c r="GSS192" s="362"/>
      <c r="GST192" s="362"/>
      <c r="GSU192" s="362"/>
      <c r="GSV192" s="363"/>
      <c r="GSW192" s="12"/>
      <c r="GSX192" s="362"/>
      <c r="GSY192" s="362"/>
      <c r="GSZ192" s="362"/>
      <c r="GTA192" s="362"/>
      <c r="GTB192" s="362"/>
      <c r="GTC192" s="362"/>
      <c r="GTD192" s="363"/>
      <c r="GTE192" s="12"/>
      <c r="GTF192" s="362"/>
      <c r="GTG192" s="362"/>
      <c r="GTH192" s="362"/>
      <c r="GTI192" s="362"/>
      <c r="GTJ192" s="362"/>
      <c r="GTK192" s="362"/>
      <c r="GTL192" s="363"/>
      <c r="GTM192" s="12"/>
      <c r="GTN192" s="362"/>
      <c r="GTO192" s="362"/>
      <c r="GTP192" s="362"/>
      <c r="GTQ192" s="362"/>
      <c r="GTR192" s="362"/>
      <c r="GTS192" s="362"/>
      <c r="GTT192" s="363"/>
      <c r="GTU192" s="12"/>
      <c r="GTV192" s="362"/>
      <c r="GTW192" s="362"/>
      <c r="GTX192" s="362"/>
      <c r="GTY192" s="362"/>
      <c r="GTZ192" s="362"/>
      <c r="GUA192" s="362"/>
      <c r="GUB192" s="363"/>
      <c r="GUC192" s="12"/>
      <c r="GUD192" s="362"/>
      <c r="GUE192" s="362"/>
      <c r="GUF192" s="362"/>
      <c r="GUG192" s="362"/>
      <c r="GUH192" s="362"/>
      <c r="GUI192" s="362"/>
      <c r="GUJ192" s="363"/>
      <c r="GUK192" s="12"/>
      <c r="GUL192" s="362"/>
      <c r="GUM192" s="362"/>
      <c r="GUN192" s="362"/>
      <c r="GUO192" s="362"/>
      <c r="GUP192" s="362"/>
      <c r="GUQ192" s="362"/>
      <c r="GUR192" s="363"/>
      <c r="GUS192" s="12"/>
      <c r="GUT192" s="362"/>
      <c r="GUU192" s="362"/>
      <c r="GUV192" s="362"/>
      <c r="GUW192" s="362"/>
      <c r="GUX192" s="362"/>
      <c r="GUY192" s="362"/>
      <c r="GUZ192" s="363"/>
      <c r="GVA192" s="12"/>
      <c r="GVB192" s="362"/>
      <c r="GVC192" s="362"/>
      <c r="GVD192" s="362"/>
      <c r="GVE192" s="362"/>
      <c r="GVF192" s="362"/>
      <c r="GVG192" s="362"/>
      <c r="GVH192" s="363"/>
      <c r="GVI192" s="12"/>
      <c r="GVJ192" s="362"/>
      <c r="GVK192" s="362"/>
      <c r="GVL192" s="362"/>
      <c r="GVM192" s="362"/>
      <c r="GVN192" s="362"/>
      <c r="GVO192" s="362"/>
      <c r="GVP192" s="363"/>
      <c r="GVQ192" s="12"/>
      <c r="GVR192" s="362"/>
      <c r="GVS192" s="362"/>
      <c r="GVT192" s="362"/>
      <c r="GVU192" s="362"/>
      <c r="GVV192" s="362"/>
      <c r="GVW192" s="362"/>
      <c r="GVX192" s="363"/>
      <c r="GVY192" s="12"/>
      <c r="GVZ192" s="362"/>
      <c r="GWA192" s="362"/>
      <c r="GWB192" s="362"/>
      <c r="GWC192" s="362"/>
      <c r="GWD192" s="362"/>
      <c r="GWE192" s="362"/>
      <c r="GWF192" s="363"/>
      <c r="GWG192" s="12"/>
      <c r="GWH192" s="362"/>
      <c r="GWI192" s="362"/>
      <c r="GWJ192" s="362"/>
      <c r="GWK192" s="362"/>
      <c r="GWL192" s="362"/>
      <c r="GWM192" s="362"/>
      <c r="GWN192" s="363"/>
      <c r="GWO192" s="12"/>
      <c r="GWP192" s="362"/>
      <c r="GWQ192" s="362"/>
      <c r="GWR192" s="362"/>
      <c r="GWS192" s="362"/>
      <c r="GWT192" s="362"/>
      <c r="GWU192" s="362"/>
      <c r="GWV192" s="363"/>
      <c r="GWW192" s="12"/>
      <c r="GWX192" s="362"/>
      <c r="GWY192" s="362"/>
      <c r="GWZ192" s="362"/>
      <c r="GXA192" s="362"/>
      <c r="GXB192" s="362"/>
      <c r="GXC192" s="362"/>
      <c r="GXD192" s="363"/>
      <c r="GXE192" s="12"/>
      <c r="GXF192" s="362"/>
      <c r="GXG192" s="362"/>
      <c r="GXH192" s="362"/>
      <c r="GXI192" s="362"/>
      <c r="GXJ192" s="362"/>
      <c r="GXK192" s="362"/>
      <c r="GXL192" s="363"/>
      <c r="GXM192" s="12"/>
      <c r="GXN192" s="362"/>
      <c r="GXO192" s="362"/>
      <c r="GXP192" s="362"/>
      <c r="GXQ192" s="362"/>
      <c r="GXR192" s="362"/>
      <c r="GXS192" s="362"/>
      <c r="GXT192" s="363"/>
      <c r="GXU192" s="12"/>
      <c r="GXV192" s="362"/>
      <c r="GXW192" s="362"/>
      <c r="GXX192" s="362"/>
      <c r="GXY192" s="362"/>
      <c r="GXZ192" s="362"/>
      <c r="GYA192" s="362"/>
      <c r="GYB192" s="363"/>
      <c r="GYC192" s="12"/>
      <c r="GYD192" s="362"/>
      <c r="GYE192" s="362"/>
      <c r="GYF192" s="362"/>
      <c r="GYG192" s="362"/>
      <c r="GYH192" s="362"/>
      <c r="GYI192" s="362"/>
      <c r="GYJ192" s="363"/>
      <c r="GYK192" s="12"/>
      <c r="GYL192" s="362"/>
      <c r="GYM192" s="362"/>
      <c r="GYN192" s="362"/>
      <c r="GYO192" s="362"/>
      <c r="GYP192" s="362"/>
      <c r="GYQ192" s="362"/>
      <c r="GYR192" s="363"/>
      <c r="GYS192" s="12"/>
      <c r="GYT192" s="362"/>
      <c r="GYU192" s="362"/>
      <c r="GYV192" s="362"/>
      <c r="GYW192" s="362"/>
      <c r="GYX192" s="362"/>
      <c r="GYY192" s="362"/>
      <c r="GYZ192" s="363"/>
      <c r="GZA192" s="12"/>
      <c r="GZB192" s="362"/>
      <c r="GZC192" s="362"/>
      <c r="GZD192" s="362"/>
      <c r="GZE192" s="362"/>
      <c r="GZF192" s="362"/>
      <c r="GZG192" s="362"/>
      <c r="GZH192" s="363"/>
      <c r="GZI192" s="12"/>
      <c r="GZJ192" s="362"/>
      <c r="GZK192" s="362"/>
      <c r="GZL192" s="362"/>
      <c r="GZM192" s="362"/>
      <c r="GZN192" s="362"/>
      <c r="GZO192" s="362"/>
      <c r="GZP192" s="363"/>
      <c r="GZQ192" s="12"/>
      <c r="GZR192" s="362"/>
      <c r="GZS192" s="362"/>
      <c r="GZT192" s="362"/>
      <c r="GZU192" s="362"/>
      <c r="GZV192" s="362"/>
      <c r="GZW192" s="362"/>
      <c r="GZX192" s="363"/>
      <c r="GZY192" s="12"/>
      <c r="GZZ192" s="362"/>
      <c r="HAA192" s="362"/>
      <c r="HAB192" s="362"/>
      <c r="HAC192" s="362"/>
      <c r="HAD192" s="362"/>
      <c r="HAE192" s="362"/>
      <c r="HAF192" s="363"/>
      <c r="HAG192" s="12"/>
      <c r="HAH192" s="362"/>
      <c r="HAI192" s="362"/>
      <c r="HAJ192" s="362"/>
      <c r="HAK192" s="362"/>
      <c r="HAL192" s="362"/>
      <c r="HAM192" s="362"/>
      <c r="HAN192" s="363"/>
      <c r="HAO192" s="12"/>
      <c r="HAP192" s="362"/>
      <c r="HAQ192" s="362"/>
      <c r="HAR192" s="362"/>
      <c r="HAS192" s="362"/>
      <c r="HAT192" s="362"/>
      <c r="HAU192" s="362"/>
      <c r="HAV192" s="363"/>
      <c r="HAW192" s="12"/>
      <c r="HAX192" s="362"/>
      <c r="HAY192" s="362"/>
      <c r="HAZ192" s="362"/>
      <c r="HBA192" s="362"/>
      <c r="HBB192" s="362"/>
      <c r="HBC192" s="362"/>
      <c r="HBD192" s="363"/>
      <c r="HBE192" s="12"/>
      <c r="HBF192" s="362"/>
      <c r="HBG192" s="362"/>
      <c r="HBH192" s="362"/>
      <c r="HBI192" s="362"/>
      <c r="HBJ192" s="362"/>
      <c r="HBK192" s="362"/>
      <c r="HBL192" s="363"/>
      <c r="HBM192" s="12"/>
      <c r="HBN192" s="362"/>
      <c r="HBO192" s="362"/>
      <c r="HBP192" s="362"/>
      <c r="HBQ192" s="362"/>
      <c r="HBR192" s="362"/>
      <c r="HBS192" s="362"/>
      <c r="HBT192" s="363"/>
      <c r="HBU192" s="12"/>
      <c r="HBV192" s="362"/>
      <c r="HBW192" s="362"/>
      <c r="HBX192" s="362"/>
      <c r="HBY192" s="362"/>
      <c r="HBZ192" s="362"/>
      <c r="HCA192" s="362"/>
      <c r="HCB192" s="363"/>
      <c r="HCC192" s="12"/>
      <c r="HCD192" s="362"/>
      <c r="HCE192" s="362"/>
      <c r="HCF192" s="362"/>
      <c r="HCG192" s="362"/>
      <c r="HCH192" s="362"/>
      <c r="HCI192" s="362"/>
      <c r="HCJ192" s="363"/>
      <c r="HCK192" s="12"/>
      <c r="HCL192" s="362"/>
      <c r="HCM192" s="362"/>
      <c r="HCN192" s="362"/>
      <c r="HCO192" s="362"/>
      <c r="HCP192" s="362"/>
      <c r="HCQ192" s="362"/>
      <c r="HCR192" s="363"/>
      <c r="HCS192" s="12"/>
      <c r="HCT192" s="362"/>
      <c r="HCU192" s="362"/>
      <c r="HCV192" s="362"/>
      <c r="HCW192" s="362"/>
      <c r="HCX192" s="362"/>
      <c r="HCY192" s="362"/>
      <c r="HCZ192" s="363"/>
      <c r="HDA192" s="12"/>
      <c r="HDB192" s="362"/>
      <c r="HDC192" s="362"/>
      <c r="HDD192" s="362"/>
      <c r="HDE192" s="362"/>
      <c r="HDF192" s="362"/>
      <c r="HDG192" s="362"/>
      <c r="HDH192" s="363"/>
      <c r="HDI192" s="12"/>
      <c r="HDJ192" s="362"/>
      <c r="HDK192" s="362"/>
      <c r="HDL192" s="362"/>
      <c r="HDM192" s="362"/>
      <c r="HDN192" s="362"/>
      <c r="HDO192" s="362"/>
      <c r="HDP192" s="363"/>
      <c r="HDQ192" s="12"/>
      <c r="HDR192" s="362"/>
      <c r="HDS192" s="362"/>
      <c r="HDT192" s="362"/>
      <c r="HDU192" s="362"/>
      <c r="HDV192" s="362"/>
      <c r="HDW192" s="362"/>
      <c r="HDX192" s="363"/>
      <c r="HDY192" s="12"/>
      <c r="HDZ192" s="362"/>
      <c r="HEA192" s="362"/>
      <c r="HEB192" s="362"/>
      <c r="HEC192" s="362"/>
      <c r="HED192" s="362"/>
      <c r="HEE192" s="362"/>
      <c r="HEF192" s="363"/>
      <c r="HEG192" s="12"/>
      <c r="HEH192" s="362"/>
      <c r="HEI192" s="362"/>
      <c r="HEJ192" s="362"/>
      <c r="HEK192" s="362"/>
      <c r="HEL192" s="362"/>
      <c r="HEM192" s="362"/>
      <c r="HEN192" s="363"/>
      <c r="HEO192" s="12"/>
      <c r="HEP192" s="362"/>
      <c r="HEQ192" s="362"/>
      <c r="HER192" s="362"/>
      <c r="HES192" s="362"/>
      <c r="HET192" s="362"/>
      <c r="HEU192" s="362"/>
      <c r="HEV192" s="363"/>
      <c r="HEW192" s="12"/>
      <c r="HEX192" s="362"/>
      <c r="HEY192" s="362"/>
      <c r="HEZ192" s="362"/>
      <c r="HFA192" s="362"/>
      <c r="HFB192" s="362"/>
      <c r="HFC192" s="362"/>
      <c r="HFD192" s="363"/>
      <c r="HFE192" s="12"/>
      <c r="HFF192" s="362"/>
      <c r="HFG192" s="362"/>
      <c r="HFH192" s="362"/>
      <c r="HFI192" s="362"/>
      <c r="HFJ192" s="362"/>
      <c r="HFK192" s="362"/>
      <c r="HFL192" s="363"/>
      <c r="HFM192" s="12"/>
      <c r="HFN192" s="362"/>
      <c r="HFO192" s="362"/>
      <c r="HFP192" s="362"/>
      <c r="HFQ192" s="362"/>
      <c r="HFR192" s="362"/>
      <c r="HFS192" s="362"/>
      <c r="HFT192" s="363"/>
      <c r="HFU192" s="12"/>
      <c r="HFV192" s="362"/>
      <c r="HFW192" s="362"/>
      <c r="HFX192" s="362"/>
      <c r="HFY192" s="362"/>
      <c r="HFZ192" s="362"/>
      <c r="HGA192" s="362"/>
      <c r="HGB192" s="363"/>
      <c r="HGC192" s="12"/>
      <c r="HGD192" s="362"/>
      <c r="HGE192" s="362"/>
      <c r="HGF192" s="362"/>
      <c r="HGG192" s="362"/>
      <c r="HGH192" s="362"/>
      <c r="HGI192" s="362"/>
      <c r="HGJ192" s="363"/>
      <c r="HGK192" s="12"/>
      <c r="HGL192" s="362"/>
      <c r="HGM192" s="362"/>
      <c r="HGN192" s="362"/>
      <c r="HGO192" s="362"/>
      <c r="HGP192" s="362"/>
      <c r="HGQ192" s="362"/>
      <c r="HGR192" s="363"/>
      <c r="HGS192" s="12"/>
      <c r="HGT192" s="362"/>
      <c r="HGU192" s="362"/>
      <c r="HGV192" s="362"/>
      <c r="HGW192" s="362"/>
      <c r="HGX192" s="362"/>
      <c r="HGY192" s="362"/>
      <c r="HGZ192" s="363"/>
      <c r="HHA192" s="12"/>
      <c r="HHB192" s="362"/>
      <c r="HHC192" s="362"/>
      <c r="HHD192" s="362"/>
      <c r="HHE192" s="362"/>
      <c r="HHF192" s="362"/>
      <c r="HHG192" s="362"/>
      <c r="HHH192" s="363"/>
      <c r="HHI192" s="12"/>
      <c r="HHJ192" s="362"/>
      <c r="HHK192" s="362"/>
      <c r="HHL192" s="362"/>
      <c r="HHM192" s="362"/>
      <c r="HHN192" s="362"/>
      <c r="HHO192" s="362"/>
      <c r="HHP192" s="363"/>
      <c r="HHQ192" s="12"/>
      <c r="HHR192" s="362"/>
      <c r="HHS192" s="362"/>
      <c r="HHT192" s="362"/>
      <c r="HHU192" s="362"/>
      <c r="HHV192" s="362"/>
      <c r="HHW192" s="362"/>
      <c r="HHX192" s="363"/>
      <c r="HHY192" s="12"/>
      <c r="HHZ192" s="362"/>
      <c r="HIA192" s="362"/>
      <c r="HIB192" s="362"/>
      <c r="HIC192" s="362"/>
      <c r="HID192" s="362"/>
      <c r="HIE192" s="362"/>
      <c r="HIF192" s="363"/>
      <c r="HIG192" s="12"/>
      <c r="HIH192" s="362"/>
      <c r="HII192" s="362"/>
      <c r="HIJ192" s="362"/>
      <c r="HIK192" s="362"/>
      <c r="HIL192" s="362"/>
      <c r="HIM192" s="362"/>
      <c r="HIN192" s="363"/>
      <c r="HIO192" s="12"/>
      <c r="HIP192" s="362"/>
      <c r="HIQ192" s="362"/>
      <c r="HIR192" s="362"/>
      <c r="HIS192" s="362"/>
      <c r="HIT192" s="362"/>
      <c r="HIU192" s="362"/>
      <c r="HIV192" s="363"/>
      <c r="HIW192" s="12"/>
      <c r="HIX192" s="362"/>
      <c r="HIY192" s="362"/>
      <c r="HIZ192" s="362"/>
      <c r="HJA192" s="362"/>
      <c r="HJB192" s="362"/>
      <c r="HJC192" s="362"/>
      <c r="HJD192" s="363"/>
      <c r="HJE192" s="12"/>
      <c r="HJF192" s="362"/>
      <c r="HJG192" s="362"/>
      <c r="HJH192" s="362"/>
      <c r="HJI192" s="362"/>
      <c r="HJJ192" s="362"/>
      <c r="HJK192" s="362"/>
      <c r="HJL192" s="363"/>
      <c r="HJM192" s="12"/>
      <c r="HJN192" s="362"/>
      <c r="HJO192" s="362"/>
      <c r="HJP192" s="362"/>
      <c r="HJQ192" s="362"/>
      <c r="HJR192" s="362"/>
      <c r="HJS192" s="362"/>
      <c r="HJT192" s="363"/>
      <c r="HJU192" s="12"/>
      <c r="HJV192" s="362"/>
      <c r="HJW192" s="362"/>
      <c r="HJX192" s="362"/>
      <c r="HJY192" s="362"/>
      <c r="HJZ192" s="362"/>
      <c r="HKA192" s="362"/>
      <c r="HKB192" s="363"/>
      <c r="HKC192" s="12"/>
      <c r="HKD192" s="362"/>
      <c r="HKE192" s="362"/>
      <c r="HKF192" s="362"/>
      <c r="HKG192" s="362"/>
      <c r="HKH192" s="362"/>
      <c r="HKI192" s="362"/>
      <c r="HKJ192" s="363"/>
      <c r="HKK192" s="12"/>
      <c r="HKL192" s="362"/>
      <c r="HKM192" s="362"/>
      <c r="HKN192" s="362"/>
      <c r="HKO192" s="362"/>
      <c r="HKP192" s="362"/>
      <c r="HKQ192" s="362"/>
      <c r="HKR192" s="363"/>
      <c r="HKS192" s="12"/>
      <c r="HKT192" s="362"/>
      <c r="HKU192" s="362"/>
      <c r="HKV192" s="362"/>
      <c r="HKW192" s="362"/>
      <c r="HKX192" s="362"/>
      <c r="HKY192" s="362"/>
      <c r="HKZ192" s="363"/>
      <c r="HLA192" s="12"/>
      <c r="HLB192" s="362"/>
      <c r="HLC192" s="362"/>
      <c r="HLD192" s="362"/>
      <c r="HLE192" s="362"/>
      <c r="HLF192" s="362"/>
      <c r="HLG192" s="362"/>
      <c r="HLH192" s="363"/>
      <c r="HLI192" s="12"/>
      <c r="HLJ192" s="362"/>
      <c r="HLK192" s="362"/>
      <c r="HLL192" s="362"/>
      <c r="HLM192" s="362"/>
      <c r="HLN192" s="362"/>
      <c r="HLO192" s="362"/>
      <c r="HLP192" s="363"/>
      <c r="HLQ192" s="12"/>
      <c r="HLR192" s="362"/>
      <c r="HLS192" s="362"/>
      <c r="HLT192" s="362"/>
      <c r="HLU192" s="362"/>
      <c r="HLV192" s="362"/>
      <c r="HLW192" s="362"/>
      <c r="HLX192" s="363"/>
      <c r="HLY192" s="12"/>
      <c r="HLZ192" s="362"/>
      <c r="HMA192" s="362"/>
      <c r="HMB192" s="362"/>
      <c r="HMC192" s="362"/>
      <c r="HMD192" s="362"/>
      <c r="HME192" s="362"/>
      <c r="HMF192" s="363"/>
      <c r="HMG192" s="12"/>
      <c r="HMH192" s="362"/>
      <c r="HMI192" s="362"/>
      <c r="HMJ192" s="362"/>
      <c r="HMK192" s="362"/>
      <c r="HML192" s="362"/>
      <c r="HMM192" s="362"/>
      <c r="HMN192" s="363"/>
      <c r="HMO192" s="12"/>
      <c r="HMP192" s="362"/>
      <c r="HMQ192" s="362"/>
      <c r="HMR192" s="362"/>
      <c r="HMS192" s="362"/>
      <c r="HMT192" s="362"/>
      <c r="HMU192" s="362"/>
      <c r="HMV192" s="363"/>
      <c r="HMW192" s="12"/>
      <c r="HMX192" s="362"/>
      <c r="HMY192" s="362"/>
      <c r="HMZ192" s="362"/>
      <c r="HNA192" s="362"/>
      <c r="HNB192" s="362"/>
      <c r="HNC192" s="362"/>
      <c r="HND192" s="363"/>
      <c r="HNE192" s="12"/>
      <c r="HNF192" s="362"/>
      <c r="HNG192" s="362"/>
      <c r="HNH192" s="362"/>
      <c r="HNI192" s="362"/>
      <c r="HNJ192" s="362"/>
      <c r="HNK192" s="362"/>
      <c r="HNL192" s="363"/>
      <c r="HNM192" s="12"/>
      <c r="HNN192" s="362"/>
      <c r="HNO192" s="362"/>
      <c r="HNP192" s="362"/>
      <c r="HNQ192" s="362"/>
      <c r="HNR192" s="362"/>
      <c r="HNS192" s="362"/>
      <c r="HNT192" s="363"/>
      <c r="HNU192" s="12"/>
      <c r="HNV192" s="362"/>
      <c r="HNW192" s="362"/>
      <c r="HNX192" s="362"/>
      <c r="HNY192" s="362"/>
      <c r="HNZ192" s="362"/>
      <c r="HOA192" s="362"/>
      <c r="HOB192" s="363"/>
      <c r="HOC192" s="12"/>
      <c r="HOD192" s="362"/>
      <c r="HOE192" s="362"/>
      <c r="HOF192" s="362"/>
      <c r="HOG192" s="362"/>
      <c r="HOH192" s="362"/>
      <c r="HOI192" s="362"/>
      <c r="HOJ192" s="363"/>
      <c r="HOK192" s="12"/>
      <c r="HOL192" s="362"/>
      <c r="HOM192" s="362"/>
      <c r="HON192" s="362"/>
      <c r="HOO192" s="362"/>
      <c r="HOP192" s="362"/>
      <c r="HOQ192" s="362"/>
      <c r="HOR192" s="363"/>
      <c r="HOS192" s="12"/>
      <c r="HOT192" s="362"/>
      <c r="HOU192" s="362"/>
      <c r="HOV192" s="362"/>
      <c r="HOW192" s="362"/>
      <c r="HOX192" s="362"/>
      <c r="HOY192" s="362"/>
      <c r="HOZ192" s="363"/>
      <c r="HPA192" s="12"/>
      <c r="HPB192" s="362"/>
      <c r="HPC192" s="362"/>
      <c r="HPD192" s="362"/>
      <c r="HPE192" s="362"/>
      <c r="HPF192" s="362"/>
      <c r="HPG192" s="362"/>
      <c r="HPH192" s="363"/>
      <c r="HPI192" s="12"/>
      <c r="HPJ192" s="362"/>
      <c r="HPK192" s="362"/>
      <c r="HPL192" s="362"/>
      <c r="HPM192" s="362"/>
      <c r="HPN192" s="362"/>
      <c r="HPO192" s="362"/>
      <c r="HPP192" s="363"/>
      <c r="HPQ192" s="12"/>
      <c r="HPR192" s="362"/>
      <c r="HPS192" s="362"/>
      <c r="HPT192" s="362"/>
      <c r="HPU192" s="362"/>
      <c r="HPV192" s="362"/>
      <c r="HPW192" s="362"/>
      <c r="HPX192" s="363"/>
      <c r="HPY192" s="12"/>
      <c r="HPZ192" s="362"/>
      <c r="HQA192" s="362"/>
      <c r="HQB192" s="362"/>
      <c r="HQC192" s="362"/>
      <c r="HQD192" s="362"/>
      <c r="HQE192" s="362"/>
      <c r="HQF192" s="363"/>
      <c r="HQG192" s="12"/>
      <c r="HQH192" s="362"/>
      <c r="HQI192" s="362"/>
      <c r="HQJ192" s="362"/>
      <c r="HQK192" s="362"/>
      <c r="HQL192" s="362"/>
      <c r="HQM192" s="362"/>
      <c r="HQN192" s="363"/>
      <c r="HQO192" s="12"/>
      <c r="HQP192" s="362"/>
      <c r="HQQ192" s="362"/>
      <c r="HQR192" s="362"/>
      <c r="HQS192" s="362"/>
      <c r="HQT192" s="362"/>
      <c r="HQU192" s="362"/>
      <c r="HQV192" s="363"/>
      <c r="HQW192" s="12"/>
      <c r="HQX192" s="362"/>
      <c r="HQY192" s="362"/>
      <c r="HQZ192" s="362"/>
      <c r="HRA192" s="362"/>
      <c r="HRB192" s="362"/>
      <c r="HRC192" s="362"/>
      <c r="HRD192" s="363"/>
      <c r="HRE192" s="12"/>
      <c r="HRF192" s="362"/>
      <c r="HRG192" s="362"/>
      <c r="HRH192" s="362"/>
      <c r="HRI192" s="362"/>
      <c r="HRJ192" s="362"/>
      <c r="HRK192" s="362"/>
      <c r="HRL192" s="363"/>
      <c r="HRM192" s="12"/>
      <c r="HRN192" s="362"/>
      <c r="HRO192" s="362"/>
      <c r="HRP192" s="362"/>
      <c r="HRQ192" s="362"/>
      <c r="HRR192" s="362"/>
      <c r="HRS192" s="362"/>
      <c r="HRT192" s="363"/>
      <c r="HRU192" s="12"/>
      <c r="HRV192" s="362"/>
      <c r="HRW192" s="362"/>
      <c r="HRX192" s="362"/>
      <c r="HRY192" s="362"/>
      <c r="HRZ192" s="362"/>
      <c r="HSA192" s="362"/>
      <c r="HSB192" s="363"/>
      <c r="HSC192" s="12"/>
      <c r="HSD192" s="362"/>
      <c r="HSE192" s="362"/>
      <c r="HSF192" s="362"/>
      <c r="HSG192" s="362"/>
      <c r="HSH192" s="362"/>
      <c r="HSI192" s="362"/>
      <c r="HSJ192" s="363"/>
      <c r="HSK192" s="12"/>
      <c r="HSL192" s="362"/>
      <c r="HSM192" s="362"/>
      <c r="HSN192" s="362"/>
      <c r="HSO192" s="362"/>
      <c r="HSP192" s="362"/>
      <c r="HSQ192" s="362"/>
      <c r="HSR192" s="363"/>
      <c r="HSS192" s="12"/>
      <c r="HST192" s="362"/>
      <c r="HSU192" s="362"/>
      <c r="HSV192" s="362"/>
      <c r="HSW192" s="362"/>
      <c r="HSX192" s="362"/>
      <c r="HSY192" s="362"/>
      <c r="HSZ192" s="363"/>
      <c r="HTA192" s="12"/>
      <c r="HTB192" s="362"/>
      <c r="HTC192" s="362"/>
      <c r="HTD192" s="362"/>
      <c r="HTE192" s="362"/>
      <c r="HTF192" s="362"/>
      <c r="HTG192" s="362"/>
      <c r="HTH192" s="363"/>
      <c r="HTI192" s="12"/>
      <c r="HTJ192" s="362"/>
      <c r="HTK192" s="362"/>
      <c r="HTL192" s="362"/>
      <c r="HTM192" s="362"/>
      <c r="HTN192" s="362"/>
      <c r="HTO192" s="362"/>
      <c r="HTP192" s="363"/>
      <c r="HTQ192" s="12"/>
      <c r="HTR192" s="362"/>
      <c r="HTS192" s="362"/>
      <c r="HTT192" s="362"/>
      <c r="HTU192" s="362"/>
      <c r="HTV192" s="362"/>
      <c r="HTW192" s="362"/>
      <c r="HTX192" s="363"/>
      <c r="HTY192" s="12"/>
      <c r="HTZ192" s="362"/>
      <c r="HUA192" s="362"/>
      <c r="HUB192" s="362"/>
      <c r="HUC192" s="362"/>
      <c r="HUD192" s="362"/>
      <c r="HUE192" s="362"/>
      <c r="HUF192" s="363"/>
      <c r="HUG192" s="12"/>
      <c r="HUH192" s="362"/>
      <c r="HUI192" s="362"/>
      <c r="HUJ192" s="362"/>
      <c r="HUK192" s="362"/>
      <c r="HUL192" s="362"/>
      <c r="HUM192" s="362"/>
      <c r="HUN192" s="363"/>
      <c r="HUO192" s="12"/>
      <c r="HUP192" s="362"/>
      <c r="HUQ192" s="362"/>
      <c r="HUR192" s="362"/>
      <c r="HUS192" s="362"/>
      <c r="HUT192" s="362"/>
      <c r="HUU192" s="362"/>
      <c r="HUV192" s="363"/>
      <c r="HUW192" s="12"/>
      <c r="HUX192" s="362"/>
      <c r="HUY192" s="362"/>
      <c r="HUZ192" s="362"/>
      <c r="HVA192" s="362"/>
      <c r="HVB192" s="362"/>
      <c r="HVC192" s="362"/>
      <c r="HVD192" s="363"/>
      <c r="HVE192" s="12"/>
      <c r="HVF192" s="362"/>
      <c r="HVG192" s="362"/>
      <c r="HVH192" s="362"/>
      <c r="HVI192" s="362"/>
      <c r="HVJ192" s="362"/>
      <c r="HVK192" s="362"/>
      <c r="HVL192" s="363"/>
      <c r="HVM192" s="12"/>
      <c r="HVN192" s="362"/>
      <c r="HVO192" s="362"/>
      <c r="HVP192" s="362"/>
      <c r="HVQ192" s="362"/>
      <c r="HVR192" s="362"/>
      <c r="HVS192" s="362"/>
      <c r="HVT192" s="363"/>
      <c r="HVU192" s="12"/>
      <c r="HVV192" s="362"/>
      <c r="HVW192" s="362"/>
      <c r="HVX192" s="362"/>
      <c r="HVY192" s="362"/>
      <c r="HVZ192" s="362"/>
      <c r="HWA192" s="362"/>
      <c r="HWB192" s="363"/>
      <c r="HWC192" s="12"/>
      <c r="HWD192" s="362"/>
      <c r="HWE192" s="362"/>
      <c r="HWF192" s="362"/>
      <c r="HWG192" s="362"/>
      <c r="HWH192" s="362"/>
      <c r="HWI192" s="362"/>
      <c r="HWJ192" s="363"/>
      <c r="HWK192" s="12"/>
      <c r="HWL192" s="362"/>
      <c r="HWM192" s="362"/>
      <c r="HWN192" s="362"/>
      <c r="HWO192" s="362"/>
      <c r="HWP192" s="362"/>
      <c r="HWQ192" s="362"/>
      <c r="HWR192" s="363"/>
      <c r="HWS192" s="12"/>
      <c r="HWT192" s="362"/>
      <c r="HWU192" s="362"/>
      <c r="HWV192" s="362"/>
      <c r="HWW192" s="362"/>
      <c r="HWX192" s="362"/>
      <c r="HWY192" s="362"/>
      <c r="HWZ192" s="363"/>
      <c r="HXA192" s="12"/>
      <c r="HXB192" s="362"/>
      <c r="HXC192" s="362"/>
      <c r="HXD192" s="362"/>
      <c r="HXE192" s="362"/>
      <c r="HXF192" s="362"/>
      <c r="HXG192" s="362"/>
      <c r="HXH192" s="363"/>
      <c r="HXI192" s="12"/>
      <c r="HXJ192" s="362"/>
      <c r="HXK192" s="362"/>
      <c r="HXL192" s="362"/>
      <c r="HXM192" s="362"/>
      <c r="HXN192" s="362"/>
      <c r="HXO192" s="362"/>
      <c r="HXP192" s="363"/>
      <c r="HXQ192" s="12"/>
      <c r="HXR192" s="362"/>
      <c r="HXS192" s="362"/>
      <c r="HXT192" s="362"/>
      <c r="HXU192" s="362"/>
      <c r="HXV192" s="362"/>
      <c r="HXW192" s="362"/>
      <c r="HXX192" s="363"/>
      <c r="HXY192" s="12"/>
      <c r="HXZ192" s="362"/>
      <c r="HYA192" s="362"/>
      <c r="HYB192" s="362"/>
      <c r="HYC192" s="362"/>
      <c r="HYD192" s="362"/>
      <c r="HYE192" s="362"/>
      <c r="HYF192" s="363"/>
      <c r="HYG192" s="12"/>
      <c r="HYH192" s="362"/>
      <c r="HYI192" s="362"/>
      <c r="HYJ192" s="362"/>
      <c r="HYK192" s="362"/>
      <c r="HYL192" s="362"/>
      <c r="HYM192" s="362"/>
      <c r="HYN192" s="363"/>
      <c r="HYO192" s="12"/>
      <c r="HYP192" s="362"/>
      <c r="HYQ192" s="362"/>
      <c r="HYR192" s="362"/>
      <c r="HYS192" s="362"/>
      <c r="HYT192" s="362"/>
      <c r="HYU192" s="362"/>
      <c r="HYV192" s="363"/>
      <c r="HYW192" s="12"/>
      <c r="HYX192" s="362"/>
      <c r="HYY192" s="362"/>
      <c r="HYZ192" s="362"/>
      <c r="HZA192" s="362"/>
      <c r="HZB192" s="362"/>
      <c r="HZC192" s="362"/>
      <c r="HZD192" s="363"/>
      <c r="HZE192" s="12"/>
      <c r="HZF192" s="362"/>
      <c r="HZG192" s="362"/>
      <c r="HZH192" s="362"/>
      <c r="HZI192" s="362"/>
      <c r="HZJ192" s="362"/>
      <c r="HZK192" s="362"/>
      <c r="HZL192" s="363"/>
      <c r="HZM192" s="12"/>
      <c r="HZN192" s="362"/>
      <c r="HZO192" s="362"/>
      <c r="HZP192" s="362"/>
      <c r="HZQ192" s="362"/>
      <c r="HZR192" s="362"/>
      <c r="HZS192" s="362"/>
      <c r="HZT192" s="363"/>
      <c r="HZU192" s="12"/>
      <c r="HZV192" s="362"/>
      <c r="HZW192" s="362"/>
      <c r="HZX192" s="362"/>
      <c r="HZY192" s="362"/>
      <c r="HZZ192" s="362"/>
      <c r="IAA192" s="362"/>
      <c r="IAB192" s="363"/>
      <c r="IAC192" s="12"/>
      <c r="IAD192" s="362"/>
      <c r="IAE192" s="362"/>
      <c r="IAF192" s="362"/>
      <c r="IAG192" s="362"/>
      <c r="IAH192" s="362"/>
      <c r="IAI192" s="362"/>
      <c r="IAJ192" s="363"/>
      <c r="IAK192" s="12"/>
      <c r="IAL192" s="362"/>
      <c r="IAM192" s="362"/>
      <c r="IAN192" s="362"/>
      <c r="IAO192" s="362"/>
      <c r="IAP192" s="362"/>
      <c r="IAQ192" s="362"/>
      <c r="IAR192" s="363"/>
      <c r="IAS192" s="12"/>
      <c r="IAT192" s="362"/>
      <c r="IAU192" s="362"/>
      <c r="IAV192" s="362"/>
      <c r="IAW192" s="362"/>
      <c r="IAX192" s="362"/>
      <c r="IAY192" s="362"/>
      <c r="IAZ192" s="363"/>
      <c r="IBA192" s="12"/>
      <c r="IBB192" s="362"/>
      <c r="IBC192" s="362"/>
      <c r="IBD192" s="362"/>
      <c r="IBE192" s="362"/>
      <c r="IBF192" s="362"/>
      <c r="IBG192" s="362"/>
      <c r="IBH192" s="363"/>
      <c r="IBI192" s="12"/>
      <c r="IBJ192" s="362"/>
      <c r="IBK192" s="362"/>
      <c r="IBL192" s="362"/>
      <c r="IBM192" s="362"/>
      <c r="IBN192" s="362"/>
      <c r="IBO192" s="362"/>
      <c r="IBP192" s="363"/>
      <c r="IBQ192" s="12"/>
      <c r="IBR192" s="362"/>
      <c r="IBS192" s="362"/>
      <c r="IBT192" s="362"/>
      <c r="IBU192" s="362"/>
      <c r="IBV192" s="362"/>
      <c r="IBW192" s="362"/>
      <c r="IBX192" s="363"/>
      <c r="IBY192" s="12"/>
      <c r="IBZ192" s="362"/>
      <c r="ICA192" s="362"/>
      <c r="ICB192" s="362"/>
      <c r="ICC192" s="362"/>
      <c r="ICD192" s="362"/>
      <c r="ICE192" s="362"/>
      <c r="ICF192" s="363"/>
      <c r="ICG192" s="12"/>
      <c r="ICH192" s="362"/>
      <c r="ICI192" s="362"/>
      <c r="ICJ192" s="362"/>
      <c r="ICK192" s="362"/>
      <c r="ICL192" s="362"/>
      <c r="ICM192" s="362"/>
      <c r="ICN192" s="363"/>
      <c r="ICO192" s="12"/>
      <c r="ICP192" s="362"/>
      <c r="ICQ192" s="362"/>
      <c r="ICR192" s="362"/>
      <c r="ICS192" s="362"/>
      <c r="ICT192" s="362"/>
      <c r="ICU192" s="362"/>
      <c r="ICV192" s="363"/>
      <c r="ICW192" s="12"/>
      <c r="ICX192" s="362"/>
      <c r="ICY192" s="362"/>
      <c r="ICZ192" s="362"/>
      <c r="IDA192" s="362"/>
      <c r="IDB192" s="362"/>
      <c r="IDC192" s="362"/>
      <c r="IDD192" s="363"/>
      <c r="IDE192" s="12"/>
      <c r="IDF192" s="362"/>
      <c r="IDG192" s="362"/>
      <c r="IDH192" s="362"/>
      <c r="IDI192" s="362"/>
      <c r="IDJ192" s="362"/>
      <c r="IDK192" s="362"/>
      <c r="IDL192" s="363"/>
      <c r="IDM192" s="12"/>
      <c r="IDN192" s="362"/>
      <c r="IDO192" s="362"/>
      <c r="IDP192" s="362"/>
      <c r="IDQ192" s="362"/>
      <c r="IDR192" s="362"/>
      <c r="IDS192" s="362"/>
      <c r="IDT192" s="363"/>
      <c r="IDU192" s="12"/>
      <c r="IDV192" s="362"/>
      <c r="IDW192" s="362"/>
      <c r="IDX192" s="362"/>
      <c r="IDY192" s="362"/>
      <c r="IDZ192" s="362"/>
      <c r="IEA192" s="362"/>
      <c r="IEB192" s="363"/>
      <c r="IEC192" s="12"/>
      <c r="IED192" s="362"/>
      <c r="IEE192" s="362"/>
      <c r="IEF192" s="362"/>
      <c r="IEG192" s="362"/>
      <c r="IEH192" s="362"/>
      <c r="IEI192" s="362"/>
      <c r="IEJ192" s="363"/>
      <c r="IEK192" s="12"/>
      <c r="IEL192" s="362"/>
      <c r="IEM192" s="362"/>
      <c r="IEN192" s="362"/>
      <c r="IEO192" s="362"/>
      <c r="IEP192" s="362"/>
      <c r="IEQ192" s="362"/>
      <c r="IER192" s="363"/>
      <c r="IES192" s="12"/>
      <c r="IET192" s="362"/>
      <c r="IEU192" s="362"/>
      <c r="IEV192" s="362"/>
      <c r="IEW192" s="362"/>
      <c r="IEX192" s="362"/>
      <c r="IEY192" s="362"/>
      <c r="IEZ192" s="363"/>
      <c r="IFA192" s="12"/>
      <c r="IFB192" s="362"/>
      <c r="IFC192" s="362"/>
      <c r="IFD192" s="362"/>
      <c r="IFE192" s="362"/>
      <c r="IFF192" s="362"/>
      <c r="IFG192" s="362"/>
      <c r="IFH192" s="363"/>
      <c r="IFI192" s="12"/>
      <c r="IFJ192" s="362"/>
      <c r="IFK192" s="362"/>
      <c r="IFL192" s="362"/>
      <c r="IFM192" s="362"/>
      <c r="IFN192" s="362"/>
      <c r="IFO192" s="362"/>
      <c r="IFP192" s="363"/>
      <c r="IFQ192" s="12"/>
      <c r="IFR192" s="362"/>
      <c r="IFS192" s="362"/>
      <c r="IFT192" s="362"/>
      <c r="IFU192" s="362"/>
      <c r="IFV192" s="362"/>
      <c r="IFW192" s="362"/>
      <c r="IFX192" s="363"/>
      <c r="IFY192" s="12"/>
      <c r="IFZ192" s="362"/>
      <c r="IGA192" s="362"/>
      <c r="IGB192" s="362"/>
      <c r="IGC192" s="362"/>
      <c r="IGD192" s="362"/>
      <c r="IGE192" s="362"/>
      <c r="IGF192" s="363"/>
      <c r="IGG192" s="12"/>
      <c r="IGH192" s="362"/>
      <c r="IGI192" s="362"/>
      <c r="IGJ192" s="362"/>
      <c r="IGK192" s="362"/>
      <c r="IGL192" s="362"/>
      <c r="IGM192" s="362"/>
      <c r="IGN192" s="363"/>
      <c r="IGO192" s="12"/>
      <c r="IGP192" s="362"/>
      <c r="IGQ192" s="362"/>
      <c r="IGR192" s="362"/>
      <c r="IGS192" s="362"/>
      <c r="IGT192" s="362"/>
      <c r="IGU192" s="362"/>
      <c r="IGV192" s="363"/>
      <c r="IGW192" s="12"/>
      <c r="IGX192" s="362"/>
      <c r="IGY192" s="362"/>
      <c r="IGZ192" s="362"/>
      <c r="IHA192" s="362"/>
      <c r="IHB192" s="362"/>
      <c r="IHC192" s="362"/>
      <c r="IHD192" s="363"/>
      <c r="IHE192" s="12"/>
      <c r="IHF192" s="362"/>
      <c r="IHG192" s="362"/>
      <c r="IHH192" s="362"/>
      <c r="IHI192" s="362"/>
      <c r="IHJ192" s="362"/>
      <c r="IHK192" s="362"/>
      <c r="IHL192" s="363"/>
      <c r="IHM192" s="12"/>
      <c r="IHN192" s="362"/>
      <c r="IHO192" s="362"/>
      <c r="IHP192" s="362"/>
      <c r="IHQ192" s="362"/>
      <c r="IHR192" s="362"/>
      <c r="IHS192" s="362"/>
      <c r="IHT192" s="363"/>
      <c r="IHU192" s="12"/>
      <c r="IHV192" s="362"/>
      <c r="IHW192" s="362"/>
      <c r="IHX192" s="362"/>
      <c r="IHY192" s="362"/>
      <c r="IHZ192" s="362"/>
      <c r="IIA192" s="362"/>
      <c r="IIB192" s="363"/>
      <c r="IIC192" s="12"/>
      <c r="IID192" s="362"/>
      <c r="IIE192" s="362"/>
      <c r="IIF192" s="362"/>
      <c r="IIG192" s="362"/>
      <c r="IIH192" s="362"/>
      <c r="III192" s="362"/>
      <c r="IIJ192" s="363"/>
      <c r="IIK192" s="12"/>
      <c r="IIL192" s="362"/>
      <c r="IIM192" s="362"/>
      <c r="IIN192" s="362"/>
      <c r="IIO192" s="362"/>
      <c r="IIP192" s="362"/>
      <c r="IIQ192" s="362"/>
      <c r="IIR192" s="363"/>
      <c r="IIS192" s="12"/>
      <c r="IIT192" s="362"/>
      <c r="IIU192" s="362"/>
      <c r="IIV192" s="362"/>
      <c r="IIW192" s="362"/>
      <c r="IIX192" s="362"/>
      <c r="IIY192" s="362"/>
      <c r="IIZ192" s="363"/>
      <c r="IJA192" s="12"/>
      <c r="IJB192" s="362"/>
      <c r="IJC192" s="362"/>
      <c r="IJD192" s="362"/>
      <c r="IJE192" s="362"/>
      <c r="IJF192" s="362"/>
      <c r="IJG192" s="362"/>
      <c r="IJH192" s="363"/>
      <c r="IJI192" s="12"/>
      <c r="IJJ192" s="362"/>
      <c r="IJK192" s="362"/>
      <c r="IJL192" s="362"/>
      <c r="IJM192" s="362"/>
      <c r="IJN192" s="362"/>
      <c r="IJO192" s="362"/>
      <c r="IJP192" s="363"/>
      <c r="IJQ192" s="12"/>
      <c r="IJR192" s="362"/>
      <c r="IJS192" s="362"/>
      <c r="IJT192" s="362"/>
      <c r="IJU192" s="362"/>
      <c r="IJV192" s="362"/>
      <c r="IJW192" s="362"/>
      <c r="IJX192" s="363"/>
      <c r="IJY192" s="12"/>
      <c r="IJZ192" s="362"/>
      <c r="IKA192" s="362"/>
      <c r="IKB192" s="362"/>
      <c r="IKC192" s="362"/>
      <c r="IKD192" s="362"/>
      <c r="IKE192" s="362"/>
      <c r="IKF192" s="363"/>
      <c r="IKG192" s="12"/>
      <c r="IKH192" s="362"/>
      <c r="IKI192" s="362"/>
      <c r="IKJ192" s="362"/>
      <c r="IKK192" s="362"/>
      <c r="IKL192" s="362"/>
      <c r="IKM192" s="362"/>
      <c r="IKN192" s="363"/>
      <c r="IKO192" s="12"/>
      <c r="IKP192" s="362"/>
      <c r="IKQ192" s="362"/>
      <c r="IKR192" s="362"/>
      <c r="IKS192" s="362"/>
      <c r="IKT192" s="362"/>
      <c r="IKU192" s="362"/>
      <c r="IKV192" s="363"/>
      <c r="IKW192" s="12"/>
      <c r="IKX192" s="362"/>
      <c r="IKY192" s="362"/>
      <c r="IKZ192" s="362"/>
      <c r="ILA192" s="362"/>
      <c r="ILB192" s="362"/>
      <c r="ILC192" s="362"/>
      <c r="ILD192" s="363"/>
      <c r="ILE192" s="12"/>
      <c r="ILF192" s="362"/>
      <c r="ILG192" s="362"/>
      <c r="ILH192" s="362"/>
      <c r="ILI192" s="362"/>
      <c r="ILJ192" s="362"/>
      <c r="ILK192" s="362"/>
      <c r="ILL192" s="363"/>
      <c r="ILM192" s="12"/>
      <c r="ILN192" s="362"/>
      <c r="ILO192" s="362"/>
      <c r="ILP192" s="362"/>
      <c r="ILQ192" s="362"/>
      <c r="ILR192" s="362"/>
      <c r="ILS192" s="362"/>
      <c r="ILT192" s="363"/>
      <c r="ILU192" s="12"/>
      <c r="ILV192" s="362"/>
      <c r="ILW192" s="362"/>
      <c r="ILX192" s="362"/>
      <c r="ILY192" s="362"/>
      <c r="ILZ192" s="362"/>
      <c r="IMA192" s="362"/>
      <c r="IMB192" s="363"/>
      <c r="IMC192" s="12"/>
      <c r="IMD192" s="362"/>
      <c r="IME192" s="362"/>
      <c r="IMF192" s="362"/>
      <c r="IMG192" s="362"/>
      <c r="IMH192" s="362"/>
      <c r="IMI192" s="362"/>
      <c r="IMJ192" s="363"/>
      <c r="IMK192" s="12"/>
      <c r="IML192" s="362"/>
      <c r="IMM192" s="362"/>
      <c r="IMN192" s="362"/>
      <c r="IMO192" s="362"/>
      <c r="IMP192" s="362"/>
      <c r="IMQ192" s="362"/>
      <c r="IMR192" s="363"/>
      <c r="IMS192" s="12"/>
      <c r="IMT192" s="362"/>
      <c r="IMU192" s="362"/>
      <c r="IMV192" s="362"/>
      <c r="IMW192" s="362"/>
      <c r="IMX192" s="362"/>
      <c r="IMY192" s="362"/>
      <c r="IMZ192" s="363"/>
      <c r="INA192" s="12"/>
      <c r="INB192" s="362"/>
      <c r="INC192" s="362"/>
      <c r="IND192" s="362"/>
      <c r="INE192" s="362"/>
      <c r="INF192" s="362"/>
      <c r="ING192" s="362"/>
      <c r="INH192" s="363"/>
      <c r="INI192" s="12"/>
      <c r="INJ192" s="362"/>
      <c r="INK192" s="362"/>
      <c r="INL192" s="362"/>
      <c r="INM192" s="362"/>
      <c r="INN192" s="362"/>
      <c r="INO192" s="362"/>
      <c r="INP192" s="363"/>
      <c r="INQ192" s="12"/>
      <c r="INR192" s="362"/>
      <c r="INS192" s="362"/>
      <c r="INT192" s="362"/>
      <c r="INU192" s="362"/>
      <c r="INV192" s="362"/>
      <c r="INW192" s="362"/>
      <c r="INX192" s="363"/>
      <c r="INY192" s="12"/>
      <c r="INZ192" s="362"/>
      <c r="IOA192" s="362"/>
      <c r="IOB192" s="362"/>
      <c r="IOC192" s="362"/>
      <c r="IOD192" s="362"/>
      <c r="IOE192" s="362"/>
      <c r="IOF192" s="363"/>
      <c r="IOG192" s="12"/>
      <c r="IOH192" s="362"/>
      <c r="IOI192" s="362"/>
      <c r="IOJ192" s="362"/>
      <c r="IOK192" s="362"/>
      <c r="IOL192" s="362"/>
      <c r="IOM192" s="362"/>
      <c r="ION192" s="363"/>
      <c r="IOO192" s="12"/>
      <c r="IOP192" s="362"/>
      <c r="IOQ192" s="362"/>
      <c r="IOR192" s="362"/>
      <c r="IOS192" s="362"/>
      <c r="IOT192" s="362"/>
      <c r="IOU192" s="362"/>
      <c r="IOV192" s="363"/>
      <c r="IOW192" s="12"/>
      <c r="IOX192" s="362"/>
      <c r="IOY192" s="362"/>
      <c r="IOZ192" s="362"/>
      <c r="IPA192" s="362"/>
      <c r="IPB192" s="362"/>
      <c r="IPC192" s="362"/>
      <c r="IPD192" s="363"/>
      <c r="IPE192" s="12"/>
      <c r="IPF192" s="362"/>
      <c r="IPG192" s="362"/>
      <c r="IPH192" s="362"/>
      <c r="IPI192" s="362"/>
      <c r="IPJ192" s="362"/>
      <c r="IPK192" s="362"/>
      <c r="IPL192" s="363"/>
      <c r="IPM192" s="12"/>
      <c r="IPN192" s="362"/>
      <c r="IPO192" s="362"/>
      <c r="IPP192" s="362"/>
      <c r="IPQ192" s="362"/>
      <c r="IPR192" s="362"/>
      <c r="IPS192" s="362"/>
      <c r="IPT192" s="363"/>
      <c r="IPU192" s="12"/>
      <c r="IPV192" s="362"/>
      <c r="IPW192" s="362"/>
      <c r="IPX192" s="362"/>
      <c r="IPY192" s="362"/>
      <c r="IPZ192" s="362"/>
      <c r="IQA192" s="362"/>
      <c r="IQB192" s="363"/>
      <c r="IQC192" s="12"/>
      <c r="IQD192" s="362"/>
      <c r="IQE192" s="362"/>
      <c r="IQF192" s="362"/>
      <c r="IQG192" s="362"/>
      <c r="IQH192" s="362"/>
      <c r="IQI192" s="362"/>
      <c r="IQJ192" s="363"/>
      <c r="IQK192" s="12"/>
      <c r="IQL192" s="362"/>
      <c r="IQM192" s="362"/>
      <c r="IQN192" s="362"/>
      <c r="IQO192" s="362"/>
      <c r="IQP192" s="362"/>
      <c r="IQQ192" s="362"/>
      <c r="IQR192" s="363"/>
      <c r="IQS192" s="12"/>
      <c r="IQT192" s="362"/>
      <c r="IQU192" s="362"/>
      <c r="IQV192" s="362"/>
      <c r="IQW192" s="362"/>
      <c r="IQX192" s="362"/>
      <c r="IQY192" s="362"/>
      <c r="IQZ192" s="363"/>
      <c r="IRA192" s="12"/>
      <c r="IRB192" s="362"/>
      <c r="IRC192" s="362"/>
      <c r="IRD192" s="362"/>
      <c r="IRE192" s="362"/>
      <c r="IRF192" s="362"/>
      <c r="IRG192" s="362"/>
      <c r="IRH192" s="363"/>
      <c r="IRI192" s="12"/>
      <c r="IRJ192" s="362"/>
      <c r="IRK192" s="362"/>
      <c r="IRL192" s="362"/>
      <c r="IRM192" s="362"/>
      <c r="IRN192" s="362"/>
      <c r="IRO192" s="362"/>
      <c r="IRP192" s="363"/>
      <c r="IRQ192" s="12"/>
      <c r="IRR192" s="362"/>
      <c r="IRS192" s="362"/>
      <c r="IRT192" s="362"/>
      <c r="IRU192" s="362"/>
      <c r="IRV192" s="362"/>
      <c r="IRW192" s="362"/>
      <c r="IRX192" s="363"/>
      <c r="IRY192" s="12"/>
      <c r="IRZ192" s="362"/>
      <c r="ISA192" s="362"/>
      <c r="ISB192" s="362"/>
      <c r="ISC192" s="362"/>
      <c r="ISD192" s="362"/>
      <c r="ISE192" s="362"/>
      <c r="ISF192" s="363"/>
      <c r="ISG192" s="12"/>
      <c r="ISH192" s="362"/>
      <c r="ISI192" s="362"/>
      <c r="ISJ192" s="362"/>
      <c r="ISK192" s="362"/>
      <c r="ISL192" s="362"/>
      <c r="ISM192" s="362"/>
      <c r="ISN192" s="363"/>
      <c r="ISO192" s="12"/>
      <c r="ISP192" s="362"/>
      <c r="ISQ192" s="362"/>
      <c r="ISR192" s="362"/>
      <c r="ISS192" s="362"/>
      <c r="IST192" s="362"/>
      <c r="ISU192" s="362"/>
      <c r="ISV192" s="363"/>
      <c r="ISW192" s="12"/>
      <c r="ISX192" s="362"/>
      <c r="ISY192" s="362"/>
      <c r="ISZ192" s="362"/>
      <c r="ITA192" s="362"/>
      <c r="ITB192" s="362"/>
      <c r="ITC192" s="362"/>
      <c r="ITD192" s="363"/>
      <c r="ITE192" s="12"/>
      <c r="ITF192" s="362"/>
      <c r="ITG192" s="362"/>
      <c r="ITH192" s="362"/>
      <c r="ITI192" s="362"/>
      <c r="ITJ192" s="362"/>
      <c r="ITK192" s="362"/>
      <c r="ITL192" s="363"/>
      <c r="ITM192" s="12"/>
      <c r="ITN192" s="362"/>
      <c r="ITO192" s="362"/>
      <c r="ITP192" s="362"/>
      <c r="ITQ192" s="362"/>
      <c r="ITR192" s="362"/>
      <c r="ITS192" s="362"/>
      <c r="ITT192" s="363"/>
      <c r="ITU192" s="12"/>
      <c r="ITV192" s="362"/>
      <c r="ITW192" s="362"/>
      <c r="ITX192" s="362"/>
      <c r="ITY192" s="362"/>
      <c r="ITZ192" s="362"/>
      <c r="IUA192" s="362"/>
      <c r="IUB192" s="363"/>
      <c r="IUC192" s="12"/>
      <c r="IUD192" s="362"/>
      <c r="IUE192" s="362"/>
      <c r="IUF192" s="362"/>
      <c r="IUG192" s="362"/>
      <c r="IUH192" s="362"/>
      <c r="IUI192" s="362"/>
      <c r="IUJ192" s="363"/>
      <c r="IUK192" s="12"/>
      <c r="IUL192" s="362"/>
      <c r="IUM192" s="362"/>
      <c r="IUN192" s="362"/>
      <c r="IUO192" s="362"/>
      <c r="IUP192" s="362"/>
      <c r="IUQ192" s="362"/>
      <c r="IUR192" s="363"/>
      <c r="IUS192" s="12"/>
      <c r="IUT192" s="362"/>
      <c r="IUU192" s="362"/>
      <c r="IUV192" s="362"/>
      <c r="IUW192" s="362"/>
      <c r="IUX192" s="362"/>
      <c r="IUY192" s="362"/>
      <c r="IUZ192" s="363"/>
      <c r="IVA192" s="12"/>
      <c r="IVB192" s="362"/>
      <c r="IVC192" s="362"/>
      <c r="IVD192" s="362"/>
      <c r="IVE192" s="362"/>
      <c r="IVF192" s="362"/>
      <c r="IVG192" s="362"/>
      <c r="IVH192" s="363"/>
      <c r="IVI192" s="12"/>
      <c r="IVJ192" s="362"/>
      <c r="IVK192" s="362"/>
      <c r="IVL192" s="362"/>
      <c r="IVM192" s="362"/>
      <c r="IVN192" s="362"/>
      <c r="IVO192" s="362"/>
      <c r="IVP192" s="363"/>
      <c r="IVQ192" s="12"/>
      <c r="IVR192" s="362"/>
      <c r="IVS192" s="362"/>
      <c r="IVT192" s="362"/>
      <c r="IVU192" s="362"/>
      <c r="IVV192" s="362"/>
      <c r="IVW192" s="362"/>
      <c r="IVX192" s="363"/>
      <c r="IVY192" s="12"/>
      <c r="IVZ192" s="362"/>
      <c r="IWA192" s="362"/>
      <c r="IWB192" s="362"/>
      <c r="IWC192" s="362"/>
      <c r="IWD192" s="362"/>
      <c r="IWE192" s="362"/>
      <c r="IWF192" s="363"/>
      <c r="IWG192" s="12"/>
      <c r="IWH192" s="362"/>
      <c r="IWI192" s="362"/>
      <c r="IWJ192" s="362"/>
      <c r="IWK192" s="362"/>
      <c r="IWL192" s="362"/>
      <c r="IWM192" s="362"/>
      <c r="IWN192" s="363"/>
      <c r="IWO192" s="12"/>
      <c r="IWP192" s="362"/>
      <c r="IWQ192" s="362"/>
      <c r="IWR192" s="362"/>
      <c r="IWS192" s="362"/>
      <c r="IWT192" s="362"/>
      <c r="IWU192" s="362"/>
      <c r="IWV192" s="363"/>
      <c r="IWW192" s="12"/>
      <c r="IWX192" s="362"/>
      <c r="IWY192" s="362"/>
      <c r="IWZ192" s="362"/>
      <c r="IXA192" s="362"/>
      <c r="IXB192" s="362"/>
      <c r="IXC192" s="362"/>
      <c r="IXD192" s="363"/>
      <c r="IXE192" s="12"/>
      <c r="IXF192" s="362"/>
      <c r="IXG192" s="362"/>
      <c r="IXH192" s="362"/>
      <c r="IXI192" s="362"/>
      <c r="IXJ192" s="362"/>
      <c r="IXK192" s="362"/>
      <c r="IXL192" s="363"/>
      <c r="IXM192" s="12"/>
      <c r="IXN192" s="362"/>
      <c r="IXO192" s="362"/>
      <c r="IXP192" s="362"/>
      <c r="IXQ192" s="362"/>
      <c r="IXR192" s="362"/>
      <c r="IXS192" s="362"/>
      <c r="IXT192" s="363"/>
      <c r="IXU192" s="12"/>
      <c r="IXV192" s="362"/>
      <c r="IXW192" s="362"/>
      <c r="IXX192" s="362"/>
      <c r="IXY192" s="362"/>
      <c r="IXZ192" s="362"/>
      <c r="IYA192" s="362"/>
      <c r="IYB192" s="363"/>
      <c r="IYC192" s="12"/>
      <c r="IYD192" s="362"/>
      <c r="IYE192" s="362"/>
      <c r="IYF192" s="362"/>
      <c r="IYG192" s="362"/>
      <c r="IYH192" s="362"/>
      <c r="IYI192" s="362"/>
      <c r="IYJ192" s="363"/>
      <c r="IYK192" s="12"/>
      <c r="IYL192" s="362"/>
      <c r="IYM192" s="362"/>
      <c r="IYN192" s="362"/>
      <c r="IYO192" s="362"/>
      <c r="IYP192" s="362"/>
      <c r="IYQ192" s="362"/>
      <c r="IYR192" s="363"/>
      <c r="IYS192" s="12"/>
      <c r="IYT192" s="362"/>
      <c r="IYU192" s="362"/>
      <c r="IYV192" s="362"/>
      <c r="IYW192" s="362"/>
      <c r="IYX192" s="362"/>
      <c r="IYY192" s="362"/>
      <c r="IYZ192" s="363"/>
      <c r="IZA192" s="12"/>
      <c r="IZB192" s="362"/>
      <c r="IZC192" s="362"/>
      <c r="IZD192" s="362"/>
      <c r="IZE192" s="362"/>
      <c r="IZF192" s="362"/>
      <c r="IZG192" s="362"/>
      <c r="IZH192" s="363"/>
      <c r="IZI192" s="12"/>
      <c r="IZJ192" s="362"/>
      <c r="IZK192" s="362"/>
      <c r="IZL192" s="362"/>
      <c r="IZM192" s="362"/>
      <c r="IZN192" s="362"/>
      <c r="IZO192" s="362"/>
      <c r="IZP192" s="363"/>
      <c r="IZQ192" s="12"/>
      <c r="IZR192" s="362"/>
      <c r="IZS192" s="362"/>
      <c r="IZT192" s="362"/>
      <c r="IZU192" s="362"/>
      <c r="IZV192" s="362"/>
      <c r="IZW192" s="362"/>
      <c r="IZX192" s="363"/>
      <c r="IZY192" s="12"/>
      <c r="IZZ192" s="362"/>
      <c r="JAA192" s="362"/>
      <c r="JAB192" s="362"/>
      <c r="JAC192" s="362"/>
      <c r="JAD192" s="362"/>
      <c r="JAE192" s="362"/>
      <c r="JAF192" s="363"/>
      <c r="JAG192" s="12"/>
      <c r="JAH192" s="362"/>
      <c r="JAI192" s="362"/>
      <c r="JAJ192" s="362"/>
      <c r="JAK192" s="362"/>
      <c r="JAL192" s="362"/>
      <c r="JAM192" s="362"/>
      <c r="JAN192" s="363"/>
      <c r="JAO192" s="12"/>
      <c r="JAP192" s="362"/>
      <c r="JAQ192" s="362"/>
      <c r="JAR192" s="362"/>
      <c r="JAS192" s="362"/>
      <c r="JAT192" s="362"/>
      <c r="JAU192" s="362"/>
      <c r="JAV192" s="363"/>
      <c r="JAW192" s="12"/>
      <c r="JAX192" s="362"/>
      <c r="JAY192" s="362"/>
      <c r="JAZ192" s="362"/>
      <c r="JBA192" s="362"/>
      <c r="JBB192" s="362"/>
      <c r="JBC192" s="362"/>
      <c r="JBD192" s="363"/>
      <c r="JBE192" s="12"/>
      <c r="JBF192" s="362"/>
      <c r="JBG192" s="362"/>
      <c r="JBH192" s="362"/>
      <c r="JBI192" s="362"/>
      <c r="JBJ192" s="362"/>
      <c r="JBK192" s="362"/>
      <c r="JBL192" s="363"/>
      <c r="JBM192" s="12"/>
      <c r="JBN192" s="362"/>
      <c r="JBO192" s="362"/>
      <c r="JBP192" s="362"/>
      <c r="JBQ192" s="362"/>
      <c r="JBR192" s="362"/>
      <c r="JBS192" s="362"/>
      <c r="JBT192" s="363"/>
      <c r="JBU192" s="12"/>
      <c r="JBV192" s="362"/>
      <c r="JBW192" s="362"/>
      <c r="JBX192" s="362"/>
      <c r="JBY192" s="362"/>
      <c r="JBZ192" s="362"/>
      <c r="JCA192" s="362"/>
      <c r="JCB192" s="363"/>
      <c r="JCC192" s="12"/>
      <c r="JCD192" s="362"/>
      <c r="JCE192" s="362"/>
      <c r="JCF192" s="362"/>
      <c r="JCG192" s="362"/>
      <c r="JCH192" s="362"/>
      <c r="JCI192" s="362"/>
      <c r="JCJ192" s="363"/>
      <c r="JCK192" s="12"/>
      <c r="JCL192" s="362"/>
      <c r="JCM192" s="362"/>
      <c r="JCN192" s="362"/>
      <c r="JCO192" s="362"/>
      <c r="JCP192" s="362"/>
      <c r="JCQ192" s="362"/>
      <c r="JCR192" s="363"/>
      <c r="JCS192" s="12"/>
      <c r="JCT192" s="362"/>
      <c r="JCU192" s="362"/>
      <c r="JCV192" s="362"/>
      <c r="JCW192" s="362"/>
      <c r="JCX192" s="362"/>
      <c r="JCY192" s="362"/>
      <c r="JCZ192" s="363"/>
      <c r="JDA192" s="12"/>
      <c r="JDB192" s="362"/>
      <c r="JDC192" s="362"/>
      <c r="JDD192" s="362"/>
      <c r="JDE192" s="362"/>
      <c r="JDF192" s="362"/>
      <c r="JDG192" s="362"/>
      <c r="JDH192" s="363"/>
      <c r="JDI192" s="12"/>
      <c r="JDJ192" s="362"/>
      <c r="JDK192" s="362"/>
      <c r="JDL192" s="362"/>
      <c r="JDM192" s="362"/>
      <c r="JDN192" s="362"/>
      <c r="JDO192" s="362"/>
      <c r="JDP192" s="363"/>
      <c r="JDQ192" s="12"/>
      <c r="JDR192" s="362"/>
      <c r="JDS192" s="362"/>
      <c r="JDT192" s="362"/>
      <c r="JDU192" s="362"/>
      <c r="JDV192" s="362"/>
      <c r="JDW192" s="362"/>
      <c r="JDX192" s="363"/>
      <c r="JDY192" s="12"/>
      <c r="JDZ192" s="362"/>
      <c r="JEA192" s="362"/>
      <c r="JEB192" s="362"/>
      <c r="JEC192" s="362"/>
      <c r="JED192" s="362"/>
      <c r="JEE192" s="362"/>
      <c r="JEF192" s="363"/>
      <c r="JEG192" s="12"/>
      <c r="JEH192" s="362"/>
      <c r="JEI192" s="362"/>
      <c r="JEJ192" s="362"/>
      <c r="JEK192" s="362"/>
      <c r="JEL192" s="362"/>
      <c r="JEM192" s="362"/>
      <c r="JEN192" s="363"/>
      <c r="JEO192" s="12"/>
      <c r="JEP192" s="362"/>
      <c r="JEQ192" s="362"/>
      <c r="JER192" s="362"/>
      <c r="JES192" s="362"/>
      <c r="JET192" s="362"/>
      <c r="JEU192" s="362"/>
      <c r="JEV192" s="363"/>
      <c r="JEW192" s="12"/>
      <c r="JEX192" s="362"/>
      <c r="JEY192" s="362"/>
      <c r="JEZ192" s="362"/>
      <c r="JFA192" s="362"/>
      <c r="JFB192" s="362"/>
      <c r="JFC192" s="362"/>
      <c r="JFD192" s="363"/>
      <c r="JFE192" s="12"/>
      <c r="JFF192" s="362"/>
      <c r="JFG192" s="362"/>
      <c r="JFH192" s="362"/>
      <c r="JFI192" s="362"/>
      <c r="JFJ192" s="362"/>
      <c r="JFK192" s="362"/>
      <c r="JFL192" s="363"/>
      <c r="JFM192" s="12"/>
      <c r="JFN192" s="362"/>
      <c r="JFO192" s="362"/>
      <c r="JFP192" s="362"/>
      <c r="JFQ192" s="362"/>
      <c r="JFR192" s="362"/>
      <c r="JFS192" s="362"/>
      <c r="JFT192" s="363"/>
      <c r="JFU192" s="12"/>
      <c r="JFV192" s="362"/>
      <c r="JFW192" s="362"/>
      <c r="JFX192" s="362"/>
      <c r="JFY192" s="362"/>
      <c r="JFZ192" s="362"/>
      <c r="JGA192" s="362"/>
      <c r="JGB192" s="363"/>
      <c r="JGC192" s="12"/>
      <c r="JGD192" s="362"/>
      <c r="JGE192" s="362"/>
      <c r="JGF192" s="362"/>
      <c r="JGG192" s="362"/>
      <c r="JGH192" s="362"/>
      <c r="JGI192" s="362"/>
      <c r="JGJ192" s="363"/>
      <c r="JGK192" s="12"/>
      <c r="JGL192" s="362"/>
      <c r="JGM192" s="362"/>
      <c r="JGN192" s="362"/>
      <c r="JGO192" s="362"/>
      <c r="JGP192" s="362"/>
      <c r="JGQ192" s="362"/>
      <c r="JGR192" s="363"/>
      <c r="JGS192" s="12"/>
      <c r="JGT192" s="362"/>
      <c r="JGU192" s="362"/>
      <c r="JGV192" s="362"/>
      <c r="JGW192" s="362"/>
      <c r="JGX192" s="362"/>
      <c r="JGY192" s="362"/>
      <c r="JGZ192" s="363"/>
      <c r="JHA192" s="12"/>
      <c r="JHB192" s="362"/>
      <c r="JHC192" s="362"/>
      <c r="JHD192" s="362"/>
      <c r="JHE192" s="362"/>
      <c r="JHF192" s="362"/>
      <c r="JHG192" s="362"/>
      <c r="JHH192" s="363"/>
      <c r="JHI192" s="12"/>
      <c r="JHJ192" s="362"/>
      <c r="JHK192" s="362"/>
      <c r="JHL192" s="362"/>
      <c r="JHM192" s="362"/>
      <c r="JHN192" s="362"/>
      <c r="JHO192" s="362"/>
      <c r="JHP192" s="363"/>
      <c r="JHQ192" s="12"/>
      <c r="JHR192" s="362"/>
      <c r="JHS192" s="362"/>
      <c r="JHT192" s="362"/>
      <c r="JHU192" s="362"/>
      <c r="JHV192" s="362"/>
      <c r="JHW192" s="362"/>
      <c r="JHX192" s="363"/>
      <c r="JHY192" s="12"/>
      <c r="JHZ192" s="362"/>
      <c r="JIA192" s="362"/>
      <c r="JIB192" s="362"/>
      <c r="JIC192" s="362"/>
      <c r="JID192" s="362"/>
      <c r="JIE192" s="362"/>
      <c r="JIF192" s="363"/>
      <c r="JIG192" s="12"/>
      <c r="JIH192" s="362"/>
      <c r="JII192" s="362"/>
      <c r="JIJ192" s="362"/>
      <c r="JIK192" s="362"/>
      <c r="JIL192" s="362"/>
      <c r="JIM192" s="362"/>
      <c r="JIN192" s="363"/>
      <c r="JIO192" s="12"/>
      <c r="JIP192" s="362"/>
      <c r="JIQ192" s="362"/>
      <c r="JIR192" s="362"/>
      <c r="JIS192" s="362"/>
      <c r="JIT192" s="362"/>
      <c r="JIU192" s="362"/>
      <c r="JIV192" s="363"/>
      <c r="JIW192" s="12"/>
      <c r="JIX192" s="362"/>
      <c r="JIY192" s="362"/>
      <c r="JIZ192" s="362"/>
      <c r="JJA192" s="362"/>
      <c r="JJB192" s="362"/>
      <c r="JJC192" s="362"/>
      <c r="JJD192" s="363"/>
      <c r="JJE192" s="12"/>
      <c r="JJF192" s="362"/>
      <c r="JJG192" s="362"/>
      <c r="JJH192" s="362"/>
      <c r="JJI192" s="362"/>
      <c r="JJJ192" s="362"/>
      <c r="JJK192" s="362"/>
      <c r="JJL192" s="363"/>
      <c r="JJM192" s="12"/>
      <c r="JJN192" s="362"/>
      <c r="JJO192" s="362"/>
      <c r="JJP192" s="362"/>
      <c r="JJQ192" s="362"/>
      <c r="JJR192" s="362"/>
      <c r="JJS192" s="362"/>
      <c r="JJT192" s="363"/>
      <c r="JJU192" s="12"/>
      <c r="JJV192" s="362"/>
      <c r="JJW192" s="362"/>
      <c r="JJX192" s="362"/>
      <c r="JJY192" s="362"/>
      <c r="JJZ192" s="362"/>
      <c r="JKA192" s="362"/>
      <c r="JKB192" s="363"/>
      <c r="JKC192" s="12"/>
      <c r="JKD192" s="362"/>
      <c r="JKE192" s="362"/>
      <c r="JKF192" s="362"/>
      <c r="JKG192" s="362"/>
      <c r="JKH192" s="362"/>
      <c r="JKI192" s="362"/>
      <c r="JKJ192" s="363"/>
      <c r="JKK192" s="12"/>
      <c r="JKL192" s="362"/>
      <c r="JKM192" s="362"/>
      <c r="JKN192" s="362"/>
      <c r="JKO192" s="362"/>
      <c r="JKP192" s="362"/>
      <c r="JKQ192" s="362"/>
      <c r="JKR192" s="363"/>
      <c r="JKS192" s="12"/>
      <c r="JKT192" s="362"/>
      <c r="JKU192" s="362"/>
      <c r="JKV192" s="362"/>
      <c r="JKW192" s="362"/>
      <c r="JKX192" s="362"/>
      <c r="JKY192" s="362"/>
      <c r="JKZ192" s="363"/>
      <c r="JLA192" s="12"/>
      <c r="JLB192" s="362"/>
      <c r="JLC192" s="362"/>
      <c r="JLD192" s="362"/>
      <c r="JLE192" s="362"/>
      <c r="JLF192" s="362"/>
      <c r="JLG192" s="362"/>
      <c r="JLH192" s="363"/>
      <c r="JLI192" s="12"/>
      <c r="JLJ192" s="362"/>
      <c r="JLK192" s="362"/>
      <c r="JLL192" s="362"/>
      <c r="JLM192" s="362"/>
      <c r="JLN192" s="362"/>
      <c r="JLO192" s="362"/>
      <c r="JLP192" s="363"/>
      <c r="JLQ192" s="12"/>
      <c r="JLR192" s="362"/>
      <c r="JLS192" s="362"/>
      <c r="JLT192" s="362"/>
      <c r="JLU192" s="362"/>
      <c r="JLV192" s="362"/>
      <c r="JLW192" s="362"/>
      <c r="JLX192" s="363"/>
      <c r="JLY192" s="12"/>
      <c r="JLZ192" s="362"/>
      <c r="JMA192" s="362"/>
      <c r="JMB192" s="362"/>
      <c r="JMC192" s="362"/>
      <c r="JMD192" s="362"/>
      <c r="JME192" s="362"/>
      <c r="JMF192" s="363"/>
      <c r="JMG192" s="12"/>
      <c r="JMH192" s="362"/>
      <c r="JMI192" s="362"/>
      <c r="JMJ192" s="362"/>
      <c r="JMK192" s="362"/>
      <c r="JML192" s="362"/>
      <c r="JMM192" s="362"/>
      <c r="JMN192" s="363"/>
      <c r="JMO192" s="12"/>
      <c r="JMP192" s="362"/>
      <c r="JMQ192" s="362"/>
      <c r="JMR192" s="362"/>
      <c r="JMS192" s="362"/>
      <c r="JMT192" s="362"/>
      <c r="JMU192" s="362"/>
      <c r="JMV192" s="363"/>
      <c r="JMW192" s="12"/>
      <c r="JMX192" s="362"/>
      <c r="JMY192" s="362"/>
      <c r="JMZ192" s="362"/>
      <c r="JNA192" s="362"/>
      <c r="JNB192" s="362"/>
      <c r="JNC192" s="362"/>
      <c r="JND192" s="363"/>
      <c r="JNE192" s="12"/>
      <c r="JNF192" s="362"/>
      <c r="JNG192" s="362"/>
      <c r="JNH192" s="362"/>
      <c r="JNI192" s="362"/>
      <c r="JNJ192" s="362"/>
      <c r="JNK192" s="362"/>
      <c r="JNL192" s="363"/>
      <c r="JNM192" s="12"/>
      <c r="JNN192" s="362"/>
      <c r="JNO192" s="362"/>
      <c r="JNP192" s="362"/>
      <c r="JNQ192" s="362"/>
      <c r="JNR192" s="362"/>
      <c r="JNS192" s="362"/>
      <c r="JNT192" s="363"/>
      <c r="JNU192" s="12"/>
      <c r="JNV192" s="362"/>
      <c r="JNW192" s="362"/>
      <c r="JNX192" s="362"/>
      <c r="JNY192" s="362"/>
      <c r="JNZ192" s="362"/>
      <c r="JOA192" s="362"/>
      <c r="JOB192" s="363"/>
      <c r="JOC192" s="12"/>
      <c r="JOD192" s="362"/>
      <c r="JOE192" s="362"/>
      <c r="JOF192" s="362"/>
      <c r="JOG192" s="362"/>
      <c r="JOH192" s="362"/>
      <c r="JOI192" s="362"/>
      <c r="JOJ192" s="363"/>
      <c r="JOK192" s="12"/>
      <c r="JOL192" s="362"/>
      <c r="JOM192" s="362"/>
      <c r="JON192" s="362"/>
      <c r="JOO192" s="362"/>
      <c r="JOP192" s="362"/>
      <c r="JOQ192" s="362"/>
      <c r="JOR192" s="363"/>
      <c r="JOS192" s="12"/>
      <c r="JOT192" s="362"/>
      <c r="JOU192" s="362"/>
      <c r="JOV192" s="362"/>
      <c r="JOW192" s="362"/>
      <c r="JOX192" s="362"/>
      <c r="JOY192" s="362"/>
      <c r="JOZ192" s="363"/>
      <c r="JPA192" s="12"/>
      <c r="JPB192" s="362"/>
      <c r="JPC192" s="362"/>
      <c r="JPD192" s="362"/>
      <c r="JPE192" s="362"/>
      <c r="JPF192" s="362"/>
      <c r="JPG192" s="362"/>
      <c r="JPH192" s="363"/>
      <c r="JPI192" s="12"/>
      <c r="JPJ192" s="362"/>
      <c r="JPK192" s="362"/>
      <c r="JPL192" s="362"/>
      <c r="JPM192" s="362"/>
      <c r="JPN192" s="362"/>
      <c r="JPO192" s="362"/>
      <c r="JPP192" s="363"/>
      <c r="JPQ192" s="12"/>
      <c r="JPR192" s="362"/>
      <c r="JPS192" s="362"/>
      <c r="JPT192" s="362"/>
      <c r="JPU192" s="362"/>
      <c r="JPV192" s="362"/>
      <c r="JPW192" s="362"/>
      <c r="JPX192" s="363"/>
      <c r="JPY192" s="12"/>
      <c r="JPZ192" s="362"/>
      <c r="JQA192" s="362"/>
      <c r="JQB192" s="362"/>
      <c r="JQC192" s="362"/>
      <c r="JQD192" s="362"/>
      <c r="JQE192" s="362"/>
      <c r="JQF192" s="363"/>
      <c r="JQG192" s="12"/>
      <c r="JQH192" s="362"/>
      <c r="JQI192" s="362"/>
      <c r="JQJ192" s="362"/>
      <c r="JQK192" s="362"/>
      <c r="JQL192" s="362"/>
      <c r="JQM192" s="362"/>
      <c r="JQN192" s="363"/>
      <c r="JQO192" s="12"/>
      <c r="JQP192" s="362"/>
      <c r="JQQ192" s="362"/>
      <c r="JQR192" s="362"/>
      <c r="JQS192" s="362"/>
      <c r="JQT192" s="362"/>
      <c r="JQU192" s="362"/>
      <c r="JQV192" s="363"/>
      <c r="JQW192" s="12"/>
      <c r="JQX192" s="362"/>
      <c r="JQY192" s="362"/>
      <c r="JQZ192" s="362"/>
      <c r="JRA192" s="362"/>
      <c r="JRB192" s="362"/>
      <c r="JRC192" s="362"/>
      <c r="JRD192" s="363"/>
      <c r="JRE192" s="12"/>
      <c r="JRF192" s="362"/>
      <c r="JRG192" s="362"/>
      <c r="JRH192" s="362"/>
      <c r="JRI192" s="362"/>
      <c r="JRJ192" s="362"/>
      <c r="JRK192" s="362"/>
      <c r="JRL192" s="363"/>
      <c r="JRM192" s="12"/>
      <c r="JRN192" s="362"/>
      <c r="JRO192" s="362"/>
      <c r="JRP192" s="362"/>
      <c r="JRQ192" s="362"/>
      <c r="JRR192" s="362"/>
      <c r="JRS192" s="362"/>
      <c r="JRT192" s="363"/>
      <c r="JRU192" s="12"/>
      <c r="JRV192" s="362"/>
      <c r="JRW192" s="362"/>
      <c r="JRX192" s="362"/>
      <c r="JRY192" s="362"/>
      <c r="JRZ192" s="362"/>
      <c r="JSA192" s="362"/>
      <c r="JSB192" s="363"/>
      <c r="JSC192" s="12"/>
      <c r="JSD192" s="362"/>
      <c r="JSE192" s="362"/>
      <c r="JSF192" s="362"/>
      <c r="JSG192" s="362"/>
      <c r="JSH192" s="362"/>
      <c r="JSI192" s="362"/>
      <c r="JSJ192" s="363"/>
      <c r="JSK192" s="12"/>
      <c r="JSL192" s="362"/>
      <c r="JSM192" s="362"/>
      <c r="JSN192" s="362"/>
      <c r="JSO192" s="362"/>
      <c r="JSP192" s="362"/>
      <c r="JSQ192" s="362"/>
      <c r="JSR192" s="363"/>
      <c r="JSS192" s="12"/>
      <c r="JST192" s="362"/>
      <c r="JSU192" s="362"/>
      <c r="JSV192" s="362"/>
      <c r="JSW192" s="362"/>
      <c r="JSX192" s="362"/>
      <c r="JSY192" s="362"/>
      <c r="JSZ192" s="363"/>
      <c r="JTA192" s="12"/>
      <c r="JTB192" s="362"/>
      <c r="JTC192" s="362"/>
      <c r="JTD192" s="362"/>
      <c r="JTE192" s="362"/>
      <c r="JTF192" s="362"/>
      <c r="JTG192" s="362"/>
      <c r="JTH192" s="363"/>
      <c r="JTI192" s="12"/>
      <c r="JTJ192" s="362"/>
      <c r="JTK192" s="362"/>
      <c r="JTL192" s="362"/>
      <c r="JTM192" s="362"/>
      <c r="JTN192" s="362"/>
      <c r="JTO192" s="362"/>
      <c r="JTP192" s="363"/>
      <c r="JTQ192" s="12"/>
      <c r="JTR192" s="362"/>
      <c r="JTS192" s="362"/>
      <c r="JTT192" s="362"/>
      <c r="JTU192" s="362"/>
      <c r="JTV192" s="362"/>
      <c r="JTW192" s="362"/>
      <c r="JTX192" s="363"/>
      <c r="JTY192" s="12"/>
      <c r="JTZ192" s="362"/>
      <c r="JUA192" s="362"/>
      <c r="JUB192" s="362"/>
      <c r="JUC192" s="362"/>
      <c r="JUD192" s="362"/>
      <c r="JUE192" s="362"/>
      <c r="JUF192" s="363"/>
      <c r="JUG192" s="12"/>
      <c r="JUH192" s="362"/>
      <c r="JUI192" s="362"/>
      <c r="JUJ192" s="362"/>
      <c r="JUK192" s="362"/>
      <c r="JUL192" s="362"/>
      <c r="JUM192" s="362"/>
      <c r="JUN192" s="363"/>
      <c r="JUO192" s="12"/>
      <c r="JUP192" s="362"/>
      <c r="JUQ192" s="362"/>
      <c r="JUR192" s="362"/>
      <c r="JUS192" s="362"/>
      <c r="JUT192" s="362"/>
      <c r="JUU192" s="362"/>
      <c r="JUV192" s="363"/>
      <c r="JUW192" s="12"/>
      <c r="JUX192" s="362"/>
      <c r="JUY192" s="362"/>
      <c r="JUZ192" s="362"/>
      <c r="JVA192" s="362"/>
      <c r="JVB192" s="362"/>
      <c r="JVC192" s="362"/>
      <c r="JVD192" s="363"/>
      <c r="JVE192" s="12"/>
      <c r="JVF192" s="362"/>
      <c r="JVG192" s="362"/>
      <c r="JVH192" s="362"/>
      <c r="JVI192" s="362"/>
      <c r="JVJ192" s="362"/>
      <c r="JVK192" s="362"/>
      <c r="JVL192" s="363"/>
      <c r="JVM192" s="12"/>
      <c r="JVN192" s="362"/>
      <c r="JVO192" s="362"/>
      <c r="JVP192" s="362"/>
      <c r="JVQ192" s="362"/>
      <c r="JVR192" s="362"/>
      <c r="JVS192" s="362"/>
      <c r="JVT192" s="363"/>
      <c r="JVU192" s="12"/>
      <c r="JVV192" s="362"/>
      <c r="JVW192" s="362"/>
      <c r="JVX192" s="362"/>
      <c r="JVY192" s="362"/>
      <c r="JVZ192" s="362"/>
      <c r="JWA192" s="362"/>
      <c r="JWB192" s="363"/>
      <c r="JWC192" s="12"/>
      <c r="JWD192" s="362"/>
      <c r="JWE192" s="362"/>
      <c r="JWF192" s="362"/>
      <c r="JWG192" s="362"/>
      <c r="JWH192" s="362"/>
      <c r="JWI192" s="362"/>
      <c r="JWJ192" s="363"/>
      <c r="JWK192" s="12"/>
      <c r="JWL192" s="362"/>
      <c r="JWM192" s="362"/>
      <c r="JWN192" s="362"/>
      <c r="JWO192" s="362"/>
      <c r="JWP192" s="362"/>
      <c r="JWQ192" s="362"/>
      <c r="JWR192" s="363"/>
      <c r="JWS192" s="12"/>
      <c r="JWT192" s="362"/>
      <c r="JWU192" s="362"/>
      <c r="JWV192" s="362"/>
      <c r="JWW192" s="362"/>
      <c r="JWX192" s="362"/>
      <c r="JWY192" s="362"/>
      <c r="JWZ192" s="363"/>
      <c r="JXA192" s="12"/>
      <c r="JXB192" s="362"/>
      <c r="JXC192" s="362"/>
      <c r="JXD192" s="362"/>
      <c r="JXE192" s="362"/>
      <c r="JXF192" s="362"/>
      <c r="JXG192" s="362"/>
      <c r="JXH192" s="363"/>
      <c r="JXI192" s="12"/>
      <c r="JXJ192" s="362"/>
      <c r="JXK192" s="362"/>
      <c r="JXL192" s="362"/>
      <c r="JXM192" s="362"/>
      <c r="JXN192" s="362"/>
      <c r="JXO192" s="362"/>
      <c r="JXP192" s="363"/>
      <c r="JXQ192" s="12"/>
      <c r="JXR192" s="362"/>
      <c r="JXS192" s="362"/>
      <c r="JXT192" s="362"/>
      <c r="JXU192" s="362"/>
      <c r="JXV192" s="362"/>
      <c r="JXW192" s="362"/>
      <c r="JXX192" s="363"/>
      <c r="JXY192" s="12"/>
      <c r="JXZ192" s="362"/>
      <c r="JYA192" s="362"/>
      <c r="JYB192" s="362"/>
      <c r="JYC192" s="362"/>
      <c r="JYD192" s="362"/>
      <c r="JYE192" s="362"/>
      <c r="JYF192" s="363"/>
      <c r="JYG192" s="12"/>
      <c r="JYH192" s="362"/>
      <c r="JYI192" s="362"/>
      <c r="JYJ192" s="362"/>
      <c r="JYK192" s="362"/>
      <c r="JYL192" s="362"/>
      <c r="JYM192" s="362"/>
      <c r="JYN192" s="363"/>
      <c r="JYO192" s="12"/>
      <c r="JYP192" s="362"/>
      <c r="JYQ192" s="362"/>
      <c r="JYR192" s="362"/>
      <c r="JYS192" s="362"/>
      <c r="JYT192" s="362"/>
      <c r="JYU192" s="362"/>
      <c r="JYV192" s="363"/>
      <c r="JYW192" s="12"/>
      <c r="JYX192" s="362"/>
      <c r="JYY192" s="362"/>
      <c r="JYZ192" s="362"/>
      <c r="JZA192" s="362"/>
      <c r="JZB192" s="362"/>
      <c r="JZC192" s="362"/>
      <c r="JZD192" s="363"/>
      <c r="JZE192" s="12"/>
      <c r="JZF192" s="362"/>
      <c r="JZG192" s="362"/>
      <c r="JZH192" s="362"/>
      <c r="JZI192" s="362"/>
      <c r="JZJ192" s="362"/>
      <c r="JZK192" s="362"/>
      <c r="JZL192" s="363"/>
      <c r="JZM192" s="12"/>
      <c r="JZN192" s="362"/>
      <c r="JZO192" s="362"/>
      <c r="JZP192" s="362"/>
      <c r="JZQ192" s="362"/>
      <c r="JZR192" s="362"/>
      <c r="JZS192" s="362"/>
      <c r="JZT192" s="363"/>
      <c r="JZU192" s="12"/>
      <c r="JZV192" s="362"/>
      <c r="JZW192" s="362"/>
      <c r="JZX192" s="362"/>
      <c r="JZY192" s="362"/>
      <c r="JZZ192" s="362"/>
      <c r="KAA192" s="362"/>
      <c r="KAB192" s="363"/>
      <c r="KAC192" s="12"/>
      <c r="KAD192" s="362"/>
      <c r="KAE192" s="362"/>
      <c r="KAF192" s="362"/>
      <c r="KAG192" s="362"/>
      <c r="KAH192" s="362"/>
      <c r="KAI192" s="362"/>
      <c r="KAJ192" s="363"/>
      <c r="KAK192" s="12"/>
      <c r="KAL192" s="362"/>
      <c r="KAM192" s="362"/>
      <c r="KAN192" s="362"/>
      <c r="KAO192" s="362"/>
      <c r="KAP192" s="362"/>
      <c r="KAQ192" s="362"/>
      <c r="KAR192" s="363"/>
      <c r="KAS192" s="12"/>
      <c r="KAT192" s="362"/>
      <c r="KAU192" s="362"/>
      <c r="KAV192" s="362"/>
      <c r="KAW192" s="362"/>
      <c r="KAX192" s="362"/>
      <c r="KAY192" s="362"/>
      <c r="KAZ192" s="363"/>
      <c r="KBA192" s="12"/>
      <c r="KBB192" s="362"/>
      <c r="KBC192" s="362"/>
      <c r="KBD192" s="362"/>
      <c r="KBE192" s="362"/>
      <c r="KBF192" s="362"/>
      <c r="KBG192" s="362"/>
      <c r="KBH192" s="363"/>
      <c r="KBI192" s="12"/>
      <c r="KBJ192" s="362"/>
      <c r="KBK192" s="362"/>
      <c r="KBL192" s="362"/>
      <c r="KBM192" s="362"/>
      <c r="KBN192" s="362"/>
      <c r="KBO192" s="362"/>
      <c r="KBP192" s="363"/>
      <c r="KBQ192" s="12"/>
      <c r="KBR192" s="362"/>
      <c r="KBS192" s="362"/>
      <c r="KBT192" s="362"/>
      <c r="KBU192" s="362"/>
      <c r="KBV192" s="362"/>
      <c r="KBW192" s="362"/>
      <c r="KBX192" s="363"/>
      <c r="KBY192" s="12"/>
      <c r="KBZ192" s="362"/>
      <c r="KCA192" s="362"/>
      <c r="KCB192" s="362"/>
      <c r="KCC192" s="362"/>
      <c r="KCD192" s="362"/>
      <c r="KCE192" s="362"/>
      <c r="KCF192" s="363"/>
      <c r="KCG192" s="12"/>
      <c r="KCH192" s="362"/>
      <c r="KCI192" s="362"/>
      <c r="KCJ192" s="362"/>
      <c r="KCK192" s="362"/>
      <c r="KCL192" s="362"/>
      <c r="KCM192" s="362"/>
      <c r="KCN192" s="363"/>
      <c r="KCO192" s="12"/>
      <c r="KCP192" s="362"/>
      <c r="KCQ192" s="362"/>
      <c r="KCR192" s="362"/>
      <c r="KCS192" s="362"/>
      <c r="KCT192" s="362"/>
      <c r="KCU192" s="362"/>
      <c r="KCV192" s="363"/>
      <c r="KCW192" s="12"/>
      <c r="KCX192" s="362"/>
      <c r="KCY192" s="362"/>
      <c r="KCZ192" s="362"/>
      <c r="KDA192" s="362"/>
      <c r="KDB192" s="362"/>
      <c r="KDC192" s="362"/>
      <c r="KDD192" s="363"/>
      <c r="KDE192" s="12"/>
      <c r="KDF192" s="362"/>
      <c r="KDG192" s="362"/>
      <c r="KDH192" s="362"/>
      <c r="KDI192" s="362"/>
      <c r="KDJ192" s="362"/>
      <c r="KDK192" s="362"/>
      <c r="KDL192" s="363"/>
      <c r="KDM192" s="12"/>
      <c r="KDN192" s="362"/>
      <c r="KDO192" s="362"/>
      <c r="KDP192" s="362"/>
      <c r="KDQ192" s="362"/>
      <c r="KDR192" s="362"/>
      <c r="KDS192" s="362"/>
      <c r="KDT192" s="363"/>
      <c r="KDU192" s="12"/>
      <c r="KDV192" s="362"/>
      <c r="KDW192" s="362"/>
      <c r="KDX192" s="362"/>
      <c r="KDY192" s="362"/>
      <c r="KDZ192" s="362"/>
      <c r="KEA192" s="362"/>
      <c r="KEB192" s="363"/>
      <c r="KEC192" s="12"/>
      <c r="KED192" s="362"/>
      <c r="KEE192" s="362"/>
      <c r="KEF192" s="362"/>
      <c r="KEG192" s="362"/>
      <c r="KEH192" s="362"/>
      <c r="KEI192" s="362"/>
      <c r="KEJ192" s="363"/>
      <c r="KEK192" s="12"/>
      <c r="KEL192" s="362"/>
      <c r="KEM192" s="362"/>
      <c r="KEN192" s="362"/>
      <c r="KEO192" s="362"/>
      <c r="KEP192" s="362"/>
      <c r="KEQ192" s="362"/>
      <c r="KER192" s="363"/>
      <c r="KES192" s="12"/>
      <c r="KET192" s="362"/>
      <c r="KEU192" s="362"/>
      <c r="KEV192" s="362"/>
      <c r="KEW192" s="362"/>
      <c r="KEX192" s="362"/>
      <c r="KEY192" s="362"/>
      <c r="KEZ192" s="363"/>
      <c r="KFA192" s="12"/>
      <c r="KFB192" s="362"/>
      <c r="KFC192" s="362"/>
      <c r="KFD192" s="362"/>
      <c r="KFE192" s="362"/>
      <c r="KFF192" s="362"/>
      <c r="KFG192" s="362"/>
      <c r="KFH192" s="363"/>
      <c r="KFI192" s="12"/>
      <c r="KFJ192" s="362"/>
      <c r="KFK192" s="362"/>
      <c r="KFL192" s="362"/>
      <c r="KFM192" s="362"/>
      <c r="KFN192" s="362"/>
      <c r="KFO192" s="362"/>
      <c r="KFP192" s="363"/>
      <c r="KFQ192" s="12"/>
      <c r="KFR192" s="362"/>
      <c r="KFS192" s="362"/>
      <c r="KFT192" s="362"/>
      <c r="KFU192" s="362"/>
      <c r="KFV192" s="362"/>
      <c r="KFW192" s="362"/>
      <c r="KFX192" s="363"/>
      <c r="KFY192" s="12"/>
      <c r="KFZ192" s="362"/>
      <c r="KGA192" s="362"/>
      <c r="KGB192" s="362"/>
      <c r="KGC192" s="362"/>
      <c r="KGD192" s="362"/>
      <c r="KGE192" s="362"/>
      <c r="KGF192" s="363"/>
      <c r="KGG192" s="12"/>
      <c r="KGH192" s="362"/>
      <c r="KGI192" s="362"/>
      <c r="KGJ192" s="362"/>
      <c r="KGK192" s="362"/>
      <c r="KGL192" s="362"/>
      <c r="KGM192" s="362"/>
      <c r="KGN192" s="363"/>
      <c r="KGO192" s="12"/>
      <c r="KGP192" s="362"/>
      <c r="KGQ192" s="362"/>
      <c r="KGR192" s="362"/>
      <c r="KGS192" s="362"/>
      <c r="KGT192" s="362"/>
      <c r="KGU192" s="362"/>
      <c r="KGV192" s="363"/>
      <c r="KGW192" s="12"/>
      <c r="KGX192" s="362"/>
      <c r="KGY192" s="362"/>
      <c r="KGZ192" s="362"/>
      <c r="KHA192" s="362"/>
      <c r="KHB192" s="362"/>
      <c r="KHC192" s="362"/>
      <c r="KHD192" s="363"/>
      <c r="KHE192" s="12"/>
      <c r="KHF192" s="362"/>
      <c r="KHG192" s="362"/>
      <c r="KHH192" s="362"/>
      <c r="KHI192" s="362"/>
      <c r="KHJ192" s="362"/>
      <c r="KHK192" s="362"/>
      <c r="KHL192" s="363"/>
      <c r="KHM192" s="12"/>
      <c r="KHN192" s="362"/>
      <c r="KHO192" s="362"/>
      <c r="KHP192" s="362"/>
      <c r="KHQ192" s="362"/>
      <c r="KHR192" s="362"/>
      <c r="KHS192" s="362"/>
      <c r="KHT192" s="363"/>
      <c r="KHU192" s="12"/>
      <c r="KHV192" s="362"/>
      <c r="KHW192" s="362"/>
      <c r="KHX192" s="362"/>
      <c r="KHY192" s="362"/>
      <c r="KHZ192" s="362"/>
      <c r="KIA192" s="362"/>
      <c r="KIB192" s="363"/>
      <c r="KIC192" s="12"/>
      <c r="KID192" s="362"/>
      <c r="KIE192" s="362"/>
      <c r="KIF192" s="362"/>
      <c r="KIG192" s="362"/>
      <c r="KIH192" s="362"/>
      <c r="KII192" s="362"/>
      <c r="KIJ192" s="363"/>
      <c r="KIK192" s="12"/>
      <c r="KIL192" s="362"/>
      <c r="KIM192" s="362"/>
      <c r="KIN192" s="362"/>
      <c r="KIO192" s="362"/>
      <c r="KIP192" s="362"/>
      <c r="KIQ192" s="362"/>
      <c r="KIR192" s="363"/>
      <c r="KIS192" s="12"/>
      <c r="KIT192" s="362"/>
      <c r="KIU192" s="362"/>
      <c r="KIV192" s="362"/>
      <c r="KIW192" s="362"/>
      <c r="KIX192" s="362"/>
      <c r="KIY192" s="362"/>
      <c r="KIZ192" s="363"/>
      <c r="KJA192" s="12"/>
      <c r="KJB192" s="362"/>
      <c r="KJC192" s="362"/>
      <c r="KJD192" s="362"/>
      <c r="KJE192" s="362"/>
      <c r="KJF192" s="362"/>
      <c r="KJG192" s="362"/>
      <c r="KJH192" s="363"/>
      <c r="KJI192" s="12"/>
      <c r="KJJ192" s="362"/>
      <c r="KJK192" s="362"/>
      <c r="KJL192" s="362"/>
      <c r="KJM192" s="362"/>
      <c r="KJN192" s="362"/>
      <c r="KJO192" s="362"/>
      <c r="KJP192" s="363"/>
      <c r="KJQ192" s="12"/>
      <c r="KJR192" s="362"/>
      <c r="KJS192" s="362"/>
      <c r="KJT192" s="362"/>
      <c r="KJU192" s="362"/>
      <c r="KJV192" s="362"/>
      <c r="KJW192" s="362"/>
      <c r="KJX192" s="363"/>
      <c r="KJY192" s="12"/>
      <c r="KJZ192" s="362"/>
      <c r="KKA192" s="362"/>
      <c r="KKB192" s="362"/>
      <c r="KKC192" s="362"/>
      <c r="KKD192" s="362"/>
      <c r="KKE192" s="362"/>
      <c r="KKF192" s="363"/>
      <c r="KKG192" s="12"/>
      <c r="KKH192" s="362"/>
      <c r="KKI192" s="362"/>
      <c r="KKJ192" s="362"/>
      <c r="KKK192" s="362"/>
      <c r="KKL192" s="362"/>
      <c r="KKM192" s="362"/>
      <c r="KKN192" s="363"/>
      <c r="KKO192" s="12"/>
      <c r="KKP192" s="362"/>
      <c r="KKQ192" s="362"/>
      <c r="KKR192" s="362"/>
      <c r="KKS192" s="362"/>
      <c r="KKT192" s="362"/>
      <c r="KKU192" s="362"/>
      <c r="KKV192" s="363"/>
      <c r="KKW192" s="12"/>
      <c r="KKX192" s="362"/>
      <c r="KKY192" s="362"/>
      <c r="KKZ192" s="362"/>
      <c r="KLA192" s="362"/>
      <c r="KLB192" s="362"/>
      <c r="KLC192" s="362"/>
      <c r="KLD192" s="363"/>
      <c r="KLE192" s="12"/>
      <c r="KLF192" s="362"/>
      <c r="KLG192" s="362"/>
      <c r="KLH192" s="362"/>
      <c r="KLI192" s="362"/>
      <c r="KLJ192" s="362"/>
      <c r="KLK192" s="362"/>
      <c r="KLL192" s="363"/>
      <c r="KLM192" s="12"/>
      <c r="KLN192" s="362"/>
      <c r="KLO192" s="362"/>
      <c r="KLP192" s="362"/>
      <c r="KLQ192" s="362"/>
      <c r="KLR192" s="362"/>
      <c r="KLS192" s="362"/>
      <c r="KLT192" s="363"/>
      <c r="KLU192" s="12"/>
      <c r="KLV192" s="362"/>
      <c r="KLW192" s="362"/>
      <c r="KLX192" s="362"/>
      <c r="KLY192" s="362"/>
      <c r="KLZ192" s="362"/>
      <c r="KMA192" s="362"/>
      <c r="KMB192" s="363"/>
      <c r="KMC192" s="12"/>
      <c r="KMD192" s="362"/>
      <c r="KME192" s="362"/>
      <c r="KMF192" s="362"/>
      <c r="KMG192" s="362"/>
      <c r="KMH192" s="362"/>
      <c r="KMI192" s="362"/>
      <c r="KMJ192" s="363"/>
      <c r="KMK192" s="12"/>
      <c r="KML192" s="362"/>
      <c r="KMM192" s="362"/>
      <c r="KMN192" s="362"/>
      <c r="KMO192" s="362"/>
      <c r="KMP192" s="362"/>
      <c r="KMQ192" s="362"/>
      <c r="KMR192" s="363"/>
      <c r="KMS192" s="12"/>
      <c r="KMT192" s="362"/>
      <c r="KMU192" s="362"/>
      <c r="KMV192" s="362"/>
      <c r="KMW192" s="362"/>
      <c r="KMX192" s="362"/>
      <c r="KMY192" s="362"/>
      <c r="KMZ192" s="363"/>
      <c r="KNA192" s="12"/>
      <c r="KNB192" s="362"/>
      <c r="KNC192" s="362"/>
      <c r="KND192" s="362"/>
      <c r="KNE192" s="362"/>
      <c r="KNF192" s="362"/>
      <c r="KNG192" s="362"/>
      <c r="KNH192" s="363"/>
      <c r="KNI192" s="12"/>
      <c r="KNJ192" s="362"/>
      <c r="KNK192" s="362"/>
      <c r="KNL192" s="362"/>
      <c r="KNM192" s="362"/>
      <c r="KNN192" s="362"/>
      <c r="KNO192" s="362"/>
      <c r="KNP192" s="363"/>
      <c r="KNQ192" s="12"/>
      <c r="KNR192" s="362"/>
      <c r="KNS192" s="362"/>
      <c r="KNT192" s="362"/>
      <c r="KNU192" s="362"/>
      <c r="KNV192" s="362"/>
      <c r="KNW192" s="362"/>
      <c r="KNX192" s="363"/>
      <c r="KNY192" s="12"/>
      <c r="KNZ192" s="362"/>
      <c r="KOA192" s="362"/>
      <c r="KOB192" s="362"/>
      <c r="KOC192" s="362"/>
      <c r="KOD192" s="362"/>
      <c r="KOE192" s="362"/>
      <c r="KOF192" s="363"/>
      <c r="KOG192" s="12"/>
      <c r="KOH192" s="362"/>
      <c r="KOI192" s="362"/>
      <c r="KOJ192" s="362"/>
      <c r="KOK192" s="362"/>
      <c r="KOL192" s="362"/>
      <c r="KOM192" s="362"/>
      <c r="KON192" s="363"/>
      <c r="KOO192" s="12"/>
      <c r="KOP192" s="362"/>
      <c r="KOQ192" s="362"/>
      <c r="KOR192" s="362"/>
      <c r="KOS192" s="362"/>
      <c r="KOT192" s="362"/>
      <c r="KOU192" s="362"/>
      <c r="KOV192" s="363"/>
      <c r="KOW192" s="12"/>
      <c r="KOX192" s="362"/>
      <c r="KOY192" s="362"/>
      <c r="KOZ192" s="362"/>
      <c r="KPA192" s="362"/>
      <c r="KPB192" s="362"/>
      <c r="KPC192" s="362"/>
      <c r="KPD192" s="363"/>
      <c r="KPE192" s="12"/>
      <c r="KPF192" s="362"/>
      <c r="KPG192" s="362"/>
      <c r="KPH192" s="362"/>
      <c r="KPI192" s="362"/>
      <c r="KPJ192" s="362"/>
      <c r="KPK192" s="362"/>
      <c r="KPL192" s="363"/>
      <c r="KPM192" s="12"/>
      <c r="KPN192" s="362"/>
      <c r="KPO192" s="362"/>
      <c r="KPP192" s="362"/>
      <c r="KPQ192" s="362"/>
      <c r="KPR192" s="362"/>
      <c r="KPS192" s="362"/>
      <c r="KPT192" s="363"/>
      <c r="KPU192" s="12"/>
      <c r="KPV192" s="362"/>
      <c r="KPW192" s="362"/>
      <c r="KPX192" s="362"/>
      <c r="KPY192" s="362"/>
      <c r="KPZ192" s="362"/>
      <c r="KQA192" s="362"/>
      <c r="KQB192" s="363"/>
      <c r="KQC192" s="12"/>
      <c r="KQD192" s="362"/>
      <c r="KQE192" s="362"/>
      <c r="KQF192" s="362"/>
      <c r="KQG192" s="362"/>
      <c r="KQH192" s="362"/>
      <c r="KQI192" s="362"/>
      <c r="KQJ192" s="363"/>
      <c r="KQK192" s="12"/>
      <c r="KQL192" s="362"/>
      <c r="KQM192" s="362"/>
      <c r="KQN192" s="362"/>
      <c r="KQO192" s="362"/>
      <c r="KQP192" s="362"/>
      <c r="KQQ192" s="362"/>
      <c r="KQR192" s="363"/>
      <c r="KQS192" s="12"/>
      <c r="KQT192" s="362"/>
      <c r="KQU192" s="362"/>
      <c r="KQV192" s="362"/>
      <c r="KQW192" s="362"/>
      <c r="KQX192" s="362"/>
      <c r="KQY192" s="362"/>
      <c r="KQZ192" s="363"/>
      <c r="KRA192" s="12"/>
      <c r="KRB192" s="362"/>
      <c r="KRC192" s="362"/>
      <c r="KRD192" s="362"/>
      <c r="KRE192" s="362"/>
      <c r="KRF192" s="362"/>
      <c r="KRG192" s="362"/>
      <c r="KRH192" s="363"/>
      <c r="KRI192" s="12"/>
      <c r="KRJ192" s="362"/>
      <c r="KRK192" s="362"/>
      <c r="KRL192" s="362"/>
      <c r="KRM192" s="362"/>
      <c r="KRN192" s="362"/>
      <c r="KRO192" s="362"/>
      <c r="KRP192" s="363"/>
      <c r="KRQ192" s="12"/>
      <c r="KRR192" s="362"/>
      <c r="KRS192" s="362"/>
      <c r="KRT192" s="362"/>
      <c r="KRU192" s="362"/>
      <c r="KRV192" s="362"/>
      <c r="KRW192" s="362"/>
      <c r="KRX192" s="363"/>
      <c r="KRY192" s="12"/>
      <c r="KRZ192" s="362"/>
      <c r="KSA192" s="362"/>
      <c r="KSB192" s="362"/>
      <c r="KSC192" s="362"/>
      <c r="KSD192" s="362"/>
      <c r="KSE192" s="362"/>
      <c r="KSF192" s="363"/>
      <c r="KSG192" s="12"/>
      <c r="KSH192" s="362"/>
      <c r="KSI192" s="362"/>
      <c r="KSJ192" s="362"/>
      <c r="KSK192" s="362"/>
      <c r="KSL192" s="362"/>
      <c r="KSM192" s="362"/>
      <c r="KSN192" s="363"/>
      <c r="KSO192" s="12"/>
      <c r="KSP192" s="362"/>
      <c r="KSQ192" s="362"/>
      <c r="KSR192" s="362"/>
      <c r="KSS192" s="362"/>
      <c r="KST192" s="362"/>
      <c r="KSU192" s="362"/>
      <c r="KSV192" s="363"/>
      <c r="KSW192" s="12"/>
      <c r="KSX192" s="362"/>
      <c r="KSY192" s="362"/>
      <c r="KSZ192" s="362"/>
      <c r="KTA192" s="362"/>
      <c r="KTB192" s="362"/>
      <c r="KTC192" s="362"/>
      <c r="KTD192" s="363"/>
      <c r="KTE192" s="12"/>
      <c r="KTF192" s="362"/>
      <c r="KTG192" s="362"/>
      <c r="KTH192" s="362"/>
      <c r="KTI192" s="362"/>
      <c r="KTJ192" s="362"/>
      <c r="KTK192" s="362"/>
      <c r="KTL192" s="363"/>
      <c r="KTM192" s="12"/>
      <c r="KTN192" s="362"/>
      <c r="KTO192" s="362"/>
      <c r="KTP192" s="362"/>
      <c r="KTQ192" s="362"/>
      <c r="KTR192" s="362"/>
      <c r="KTS192" s="362"/>
      <c r="KTT192" s="363"/>
      <c r="KTU192" s="12"/>
      <c r="KTV192" s="362"/>
      <c r="KTW192" s="362"/>
      <c r="KTX192" s="362"/>
      <c r="KTY192" s="362"/>
      <c r="KTZ192" s="362"/>
      <c r="KUA192" s="362"/>
      <c r="KUB192" s="363"/>
      <c r="KUC192" s="12"/>
      <c r="KUD192" s="362"/>
      <c r="KUE192" s="362"/>
      <c r="KUF192" s="362"/>
      <c r="KUG192" s="362"/>
      <c r="KUH192" s="362"/>
      <c r="KUI192" s="362"/>
      <c r="KUJ192" s="363"/>
      <c r="KUK192" s="12"/>
      <c r="KUL192" s="362"/>
      <c r="KUM192" s="362"/>
      <c r="KUN192" s="362"/>
      <c r="KUO192" s="362"/>
      <c r="KUP192" s="362"/>
      <c r="KUQ192" s="362"/>
      <c r="KUR192" s="363"/>
      <c r="KUS192" s="12"/>
      <c r="KUT192" s="362"/>
      <c r="KUU192" s="362"/>
      <c r="KUV192" s="362"/>
      <c r="KUW192" s="362"/>
      <c r="KUX192" s="362"/>
      <c r="KUY192" s="362"/>
      <c r="KUZ192" s="363"/>
      <c r="KVA192" s="12"/>
      <c r="KVB192" s="362"/>
      <c r="KVC192" s="362"/>
      <c r="KVD192" s="362"/>
      <c r="KVE192" s="362"/>
      <c r="KVF192" s="362"/>
      <c r="KVG192" s="362"/>
      <c r="KVH192" s="363"/>
      <c r="KVI192" s="12"/>
      <c r="KVJ192" s="362"/>
      <c r="KVK192" s="362"/>
      <c r="KVL192" s="362"/>
      <c r="KVM192" s="362"/>
      <c r="KVN192" s="362"/>
      <c r="KVO192" s="362"/>
      <c r="KVP192" s="363"/>
      <c r="KVQ192" s="12"/>
      <c r="KVR192" s="362"/>
      <c r="KVS192" s="362"/>
      <c r="KVT192" s="362"/>
      <c r="KVU192" s="362"/>
      <c r="KVV192" s="362"/>
      <c r="KVW192" s="362"/>
      <c r="KVX192" s="363"/>
      <c r="KVY192" s="12"/>
      <c r="KVZ192" s="362"/>
      <c r="KWA192" s="362"/>
      <c r="KWB192" s="362"/>
      <c r="KWC192" s="362"/>
      <c r="KWD192" s="362"/>
      <c r="KWE192" s="362"/>
      <c r="KWF192" s="363"/>
      <c r="KWG192" s="12"/>
      <c r="KWH192" s="362"/>
      <c r="KWI192" s="362"/>
      <c r="KWJ192" s="362"/>
      <c r="KWK192" s="362"/>
      <c r="KWL192" s="362"/>
      <c r="KWM192" s="362"/>
      <c r="KWN192" s="363"/>
      <c r="KWO192" s="12"/>
      <c r="KWP192" s="362"/>
      <c r="KWQ192" s="362"/>
      <c r="KWR192" s="362"/>
      <c r="KWS192" s="362"/>
      <c r="KWT192" s="362"/>
      <c r="KWU192" s="362"/>
      <c r="KWV192" s="363"/>
      <c r="KWW192" s="12"/>
      <c r="KWX192" s="362"/>
      <c r="KWY192" s="362"/>
      <c r="KWZ192" s="362"/>
      <c r="KXA192" s="362"/>
      <c r="KXB192" s="362"/>
      <c r="KXC192" s="362"/>
      <c r="KXD192" s="363"/>
      <c r="KXE192" s="12"/>
      <c r="KXF192" s="362"/>
      <c r="KXG192" s="362"/>
      <c r="KXH192" s="362"/>
      <c r="KXI192" s="362"/>
      <c r="KXJ192" s="362"/>
      <c r="KXK192" s="362"/>
      <c r="KXL192" s="363"/>
      <c r="KXM192" s="12"/>
      <c r="KXN192" s="362"/>
      <c r="KXO192" s="362"/>
      <c r="KXP192" s="362"/>
      <c r="KXQ192" s="362"/>
      <c r="KXR192" s="362"/>
      <c r="KXS192" s="362"/>
      <c r="KXT192" s="363"/>
      <c r="KXU192" s="12"/>
      <c r="KXV192" s="362"/>
      <c r="KXW192" s="362"/>
      <c r="KXX192" s="362"/>
      <c r="KXY192" s="362"/>
      <c r="KXZ192" s="362"/>
      <c r="KYA192" s="362"/>
      <c r="KYB192" s="363"/>
      <c r="KYC192" s="12"/>
      <c r="KYD192" s="362"/>
      <c r="KYE192" s="362"/>
      <c r="KYF192" s="362"/>
      <c r="KYG192" s="362"/>
      <c r="KYH192" s="362"/>
      <c r="KYI192" s="362"/>
      <c r="KYJ192" s="363"/>
      <c r="KYK192" s="12"/>
      <c r="KYL192" s="362"/>
      <c r="KYM192" s="362"/>
      <c r="KYN192" s="362"/>
      <c r="KYO192" s="362"/>
      <c r="KYP192" s="362"/>
      <c r="KYQ192" s="362"/>
      <c r="KYR192" s="363"/>
      <c r="KYS192" s="12"/>
      <c r="KYT192" s="362"/>
      <c r="KYU192" s="362"/>
      <c r="KYV192" s="362"/>
      <c r="KYW192" s="362"/>
      <c r="KYX192" s="362"/>
      <c r="KYY192" s="362"/>
      <c r="KYZ192" s="363"/>
      <c r="KZA192" s="12"/>
      <c r="KZB192" s="362"/>
      <c r="KZC192" s="362"/>
      <c r="KZD192" s="362"/>
      <c r="KZE192" s="362"/>
      <c r="KZF192" s="362"/>
      <c r="KZG192" s="362"/>
      <c r="KZH192" s="363"/>
      <c r="KZI192" s="12"/>
      <c r="KZJ192" s="362"/>
      <c r="KZK192" s="362"/>
      <c r="KZL192" s="362"/>
      <c r="KZM192" s="362"/>
      <c r="KZN192" s="362"/>
      <c r="KZO192" s="362"/>
      <c r="KZP192" s="363"/>
      <c r="KZQ192" s="12"/>
      <c r="KZR192" s="362"/>
      <c r="KZS192" s="362"/>
      <c r="KZT192" s="362"/>
      <c r="KZU192" s="362"/>
      <c r="KZV192" s="362"/>
      <c r="KZW192" s="362"/>
      <c r="KZX192" s="363"/>
      <c r="KZY192" s="12"/>
      <c r="KZZ192" s="362"/>
      <c r="LAA192" s="362"/>
      <c r="LAB192" s="362"/>
      <c r="LAC192" s="362"/>
      <c r="LAD192" s="362"/>
      <c r="LAE192" s="362"/>
      <c r="LAF192" s="363"/>
      <c r="LAG192" s="12"/>
      <c r="LAH192" s="362"/>
      <c r="LAI192" s="362"/>
      <c r="LAJ192" s="362"/>
      <c r="LAK192" s="362"/>
      <c r="LAL192" s="362"/>
      <c r="LAM192" s="362"/>
      <c r="LAN192" s="363"/>
      <c r="LAO192" s="12"/>
      <c r="LAP192" s="362"/>
      <c r="LAQ192" s="362"/>
      <c r="LAR192" s="362"/>
      <c r="LAS192" s="362"/>
      <c r="LAT192" s="362"/>
      <c r="LAU192" s="362"/>
      <c r="LAV192" s="363"/>
      <c r="LAW192" s="12"/>
      <c r="LAX192" s="362"/>
      <c r="LAY192" s="362"/>
      <c r="LAZ192" s="362"/>
      <c r="LBA192" s="362"/>
      <c r="LBB192" s="362"/>
      <c r="LBC192" s="362"/>
      <c r="LBD192" s="363"/>
      <c r="LBE192" s="12"/>
      <c r="LBF192" s="362"/>
      <c r="LBG192" s="362"/>
      <c r="LBH192" s="362"/>
      <c r="LBI192" s="362"/>
      <c r="LBJ192" s="362"/>
      <c r="LBK192" s="362"/>
      <c r="LBL192" s="363"/>
      <c r="LBM192" s="12"/>
      <c r="LBN192" s="362"/>
      <c r="LBO192" s="362"/>
      <c r="LBP192" s="362"/>
      <c r="LBQ192" s="362"/>
      <c r="LBR192" s="362"/>
      <c r="LBS192" s="362"/>
      <c r="LBT192" s="363"/>
      <c r="LBU192" s="12"/>
      <c r="LBV192" s="362"/>
      <c r="LBW192" s="362"/>
      <c r="LBX192" s="362"/>
      <c r="LBY192" s="362"/>
      <c r="LBZ192" s="362"/>
      <c r="LCA192" s="362"/>
      <c r="LCB192" s="363"/>
      <c r="LCC192" s="12"/>
      <c r="LCD192" s="362"/>
      <c r="LCE192" s="362"/>
      <c r="LCF192" s="362"/>
      <c r="LCG192" s="362"/>
      <c r="LCH192" s="362"/>
      <c r="LCI192" s="362"/>
      <c r="LCJ192" s="363"/>
      <c r="LCK192" s="12"/>
      <c r="LCL192" s="362"/>
      <c r="LCM192" s="362"/>
      <c r="LCN192" s="362"/>
      <c r="LCO192" s="362"/>
      <c r="LCP192" s="362"/>
      <c r="LCQ192" s="362"/>
      <c r="LCR192" s="363"/>
      <c r="LCS192" s="12"/>
      <c r="LCT192" s="362"/>
      <c r="LCU192" s="362"/>
      <c r="LCV192" s="362"/>
      <c r="LCW192" s="362"/>
      <c r="LCX192" s="362"/>
      <c r="LCY192" s="362"/>
      <c r="LCZ192" s="363"/>
      <c r="LDA192" s="12"/>
      <c r="LDB192" s="362"/>
      <c r="LDC192" s="362"/>
      <c r="LDD192" s="362"/>
      <c r="LDE192" s="362"/>
      <c r="LDF192" s="362"/>
      <c r="LDG192" s="362"/>
      <c r="LDH192" s="363"/>
      <c r="LDI192" s="12"/>
      <c r="LDJ192" s="362"/>
      <c r="LDK192" s="362"/>
      <c r="LDL192" s="362"/>
      <c r="LDM192" s="362"/>
      <c r="LDN192" s="362"/>
      <c r="LDO192" s="362"/>
      <c r="LDP192" s="363"/>
      <c r="LDQ192" s="12"/>
      <c r="LDR192" s="362"/>
      <c r="LDS192" s="362"/>
      <c r="LDT192" s="362"/>
      <c r="LDU192" s="362"/>
      <c r="LDV192" s="362"/>
      <c r="LDW192" s="362"/>
      <c r="LDX192" s="363"/>
      <c r="LDY192" s="12"/>
      <c r="LDZ192" s="362"/>
      <c r="LEA192" s="362"/>
      <c r="LEB192" s="362"/>
      <c r="LEC192" s="362"/>
      <c r="LED192" s="362"/>
      <c r="LEE192" s="362"/>
      <c r="LEF192" s="363"/>
      <c r="LEG192" s="12"/>
      <c r="LEH192" s="362"/>
      <c r="LEI192" s="362"/>
      <c r="LEJ192" s="362"/>
      <c r="LEK192" s="362"/>
      <c r="LEL192" s="362"/>
      <c r="LEM192" s="362"/>
      <c r="LEN192" s="363"/>
      <c r="LEO192" s="12"/>
      <c r="LEP192" s="362"/>
      <c r="LEQ192" s="362"/>
      <c r="LER192" s="362"/>
      <c r="LES192" s="362"/>
      <c r="LET192" s="362"/>
      <c r="LEU192" s="362"/>
      <c r="LEV192" s="363"/>
      <c r="LEW192" s="12"/>
      <c r="LEX192" s="362"/>
      <c r="LEY192" s="362"/>
      <c r="LEZ192" s="362"/>
      <c r="LFA192" s="362"/>
      <c r="LFB192" s="362"/>
      <c r="LFC192" s="362"/>
      <c r="LFD192" s="363"/>
      <c r="LFE192" s="12"/>
      <c r="LFF192" s="362"/>
      <c r="LFG192" s="362"/>
      <c r="LFH192" s="362"/>
      <c r="LFI192" s="362"/>
      <c r="LFJ192" s="362"/>
      <c r="LFK192" s="362"/>
      <c r="LFL192" s="363"/>
      <c r="LFM192" s="12"/>
      <c r="LFN192" s="362"/>
      <c r="LFO192" s="362"/>
      <c r="LFP192" s="362"/>
      <c r="LFQ192" s="362"/>
      <c r="LFR192" s="362"/>
      <c r="LFS192" s="362"/>
      <c r="LFT192" s="363"/>
      <c r="LFU192" s="12"/>
      <c r="LFV192" s="362"/>
      <c r="LFW192" s="362"/>
      <c r="LFX192" s="362"/>
      <c r="LFY192" s="362"/>
      <c r="LFZ192" s="362"/>
      <c r="LGA192" s="362"/>
      <c r="LGB192" s="363"/>
      <c r="LGC192" s="12"/>
      <c r="LGD192" s="362"/>
      <c r="LGE192" s="362"/>
      <c r="LGF192" s="362"/>
      <c r="LGG192" s="362"/>
      <c r="LGH192" s="362"/>
      <c r="LGI192" s="362"/>
      <c r="LGJ192" s="363"/>
      <c r="LGK192" s="12"/>
      <c r="LGL192" s="362"/>
      <c r="LGM192" s="362"/>
      <c r="LGN192" s="362"/>
      <c r="LGO192" s="362"/>
      <c r="LGP192" s="362"/>
      <c r="LGQ192" s="362"/>
      <c r="LGR192" s="363"/>
      <c r="LGS192" s="12"/>
      <c r="LGT192" s="362"/>
      <c r="LGU192" s="362"/>
      <c r="LGV192" s="362"/>
      <c r="LGW192" s="362"/>
      <c r="LGX192" s="362"/>
      <c r="LGY192" s="362"/>
      <c r="LGZ192" s="363"/>
      <c r="LHA192" s="12"/>
      <c r="LHB192" s="362"/>
      <c r="LHC192" s="362"/>
      <c r="LHD192" s="362"/>
      <c r="LHE192" s="362"/>
      <c r="LHF192" s="362"/>
      <c r="LHG192" s="362"/>
      <c r="LHH192" s="363"/>
      <c r="LHI192" s="12"/>
      <c r="LHJ192" s="362"/>
      <c r="LHK192" s="362"/>
      <c r="LHL192" s="362"/>
      <c r="LHM192" s="362"/>
      <c r="LHN192" s="362"/>
      <c r="LHO192" s="362"/>
      <c r="LHP192" s="363"/>
      <c r="LHQ192" s="12"/>
      <c r="LHR192" s="362"/>
      <c r="LHS192" s="362"/>
      <c r="LHT192" s="362"/>
      <c r="LHU192" s="362"/>
      <c r="LHV192" s="362"/>
      <c r="LHW192" s="362"/>
      <c r="LHX192" s="363"/>
      <c r="LHY192" s="12"/>
      <c r="LHZ192" s="362"/>
      <c r="LIA192" s="362"/>
      <c r="LIB192" s="362"/>
      <c r="LIC192" s="362"/>
      <c r="LID192" s="362"/>
      <c r="LIE192" s="362"/>
      <c r="LIF192" s="363"/>
      <c r="LIG192" s="12"/>
      <c r="LIH192" s="362"/>
      <c r="LII192" s="362"/>
      <c r="LIJ192" s="362"/>
      <c r="LIK192" s="362"/>
      <c r="LIL192" s="362"/>
      <c r="LIM192" s="362"/>
      <c r="LIN192" s="363"/>
      <c r="LIO192" s="12"/>
      <c r="LIP192" s="362"/>
      <c r="LIQ192" s="362"/>
      <c r="LIR192" s="362"/>
      <c r="LIS192" s="362"/>
      <c r="LIT192" s="362"/>
      <c r="LIU192" s="362"/>
      <c r="LIV192" s="363"/>
      <c r="LIW192" s="12"/>
      <c r="LIX192" s="362"/>
      <c r="LIY192" s="362"/>
      <c r="LIZ192" s="362"/>
      <c r="LJA192" s="362"/>
      <c r="LJB192" s="362"/>
      <c r="LJC192" s="362"/>
      <c r="LJD192" s="363"/>
      <c r="LJE192" s="12"/>
      <c r="LJF192" s="362"/>
      <c r="LJG192" s="362"/>
      <c r="LJH192" s="362"/>
      <c r="LJI192" s="362"/>
      <c r="LJJ192" s="362"/>
      <c r="LJK192" s="362"/>
      <c r="LJL192" s="363"/>
      <c r="LJM192" s="12"/>
      <c r="LJN192" s="362"/>
      <c r="LJO192" s="362"/>
      <c r="LJP192" s="362"/>
      <c r="LJQ192" s="362"/>
      <c r="LJR192" s="362"/>
      <c r="LJS192" s="362"/>
      <c r="LJT192" s="363"/>
      <c r="LJU192" s="12"/>
      <c r="LJV192" s="362"/>
      <c r="LJW192" s="362"/>
      <c r="LJX192" s="362"/>
      <c r="LJY192" s="362"/>
      <c r="LJZ192" s="362"/>
      <c r="LKA192" s="362"/>
      <c r="LKB192" s="363"/>
      <c r="LKC192" s="12"/>
      <c r="LKD192" s="362"/>
      <c r="LKE192" s="362"/>
      <c r="LKF192" s="362"/>
      <c r="LKG192" s="362"/>
      <c r="LKH192" s="362"/>
      <c r="LKI192" s="362"/>
      <c r="LKJ192" s="363"/>
      <c r="LKK192" s="12"/>
      <c r="LKL192" s="362"/>
      <c r="LKM192" s="362"/>
      <c r="LKN192" s="362"/>
      <c r="LKO192" s="362"/>
      <c r="LKP192" s="362"/>
      <c r="LKQ192" s="362"/>
      <c r="LKR192" s="363"/>
      <c r="LKS192" s="12"/>
      <c r="LKT192" s="362"/>
      <c r="LKU192" s="362"/>
      <c r="LKV192" s="362"/>
      <c r="LKW192" s="362"/>
      <c r="LKX192" s="362"/>
      <c r="LKY192" s="362"/>
      <c r="LKZ192" s="363"/>
      <c r="LLA192" s="12"/>
      <c r="LLB192" s="362"/>
      <c r="LLC192" s="362"/>
      <c r="LLD192" s="362"/>
      <c r="LLE192" s="362"/>
      <c r="LLF192" s="362"/>
      <c r="LLG192" s="362"/>
      <c r="LLH192" s="363"/>
      <c r="LLI192" s="12"/>
      <c r="LLJ192" s="362"/>
      <c r="LLK192" s="362"/>
      <c r="LLL192" s="362"/>
      <c r="LLM192" s="362"/>
      <c r="LLN192" s="362"/>
      <c r="LLO192" s="362"/>
      <c r="LLP192" s="363"/>
      <c r="LLQ192" s="12"/>
      <c r="LLR192" s="362"/>
      <c r="LLS192" s="362"/>
      <c r="LLT192" s="362"/>
      <c r="LLU192" s="362"/>
      <c r="LLV192" s="362"/>
      <c r="LLW192" s="362"/>
      <c r="LLX192" s="363"/>
      <c r="LLY192" s="12"/>
      <c r="LLZ192" s="362"/>
      <c r="LMA192" s="362"/>
      <c r="LMB192" s="362"/>
      <c r="LMC192" s="362"/>
      <c r="LMD192" s="362"/>
      <c r="LME192" s="362"/>
      <c r="LMF192" s="363"/>
      <c r="LMG192" s="12"/>
      <c r="LMH192" s="362"/>
      <c r="LMI192" s="362"/>
      <c r="LMJ192" s="362"/>
      <c r="LMK192" s="362"/>
      <c r="LML192" s="362"/>
      <c r="LMM192" s="362"/>
      <c r="LMN192" s="363"/>
      <c r="LMO192" s="12"/>
      <c r="LMP192" s="362"/>
      <c r="LMQ192" s="362"/>
      <c r="LMR192" s="362"/>
      <c r="LMS192" s="362"/>
      <c r="LMT192" s="362"/>
      <c r="LMU192" s="362"/>
      <c r="LMV192" s="363"/>
      <c r="LMW192" s="12"/>
      <c r="LMX192" s="362"/>
      <c r="LMY192" s="362"/>
      <c r="LMZ192" s="362"/>
      <c r="LNA192" s="362"/>
      <c r="LNB192" s="362"/>
      <c r="LNC192" s="362"/>
      <c r="LND192" s="363"/>
      <c r="LNE192" s="12"/>
      <c r="LNF192" s="362"/>
      <c r="LNG192" s="362"/>
      <c r="LNH192" s="362"/>
      <c r="LNI192" s="362"/>
      <c r="LNJ192" s="362"/>
      <c r="LNK192" s="362"/>
      <c r="LNL192" s="363"/>
      <c r="LNM192" s="12"/>
      <c r="LNN192" s="362"/>
      <c r="LNO192" s="362"/>
      <c r="LNP192" s="362"/>
      <c r="LNQ192" s="362"/>
      <c r="LNR192" s="362"/>
      <c r="LNS192" s="362"/>
      <c r="LNT192" s="363"/>
      <c r="LNU192" s="12"/>
      <c r="LNV192" s="362"/>
      <c r="LNW192" s="362"/>
      <c r="LNX192" s="362"/>
      <c r="LNY192" s="362"/>
      <c r="LNZ192" s="362"/>
      <c r="LOA192" s="362"/>
      <c r="LOB192" s="363"/>
      <c r="LOC192" s="12"/>
      <c r="LOD192" s="362"/>
      <c r="LOE192" s="362"/>
      <c r="LOF192" s="362"/>
      <c r="LOG192" s="362"/>
      <c r="LOH192" s="362"/>
      <c r="LOI192" s="362"/>
      <c r="LOJ192" s="363"/>
      <c r="LOK192" s="12"/>
      <c r="LOL192" s="362"/>
      <c r="LOM192" s="362"/>
      <c r="LON192" s="362"/>
      <c r="LOO192" s="362"/>
      <c r="LOP192" s="362"/>
      <c r="LOQ192" s="362"/>
      <c r="LOR192" s="363"/>
      <c r="LOS192" s="12"/>
      <c r="LOT192" s="362"/>
      <c r="LOU192" s="362"/>
      <c r="LOV192" s="362"/>
      <c r="LOW192" s="362"/>
      <c r="LOX192" s="362"/>
      <c r="LOY192" s="362"/>
      <c r="LOZ192" s="363"/>
      <c r="LPA192" s="12"/>
      <c r="LPB192" s="362"/>
      <c r="LPC192" s="362"/>
      <c r="LPD192" s="362"/>
      <c r="LPE192" s="362"/>
      <c r="LPF192" s="362"/>
      <c r="LPG192" s="362"/>
      <c r="LPH192" s="363"/>
      <c r="LPI192" s="12"/>
      <c r="LPJ192" s="362"/>
      <c r="LPK192" s="362"/>
      <c r="LPL192" s="362"/>
      <c r="LPM192" s="362"/>
      <c r="LPN192" s="362"/>
      <c r="LPO192" s="362"/>
      <c r="LPP192" s="363"/>
      <c r="LPQ192" s="12"/>
      <c r="LPR192" s="362"/>
      <c r="LPS192" s="362"/>
      <c r="LPT192" s="362"/>
      <c r="LPU192" s="362"/>
      <c r="LPV192" s="362"/>
      <c r="LPW192" s="362"/>
      <c r="LPX192" s="363"/>
      <c r="LPY192" s="12"/>
      <c r="LPZ192" s="362"/>
      <c r="LQA192" s="362"/>
      <c r="LQB192" s="362"/>
      <c r="LQC192" s="362"/>
      <c r="LQD192" s="362"/>
      <c r="LQE192" s="362"/>
      <c r="LQF192" s="363"/>
      <c r="LQG192" s="12"/>
      <c r="LQH192" s="362"/>
      <c r="LQI192" s="362"/>
      <c r="LQJ192" s="362"/>
      <c r="LQK192" s="362"/>
      <c r="LQL192" s="362"/>
      <c r="LQM192" s="362"/>
      <c r="LQN192" s="363"/>
      <c r="LQO192" s="12"/>
      <c r="LQP192" s="362"/>
      <c r="LQQ192" s="362"/>
      <c r="LQR192" s="362"/>
      <c r="LQS192" s="362"/>
      <c r="LQT192" s="362"/>
      <c r="LQU192" s="362"/>
      <c r="LQV192" s="363"/>
      <c r="LQW192" s="12"/>
      <c r="LQX192" s="362"/>
      <c r="LQY192" s="362"/>
      <c r="LQZ192" s="362"/>
      <c r="LRA192" s="362"/>
      <c r="LRB192" s="362"/>
      <c r="LRC192" s="362"/>
      <c r="LRD192" s="363"/>
      <c r="LRE192" s="12"/>
      <c r="LRF192" s="362"/>
      <c r="LRG192" s="362"/>
      <c r="LRH192" s="362"/>
      <c r="LRI192" s="362"/>
      <c r="LRJ192" s="362"/>
      <c r="LRK192" s="362"/>
      <c r="LRL192" s="363"/>
      <c r="LRM192" s="12"/>
      <c r="LRN192" s="362"/>
      <c r="LRO192" s="362"/>
      <c r="LRP192" s="362"/>
      <c r="LRQ192" s="362"/>
      <c r="LRR192" s="362"/>
      <c r="LRS192" s="362"/>
      <c r="LRT192" s="363"/>
      <c r="LRU192" s="12"/>
      <c r="LRV192" s="362"/>
      <c r="LRW192" s="362"/>
      <c r="LRX192" s="362"/>
      <c r="LRY192" s="362"/>
      <c r="LRZ192" s="362"/>
      <c r="LSA192" s="362"/>
      <c r="LSB192" s="363"/>
      <c r="LSC192" s="12"/>
      <c r="LSD192" s="362"/>
      <c r="LSE192" s="362"/>
      <c r="LSF192" s="362"/>
      <c r="LSG192" s="362"/>
      <c r="LSH192" s="362"/>
      <c r="LSI192" s="362"/>
      <c r="LSJ192" s="363"/>
      <c r="LSK192" s="12"/>
      <c r="LSL192" s="362"/>
      <c r="LSM192" s="362"/>
      <c r="LSN192" s="362"/>
      <c r="LSO192" s="362"/>
      <c r="LSP192" s="362"/>
      <c r="LSQ192" s="362"/>
      <c r="LSR192" s="363"/>
      <c r="LSS192" s="12"/>
      <c r="LST192" s="362"/>
      <c r="LSU192" s="362"/>
      <c r="LSV192" s="362"/>
      <c r="LSW192" s="362"/>
      <c r="LSX192" s="362"/>
      <c r="LSY192" s="362"/>
      <c r="LSZ192" s="363"/>
      <c r="LTA192" s="12"/>
      <c r="LTB192" s="362"/>
      <c r="LTC192" s="362"/>
      <c r="LTD192" s="362"/>
      <c r="LTE192" s="362"/>
      <c r="LTF192" s="362"/>
      <c r="LTG192" s="362"/>
      <c r="LTH192" s="363"/>
      <c r="LTI192" s="12"/>
      <c r="LTJ192" s="362"/>
      <c r="LTK192" s="362"/>
      <c r="LTL192" s="362"/>
      <c r="LTM192" s="362"/>
      <c r="LTN192" s="362"/>
      <c r="LTO192" s="362"/>
      <c r="LTP192" s="363"/>
      <c r="LTQ192" s="12"/>
      <c r="LTR192" s="362"/>
      <c r="LTS192" s="362"/>
      <c r="LTT192" s="362"/>
      <c r="LTU192" s="362"/>
      <c r="LTV192" s="362"/>
      <c r="LTW192" s="362"/>
      <c r="LTX192" s="363"/>
      <c r="LTY192" s="12"/>
      <c r="LTZ192" s="362"/>
      <c r="LUA192" s="362"/>
      <c r="LUB192" s="362"/>
      <c r="LUC192" s="362"/>
      <c r="LUD192" s="362"/>
      <c r="LUE192" s="362"/>
      <c r="LUF192" s="363"/>
      <c r="LUG192" s="12"/>
      <c r="LUH192" s="362"/>
      <c r="LUI192" s="362"/>
      <c r="LUJ192" s="362"/>
      <c r="LUK192" s="362"/>
      <c r="LUL192" s="362"/>
      <c r="LUM192" s="362"/>
      <c r="LUN192" s="363"/>
      <c r="LUO192" s="12"/>
      <c r="LUP192" s="362"/>
      <c r="LUQ192" s="362"/>
      <c r="LUR192" s="362"/>
      <c r="LUS192" s="362"/>
      <c r="LUT192" s="362"/>
      <c r="LUU192" s="362"/>
      <c r="LUV192" s="363"/>
      <c r="LUW192" s="12"/>
      <c r="LUX192" s="362"/>
      <c r="LUY192" s="362"/>
      <c r="LUZ192" s="362"/>
      <c r="LVA192" s="362"/>
      <c r="LVB192" s="362"/>
      <c r="LVC192" s="362"/>
      <c r="LVD192" s="363"/>
      <c r="LVE192" s="12"/>
      <c r="LVF192" s="362"/>
      <c r="LVG192" s="362"/>
      <c r="LVH192" s="362"/>
      <c r="LVI192" s="362"/>
      <c r="LVJ192" s="362"/>
      <c r="LVK192" s="362"/>
      <c r="LVL192" s="363"/>
      <c r="LVM192" s="12"/>
      <c r="LVN192" s="362"/>
      <c r="LVO192" s="362"/>
      <c r="LVP192" s="362"/>
      <c r="LVQ192" s="362"/>
      <c r="LVR192" s="362"/>
      <c r="LVS192" s="362"/>
      <c r="LVT192" s="363"/>
      <c r="LVU192" s="12"/>
      <c r="LVV192" s="362"/>
      <c r="LVW192" s="362"/>
      <c r="LVX192" s="362"/>
      <c r="LVY192" s="362"/>
      <c r="LVZ192" s="362"/>
      <c r="LWA192" s="362"/>
      <c r="LWB192" s="363"/>
      <c r="LWC192" s="12"/>
      <c r="LWD192" s="362"/>
      <c r="LWE192" s="362"/>
      <c r="LWF192" s="362"/>
      <c r="LWG192" s="362"/>
      <c r="LWH192" s="362"/>
      <c r="LWI192" s="362"/>
      <c r="LWJ192" s="363"/>
      <c r="LWK192" s="12"/>
      <c r="LWL192" s="362"/>
      <c r="LWM192" s="362"/>
      <c r="LWN192" s="362"/>
      <c r="LWO192" s="362"/>
      <c r="LWP192" s="362"/>
      <c r="LWQ192" s="362"/>
      <c r="LWR192" s="363"/>
      <c r="LWS192" s="12"/>
      <c r="LWT192" s="362"/>
      <c r="LWU192" s="362"/>
      <c r="LWV192" s="362"/>
      <c r="LWW192" s="362"/>
      <c r="LWX192" s="362"/>
      <c r="LWY192" s="362"/>
      <c r="LWZ192" s="363"/>
      <c r="LXA192" s="12"/>
      <c r="LXB192" s="362"/>
      <c r="LXC192" s="362"/>
      <c r="LXD192" s="362"/>
      <c r="LXE192" s="362"/>
      <c r="LXF192" s="362"/>
      <c r="LXG192" s="362"/>
      <c r="LXH192" s="363"/>
      <c r="LXI192" s="12"/>
      <c r="LXJ192" s="362"/>
      <c r="LXK192" s="362"/>
      <c r="LXL192" s="362"/>
      <c r="LXM192" s="362"/>
      <c r="LXN192" s="362"/>
      <c r="LXO192" s="362"/>
      <c r="LXP192" s="363"/>
      <c r="LXQ192" s="12"/>
      <c r="LXR192" s="362"/>
      <c r="LXS192" s="362"/>
      <c r="LXT192" s="362"/>
      <c r="LXU192" s="362"/>
      <c r="LXV192" s="362"/>
      <c r="LXW192" s="362"/>
      <c r="LXX192" s="363"/>
      <c r="LXY192" s="12"/>
      <c r="LXZ192" s="362"/>
      <c r="LYA192" s="362"/>
      <c r="LYB192" s="362"/>
      <c r="LYC192" s="362"/>
      <c r="LYD192" s="362"/>
      <c r="LYE192" s="362"/>
      <c r="LYF192" s="363"/>
      <c r="LYG192" s="12"/>
      <c r="LYH192" s="362"/>
      <c r="LYI192" s="362"/>
      <c r="LYJ192" s="362"/>
      <c r="LYK192" s="362"/>
      <c r="LYL192" s="362"/>
      <c r="LYM192" s="362"/>
      <c r="LYN192" s="363"/>
      <c r="LYO192" s="12"/>
      <c r="LYP192" s="362"/>
      <c r="LYQ192" s="362"/>
      <c r="LYR192" s="362"/>
      <c r="LYS192" s="362"/>
      <c r="LYT192" s="362"/>
      <c r="LYU192" s="362"/>
      <c r="LYV192" s="363"/>
      <c r="LYW192" s="12"/>
      <c r="LYX192" s="362"/>
      <c r="LYY192" s="362"/>
      <c r="LYZ192" s="362"/>
      <c r="LZA192" s="362"/>
      <c r="LZB192" s="362"/>
      <c r="LZC192" s="362"/>
      <c r="LZD192" s="363"/>
      <c r="LZE192" s="12"/>
      <c r="LZF192" s="362"/>
      <c r="LZG192" s="362"/>
      <c r="LZH192" s="362"/>
      <c r="LZI192" s="362"/>
      <c r="LZJ192" s="362"/>
      <c r="LZK192" s="362"/>
      <c r="LZL192" s="363"/>
      <c r="LZM192" s="12"/>
      <c r="LZN192" s="362"/>
      <c r="LZO192" s="362"/>
      <c r="LZP192" s="362"/>
      <c r="LZQ192" s="362"/>
      <c r="LZR192" s="362"/>
      <c r="LZS192" s="362"/>
      <c r="LZT192" s="363"/>
      <c r="LZU192" s="12"/>
      <c r="LZV192" s="362"/>
      <c r="LZW192" s="362"/>
      <c r="LZX192" s="362"/>
      <c r="LZY192" s="362"/>
      <c r="LZZ192" s="362"/>
      <c r="MAA192" s="362"/>
      <c r="MAB192" s="363"/>
      <c r="MAC192" s="12"/>
      <c r="MAD192" s="362"/>
      <c r="MAE192" s="362"/>
      <c r="MAF192" s="362"/>
      <c r="MAG192" s="362"/>
      <c r="MAH192" s="362"/>
      <c r="MAI192" s="362"/>
      <c r="MAJ192" s="363"/>
      <c r="MAK192" s="12"/>
      <c r="MAL192" s="362"/>
      <c r="MAM192" s="362"/>
      <c r="MAN192" s="362"/>
      <c r="MAO192" s="362"/>
      <c r="MAP192" s="362"/>
      <c r="MAQ192" s="362"/>
      <c r="MAR192" s="363"/>
      <c r="MAS192" s="12"/>
      <c r="MAT192" s="362"/>
      <c r="MAU192" s="362"/>
      <c r="MAV192" s="362"/>
      <c r="MAW192" s="362"/>
      <c r="MAX192" s="362"/>
      <c r="MAY192" s="362"/>
      <c r="MAZ192" s="363"/>
      <c r="MBA192" s="12"/>
      <c r="MBB192" s="362"/>
      <c r="MBC192" s="362"/>
      <c r="MBD192" s="362"/>
      <c r="MBE192" s="362"/>
      <c r="MBF192" s="362"/>
      <c r="MBG192" s="362"/>
      <c r="MBH192" s="363"/>
      <c r="MBI192" s="12"/>
      <c r="MBJ192" s="362"/>
      <c r="MBK192" s="362"/>
      <c r="MBL192" s="362"/>
      <c r="MBM192" s="362"/>
      <c r="MBN192" s="362"/>
      <c r="MBO192" s="362"/>
      <c r="MBP192" s="363"/>
      <c r="MBQ192" s="12"/>
      <c r="MBR192" s="362"/>
      <c r="MBS192" s="362"/>
      <c r="MBT192" s="362"/>
      <c r="MBU192" s="362"/>
      <c r="MBV192" s="362"/>
      <c r="MBW192" s="362"/>
      <c r="MBX192" s="363"/>
      <c r="MBY192" s="12"/>
      <c r="MBZ192" s="362"/>
      <c r="MCA192" s="362"/>
      <c r="MCB192" s="362"/>
      <c r="MCC192" s="362"/>
      <c r="MCD192" s="362"/>
      <c r="MCE192" s="362"/>
      <c r="MCF192" s="363"/>
      <c r="MCG192" s="12"/>
      <c r="MCH192" s="362"/>
      <c r="MCI192" s="362"/>
      <c r="MCJ192" s="362"/>
      <c r="MCK192" s="362"/>
      <c r="MCL192" s="362"/>
      <c r="MCM192" s="362"/>
      <c r="MCN192" s="363"/>
      <c r="MCO192" s="12"/>
      <c r="MCP192" s="362"/>
      <c r="MCQ192" s="362"/>
      <c r="MCR192" s="362"/>
      <c r="MCS192" s="362"/>
      <c r="MCT192" s="362"/>
      <c r="MCU192" s="362"/>
      <c r="MCV192" s="363"/>
      <c r="MCW192" s="12"/>
      <c r="MCX192" s="362"/>
      <c r="MCY192" s="362"/>
      <c r="MCZ192" s="362"/>
      <c r="MDA192" s="362"/>
      <c r="MDB192" s="362"/>
      <c r="MDC192" s="362"/>
      <c r="MDD192" s="363"/>
      <c r="MDE192" s="12"/>
      <c r="MDF192" s="362"/>
      <c r="MDG192" s="362"/>
      <c r="MDH192" s="362"/>
      <c r="MDI192" s="362"/>
      <c r="MDJ192" s="362"/>
      <c r="MDK192" s="362"/>
      <c r="MDL192" s="363"/>
      <c r="MDM192" s="12"/>
      <c r="MDN192" s="362"/>
      <c r="MDO192" s="362"/>
      <c r="MDP192" s="362"/>
      <c r="MDQ192" s="362"/>
      <c r="MDR192" s="362"/>
      <c r="MDS192" s="362"/>
      <c r="MDT192" s="363"/>
      <c r="MDU192" s="12"/>
      <c r="MDV192" s="362"/>
      <c r="MDW192" s="362"/>
      <c r="MDX192" s="362"/>
      <c r="MDY192" s="362"/>
      <c r="MDZ192" s="362"/>
      <c r="MEA192" s="362"/>
      <c r="MEB192" s="363"/>
      <c r="MEC192" s="12"/>
      <c r="MED192" s="362"/>
      <c r="MEE192" s="362"/>
      <c r="MEF192" s="362"/>
      <c r="MEG192" s="362"/>
      <c r="MEH192" s="362"/>
      <c r="MEI192" s="362"/>
      <c r="MEJ192" s="363"/>
      <c r="MEK192" s="12"/>
      <c r="MEL192" s="362"/>
      <c r="MEM192" s="362"/>
      <c r="MEN192" s="362"/>
      <c r="MEO192" s="362"/>
      <c r="MEP192" s="362"/>
      <c r="MEQ192" s="362"/>
      <c r="MER192" s="363"/>
      <c r="MES192" s="12"/>
      <c r="MET192" s="362"/>
      <c r="MEU192" s="362"/>
      <c r="MEV192" s="362"/>
      <c r="MEW192" s="362"/>
      <c r="MEX192" s="362"/>
      <c r="MEY192" s="362"/>
      <c r="MEZ192" s="363"/>
      <c r="MFA192" s="12"/>
      <c r="MFB192" s="362"/>
      <c r="MFC192" s="362"/>
      <c r="MFD192" s="362"/>
      <c r="MFE192" s="362"/>
      <c r="MFF192" s="362"/>
      <c r="MFG192" s="362"/>
      <c r="MFH192" s="363"/>
      <c r="MFI192" s="12"/>
      <c r="MFJ192" s="362"/>
      <c r="MFK192" s="362"/>
      <c r="MFL192" s="362"/>
      <c r="MFM192" s="362"/>
      <c r="MFN192" s="362"/>
      <c r="MFO192" s="362"/>
      <c r="MFP192" s="363"/>
      <c r="MFQ192" s="12"/>
      <c r="MFR192" s="362"/>
      <c r="MFS192" s="362"/>
      <c r="MFT192" s="362"/>
      <c r="MFU192" s="362"/>
      <c r="MFV192" s="362"/>
      <c r="MFW192" s="362"/>
      <c r="MFX192" s="363"/>
      <c r="MFY192" s="12"/>
      <c r="MFZ192" s="362"/>
      <c r="MGA192" s="362"/>
      <c r="MGB192" s="362"/>
      <c r="MGC192" s="362"/>
      <c r="MGD192" s="362"/>
      <c r="MGE192" s="362"/>
      <c r="MGF192" s="363"/>
      <c r="MGG192" s="12"/>
      <c r="MGH192" s="362"/>
      <c r="MGI192" s="362"/>
      <c r="MGJ192" s="362"/>
      <c r="MGK192" s="362"/>
      <c r="MGL192" s="362"/>
      <c r="MGM192" s="362"/>
      <c r="MGN192" s="363"/>
      <c r="MGO192" s="12"/>
      <c r="MGP192" s="362"/>
      <c r="MGQ192" s="362"/>
      <c r="MGR192" s="362"/>
      <c r="MGS192" s="362"/>
      <c r="MGT192" s="362"/>
      <c r="MGU192" s="362"/>
      <c r="MGV192" s="363"/>
      <c r="MGW192" s="12"/>
      <c r="MGX192" s="362"/>
      <c r="MGY192" s="362"/>
      <c r="MGZ192" s="362"/>
      <c r="MHA192" s="362"/>
      <c r="MHB192" s="362"/>
      <c r="MHC192" s="362"/>
      <c r="MHD192" s="363"/>
      <c r="MHE192" s="12"/>
      <c r="MHF192" s="362"/>
      <c r="MHG192" s="362"/>
      <c r="MHH192" s="362"/>
      <c r="MHI192" s="362"/>
      <c r="MHJ192" s="362"/>
      <c r="MHK192" s="362"/>
      <c r="MHL192" s="363"/>
      <c r="MHM192" s="12"/>
      <c r="MHN192" s="362"/>
      <c r="MHO192" s="362"/>
      <c r="MHP192" s="362"/>
      <c r="MHQ192" s="362"/>
      <c r="MHR192" s="362"/>
      <c r="MHS192" s="362"/>
      <c r="MHT192" s="363"/>
      <c r="MHU192" s="12"/>
      <c r="MHV192" s="362"/>
      <c r="MHW192" s="362"/>
      <c r="MHX192" s="362"/>
      <c r="MHY192" s="362"/>
      <c r="MHZ192" s="362"/>
      <c r="MIA192" s="362"/>
      <c r="MIB192" s="363"/>
      <c r="MIC192" s="12"/>
      <c r="MID192" s="362"/>
      <c r="MIE192" s="362"/>
      <c r="MIF192" s="362"/>
      <c r="MIG192" s="362"/>
      <c r="MIH192" s="362"/>
      <c r="MII192" s="362"/>
      <c r="MIJ192" s="363"/>
      <c r="MIK192" s="12"/>
      <c r="MIL192" s="362"/>
      <c r="MIM192" s="362"/>
      <c r="MIN192" s="362"/>
      <c r="MIO192" s="362"/>
      <c r="MIP192" s="362"/>
      <c r="MIQ192" s="362"/>
      <c r="MIR192" s="363"/>
      <c r="MIS192" s="12"/>
      <c r="MIT192" s="362"/>
      <c r="MIU192" s="362"/>
      <c r="MIV192" s="362"/>
      <c r="MIW192" s="362"/>
      <c r="MIX192" s="362"/>
      <c r="MIY192" s="362"/>
      <c r="MIZ192" s="363"/>
      <c r="MJA192" s="12"/>
      <c r="MJB192" s="362"/>
      <c r="MJC192" s="362"/>
      <c r="MJD192" s="362"/>
      <c r="MJE192" s="362"/>
      <c r="MJF192" s="362"/>
      <c r="MJG192" s="362"/>
      <c r="MJH192" s="363"/>
      <c r="MJI192" s="12"/>
      <c r="MJJ192" s="362"/>
      <c r="MJK192" s="362"/>
      <c r="MJL192" s="362"/>
      <c r="MJM192" s="362"/>
      <c r="MJN192" s="362"/>
      <c r="MJO192" s="362"/>
      <c r="MJP192" s="363"/>
      <c r="MJQ192" s="12"/>
      <c r="MJR192" s="362"/>
      <c r="MJS192" s="362"/>
      <c r="MJT192" s="362"/>
      <c r="MJU192" s="362"/>
      <c r="MJV192" s="362"/>
      <c r="MJW192" s="362"/>
      <c r="MJX192" s="363"/>
      <c r="MJY192" s="12"/>
      <c r="MJZ192" s="362"/>
      <c r="MKA192" s="362"/>
      <c r="MKB192" s="362"/>
      <c r="MKC192" s="362"/>
      <c r="MKD192" s="362"/>
      <c r="MKE192" s="362"/>
      <c r="MKF192" s="363"/>
      <c r="MKG192" s="12"/>
      <c r="MKH192" s="362"/>
      <c r="MKI192" s="362"/>
      <c r="MKJ192" s="362"/>
      <c r="MKK192" s="362"/>
      <c r="MKL192" s="362"/>
      <c r="MKM192" s="362"/>
      <c r="MKN192" s="363"/>
      <c r="MKO192" s="12"/>
      <c r="MKP192" s="362"/>
      <c r="MKQ192" s="362"/>
      <c r="MKR192" s="362"/>
      <c r="MKS192" s="362"/>
      <c r="MKT192" s="362"/>
      <c r="MKU192" s="362"/>
      <c r="MKV192" s="363"/>
      <c r="MKW192" s="12"/>
      <c r="MKX192" s="362"/>
      <c r="MKY192" s="362"/>
      <c r="MKZ192" s="362"/>
      <c r="MLA192" s="362"/>
      <c r="MLB192" s="362"/>
      <c r="MLC192" s="362"/>
      <c r="MLD192" s="363"/>
      <c r="MLE192" s="12"/>
      <c r="MLF192" s="362"/>
      <c r="MLG192" s="362"/>
      <c r="MLH192" s="362"/>
      <c r="MLI192" s="362"/>
      <c r="MLJ192" s="362"/>
      <c r="MLK192" s="362"/>
      <c r="MLL192" s="363"/>
      <c r="MLM192" s="12"/>
      <c r="MLN192" s="362"/>
      <c r="MLO192" s="362"/>
      <c r="MLP192" s="362"/>
      <c r="MLQ192" s="362"/>
      <c r="MLR192" s="362"/>
      <c r="MLS192" s="362"/>
      <c r="MLT192" s="363"/>
      <c r="MLU192" s="12"/>
      <c r="MLV192" s="362"/>
      <c r="MLW192" s="362"/>
      <c r="MLX192" s="362"/>
      <c r="MLY192" s="362"/>
      <c r="MLZ192" s="362"/>
      <c r="MMA192" s="362"/>
      <c r="MMB192" s="363"/>
      <c r="MMC192" s="12"/>
      <c r="MMD192" s="362"/>
      <c r="MME192" s="362"/>
      <c r="MMF192" s="362"/>
      <c r="MMG192" s="362"/>
      <c r="MMH192" s="362"/>
      <c r="MMI192" s="362"/>
      <c r="MMJ192" s="363"/>
      <c r="MMK192" s="12"/>
      <c r="MML192" s="362"/>
      <c r="MMM192" s="362"/>
      <c r="MMN192" s="362"/>
      <c r="MMO192" s="362"/>
      <c r="MMP192" s="362"/>
      <c r="MMQ192" s="362"/>
      <c r="MMR192" s="363"/>
      <c r="MMS192" s="12"/>
      <c r="MMT192" s="362"/>
      <c r="MMU192" s="362"/>
      <c r="MMV192" s="362"/>
      <c r="MMW192" s="362"/>
      <c r="MMX192" s="362"/>
      <c r="MMY192" s="362"/>
      <c r="MMZ192" s="363"/>
      <c r="MNA192" s="12"/>
      <c r="MNB192" s="362"/>
      <c r="MNC192" s="362"/>
      <c r="MND192" s="362"/>
      <c r="MNE192" s="362"/>
      <c r="MNF192" s="362"/>
      <c r="MNG192" s="362"/>
      <c r="MNH192" s="363"/>
      <c r="MNI192" s="12"/>
      <c r="MNJ192" s="362"/>
      <c r="MNK192" s="362"/>
      <c r="MNL192" s="362"/>
      <c r="MNM192" s="362"/>
      <c r="MNN192" s="362"/>
      <c r="MNO192" s="362"/>
      <c r="MNP192" s="363"/>
      <c r="MNQ192" s="12"/>
      <c r="MNR192" s="362"/>
      <c r="MNS192" s="362"/>
      <c r="MNT192" s="362"/>
      <c r="MNU192" s="362"/>
      <c r="MNV192" s="362"/>
      <c r="MNW192" s="362"/>
      <c r="MNX192" s="363"/>
      <c r="MNY192" s="12"/>
      <c r="MNZ192" s="362"/>
      <c r="MOA192" s="362"/>
      <c r="MOB192" s="362"/>
      <c r="MOC192" s="362"/>
      <c r="MOD192" s="362"/>
      <c r="MOE192" s="362"/>
      <c r="MOF192" s="363"/>
      <c r="MOG192" s="12"/>
      <c r="MOH192" s="362"/>
      <c r="MOI192" s="362"/>
      <c r="MOJ192" s="362"/>
      <c r="MOK192" s="362"/>
      <c r="MOL192" s="362"/>
      <c r="MOM192" s="362"/>
      <c r="MON192" s="363"/>
      <c r="MOO192" s="12"/>
      <c r="MOP192" s="362"/>
      <c r="MOQ192" s="362"/>
      <c r="MOR192" s="362"/>
      <c r="MOS192" s="362"/>
      <c r="MOT192" s="362"/>
      <c r="MOU192" s="362"/>
      <c r="MOV192" s="363"/>
      <c r="MOW192" s="12"/>
      <c r="MOX192" s="362"/>
      <c r="MOY192" s="362"/>
      <c r="MOZ192" s="362"/>
      <c r="MPA192" s="362"/>
      <c r="MPB192" s="362"/>
      <c r="MPC192" s="362"/>
      <c r="MPD192" s="363"/>
      <c r="MPE192" s="12"/>
      <c r="MPF192" s="362"/>
      <c r="MPG192" s="362"/>
      <c r="MPH192" s="362"/>
      <c r="MPI192" s="362"/>
      <c r="MPJ192" s="362"/>
      <c r="MPK192" s="362"/>
      <c r="MPL192" s="363"/>
      <c r="MPM192" s="12"/>
      <c r="MPN192" s="362"/>
      <c r="MPO192" s="362"/>
      <c r="MPP192" s="362"/>
      <c r="MPQ192" s="362"/>
      <c r="MPR192" s="362"/>
      <c r="MPS192" s="362"/>
      <c r="MPT192" s="363"/>
      <c r="MPU192" s="12"/>
      <c r="MPV192" s="362"/>
      <c r="MPW192" s="362"/>
      <c r="MPX192" s="362"/>
      <c r="MPY192" s="362"/>
      <c r="MPZ192" s="362"/>
      <c r="MQA192" s="362"/>
      <c r="MQB192" s="363"/>
      <c r="MQC192" s="12"/>
      <c r="MQD192" s="362"/>
      <c r="MQE192" s="362"/>
      <c r="MQF192" s="362"/>
      <c r="MQG192" s="362"/>
      <c r="MQH192" s="362"/>
      <c r="MQI192" s="362"/>
      <c r="MQJ192" s="363"/>
      <c r="MQK192" s="12"/>
      <c r="MQL192" s="362"/>
      <c r="MQM192" s="362"/>
      <c r="MQN192" s="362"/>
      <c r="MQO192" s="362"/>
      <c r="MQP192" s="362"/>
      <c r="MQQ192" s="362"/>
      <c r="MQR192" s="363"/>
      <c r="MQS192" s="12"/>
      <c r="MQT192" s="362"/>
      <c r="MQU192" s="362"/>
      <c r="MQV192" s="362"/>
      <c r="MQW192" s="362"/>
      <c r="MQX192" s="362"/>
      <c r="MQY192" s="362"/>
      <c r="MQZ192" s="363"/>
      <c r="MRA192" s="12"/>
      <c r="MRB192" s="362"/>
      <c r="MRC192" s="362"/>
      <c r="MRD192" s="362"/>
      <c r="MRE192" s="362"/>
      <c r="MRF192" s="362"/>
      <c r="MRG192" s="362"/>
      <c r="MRH192" s="363"/>
      <c r="MRI192" s="12"/>
      <c r="MRJ192" s="362"/>
      <c r="MRK192" s="362"/>
      <c r="MRL192" s="362"/>
      <c r="MRM192" s="362"/>
      <c r="MRN192" s="362"/>
      <c r="MRO192" s="362"/>
      <c r="MRP192" s="363"/>
      <c r="MRQ192" s="12"/>
      <c r="MRR192" s="362"/>
      <c r="MRS192" s="362"/>
      <c r="MRT192" s="362"/>
      <c r="MRU192" s="362"/>
      <c r="MRV192" s="362"/>
      <c r="MRW192" s="362"/>
      <c r="MRX192" s="363"/>
      <c r="MRY192" s="12"/>
      <c r="MRZ192" s="362"/>
      <c r="MSA192" s="362"/>
      <c r="MSB192" s="362"/>
      <c r="MSC192" s="362"/>
      <c r="MSD192" s="362"/>
      <c r="MSE192" s="362"/>
      <c r="MSF192" s="363"/>
      <c r="MSG192" s="12"/>
      <c r="MSH192" s="362"/>
      <c r="MSI192" s="362"/>
      <c r="MSJ192" s="362"/>
      <c r="MSK192" s="362"/>
      <c r="MSL192" s="362"/>
      <c r="MSM192" s="362"/>
      <c r="MSN192" s="363"/>
      <c r="MSO192" s="12"/>
      <c r="MSP192" s="362"/>
      <c r="MSQ192" s="362"/>
      <c r="MSR192" s="362"/>
      <c r="MSS192" s="362"/>
      <c r="MST192" s="362"/>
      <c r="MSU192" s="362"/>
      <c r="MSV192" s="363"/>
      <c r="MSW192" s="12"/>
      <c r="MSX192" s="362"/>
      <c r="MSY192" s="362"/>
      <c r="MSZ192" s="362"/>
      <c r="MTA192" s="362"/>
      <c r="MTB192" s="362"/>
      <c r="MTC192" s="362"/>
      <c r="MTD192" s="363"/>
      <c r="MTE192" s="12"/>
      <c r="MTF192" s="362"/>
      <c r="MTG192" s="362"/>
      <c r="MTH192" s="362"/>
      <c r="MTI192" s="362"/>
      <c r="MTJ192" s="362"/>
      <c r="MTK192" s="362"/>
      <c r="MTL192" s="363"/>
      <c r="MTM192" s="12"/>
      <c r="MTN192" s="362"/>
      <c r="MTO192" s="362"/>
      <c r="MTP192" s="362"/>
      <c r="MTQ192" s="362"/>
      <c r="MTR192" s="362"/>
      <c r="MTS192" s="362"/>
      <c r="MTT192" s="363"/>
      <c r="MTU192" s="12"/>
      <c r="MTV192" s="362"/>
      <c r="MTW192" s="362"/>
      <c r="MTX192" s="362"/>
      <c r="MTY192" s="362"/>
      <c r="MTZ192" s="362"/>
      <c r="MUA192" s="362"/>
      <c r="MUB192" s="363"/>
      <c r="MUC192" s="12"/>
      <c r="MUD192" s="362"/>
      <c r="MUE192" s="362"/>
      <c r="MUF192" s="362"/>
      <c r="MUG192" s="362"/>
      <c r="MUH192" s="362"/>
      <c r="MUI192" s="362"/>
      <c r="MUJ192" s="363"/>
      <c r="MUK192" s="12"/>
      <c r="MUL192" s="362"/>
      <c r="MUM192" s="362"/>
      <c r="MUN192" s="362"/>
      <c r="MUO192" s="362"/>
      <c r="MUP192" s="362"/>
      <c r="MUQ192" s="362"/>
      <c r="MUR192" s="363"/>
      <c r="MUS192" s="12"/>
      <c r="MUT192" s="362"/>
      <c r="MUU192" s="362"/>
      <c r="MUV192" s="362"/>
      <c r="MUW192" s="362"/>
      <c r="MUX192" s="362"/>
      <c r="MUY192" s="362"/>
      <c r="MUZ192" s="363"/>
      <c r="MVA192" s="12"/>
      <c r="MVB192" s="362"/>
      <c r="MVC192" s="362"/>
      <c r="MVD192" s="362"/>
      <c r="MVE192" s="362"/>
      <c r="MVF192" s="362"/>
      <c r="MVG192" s="362"/>
      <c r="MVH192" s="363"/>
      <c r="MVI192" s="12"/>
      <c r="MVJ192" s="362"/>
      <c r="MVK192" s="362"/>
      <c r="MVL192" s="362"/>
      <c r="MVM192" s="362"/>
      <c r="MVN192" s="362"/>
      <c r="MVO192" s="362"/>
      <c r="MVP192" s="363"/>
      <c r="MVQ192" s="12"/>
      <c r="MVR192" s="362"/>
      <c r="MVS192" s="362"/>
      <c r="MVT192" s="362"/>
      <c r="MVU192" s="362"/>
      <c r="MVV192" s="362"/>
      <c r="MVW192" s="362"/>
      <c r="MVX192" s="363"/>
      <c r="MVY192" s="12"/>
      <c r="MVZ192" s="362"/>
      <c r="MWA192" s="362"/>
      <c r="MWB192" s="362"/>
      <c r="MWC192" s="362"/>
      <c r="MWD192" s="362"/>
      <c r="MWE192" s="362"/>
      <c r="MWF192" s="363"/>
      <c r="MWG192" s="12"/>
      <c r="MWH192" s="362"/>
      <c r="MWI192" s="362"/>
      <c r="MWJ192" s="362"/>
      <c r="MWK192" s="362"/>
      <c r="MWL192" s="362"/>
      <c r="MWM192" s="362"/>
      <c r="MWN192" s="363"/>
      <c r="MWO192" s="12"/>
      <c r="MWP192" s="362"/>
      <c r="MWQ192" s="362"/>
      <c r="MWR192" s="362"/>
      <c r="MWS192" s="362"/>
      <c r="MWT192" s="362"/>
      <c r="MWU192" s="362"/>
      <c r="MWV192" s="363"/>
      <c r="MWW192" s="12"/>
      <c r="MWX192" s="362"/>
      <c r="MWY192" s="362"/>
      <c r="MWZ192" s="362"/>
      <c r="MXA192" s="362"/>
      <c r="MXB192" s="362"/>
      <c r="MXC192" s="362"/>
      <c r="MXD192" s="363"/>
      <c r="MXE192" s="12"/>
      <c r="MXF192" s="362"/>
      <c r="MXG192" s="362"/>
      <c r="MXH192" s="362"/>
      <c r="MXI192" s="362"/>
      <c r="MXJ192" s="362"/>
      <c r="MXK192" s="362"/>
      <c r="MXL192" s="363"/>
      <c r="MXM192" s="12"/>
      <c r="MXN192" s="362"/>
      <c r="MXO192" s="362"/>
      <c r="MXP192" s="362"/>
      <c r="MXQ192" s="362"/>
      <c r="MXR192" s="362"/>
      <c r="MXS192" s="362"/>
      <c r="MXT192" s="363"/>
      <c r="MXU192" s="12"/>
      <c r="MXV192" s="362"/>
      <c r="MXW192" s="362"/>
      <c r="MXX192" s="362"/>
      <c r="MXY192" s="362"/>
      <c r="MXZ192" s="362"/>
      <c r="MYA192" s="362"/>
      <c r="MYB192" s="363"/>
      <c r="MYC192" s="12"/>
      <c r="MYD192" s="362"/>
      <c r="MYE192" s="362"/>
      <c r="MYF192" s="362"/>
      <c r="MYG192" s="362"/>
      <c r="MYH192" s="362"/>
      <c r="MYI192" s="362"/>
      <c r="MYJ192" s="363"/>
      <c r="MYK192" s="12"/>
      <c r="MYL192" s="362"/>
      <c r="MYM192" s="362"/>
      <c r="MYN192" s="362"/>
      <c r="MYO192" s="362"/>
      <c r="MYP192" s="362"/>
      <c r="MYQ192" s="362"/>
      <c r="MYR192" s="363"/>
      <c r="MYS192" s="12"/>
      <c r="MYT192" s="362"/>
      <c r="MYU192" s="362"/>
      <c r="MYV192" s="362"/>
      <c r="MYW192" s="362"/>
      <c r="MYX192" s="362"/>
      <c r="MYY192" s="362"/>
      <c r="MYZ192" s="363"/>
      <c r="MZA192" s="12"/>
      <c r="MZB192" s="362"/>
      <c r="MZC192" s="362"/>
      <c r="MZD192" s="362"/>
      <c r="MZE192" s="362"/>
      <c r="MZF192" s="362"/>
      <c r="MZG192" s="362"/>
      <c r="MZH192" s="363"/>
      <c r="MZI192" s="12"/>
      <c r="MZJ192" s="362"/>
      <c r="MZK192" s="362"/>
      <c r="MZL192" s="362"/>
      <c r="MZM192" s="362"/>
      <c r="MZN192" s="362"/>
      <c r="MZO192" s="362"/>
      <c r="MZP192" s="363"/>
      <c r="MZQ192" s="12"/>
      <c r="MZR192" s="362"/>
      <c r="MZS192" s="362"/>
      <c r="MZT192" s="362"/>
      <c r="MZU192" s="362"/>
      <c r="MZV192" s="362"/>
      <c r="MZW192" s="362"/>
      <c r="MZX192" s="363"/>
      <c r="MZY192" s="12"/>
      <c r="MZZ192" s="362"/>
      <c r="NAA192" s="362"/>
      <c r="NAB192" s="362"/>
      <c r="NAC192" s="362"/>
      <c r="NAD192" s="362"/>
      <c r="NAE192" s="362"/>
      <c r="NAF192" s="363"/>
      <c r="NAG192" s="12"/>
      <c r="NAH192" s="362"/>
      <c r="NAI192" s="362"/>
      <c r="NAJ192" s="362"/>
      <c r="NAK192" s="362"/>
      <c r="NAL192" s="362"/>
      <c r="NAM192" s="362"/>
      <c r="NAN192" s="363"/>
      <c r="NAO192" s="12"/>
      <c r="NAP192" s="362"/>
      <c r="NAQ192" s="362"/>
      <c r="NAR192" s="362"/>
      <c r="NAS192" s="362"/>
      <c r="NAT192" s="362"/>
      <c r="NAU192" s="362"/>
      <c r="NAV192" s="363"/>
      <c r="NAW192" s="12"/>
      <c r="NAX192" s="362"/>
      <c r="NAY192" s="362"/>
      <c r="NAZ192" s="362"/>
      <c r="NBA192" s="362"/>
      <c r="NBB192" s="362"/>
      <c r="NBC192" s="362"/>
      <c r="NBD192" s="363"/>
      <c r="NBE192" s="12"/>
      <c r="NBF192" s="362"/>
      <c r="NBG192" s="362"/>
      <c r="NBH192" s="362"/>
      <c r="NBI192" s="362"/>
      <c r="NBJ192" s="362"/>
      <c r="NBK192" s="362"/>
      <c r="NBL192" s="363"/>
      <c r="NBM192" s="12"/>
      <c r="NBN192" s="362"/>
      <c r="NBO192" s="362"/>
      <c r="NBP192" s="362"/>
      <c r="NBQ192" s="362"/>
      <c r="NBR192" s="362"/>
      <c r="NBS192" s="362"/>
      <c r="NBT192" s="363"/>
      <c r="NBU192" s="12"/>
      <c r="NBV192" s="362"/>
      <c r="NBW192" s="362"/>
      <c r="NBX192" s="362"/>
      <c r="NBY192" s="362"/>
      <c r="NBZ192" s="362"/>
      <c r="NCA192" s="362"/>
      <c r="NCB192" s="363"/>
      <c r="NCC192" s="12"/>
      <c r="NCD192" s="362"/>
      <c r="NCE192" s="362"/>
      <c r="NCF192" s="362"/>
      <c r="NCG192" s="362"/>
      <c r="NCH192" s="362"/>
      <c r="NCI192" s="362"/>
      <c r="NCJ192" s="363"/>
      <c r="NCK192" s="12"/>
      <c r="NCL192" s="362"/>
      <c r="NCM192" s="362"/>
      <c r="NCN192" s="362"/>
      <c r="NCO192" s="362"/>
      <c r="NCP192" s="362"/>
      <c r="NCQ192" s="362"/>
      <c r="NCR192" s="363"/>
      <c r="NCS192" s="12"/>
      <c r="NCT192" s="362"/>
      <c r="NCU192" s="362"/>
      <c r="NCV192" s="362"/>
      <c r="NCW192" s="362"/>
      <c r="NCX192" s="362"/>
      <c r="NCY192" s="362"/>
      <c r="NCZ192" s="363"/>
      <c r="NDA192" s="12"/>
      <c r="NDB192" s="362"/>
      <c r="NDC192" s="362"/>
      <c r="NDD192" s="362"/>
      <c r="NDE192" s="362"/>
      <c r="NDF192" s="362"/>
      <c r="NDG192" s="362"/>
      <c r="NDH192" s="363"/>
      <c r="NDI192" s="12"/>
      <c r="NDJ192" s="362"/>
      <c r="NDK192" s="362"/>
      <c r="NDL192" s="362"/>
      <c r="NDM192" s="362"/>
      <c r="NDN192" s="362"/>
      <c r="NDO192" s="362"/>
      <c r="NDP192" s="363"/>
      <c r="NDQ192" s="12"/>
      <c r="NDR192" s="362"/>
      <c r="NDS192" s="362"/>
      <c r="NDT192" s="362"/>
      <c r="NDU192" s="362"/>
      <c r="NDV192" s="362"/>
      <c r="NDW192" s="362"/>
      <c r="NDX192" s="363"/>
      <c r="NDY192" s="12"/>
      <c r="NDZ192" s="362"/>
      <c r="NEA192" s="362"/>
      <c r="NEB192" s="362"/>
      <c r="NEC192" s="362"/>
      <c r="NED192" s="362"/>
      <c r="NEE192" s="362"/>
      <c r="NEF192" s="363"/>
      <c r="NEG192" s="12"/>
      <c r="NEH192" s="362"/>
      <c r="NEI192" s="362"/>
      <c r="NEJ192" s="362"/>
      <c r="NEK192" s="362"/>
      <c r="NEL192" s="362"/>
      <c r="NEM192" s="362"/>
      <c r="NEN192" s="363"/>
      <c r="NEO192" s="12"/>
      <c r="NEP192" s="362"/>
      <c r="NEQ192" s="362"/>
      <c r="NER192" s="362"/>
      <c r="NES192" s="362"/>
      <c r="NET192" s="362"/>
      <c r="NEU192" s="362"/>
      <c r="NEV192" s="363"/>
      <c r="NEW192" s="12"/>
      <c r="NEX192" s="362"/>
      <c r="NEY192" s="362"/>
      <c r="NEZ192" s="362"/>
      <c r="NFA192" s="362"/>
      <c r="NFB192" s="362"/>
      <c r="NFC192" s="362"/>
      <c r="NFD192" s="363"/>
      <c r="NFE192" s="12"/>
      <c r="NFF192" s="362"/>
      <c r="NFG192" s="362"/>
      <c r="NFH192" s="362"/>
      <c r="NFI192" s="362"/>
      <c r="NFJ192" s="362"/>
      <c r="NFK192" s="362"/>
      <c r="NFL192" s="363"/>
      <c r="NFM192" s="12"/>
      <c r="NFN192" s="362"/>
      <c r="NFO192" s="362"/>
      <c r="NFP192" s="362"/>
      <c r="NFQ192" s="362"/>
      <c r="NFR192" s="362"/>
      <c r="NFS192" s="362"/>
      <c r="NFT192" s="363"/>
      <c r="NFU192" s="12"/>
      <c r="NFV192" s="362"/>
      <c r="NFW192" s="362"/>
      <c r="NFX192" s="362"/>
      <c r="NFY192" s="362"/>
      <c r="NFZ192" s="362"/>
      <c r="NGA192" s="362"/>
      <c r="NGB192" s="363"/>
      <c r="NGC192" s="12"/>
      <c r="NGD192" s="362"/>
      <c r="NGE192" s="362"/>
      <c r="NGF192" s="362"/>
      <c r="NGG192" s="362"/>
      <c r="NGH192" s="362"/>
      <c r="NGI192" s="362"/>
      <c r="NGJ192" s="363"/>
      <c r="NGK192" s="12"/>
      <c r="NGL192" s="362"/>
      <c r="NGM192" s="362"/>
      <c r="NGN192" s="362"/>
      <c r="NGO192" s="362"/>
      <c r="NGP192" s="362"/>
      <c r="NGQ192" s="362"/>
      <c r="NGR192" s="363"/>
      <c r="NGS192" s="12"/>
      <c r="NGT192" s="362"/>
      <c r="NGU192" s="362"/>
      <c r="NGV192" s="362"/>
      <c r="NGW192" s="362"/>
      <c r="NGX192" s="362"/>
      <c r="NGY192" s="362"/>
      <c r="NGZ192" s="363"/>
      <c r="NHA192" s="12"/>
      <c r="NHB192" s="362"/>
      <c r="NHC192" s="362"/>
      <c r="NHD192" s="362"/>
      <c r="NHE192" s="362"/>
      <c r="NHF192" s="362"/>
      <c r="NHG192" s="362"/>
      <c r="NHH192" s="363"/>
      <c r="NHI192" s="12"/>
      <c r="NHJ192" s="362"/>
      <c r="NHK192" s="362"/>
      <c r="NHL192" s="362"/>
      <c r="NHM192" s="362"/>
      <c r="NHN192" s="362"/>
      <c r="NHO192" s="362"/>
      <c r="NHP192" s="363"/>
      <c r="NHQ192" s="12"/>
      <c r="NHR192" s="362"/>
      <c r="NHS192" s="362"/>
      <c r="NHT192" s="362"/>
      <c r="NHU192" s="362"/>
      <c r="NHV192" s="362"/>
      <c r="NHW192" s="362"/>
      <c r="NHX192" s="363"/>
      <c r="NHY192" s="12"/>
      <c r="NHZ192" s="362"/>
      <c r="NIA192" s="362"/>
      <c r="NIB192" s="362"/>
      <c r="NIC192" s="362"/>
      <c r="NID192" s="362"/>
      <c r="NIE192" s="362"/>
      <c r="NIF192" s="363"/>
      <c r="NIG192" s="12"/>
      <c r="NIH192" s="362"/>
      <c r="NII192" s="362"/>
      <c r="NIJ192" s="362"/>
      <c r="NIK192" s="362"/>
      <c r="NIL192" s="362"/>
      <c r="NIM192" s="362"/>
      <c r="NIN192" s="363"/>
      <c r="NIO192" s="12"/>
      <c r="NIP192" s="362"/>
      <c r="NIQ192" s="362"/>
      <c r="NIR192" s="362"/>
      <c r="NIS192" s="362"/>
      <c r="NIT192" s="362"/>
      <c r="NIU192" s="362"/>
      <c r="NIV192" s="363"/>
      <c r="NIW192" s="12"/>
      <c r="NIX192" s="362"/>
      <c r="NIY192" s="362"/>
      <c r="NIZ192" s="362"/>
      <c r="NJA192" s="362"/>
      <c r="NJB192" s="362"/>
      <c r="NJC192" s="362"/>
      <c r="NJD192" s="363"/>
      <c r="NJE192" s="12"/>
      <c r="NJF192" s="362"/>
      <c r="NJG192" s="362"/>
      <c r="NJH192" s="362"/>
      <c r="NJI192" s="362"/>
      <c r="NJJ192" s="362"/>
      <c r="NJK192" s="362"/>
      <c r="NJL192" s="363"/>
      <c r="NJM192" s="12"/>
      <c r="NJN192" s="362"/>
      <c r="NJO192" s="362"/>
      <c r="NJP192" s="362"/>
      <c r="NJQ192" s="362"/>
      <c r="NJR192" s="362"/>
      <c r="NJS192" s="362"/>
      <c r="NJT192" s="363"/>
      <c r="NJU192" s="12"/>
      <c r="NJV192" s="362"/>
      <c r="NJW192" s="362"/>
      <c r="NJX192" s="362"/>
      <c r="NJY192" s="362"/>
      <c r="NJZ192" s="362"/>
      <c r="NKA192" s="362"/>
      <c r="NKB192" s="363"/>
      <c r="NKC192" s="12"/>
      <c r="NKD192" s="362"/>
      <c r="NKE192" s="362"/>
      <c r="NKF192" s="362"/>
      <c r="NKG192" s="362"/>
      <c r="NKH192" s="362"/>
      <c r="NKI192" s="362"/>
      <c r="NKJ192" s="363"/>
      <c r="NKK192" s="12"/>
      <c r="NKL192" s="362"/>
      <c r="NKM192" s="362"/>
      <c r="NKN192" s="362"/>
      <c r="NKO192" s="362"/>
      <c r="NKP192" s="362"/>
      <c r="NKQ192" s="362"/>
      <c r="NKR192" s="363"/>
      <c r="NKS192" s="12"/>
      <c r="NKT192" s="362"/>
      <c r="NKU192" s="362"/>
      <c r="NKV192" s="362"/>
      <c r="NKW192" s="362"/>
      <c r="NKX192" s="362"/>
      <c r="NKY192" s="362"/>
      <c r="NKZ192" s="363"/>
      <c r="NLA192" s="12"/>
      <c r="NLB192" s="362"/>
      <c r="NLC192" s="362"/>
      <c r="NLD192" s="362"/>
      <c r="NLE192" s="362"/>
      <c r="NLF192" s="362"/>
      <c r="NLG192" s="362"/>
      <c r="NLH192" s="363"/>
      <c r="NLI192" s="12"/>
      <c r="NLJ192" s="362"/>
      <c r="NLK192" s="362"/>
      <c r="NLL192" s="362"/>
      <c r="NLM192" s="362"/>
      <c r="NLN192" s="362"/>
      <c r="NLO192" s="362"/>
      <c r="NLP192" s="363"/>
      <c r="NLQ192" s="12"/>
      <c r="NLR192" s="362"/>
      <c r="NLS192" s="362"/>
      <c r="NLT192" s="362"/>
      <c r="NLU192" s="362"/>
      <c r="NLV192" s="362"/>
      <c r="NLW192" s="362"/>
      <c r="NLX192" s="363"/>
      <c r="NLY192" s="12"/>
      <c r="NLZ192" s="362"/>
      <c r="NMA192" s="362"/>
      <c r="NMB192" s="362"/>
      <c r="NMC192" s="362"/>
      <c r="NMD192" s="362"/>
      <c r="NME192" s="362"/>
      <c r="NMF192" s="363"/>
      <c r="NMG192" s="12"/>
      <c r="NMH192" s="362"/>
      <c r="NMI192" s="362"/>
      <c r="NMJ192" s="362"/>
      <c r="NMK192" s="362"/>
      <c r="NML192" s="362"/>
      <c r="NMM192" s="362"/>
      <c r="NMN192" s="363"/>
      <c r="NMO192" s="12"/>
      <c r="NMP192" s="362"/>
      <c r="NMQ192" s="362"/>
      <c r="NMR192" s="362"/>
      <c r="NMS192" s="362"/>
      <c r="NMT192" s="362"/>
      <c r="NMU192" s="362"/>
      <c r="NMV192" s="363"/>
      <c r="NMW192" s="12"/>
      <c r="NMX192" s="362"/>
      <c r="NMY192" s="362"/>
      <c r="NMZ192" s="362"/>
      <c r="NNA192" s="362"/>
      <c r="NNB192" s="362"/>
      <c r="NNC192" s="362"/>
      <c r="NND192" s="363"/>
      <c r="NNE192" s="12"/>
      <c r="NNF192" s="362"/>
      <c r="NNG192" s="362"/>
      <c r="NNH192" s="362"/>
      <c r="NNI192" s="362"/>
      <c r="NNJ192" s="362"/>
      <c r="NNK192" s="362"/>
      <c r="NNL192" s="363"/>
      <c r="NNM192" s="12"/>
      <c r="NNN192" s="362"/>
      <c r="NNO192" s="362"/>
      <c r="NNP192" s="362"/>
      <c r="NNQ192" s="362"/>
      <c r="NNR192" s="362"/>
      <c r="NNS192" s="362"/>
      <c r="NNT192" s="363"/>
      <c r="NNU192" s="12"/>
      <c r="NNV192" s="362"/>
      <c r="NNW192" s="362"/>
      <c r="NNX192" s="362"/>
      <c r="NNY192" s="362"/>
      <c r="NNZ192" s="362"/>
      <c r="NOA192" s="362"/>
      <c r="NOB192" s="363"/>
      <c r="NOC192" s="12"/>
      <c r="NOD192" s="362"/>
      <c r="NOE192" s="362"/>
      <c r="NOF192" s="362"/>
      <c r="NOG192" s="362"/>
      <c r="NOH192" s="362"/>
      <c r="NOI192" s="362"/>
      <c r="NOJ192" s="363"/>
      <c r="NOK192" s="12"/>
      <c r="NOL192" s="362"/>
      <c r="NOM192" s="362"/>
      <c r="NON192" s="362"/>
      <c r="NOO192" s="362"/>
      <c r="NOP192" s="362"/>
      <c r="NOQ192" s="362"/>
      <c r="NOR192" s="363"/>
      <c r="NOS192" s="12"/>
      <c r="NOT192" s="362"/>
      <c r="NOU192" s="362"/>
      <c r="NOV192" s="362"/>
      <c r="NOW192" s="362"/>
      <c r="NOX192" s="362"/>
      <c r="NOY192" s="362"/>
      <c r="NOZ192" s="363"/>
      <c r="NPA192" s="12"/>
      <c r="NPB192" s="362"/>
      <c r="NPC192" s="362"/>
      <c r="NPD192" s="362"/>
      <c r="NPE192" s="362"/>
      <c r="NPF192" s="362"/>
      <c r="NPG192" s="362"/>
      <c r="NPH192" s="363"/>
      <c r="NPI192" s="12"/>
      <c r="NPJ192" s="362"/>
      <c r="NPK192" s="362"/>
      <c r="NPL192" s="362"/>
      <c r="NPM192" s="362"/>
      <c r="NPN192" s="362"/>
      <c r="NPO192" s="362"/>
      <c r="NPP192" s="363"/>
      <c r="NPQ192" s="12"/>
      <c r="NPR192" s="362"/>
      <c r="NPS192" s="362"/>
      <c r="NPT192" s="362"/>
      <c r="NPU192" s="362"/>
      <c r="NPV192" s="362"/>
      <c r="NPW192" s="362"/>
      <c r="NPX192" s="363"/>
      <c r="NPY192" s="12"/>
      <c r="NPZ192" s="362"/>
      <c r="NQA192" s="362"/>
      <c r="NQB192" s="362"/>
      <c r="NQC192" s="362"/>
      <c r="NQD192" s="362"/>
      <c r="NQE192" s="362"/>
      <c r="NQF192" s="363"/>
      <c r="NQG192" s="12"/>
      <c r="NQH192" s="362"/>
      <c r="NQI192" s="362"/>
      <c r="NQJ192" s="362"/>
      <c r="NQK192" s="362"/>
      <c r="NQL192" s="362"/>
      <c r="NQM192" s="362"/>
      <c r="NQN192" s="363"/>
      <c r="NQO192" s="12"/>
      <c r="NQP192" s="362"/>
      <c r="NQQ192" s="362"/>
      <c r="NQR192" s="362"/>
      <c r="NQS192" s="362"/>
      <c r="NQT192" s="362"/>
      <c r="NQU192" s="362"/>
      <c r="NQV192" s="363"/>
      <c r="NQW192" s="12"/>
      <c r="NQX192" s="362"/>
      <c r="NQY192" s="362"/>
      <c r="NQZ192" s="362"/>
      <c r="NRA192" s="362"/>
      <c r="NRB192" s="362"/>
      <c r="NRC192" s="362"/>
      <c r="NRD192" s="363"/>
      <c r="NRE192" s="12"/>
      <c r="NRF192" s="362"/>
      <c r="NRG192" s="362"/>
      <c r="NRH192" s="362"/>
      <c r="NRI192" s="362"/>
      <c r="NRJ192" s="362"/>
      <c r="NRK192" s="362"/>
      <c r="NRL192" s="363"/>
      <c r="NRM192" s="12"/>
      <c r="NRN192" s="362"/>
      <c r="NRO192" s="362"/>
      <c r="NRP192" s="362"/>
      <c r="NRQ192" s="362"/>
      <c r="NRR192" s="362"/>
      <c r="NRS192" s="362"/>
      <c r="NRT192" s="363"/>
      <c r="NRU192" s="12"/>
      <c r="NRV192" s="362"/>
      <c r="NRW192" s="362"/>
      <c r="NRX192" s="362"/>
      <c r="NRY192" s="362"/>
      <c r="NRZ192" s="362"/>
      <c r="NSA192" s="362"/>
      <c r="NSB192" s="363"/>
      <c r="NSC192" s="12"/>
      <c r="NSD192" s="362"/>
      <c r="NSE192" s="362"/>
      <c r="NSF192" s="362"/>
      <c r="NSG192" s="362"/>
      <c r="NSH192" s="362"/>
      <c r="NSI192" s="362"/>
      <c r="NSJ192" s="363"/>
      <c r="NSK192" s="12"/>
      <c r="NSL192" s="362"/>
      <c r="NSM192" s="362"/>
      <c r="NSN192" s="362"/>
      <c r="NSO192" s="362"/>
      <c r="NSP192" s="362"/>
      <c r="NSQ192" s="362"/>
      <c r="NSR192" s="363"/>
      <c r="NSS192" s="12"/>
      <c r="NST192" s="362"/>
      <c r="NSU192" s="362"/>
      <c r="NSV192" s="362"/>
      <c r="NSW192" s="362"/>
      <c r="NSX192" s="362"/>
      <c r="NSY192" s="362"/>
      <c r="NSZ192" s="363"/>
      <c r="NTA192" s="12"/>
      <c r="NTB192" s="362"/>
      <c r="NTC192" s="362"/>
      <c r="NTD192" s="362"/>
      <c r="NTE192" s="362"/>
      <c r="NTF192" s="362"/>
      <c r="NTG192" s="362"/>
      <c r="NTH192" s="363"/>
      <c r="NTI192" s="12"/>
      <c r="NTJ192" s="362"/>
      <c r="NTK192" s="362"/>
      <c r="NTL192" s="362"/>
      <c r="NTM192" s="362"/>
      <c r="NTN192" s="362"/>
      <c r="NTO192" s="362"/>
      <c r="NTP192" s="363"/>
      <c r="NTQ192" s="12"/>
      <c r="NTR192" s="362"/>
      <c r="NTS192" s="362"/>
      <c r="NTT192" s="362"/>
      <c r="NTU192" s="362"/>
      <c r="NTV192" s="362"/>
      <c r="NTW192" s="362"/>
      <c r="NTX192" s="363"/>
      <c r="NTY192" s="12"/>
      <c r="NTZ192" s="362"/>
      <c r="NUA192" s="362"/>
      <c r="NUB192" s="362"/>
      <c r="NUC192" s="362"/>
      <c r="NUD192" s="362"/>
      <c r="NUE192" s="362"/>
      <c r="NUF192" s="363"/>
      <c r="NUG192" s="12"/>
      <c r="NUH192" s="362"/>
      <c r="NUI192" s="362"/>
      <c r="NUJ192" s="362"/>
      <c r="NUK192" s="362"/>
      <c r="NUL192" s="362"/>
      <c r="NUM192" s="362"/>
      <c r="NUN192" s="363"/>
      <c r="NUO192" s="12"/>
      <c r="NUP192" s="362"/>
      <c r="NUQ192" s="362"/>
      <c r="NUR192" s="362"/>
      <c r="NUS192" s="362"/>
      <c r="NUT192" s="362"/>
      <c r="NUU192" s="362"/>
      <c r="NUV192" s="363"/>
      <c r="NUW192" s="12"/>
      <c r="NUX192" s="362"/>
      <c r="NUY192" s="362"/>
      <c r="NUZ192" s="362"/>
      <c r="NVA192" s="362"/>
      <c r="NVB192" s="362"/>
      <c r="NVC192" s="362"/>
      <c r="NVD192" s="363"/>
      <c r="NVE192" s="12"/>
      <c r="NVF192" s="362"/>
      <c r="NVG192" s="362"/>
      <c r="NVH192" s="362"/>
      <c r="NVI192" s="362"/>
      <c r="NVJ192" s="362"/>
      <c r="NVK192" s="362"/>
      <c r="NVL192" s="363"/>
      <c r="NVM192" s="12"/>
      <c r="NVN192" s="362"/>
      <c r="NVO192" s="362"/>
      <c r="NVP192" s="362"/>
      <c r="NVQ192" s="362"/>
      <c r="NVR192" s="362"/>
      <c r="NVS192" s="362"/>
      <c r="NVT192" s="363"/>
      <c r="NVU192" s="12"/>
      <c r="NVV192" s="362"/>
      <c r="NVW192" s="362"/>
      <c r="NVX192" s="362"/>
      <c r="NVY192" s="362"/>
      <c r="NVZ192" s="362"/>
      <c r="NWA192" s="362"/>
      <c r="NWB192" s="363"/>
      <c r="NWC192" s="12"/>
      <c r="NWD192" s="362"/>
      <c r="NWE192" s="362"/>
      <c r="NWF192" s="362"/>
      <c r="NWG192" s="362"/>
      <c r="NWH192" s="362"/>
      <c r="NWI192" s="362"/>
      <c r="NWJ192" s="363"/>
      <c r="NWK192" s="12"/>
      <c r="NWL192" s="362"/>
      <c r="NWM192" s="362"/>
      <c r="NWN192" s="362"/>
      <c r="NWO192" s="362"/>
      <c r="NWP192" s="362"/>
      <c r="NWQ192" s="362"/>
      <c r="NWR192" s="363"/>
      <c r="NWS192" s="12"/>
      <c r="NWT192" s="362"/>
      <c r="NWU192" s="362"/>
      <c r="NWV192" s="362"/>
      <c r="NWW192" s="362"/>
      <c r="NWX192" s="362"/>
      <c r="NWY192" s="362"/>
      <c r="NWZ192" s="363"/>
      <c r="NXA192" s="12"/>
      <c r="NXB192" s="362"/>
      <c r="NXC192" s="362"/>
      <c r="NXD192" s="362"/>
      <c r="NXE192" s="362"/>
      <c r="NXF192" s="362"/>
      <c r="NXG192" s="362"/>
      <c r="NXH192" s="363"/>
      <c r="NXI192" s="12"/>
      <c r="NXJ192" s="362"/>
      <c r="NXK192" s="362"/>
      <c r="NXL192" s="362"/>
      <c r="NXM192" s="362"/>
      <c r="NXN192" s="362"/>
      <c r="NXO192" s="362"/>
      <c r="NXP192" s="363"/>
      <c r="NXQ192" s="12"/>
      <c r="NXR192" s="362"/>
      <c r="NXS192" s="362"/>
      <c r="NXT192" s="362"/>
      <c r="NXU192" s="362"/>
      <c r="NXV192" s="362"/>
      <c r="NXW192" s="362"/>
      <c r="NXX192" s="363"/>
      <c r="NXY192" s="12"/>
      <c r="NXZ192" s="362"/>
      <c r="NYA192" s="362"/>
      <c r="NYB192" s="362"/>
      <c r="NYC192" s="362"/>
      <c r="NYD192" s="362"/>
      <c r="NYE192" s="362"/>
      <c r="NYF192" s="363"/>
      <c r="NYG192" s="12"/>
      <c r="NYH192" s="362"/>
      <c r="NYI192" s="362"/>
      <c r="NYJ192" s="362"/>
      <c r="NYK192" s="362"/>
      <c r="NYL192" s="362"/>
      <c r="NYM192" s="362"/>
      <c r="NYN192" s="363"/>
      <c r="NYO192" s="12"/>
      <c r="NYP192" s="362"/>
      <c r="NYQ192" s="362"/>
      <c r="NYR192" s="362"/>
      <c r="NYS192" s="362"/>
      <c r="NYT192" s="362"/>
      <c r="NYU192" s="362"/>
      <c r="NYV192" s="363"/>
      <c r="NYW192" s="12"/>
      <c r="NYX192" s="362"/>
      <c r="NYY192" s="362"/>
      <c r="NYZ192" s="362"/>
      <c r="NZA192" s="362"/>
      <c r="NZB192" s="362"/>
      <c r="NZC192" s="362"/>
      <c r="NZD192" s="363"/>
      <c r="NZE192" s="12"/>
      <c r="NZF192" s="362"/>
      <c r="NZG192" s="362"/>
      <c r="NZH192" s="362"/>
      <c r="NZI192" s="362"/>
      <c r="NZJ192" s="362"/>
      <c r="NZK192" s="362"/>
      <c r="NZL192" s="363"/>
      <c r="NZM192" s="12"/>
      <c r="NZN192" s="362"/>
      <c r="NZO192" s="362"/>
      <c r="NZP192" s="362"/>
      <c r="NZQ192" s="362"/>
      <c r="NZR192" s="362"/>
      <c r="NZS192" s="362"/>
      <c r="NZT192" s="363"/>
      <c r="NZU192" s="12"/>
      <c r="NZV192" s="362"/>
      <c r="NZW192" s="362"/>
      <c r="NZX192" s="362"/>
      <c r="NZY192" s="362"/>
      <c r="NZZ192" s="362"/>
      <c r="OAA192" s="362"/>
      <c r="OAB192" s="363"/>
      <c r="OAC192" s="12"/>
      <c r="OAD192" s="362"/>
      <c r="OAE192" s="362"/>
      <c r="OAF192" s="362"/>
      <c r="OAG192" s="362"/>
      <c r="OAH192" s="362"/>
      <c r="OAI192" s="362"/>
      <c r="OAJ192" s="363"/>
      <c r="OAK192" s="12"/>
      <c r="OAL192" s="362"/>
      <c r="OAM192" s="362"/>
      <c r="OAN192" s="362"/>
      <c r="OAO192" s="362"/>
      <c r="OAP192" s="362"/>
      <c r="OAQ192" s="362"/>
      <c r="OAR192" s="363"/>
      <c r="OAS192" s="12"/>
      <c r="OAT192" s="362"/>
      <c r="OAU192" s="362"/>
      <c r="OAV192" s="362"/>
      <c r="OAW192" s="362"/>
      <c r="OAX192" s="362"/>
      <c r="OAY192" s="362"/>
      <c r="OAZ192" s="363"/>
      <c r="OBA192" s="12"/>
      <c r="OBB192" s="362"/>
      <c r="OBC192" s="362"/>
      <c r="OBD192" s="362"/>
      <c r="OBE192" s="362"/>
      <c r="OBF192" s="362"/>
      <c r="OBG192" s="362"/>
      <c r="OBH192" s="363"/>
      <c r="OBI192" s="12"/>
      <c r="OBJ192" s="362"/>
      <c r="OBK192" s="362"/>
      <c r="OBL192" s="362"/>
      <c r="OBM192" s="362"/>
      <c r="OBN192" s="362"/>
      <c r="OBO192" s="362"/>
      <c r="OBP192" s="363"/>
      <c r="OBQ192" s="12"/>
      <c r="OBR192" s="362"/>
      <c r="OBS192" s="362"/>
      <c r="OBT192" s="362"/>
      <c r="OBU192" s="362"/>
      <c r="OBV192" s="362"/>
      <c r="OBW192" s="362"/>
      <c r="OBX192" s="363"/>
      <c r="OBY192" s="12"/>
      <c r="OBZ192" s="362"/>
      <c r="OCA192" s="362"/>
      <c r="OCB192" s="362"/>
      <c r="OCC192" s="362"/>
      <c r="OCD192" s="362"/>
      <c r="OCE192" s="362"/>
      <c r="OCF192" s="363"/>
      <c r="OCG192" s="12"/>
      <c r="OCH192" s="362"/>
      <c r="OCI192" s="362"/>
      <c r="OCJ192" s="362"/>
      <c r="OCK192" s="362"/>
      <c r="OCL192" s="362"/>
      <c r="OCM192" s="362"/>
      <c r="OCN192" s="363"/>
      <c r="OCO192" s="12"/>
      <c r="OCP192" s="362"/>
      <c r="OCQ192" s="362"/>
      <c r="OCR192" s="362"/>
      <c r="OCS192" s="362"/>
      <c r="OCT192" s="362"/>
      <c r="OCU192" s="362"/>
      <c r="OCV192" s="363"/>
      <c r="OCW192" s="12"/>
      <c r="OCX192" s="362"/>
      <c r="OCY192" s="362"/>
      <c r="OCZ192" s="362"/>
      <c r="ODA192" s="362"/>
      <c r="ODB192" s="362"/>
      <c r="ODC192" s="362"/>
      <c r="ODD192" s="363"/>
      <c r="ODE192" s="12"/>
      <c r="ODF192" s="362"/>
      <c r="ODG192" s="362"/>
      <c r="ODH192" s="362"/>
      <c r="ODI192" s="362"/>
      <c r="ODJ192" s="362"/>
      <c r="ODK192" s="362"/>
      <c r="ODL192" s="363"/>
      <c r="ODM192" s="12"/>
      <c r="ODN192" s="362"/>
      <c r="ODO192" s="362"/>
      <c r="ODP192" s="362"/>
      <c r="ODQ192" s="362"/>
      <c r="ODR192" s="362"/>
      <c r="ODS192" s="362"/>
      <c r="ODT192" s="363"/>
      <c r="ODU192" s="12"/>
      <c r="ODV192" s="362"/>
      <c r="ODW192" s="362"/>
      <c r="ODX192" s="362"/>
      <c r="ODY192" s="362"/>
      <c r="ODZ192" s="362"/>
      <c r="OEA192" s="362"/>
      <c r="OEB192" s="363"/>
      <c r="OEC192" s="12"/>
      <c r="OED192" s="362"/>
      <c r="OEE192" s="362"/>
      <c r="OEF192" s="362"/>
      <c r="OEG192" s="362"/>
      <c r="OEH192" s="362"/>
      <c r="OEI192" s="362"/>
      <c r="OEJ192" s="363"/>
      <c r="OEK192" s="12"/>
      <c r="OEL192" s="362"/>
      <c r="OEM192" s="362"/>
      <c r="OEN192" s="362"/>
      <c r="OEO192" s="362"/>
      <c r="OEP192" s="362"/>
      <c r="OEQ192" s="362"/>
      <c r="OER192" s="363"/>
      <c r="OES192" s="12"/>
      <c r="OET192" s="362"/>
      <c r="OEU192" s="362"/>
      <c r="OEV192" s="362"/>
      <c r="OEW192" s="362"/>
      <c r="OEX192" s="362"/>
      <c r="OEY192" s="362"/>
      <c r="OEZ192" s="363"/>
      <c r="OFA192" s="12"/>
      <c r="OFB192" s="362"/>
      <c r="OFC192" s="362"/>
      <c r="OFD192" s="362"/>
      <c r="OFE192" s="362"/>
      <c r="OFF192" s="362"/>
      <c r="OFG192" s="362"/>
      <c r="OFH192" s="363"/>
      <c r="OFI192" s="12"/>
      <c r="OFJ192" s="362"/>
      <c r="OFK192" s="362"/>
      <c r="OFL192" s="362"/>
      <c r="OFM192" s="362"/>
      <c r="OFN192" s="362"/>
      <c r="OFO192" s="362"/>
      <c r="OFP192" s="363"/>
      <c r="OFQ192" s="12"/>
      <c r="OFR192" s="362"/>
      <c r="OFS192" s="362"/>
      <c r="OFT192" s="362"/>
      <c r="OFU192" s="362"/>
      <c r="OFV192" s="362"/>
      <c r="OFW192" s="362"/>
      <c r="OFX192" s="363"/>
      <c r="OFY192" s="12"/>
      <c r="OFZ192" s="362"/>
      <c r="OGA192" s="362"/>
      <c r="OGB192" s="362"/>
      <c r="OGC192" s="362"/>
      <c r="OGD192" s="362"/>
      <c r="OGE192" s="362"/>
      <c r="OGF192" s="363"/>
      <c r="OGG192" s="12"/>
      <c r="OGH192" s="362"/>
      <c r="OGI192" s="362"/>
      <c r="OGJ192" s="362"/>
      <c r="OGK192" s="362"/>
      <c r="OGL192" s="362"/>
      <c r="OGM192" s="362"/>
      <c r="OGN192" s="363"/>
      <c r="OGO192" s="12"/>
      <c r="OGP192" s="362"/>
      <c r="OGQ192" s="362"/>
      <c r="OGR192" s="362"/>
      <c r="OGS192" s="362"/>
      <c r="OGT192" s="362"/>
      <c r="OGU192" s="362"/>
      <c r="OGV192" s="363"/>
      <c r="OGW192" s="12"/>
      <c r="OGX192" s="362"/>
      <c r="OGY192" s="362"/>
      <c r="OGZ192" s="362"/>
      <c r="OHA192" s="362"/>
      <c r="OHB192" s="362"/>
      <c r="OHC192" s="362"/>
      <c r="OHD192" s="363"/>
      <c r="OHE192" s="12"/>
      <c r="OHF192" s="362"/>
      <c r="OHG192" s="362"/>
      <c r="OHH192" s="362"/>
      <c r="OHI192" s="362"/>
      <c r="OHJ192" s="362"/>
      <c r="OHK192" s="362"/>
      <c r="OHL192" s="363"/>
      <c r="OHM192" s="12"/>
      <c r="OHN192" s="362"/>
      <c r="OHO192" s="362"/>
      <c r="OHP192" s="362"/>
      <c r="OHQ192" s="362"/>
      <c r="OHR192" s="362"/>
      <c r="OHS192" s="362"/>
      <c r="OHT192" s="363"/>
      <c r="OHU192" s="12"/>
      <c r="OHV192" s="362"/>
      <c r="OHW192" s="362"/>
      <c r="OHX192" s="362"/>
      <c r="OHY192" s="362"/>
      <c r="OHZ192" s="362"/>
      <c r="OIA192" s="362"/>
      <c r="OIB192" s="363"/>
      <c r="OIC192" s="12"/>
      <c r="OID192" s="362"/>
      <c r="OIE192" s="362"/>
      <c r="OIF192" s="362"/>
      <c r="OIG192" s="362"/>
      <c r="OIH192" s="362"/>
      <c r="OII192" s="362"/>
      <c r="OIJ192" s="363"/>
      <c r="OIK192" s="12"/>
      <c r="OIL192" s="362"/>
      <c r="OIM192" s="362"/>
      <c r="OIN192" s="362"/>
      <c r="OIO192" s="362"/>
      <c r="OIP192" s="362"/>
      <c r="OIQ192" s="362"/>
      <c r="OIR192" s="363"/>
      <c r="OIS192" s="12"/>
      <c r="OIT192" s="362"/>
      <c r="OIU192" s="362"/>
      <c r="OIV192" s="362"/>
      <c r="OIW192" s="362"/>
      <c r="OIX192" s="362"/>
      <c r="OIY192" s="362"/>
      <c r="OIZ192" s="363"/>
      <c r="OJA192" s="12"/>
      <c r="OJB192" s="362"/>
      <c r="OJC192" s="362"/>
      <c r="OJD192" s="362"/>
      <c r="OJE192" s="362"/>
      <c r="OJF192" s="362"/>
      <c r="OJG192" s="362"/>
      <c r="OJH192" s="363"/>
      <c r="OJI192" s="12"/>
      <c r="OJJ192" s="362"/>
      <c r="OJK192" s="362"/>
      <c r="OJL192" s="362"/>
      <c r="OJM192" s="362"/>
      <c r="OJN192" s="362"/>
      <c r="OJO192" s="362"/>
      <c r="OJP192" s="363"/>
      <c r="OJQ192" s="12"/>
      <c r="OJR192" s="362"/>
      <c r="OJS192" s="362"/>
      <c r="OJT192" s="362"/>
      <c r="OJU192" s="362"/>
      <c r="OJV192" s="362"/>
      <c r="OJW192" s="362"/>
      <c r="OJX192" s="363"/>
      <c r="OJY192" s="12"/>
      <c r="OJZ192" s="362"/>
      <c r="OKA192" s="362"/>
      <c r="OKB192" s="362"/>
      <c r="OKC192" s="362"/>
      <c r="OKD192" s="362"/>
      <c r="OKE192" s="362"/>
      <c r="OKF192" s="363"/>
      <c r="OKG192" s="12"/>
      <c r="OKH192" s="362"/>
      <c r="OKI192" s="362"/>
      <c r="OKJ192" s="362"/>
      <c r="OKK192" s="362"/>
      <c r="OKL192" s="362"/>
      <c r="OKM192" s="362"/>
      <c r="OKN192" s="363"/>
      <c r="OKO192" s="12"/>
      <c r="OKP192" s="362"/>
      <c r="OKQ192" s="362"/>
      <c r="OKR192" s="362"/>
      <c r="OKS192" s="362"/>
      <c r="OKT192" s="362"/>
      <c r="OKU192" s="362"/>
      <c r="OKV192" s="363"/>
      <c r="OKW192" s="12"/>
      <c r="OKX192" s="362"/>
      <c r="OKY192" s="362"/>
      <c r="OKZ192" s="362"/>
      <c r="OLA192" s="362"/>
      <c r="OLB192" s="362"/>
      <c r="OLC192" s="362"/>
      <c r="OLD192" s="363"/>
      <c r="OLE192" s="12"/>
      <c r="OLF192" s="362"/>
      <c r="OLG192" s="362"/>
      <c r="OLH192" s="362"/>
      <c r="OLI192" s="362"/>
      <c r="OLJ192" s="362"/>
      <c r="OLK192" s="362"/>
      <c r="OLL192" s="363"/>
      <c r="OLM192" s="12"/>
      <c r="OLN192" s="362"/>
      <c r="OLO192" s="362"/>
      <c r="OLP192" s="362"/>
      <c r="OLQ192" s="362"/>
      <c r="OLR192" s="362"/>
      <c r="OLS192" s="362"/>
      <c r="OLT192" s="363"/>
      <c r="OLU192" s="12"/>
      <c r="OLV192" s="362"/>
      <c r="OLW192" s="362"/>
      <c r="OLX192" s="362"/>
      <c r="OLY192" s="362"/>
      <c r="OLZ192" s="362"/>
      <c r="OMA192" s="362"/>
      <c r="OMB192" s="363"/>
      <c r="OMC192" s="12"/>
      <c r="OMD192" s="362"/>
      <c r="OME192" s="362"/>
      <c r="OMF192" s="362"/>
      <c r="OMG192" s="362"/>
      <c r="OMH192" s="362"/>
      <c r="OMI192" s="362"/>
      <c r="OMJ192" s="363"/>
      <c r="OMK192" s="12"/>
      <c r="OML192" s="362"/>
      <c r="OMM192" s="362"/>
      <c r="OMN192" s="362"/>
      <c r="OMO192" s="362"/>
      <c r="OMP192" s="362"/>
      <c r="OMQ192" s="362"/>
      <c r="OMR192" s="363"/>
      <c r="OMS192" s="12"/>
      <c r="OMT192" s="362"/>
      <c r="OMU192" s="362"/>
      <c r="OMV192" s="362"/>
      <c r="OMW192" s="362"/>
      <c r="OMX192" s="362"/>
      <c r="OMY192" s="362"/>
      <c r="OMZ192" s="363"/>
      <c r="ONA192" s="12"/>
      <c r="ONB192" s="362"/>
      <c r="ONC192" s="362"/>
      <c r="OND192" s="362"/>
      <c r="ONE192" s="362"/>
      <c r="ONF192" s="362"/>
      <c r="ONG192" s="362"/>
      <c r="ONH192" s="363"/>
      <c r="ONI192" s="12"/>
      <c r="ONJ192" s="362"/>
      <c r="ONK192" s="362"/>
      <c r="ONL192" s="362"/>
      <c r="ONM192" s="362"/>
      <c r="ONN192" s="362"/>
      <c r="ONO192" s="362"/>
      <c r="ONP192" s="363"/>
      <c r="ONQ192" s="12"/>
      <c r="ONR192" s="362"/>
      <c r="ONS192" s="362"/>
      <c r="ONT192" s="362"/>
      <c r="ONU192" s="362"/>
      <c r="ONV192" s="362"/>
      <c r="ONW192" s="362"/>
      <c r="ONX192" s="363"/>
      <c r="ONY192" s="12"/>
      <c r="ONZ192" s="362"/>
      <c r="OOA192" s="362"/>
      <c r="OOB192" s="362"/>
      <c r="OOC192" s="362"/>
      <c r="OOD192" s="362"/>
      <c r="OOE192" s="362"/>
      <c r="OOF192" s="363"/>
      <c r="OOG192" s="12"/>
      <c r="OOH192" s="362"/>
      <c r="OOI192" s="362"/>
      <c r="OOJ192" s="362"/>
      <c r="OOK192" s="362"/>
      <c r="OOL192" s="362"/>
      <c r="OOM192" s="362"/>
      <c r="OON192" s="363"/>
      <c r="OOO192" s="12"/>
      <c r="OOP192" s="362"/>
      <c r="OOQ192" s="362"/>
      <c r="OOR192" s="362"/>
      <c r="OOS192" s="362"/>
      <c r="OOT192" s="362"/>
      <c r="OOU192" s="362"/>
      <c r="OOV192" s="363"/>
      <c r="OOW192" s="12"/>
      <c r="OOX192" s="362"/>
      <c r="OOY192" s="362"/>
      <c r="OOZ192" s="362"/>
      <c r="OPA192" s="362"/>
      <c r="OPB192" s="362"/>
      <c r="OPC192" s="362"/>
      <c r="OPD192" s="363"/>
      <c r="OPE192" s="12"/>
      <c r="OPF192" s="362"/>
      <c r="OPG192" s="362"/>
      <c r="OPH192" s="362"/>
      <c r="OPI192" s="362"/>
      <c r="OPJ192" s="362"/>
      <c r="OPK192" s="362"/>
      <c r="OPL192" s="363"/>
      <c r="OPM192" s="12"/>
      <c r="OPN192" s="362"/>
      <c r="OPO192" s="362"/>
      <c r="OPP192" s="362"/>
      <c r="OPQ192" s="362"/>
      <c r="OPR192" s="362"/>
      <c r="OPS192" s="362"/>
      <c r="OPT192" s="363"/>
      <c r="OPU192" s="12"/>
      <c r="OPV192" s="362"/>
      <c r="OPW192" s="362"/>
      <c r="OPX192" s="362"/>
      <c r="OPY192" s="362"/>
      <c r="OPZ192" s="362"/>
      <c r="OQA192" s="362"/>
      <c r="OQB192" s="363"/>
      <c r="OQC192" s="12"/>
      <c r="OQD192" s="362"/>
      <c r="OQE192" s="362"/>
      <c r="OQF192" s="362"/>
      <c r="OQG192" s="362"/>
      <c r="OQH192" s="362"/>
      <c r="OQI192" s="362"/>
      <c r="OQJ192" s="363"/>
      <c r="OQK192" s="12"/>
      <c r="OQL192" s="362"/>
      <c r="OQM192" s="362"/>
      <c r="OQN192" s="362"/>
      <c r="OQO192" s="362"/>
      <c r="OQP192" s="362"/>
      <c r="OQQ192" s="362"/>
      <c r="OQR192" s="363"/>
      <c r="OQS192" s="12"/>
      <c r="OQT192" s="362"/>
      <c r="OQU192" s="362"/>
      <c r="OQV192" s="362"/>
      <c r="OQW192" s="362"/>
      <c r="OQX192" s="362"/>
      <c r="OQY192" s="362"/>
      <c r="OQZ192" s="363"/>
      <c r="ORA192" s="12"/>
      <c r="ORB192" s="362"/>
      <c r="ORC192" s="362"/>
      <c r="ORD192" s="362"/>
      <c r="ORE192" s="362"/>
      <c r="ORF192" s="362"/>
      <c r="ORG192" s="362"/>
      <c r="ORH192" s="363"/>
      <c r="ORI192" s="12"/>
      <c r="ORJ192" s="362"/>
      <c r="ORK192" s="362"/>
      <c r="ORL192" s="362"/>
      <c r="ORM192" s="362"/>
      <c r="ORN192" s="362"/>
      <c r="ORO192" s="362"/>
      <c r="ORP192" s="363"/>
      <c r="ORQ192" s="12"/>
      <c r="ORR192" s="362"/>
      <c r="ORS192" s="362"/>
      <c r="ORT192" s="362"/>
      <c r="ORU192" s="362"/>
      <c r="ORV192" s="362"/>
      <c r="ORW192" s="362"/>
      <c r="ORX192" s="363"/>
      <c r="ORY192" s="12"/>
      <c r="ORZ192" s="362"/>
      <c r="OSA192" s="362"/>
      <c r="OSB192" s="362"/>
      <c r="OSC192" s="362"/>
      <c r="OSD192" s="362"/>
      <c r="OSE192" s="362"/>
      <c r="OSF192" s="363"/>
      <c r="OSG192" s="12"/>
      <c r="OSH192" s="362"/>
      <c r="OSI192" s="362"/>
      <c r="OSJ192" s="362"/>
      <c r="OSK192" s="362"/>
      <c r="OSL192" s="362"/>
      <c r="OSM192" s="362"/>
      <c r="OSN192" s="363"/>
      <c r="OSO192" s="12"/>
      <c r="OSP192" s="362"/>
      <c r="OSQ192" s="362"/>
      <c r="OSR192" s="362"/>
      <c r="OSS192" s="362"/>
      <c r="OST192" s="362"/>
      <c r="OSU192" s="362"/>
      <c r="OSV192" s="363"/>
      <c r="OSW192" s="12"/>
      <c r="OSX192" s="362"/>
      <c r="OSY192" s="362"/>
      <c r="OSZ192" s="362"/>
      <c r="OTA192" s="362"/>
      <c r="OTB192" s="362"/>
      <c r="OTC192" s="362"/>
      <c r="OTD192" s="363"/>
      <c r="OTE192" s="12"/>
      <c r="OTF192" s="362"/>
      <c r="OTG192" s="362"/>
      <c r="OTH192" s="362"/>
      <c r="OTI192" s="362"/>
      <c r="OTJ192" s="362"/>
      <c r="OTK192" s="362"/>
      <c r="OTL192" s="363"/>
      <c r="OTM192" s="12"/>
      <c r="OTN192" s="362"/>
      <c r="OTO192" s="362"/>
      <c r="OTP192" s="362"/>
      <c r="OTQ192" s="362"/>
      <c r="OTR192" s="362"/>
      <c r="OTS192" s="362"/>
      <c r="OTT192" s="363"/>
      <c r="OTU192" s="12"/>
      <c r="OTV192" s="362"/>
      <c r="OTW192" s="362"/>
      <c r="OTX192" s="362"/>
      <c r="OTY192" s="362"/>
      <c r="OTZ192" s="362"/>
      <c r="OUA192" s="362"/>
      <c r="OUB192" s="363"/>
      <c r="OUC192" s="12"/>
      <c r="OUD192" s="362"/>
      <c r="OUE192" s="362"/>
      <c r="OUF192" s="362"/>
      <c r="OUG192" s="362"/>
      <c r="OUH192" s="362"/>
      <c r="OUI192" s="362"/>
      <c r="OUJ192" s="363"/>
      <c r="OUK192" s="12"/>
      <c r="OUL192" s="362"/>
      <c r="OUM192" s="362"/>
      <c r="OUN192" s="362"/>
      <c r="OUO192" s="362"/>
      <c r="OUP192" s="362"/>
      <c r="OUQ192" s="362"/>
      <c r="OUR192" s="363"/>
      <c r="OUS192" s="12"/>
      <c r="OUT192" s="362"/>
      <c r="OUU192" s="362"/>
      <c r="OUV192" s="362"/>
      <c r="OUW192" s="362"/>
      <c r="OUX192" s="362"/>
      <c r="OUY192" s="362"/>
      <c r="OUZ192" s="363"/>
      <c r="OVA192" s="12"/>
      <c r="OVB192" s="362"/>
      <c r="OVC192" s="362"/>
      <c r="OVD192" s="362"/>
      <c r="OVE192" s="362"/>
      <c r="OVF192" s="362"/>
      <c r="OVG192" s="362"/>
      <c r="OVH192" s="363"/>
      <c r="OVI192" s="12"/>
      <c r="OVJ192" s="362"/>
      <c r="OVK192" s="362"/>
      <c r="OVL192" s="362"/>
      <c r="OVM192" s="362"/>
      <c r="OVN192" s="362"/>
      <c r="OVO192" s="362"/>
      <c r="OVP192" s="363"/>
      <c r="OVQ192" s="12"/>
      <c r="OVR192" s="362"/>
      <c r="OVS192" s="362"/>
      <c r="OVT192" s="362"/>
      <c r="OVU192" s="362"/>
      <c r="OVV192" s="362"/>
      <c r="OVW192" s="362"/>
      <c r="OVX192" s="363"/>
      <c r="OVY192" s="12"/>
      <c r="OVZ192" s="362"/>
      <c r="OWA192" s="362"/>
      <c r="OWB192" s="362"/>
      <c r="OWC192" s="362"/>
      <c r="OWD192" s="362"/>
      <c r="OWE192" s="362"/>
      <c r="OWF192" s="363"/>
      <c r="OWG192" s="12"/>
      <c r="OWH192" s="362"/>
      <c r="OWI192" s="362"/>
      <c r="OWJ192" s="362"/>
      <c r="OWK192" s="362"/>
      <c r="OWL192" s="362"/>
      <c r="OWM192" s="362"/>
      <c r="OWN192" s="363"/>
      <c r="OWO192" s="12"/>
      <c r="OWP192" s="362"/>
      <c r="OWQ192" s="362"/>
      <c r="OWR192" s="362"/>
      <c r="OWS192" s="362"/>
      <c r="OWT192" s="362"/>
      <c r="OWU192" s="362"/>
      <c r="OWV192" s="363"/>
      <c r="OWW192" s="12"/>
      <c r="OWX192" s="362"/>
      <c r="OWY192" s="362"/>
      <c r="OWZ192" s="362"/>
      <c r="OXA192" s="362"/>
      <c r="OXB192" s="362"/>
      <c r="OXC192" s="362"/>
      <c r="OXD192" s="363"/>
      <c r="OXE192" s="12"/>
      <c r="OXF192" s="362"/>
      <c r="OXG192" s="362"/>
      <c r="OXH192" s="362"/>
      <c r="OXI192" s="362"/>
      <c r="OXJ192" s="362"/>
      <c r="OXK192" s="362"/>
      <c r="OXL192" s="363"/>
      <c r="OXM192" s="12"/>
      <c r="OXN192" s="362"/>
      <c r="OXO192" s="362"/>
      <c r="OXP192" s="362"/>
      <c r="OXQ192" s="362"/>
      <c r="OXR192" s="362"/>
      <c r="OXS192" s="362"/>
      <c r="OXT192" s="363"/>
      <c r="OXU192" s="12"/>
      <c r="OXV192" s="362"/>
      <c r="OXW192" s="362"/>
      <c r="OXX192" s="362"/>
      <c r="OXY192" s="362"/>
      <c r="OXZ192" s="362"/>
      <c r="OYA192" s="362"/>
      <c r="OYB192" s="363"/>
      <c r="OYC192" s="12"/>
      <c r="OYD192" s="362"/>
      <c r="OYE192" s="362"/>
      <c r="OYF192" s="362"/>
      <c r="OYG192" s="362"/>
      <c r="OYH192" s="362"/>
      <c r="OYI192" s="362"/>
      <c r="OYJ192" s="363"/>
      <c r="OYK192" s="12"/>
      <c r="OYL192" s="362"/>
      <c r="OYM192" s="362"/>
      <c r="OYN192" s="362"/>
      <c r="OYO192" s="362"/>
      <c r="OYP192" s="362"/>
      <c r="OYQ192" s="362"/>
      <c r="OYR192" s="363"/>
      <c r="OYS192" s="12"/>
      <c r="OYT192" s="362"/>
      <c r="OYU192" s="362"/>
      <c r="OYV192" s="362"/>
      <c r="OYW192" s="362"/>
      <c r="OYX192" s="362"/>
      <c r="OYY192" s="362"/>
      <c r="OYZ192" s="363"/>
      <c r="OZA192" s="12"/>
      <c r="OZB192" s="362"/>
      <c r="OZC192" s="362"/>
      <c r="OZD192" s="362"/>
      <c r="OZE192" s="362"/>
      <c r="OZF192" s="362"/>
      <c r="OZG192" s="362"/>
      <c r="OZH192" s="363"/>
      <c r="OZI192" s="12"/>
      <c r="OZJ192" s="362"/>
      <c r="OZK192" s="362"/>
      <c r="OZL192" s="362"/>
      <c r="OZM192" s="362"/>
      <c r="OZN192" s="362"/>
      <c r="OZO192" s="362"/>
      <c r="OZP192" s="363"/>
      <c r="OZQ192" s="12"/>
      <c r="OZR192" s="362"/>
      <c r="OZS192" s="362"/>
      <c r="OZT192" s="362"/>
      <c r="OZU192" s="362"/>
      <c r="OZV192" s="362"/>
      <c r="OZW192" s="362"/>
      <c r="OZX192" s="363"/>
      <c r="OZY192" s="12"/>
      <c r="OZZ192" s="362"/>
      <c r="PAA192" s="362"/>
      <c r="PAB192" s="362"/>
      <c r="PAC192" s="362"/>
      <c r="PAD192" s="362"/>
      <c r="PAE192" s="362"/>
      <c r="PAF192" s="363"/>
      <c r="PAG192" s="12"/>
      <c r="PAH192" s="362"/>
      <c r="PAI192" s="362"/>
      <c r="PAJ192" s="362"/>
      <c r="PAK192" s="362"/>
      <c r="PAL192" s="362"/>
      <c r="PAM192" s="362"/>
      <c r="PAN192" s="363"/>
      <c r="PAO192" s="12"/>
      <c r="PAP192" s="362"/>
      <c r="PAQ192" s="362"/>
      <c r="PAR192" s="362"/>
      <c r="PAS192" s="362"/>
      <c r="PAT192" s="362"/>
      <c r="PAU192" s="362"/>
      <c r="PAV192" s="363"/>
      <c r="PAW192" s="12"/>
      <c r="PAX192" s="362"/>
      <c r="PAY192" s="362"/>
      <c r="PAZ192" s="362"/>
      <c r="PBA192" s="362"/>
      <c r="PBB192" s="362"/>
      <c r="PBC192" s="362"/>
      <c r="PBD192" s="363"/>
      <c r="PBE192" s="12"/>
      <c r="PBF192" s="362"/>
      <c r="PBG192" s="362"/>
      <c r="PBH192" s="362"/>
      <c r="PBI192" s="362"/>
      <c r="PBJ192" s="362"/>
      <c r="PBK192" s="362"/>
      <c r="PBL192" s="363"/>
      <c r="PBM192" s="12"/>
      <c r="PBN192" s="362"/>
      <c r="PBO192" s="362"/>
      <c r="PBP192" s="362"/>
      <c r="PBQ192" s="362"/>
      <c r="PBR192" s="362"/>
      <c r="PBS192" s="362"/>
      <c r="PBT192" s="363"/>
      <c r="PBU192" s="12"/>
      <c r="PBV192" s="362"/>
      <c r="PBW192" s="362"/>
      <c r="PBX192" s="362"/>
      <c r="PBY192" s="362"/>
      <c r="PBZ192" s="362"/>
      <c r="PCA192" s="362"/>
      <c r="PCB192" s="363"/>
      <c r="PCC192" s="12"/>
      <c r="PCD192" s="362"/>
      <c r="PCE192" s="362"/>
      <c r="PCF192" s="362"/>
      <c r="PCG192" s="362"/>
      <c r="PCH192" s="362"/>
      <c r="PCI192" s="362"/>
      <c r="PCJ192" s="363"/>
      <c r="PCK192" s="12"/>
      <c r="PCL192" s="362"/>
      <c r="PCM192" s="362"/>
      <c r="PCN192" s="362"/>
      <c r="PCO192" s="362"/>
      <c r="PCP192" s="362"/>
      <c r="PCQ192" s="362"/>
      <c r="PCR192" s="363"/>
      <c r="PCS192" s="12"/>
      <c r="PCT192" s="362"/>
      <c r="PCU192" s="362"/>
      <c r="PCV192" s="362"/>
      <c r="PCW192" s="362"/>
      <c r="PCX192" s="362"/>
      <c r="PCY192" s="362"/>
      <c r="PCZ192" s="363"/>
      <c r="PDA192" s="12"/>
      <c r="PDB192" s="362"/>
      <c r="PDC192" s="362"/>
      <c r="PDD192" s="362"/>
      <c r="PDE192" s="362"/>
      <c r="PDF192" s="362"/>
      <c r="PDG192" s="362"/>
      <c r="PDH192" s="363"/>
      <c r="PDI192" s="12"/>
      <c r="PDJ192" s="362"/>
      <c r="PDK192" s="362"/>
      <c r="PDL192" s="362"/>
      <c r="PDM192" s="362"/>
      <c r="PDN192" s="362"/>
      <c r="PDO192" s="362"/>
      <c r="PDP192" s="363"/>
      <c r="PDQ192" s="12"/>
      <c r="PDR192" s="362"/>
      <c r="PDS192" s="362"/>
      <c r="PDT192" s="362"/>
      <c r="PDU192" s="362"/>
      <c r="PDV192" s="362"/>
      <c r="PDW192" s="362"/>
      <c r="PDX192" s="363"/>
      <c r="PDY192" s="12"/>
      <c r="PDZ192" s="362"/>
      <c r="PEA192" s="362"/>
      <c r="PEB192" s="362"/>
      <c r="PEC192" s="362"/>
      <c r="PED192" s="362"/>
      <c r="PEE192" s="362"/>
      <c r="PEF192" s="363"/>
      <c r="PEG192" s="12"/>
      <c r="PEH192" s="362"/>
      <c r="PEI192" s="362"/>
      <c r="PEJ192" s="362"/>
      <c r="PEK192" s="362"/>
      <c r="PEL192" s="362"/>
      <c r="PEM192" s="362"/>
      <c r="PEN192" s="363"/>
      <c r="PEO192" s="12"/>
      <c r="PEP192" s="362"/>
      <c r="PEQ192" s="362"/>
      <c r="PER192" s="362"/>
      <c r="PES192" s="362"/>
      <c r="PET192" s="362"/>
      <c r="PEU192" s="362"/>
      <c r="PEV192" s="363"/>
      <c r="PEW192" s="12"/>
      <c r="PEX192" s="362"/>
      <c r="PEY192" s="362"/>
      <c r="PEZ192" s="362"/>
      <c r="PFA192" s="362"/>
      <c r="PFB192" s="362"/>
      <c r="PFC192" s="362"/>
      <c r="PFD192" s="363"/>
      <c r="PFE192" s="12"/>
      <c r="PFF192" s="362"/>
      <c r="PFG192" s="362"/>
      <c r="PFH192" s="362"/>
      <c r="PFI192" s="362"/>
      <c r="PFJ192" s="362"/>
      <c r="PFK192" s="362"/>
      <c r="PFL192" s="363"/>
      <c r="PFM192" s="12"/>
      <c r="PFN192" s="362"/>
      <c r="PFO192" s="362"/>
      <c r="PFP192" s="362"/>
      <c r="PFQ192" s="362"/>
      <c r="PFR192" s="362"/>
      <c r="PFS192" s="362"/>
      <c r="PFT192" s="363"/>
      <c r="PFU192" s="12"/>
      <c r="PFV192" s="362"/>
      <c r="PFW192" s="362"/>
      <c r="PFX192" s="362"/>
      <c r="PFY192" s="362"/>
      <c r="PFZ192" s="362"/>
      <c r="PGA192" s="362"/>
      <c r="PGB192" s="363"/>
      <c r="PGC192" s="12"/>
      <c r="PGD192" s="362"/>
      <c r="PGE192" s="362"/>
      <c r="PGF192" s="362"/>
      <c r="PGG192" s="362"/>
      <c r="PGH192" s="362"/>
      <c r="PGI192" s="362"/>
      <c r="PGJ192" s="363"/>
      <c r="PGK192" s="12"/>
      <c r="PGL192" s="362"/>
      <c r="PGM192" s="362"/>
      <c r="PGN192" s="362"/>
      <c r="PGO192" s="362"/>
      <c r="PGP192" s="362"/>
      <c r="PGQ192" s="362"/>
      <c r="PGR192" s="363"/>
      <c r="PGS192" s="12"/>
      <c r="PGT192" s="362"/>
      <c r="PGU192" s="362"/>
      <c r="PGV192" s="362"/>
      <c r="PGW192" s="362"/>
      <c r="PGX192" s="362"/>
      <c r="PGY192" s="362"/>
      <c r="PGZ192" s="363"/>
      <c r="PHA192" s="12"/>
      <c r="PHB192" s="362"/>
      <c r="PHC192" s="362"/>
      <c r="PHD192" s="362"/>
      <c r="PHE192" s="362"/>
      <c r="PHF192" s="362"/>
      <c r="PHG192" s="362"/>
      <c r="PHH192" s="363"/>
      <c r="PHI192" s="12"/>
      <c r="PHJ192" s="362"/>
      <c r="PHK192" s="362"/>
      <c r="PHL192" s="362"/>
      <c r="PHM192" s="362"/>
      <c r="PHN192" s="362"/>
      <c r="PHO192" s="362"/>
      <c r="PHP192" s="363"/>
      <c r="PHQ192" s="12"/>
      <c r="PHR192" s="362"/>
      <c r="PHS192" s="362"/>
      <c r="PHT192" s="362"/>
      <c r="PHU192" s="362"/>
      <c r="PHV192" s="362"/>
      <c r="PHW192" s="362"/>
      <c r="PHX192" s="363"/>
      <c r="PHY192" s="12"/>
      <c r="PHZ192" s="362"/>
      <c r="PIA192" s="362"/>
      <c r="PIB192" s="362"/>
      <c r="PIC192" s="362"/>
      <c r="PID192" s="362"/>
      <c r="PIE192" s="362"/>
      <c r="PIF192" s="363"/>
      <c r="PIG192" s="12"/>
      <c r="PIH192" s="362"/>
      <c r="PII192" s="362"/>
      <c r="PIJ192" s="362"/>
      <c r="PIK192" s="362"/>
      <c r="PIL192" s="362"/>
      <c r="PIM192" s="362"/>
      <c r="PIN192" s="363"/>
      <c r="PIO192" s="12"/>
      <c r="PIP192" s="362"/>
      <c r="PIQ192" s="362"/>
      <c r="PIR192" s="362"/>
      <c r="PIS192" s="362"/>
      <c r="PIT192" s="362"/>
      <c r="PIU192" s="362"/>
      <c r="PIV192" s="363"/>
      <c r="PIW192" s="12"/>
      <c r="PIX192" s="362"/>
      <c r="PIY192" s="362"/>
      <c r="PIZ192" s="362"/>
      <c r="PJA192" s="362"/>
      <c r="PJB192" s="362"/>
      <c r="PJC192" s="362"/>
      <c r="PJD192" s="363"/>
      <c r="PJE192" s="12"/>
      <c r="PJF192" s="362"/>
      <c r="PJG192" s="362"/>
      <c r="PJH192" s="362"/>
      <c r="PJI192" s="362"/>
      <c r="PJJ192" s="362"/>
      <c r="PJK192" s="362"/>
      <c r="PJL192" s="363"/>
      <c r="PJM192" s="12"/>
      <c r="PJN192" s="362"/>
      <c r="PJO192" s="362"/>
      <c r="PJP192" s="362"/>
      <c r="PJQ192" s="362"/>
      <c r="PJR192" s="362"/>
      <c r="PJS192" s="362"/>
      <c r="PJT192" s="363"/>
      <c r="PJU192" s="12"/>
      <c r="PJV192" s="362"/>
      <c r="PJW192" s="362"/>
      <c r="PJX192" s="362"/>
      <c r="PJY192" s="362"/>
      <c r="PJZ192" s="362"/>
      <c r="PKA192" s="362"/>
      <c r="PKB192" s="363"/>
      <c r="PKC192" s="12"/>
      <c r="PKD192" s="362"/>
      <c r="PKE192" s="362"/>
      <c r="PKF192" s="362"/>
      <c r="PKG192" s="362"/>
      <c r="PKH192" s="362"/>
      <c r="PKI192" s="362"/>
      <c r="PKJ192" s="363"/>
      <c r="PKK192" s="12"/>
      <c r="PKL192" s="362"/>
      <c r="PKM192" s="362"/>
      <c r="PKN192" s="362"/>
      <c r="PKO192" s="362"/>
      <c r="PKP192" s="362"/>
      <c r="PKQ192" s="362"/>
      <c r="PKR192" s="363"/>
      <c r="PKS192" s="12"/>
      <c r="PKT192" s="362"/>
      <c r="PKU192" s="362"/>
      <c r="PKV192" s="362"/>
      <c r="PKW192" s="362"/>
      <c r="PKX192" s="362"/>
      <c r="PKY192" s="362"/>
      <c r="PKZ192" s="363"/>
      <c r="PLA192" s="12"/>
      <c r="PLB192" s="362"/>
      <c r="PLC192" s="362"/>
      <c r="PLD192" s="362"/>
      <c r="PLE192" s="362"/>
      <c r="PLF192" s="362"/>
      <c r="PLG192" s="362"/>
      <c r="PLH192" s="363"/>
      <c r="PLI192" s="12"/>
      <c r="PLJ192" s="362"/>
      <c r="PLK192" s="362"/>
      <c r="PLL192" s="362"/>
      <c r="PLM192" s="362"/>
      <c r="PLN192" s="362"/>
      <c r="PLO192" s="362"/>
      <c r="PLP192" s="363"/>
      <c r="PLQ192" s="12"/>
      <c r="PLR192" s="362"/>
      <c r="PLS192" s="362"/>
      <c r="PLT192" s="362"/>
      <c r="PLU192" s="362"/>
      <c r="PLV192" s="362"/>
      <c r="PLW192" s="362"/>
      <c r="PLX192" s="363"/>
      <c r="PLY192" s="12"/>
      <c r="PLZ192" s="362"/>
      <c r="PMA192" s="362"/>
      <c r="PMB192" s="362"/>
      <c r="PMC192" s="362"/>
      <c r="PMD192" s="362"/>
      <c r="PME192" s="362"/>
      <c r="PMF192" s="363"/>
      <c r="PMG192" s="12"/>
      <c r="PMH192" s="362"/>
      <c r="PMI192" s="362"/>
      <c r="PMJ192" s="362"/>
      <c r="PMK192" s="362"/>
      <c r="PML192" s="362"/>
      <c r="PMM192" s="362"/>
      <c r="PMN192" s="363"/>
      <c r="PMO192" s="12"/>
      <c r="PMP192" s="362"/>
      <c r="PMQ192" s="362"/>
      <c r="PMR192" s="362"/>
      <c r="PMS192" s="362"/>
      <c r="PMT192" s="362"/>
      <c r="PMU192" s="362"/>
      <c r="PMV192" s="363"/>
      <c r="PMW192" s="12"/>
      <c r="PMX192" s="362"/>
      <c r="PMY192" s="362"/>
      <c r="PMZ192" s="362"/>
      <c r="PNA192" s="362"/>
      <c r="PNB192" s="362"/>
      <c r="PNC192" s="362"/>
      <c r="PND192" s="363"/>
      <c r="PNE192" s="12"/>
      <c r="PNF192" s="362"/>
      <c r="PNG192" s="362"/>
      <c r="PNH192" s="362"/>
      <c r="PNI192" s="362"/>
      <c r="PNJ192" s="362"/>
      <c r="PNK192" s="362"/>
      <c r="PNL192" s="363"/>
      <c r="PNM192" s="12"/>
      <c r="PNN192" s="362"/>
      <c r="PNO192" s="362"/>
      <c r="PNP192" s="362"/>
      <c r="PNQ192" s="362"/>
      <c r="PNR192" s="362"/>
      <c r="PNS192" s="362"/>
      <c r="PNT192" s="363"/>
      <c r="PNU192" s="12"/>
      <c r="PNV192" s="362"/>
      <c r="PNW192" s="362"/>
      <c r="PNX192" s="362"/>
      <c r="PNY192" s="362"/>
      <c r="PNZ192" s="362"/>
      <c r="POA192" s="362"/>
      <c r="POB192" s="363"/>
      <c r="POC192" s="12"/>
      <c r="POD192" s="362"/>
      <c r="POE192" s="362"/>
      <c r="POF192" s="362"/>
      <c r="POG192" s="362"/>
      <c r="POH192" s="362"/>
      <c r="POI192" s="362"/>
      <c r="POJ192" s="363"/>
      <c r="POK192" s="12"/>
      <c r="POL192" s="362"/>
      <c r="POM192" s="362"/>
      <c r="PON192" s="362"/>
      <c r="POO192" s="362"/>
      <c r="POP192" s="362"/>
      <c r="POQ192" s="362"/>
      <c r="POR192" s="363"/>
      <c r="POS192" s="12"/>
      <c r="POT192" s="362"/>
      <c r="POU192" s="362"/>
      <c r="POV192" s="362"/>
      <c r="POW192" s="362"/>
      <c r="POX192" s="362"/>
      <c r="POY192" s="362"/>
      <c r="POZ192" s="363"/>
      <c r="PPA192" s="12"/>
      <c r="PPB192" s="362"/>
      <c r="PPC192" s="362"/>
      <c r="PPD192" s="362"/>
      <c r="PPE192" s="362"/>
      <c r="PPF192" s="362"/>
      <c r="PPG192" s="362"/>
      <c r="PPH192" s="363"/>
      <c r="PPI192" s="12"/>
      <c r="PPJ192" s="362"/>
      <c r="PPK192" s="362"/>
      <c r="PPL192" s="362"/>
      <c r="PPM192" s="362"/>
      <c r="PPN192" s="362"/>
      <c r="PPO192" s="362"/>
      <c r="PPP192" s="363"/>
      <c r="PPQ192" s="12"/>
      <c r="PPR192" s="362"/>
      <c r="PPS192" s="362"/>
      <c r="PPT192" s="362"/>
      <c r="PPU192" s="362"/>
      <c r="PPV192" s="362"/>
      <c r="PPW192" s="362"/>
      <c r="PPX192" s="363"/>
      <c r="PPY192" s="12"/>
      <c r="PPZ192" s="362"/>
      <c r="PQA192" s="362"/>
      <c r="PQB192" s="362"/>
      <c r="PQC192" s="362"/>
      <c r="PQD192" s="362"/>
      <c r="PQE192" s="362"/>
      <c r="PQF192" s="363"/>
      <c r="PQG192" s="12"/>
      <c r="PQH192" s="362"/>
      <c r="PQI192" s="362"/>
      <c r="PQJ192" s="362"/>
      <c r="PQK192" s="362"/>
      <c r="PQL192" s="362"/>
      <c r="PQM192" s="362"/>
      <c r="PQN192" s="363"/>
      <c r="PQO192" s="12"/>
      <c r="PQP192" s="362"/>
      <c r="PQQ192" s="362"/>
      <c r="PQR192" s="362"/>
      <c r="PQS192" s="362"/>
      <c r="PQT192" s="362"/>
      <c r="PQU192" s="362"/>
      <c r="PQV192" s="363"/>
      <c r="PQW192" s="12"/>
      <c r="PQX192" s="362"/>
      <c r="PQY192" s="362"/>
      <c r="PQZ192" s="362"/>
      <c r="PRA192" s="362"/>
      <c r="PRB192" s="362"/>
      <c r="PRC192" s="362"/>
      <c r="PRD192" s="363"/>
      <c r="PRE192" s="12"/>
      <c r="PRF192" s="362"/>
      <c r="PRG192" s="362"/>
      <c r="PRH192" s="362"/>
      <c r="PRI192" s="362"/>
      <c r="PRJ192" s="362"/>
      <c r="PRK192" s="362"/>
      <c r="PRL192" s="363"/>
      <c r="PRM192" s="12"/>
      <c r="PRN192" s="362"/>
      <c r="PRO192" s="362"/>
      <c r="PRP192" s="362"/>
      <c r="PRQ192" s="362"/>
      <c r="PRR192" s="362"/>
      <c r="PRS192" s="362"/>
      <c r="PRT192" s="363"/>
      <c r="PRU192" s="12"/>
      <c r="PRV192" s="362"/>
      <c r="PRW192" s="362"/>
      <c r="PRX192" s="362"/>
      <c r="PRY192" s="362"/>
      <c r="PRZ192" s="362"/>
      <c r="PSA192" s="362"/>
      <c r="PSB192" s="363"/>
      <c r="PSC192" s="12"/>
      <c r="PSD192" s="362"/>
      <c r="PSE192" s="362"/>
      <c r="PSF192" s="362"/>
      <c r="PSG192" s="362"/>
      <c r="PSH192" s="362"/>
      <c r="PSI192" s="362"/>
      <c r="PSJ192" s="363"/>
      <c r="PSK192" s="12"/>
      <c r="PSL192" s="362"/>
      <c r="PSM192" s="362"/>
      <c r="PSN192" s="362"/>
      <c r="PSO192" s="362"/>
      <c r="PSP192" s="362"/>
      <c r="PSQ192" s="362"/>
      <c r="PSR192" s="363"/>
      <c r="PSS192" s="12"/>
      <c r="PST192" s="362"/>
      <c r="PSU192" s="362"/>
      <c r="PSV192" s="362"/>
      <c r="PSW192" s="362"/>
      <c r="PSX192" s="362"/>
      <c r="PSY192" s="362"/>
      <c r="PSZ192" s="363"/>
      <c r="PTA192" s="12"/>
      <c r="PTB192" s="362"/>
      <c r="PTC192" s="362"/>
      <c r="PTD192" s="362"/>
      <c r="PTE192" s="362"/>
      <c r="PTF192" s="362"/>
      <c r="PTG192" s="362"/>
      <c r="PTH192" s="363"/>
      <c r="PTI192" s="12"/>
      <c r="PTJ192" s="362"/>
      <c r="PTK192" s="362"/>
      <c r="PTL192" s="362"/>
      <c r="PTM192" s="362"/>
      <c r="PTN192" s="362"/>
      <c r="PTO192" s="362"/>
      <c r="PTP192" s="363"/>
      <c r="PTQ192" s="12"/>
      <c r="PTR192" s="362"/>
      <c r="PTS192" s="362"/>
      <c r="PTT192" s="362"/>
      <c r="PTU192" s="362"/>
      <c r="PTV192" s="362"/>
      <c r="PTW192" s="362"/>
      <c r="PTX192" s="363"/>
      <c r="PTY192" s="12"/>
      <c r="PTZ192" s="362"/>
      <c r="PUA192" s="362"/>
      <c r="PUB192" s="362"/>
      <c r="PUC192" s="362"/>
      <c r="PUD192" s="362"/>
      <c r="PUE192" s="362"/>
      <c r="PUF192" s="363"/>
      <c r="PUG192" s="12"/>
      <c r="PUH192" s="362"/>
      <c r="PUI192" s="362"/>
      <c r="PUJ192" s="362"/>
      <c r="PUK192" s="362"/>
      <c r="PUL192" s="362"/>
      <c r="PUM192" s="362"/>
      <c r="PUN192" s="363"/>
      <c r="PUO192" s="12"/>
      <c r="PUP192" s="362"/>
      <c r="PUQ192" s="362"/>
      <c r="PUR192" s="362"/>
      <c r="PUS192" s="362"/>
      <c r="PUT192" s="362"/>
      <c r="PUU192" s="362"/>
      <c r="PUV192" s="363"/>
      <c r="PUW192" s="12"/>
      <c r="PUX192" s="362"/>
      <c r="PUY192" s="362"/>
      <c r="PUZ192" s="362"/>
      <c r="PVA192" s="362"/>
      <c r="PVB192" s="362"/>
      <c r="PVC192" s="362"/>
      <c r="PVD192" s="363"/>
      <c r="PVE192" s="12"/>
      <c r="PVF192" s="362"/>
      <c r="PVG192" s="362"/>
      <c r="PVH192" s="362"/>
      <c r="PVI192" s="362"/>
      <c r="PVJ192" s="362"/>
      <c r="PVK192" s="362"/>
      <c r="PVL192" s="363"/>
      <c r="PVM192" s="12"/>
      <c r="PVN192" s="362"/>
      <c r="PVO192" s="362"/>
      <c r="PVP192" s="362"/>
      <c r="PVQ192" s="362"/>
      <c r="PVR192" s="362"/>
      <c r="PVS192" s="362"/>
      <c r="PVT192" s="363"/>
      <c r="PVU192" s="12"/>
      <c r="PVV192" s="362"/>
      <c r="PVW192" s="362"/>
      <c r="PVX192" s="362"/>
      <c r="PVY192" s="362"/>
      <c r="PVZ192" s="362"/>
      <c r="PWA192" s="362"/>
      <c r="PWB192" s="363"/>
      <c r="PWC192" s="12"/>
      <c r="PWD192" s="362"/>
      <c r="PWE192" s="362"/>
      <c r="PWF192" s="362"/>
      <c r="PWG192" s="362"/>
      <c r="PWH192" s="362"/>
      <c r="PWI192" s="362"/>
      <c r="PWJ192" s="363"/>
      <c r="PWK192" s="12"/>
      <c r="PWL192" s="362"/>
      <c r="PWM192" s="362"/>
      <c r="PWN192" s="362"/>
      <c r="PWO192" s="362"/>
      <c r="PWP192" s="362"/>
      <c r="PWQ192" s="362"/>
      <c r="PWR192" s="363"/>
      <c r="PWS192" s="12"/>
      <c r="PWT192" s="362"/>
      <c r="PWU192" s="362"/>
      <c r="PWV192" s="362"/>
      <c r="PWW192" s="362"/>
      <c r="PWX192" s="362"/>
      <c r="PWY192" s="362"/>
      <c r="PWZ192" s="363"/>
      <c r="PXA192" s="12"/>
      <c r="PXB192" s="362"/>
      <c r="PXC192" s="362"/>
      <c r="PXD192" s="362"/>
      <c r="PXE192" s="362"/>
      <c r="PXF192" s="362"/>
      <c r="PXG192" s="362"/>
      <c r="PXH192" s="363"/>
      <c r="PXI192" s="12"/>
      <c r="PXJ192" s="362"/>
      <c r="PXK192" s="362"/>
      <c r="PXL192" s="362"/>
      <c r="PXM192" s="362"/>
      <c r="PXN192" s="362"/>
      <c r="PXO192" s="362"/>
      <c r="PXP192" s="363"/>
      <c r="PXQ192" s="12"/>
      <c r="PXR192" s="362"/>
      <c r="PXS192" s="362"/>
      <c r="PXT192" s="362"/>
      <c r="PXU192" s="362"/>
      <c r="PXV192" s="362"/>
      <c r="PXW192" s="362"/>
      <c r="PXX192" s="363"/>
      <c r="PXY192" s="12"/>
      <c r="PXZ192" s="362"/>
      <c r="PYA192" s="362"/>
      <c r="PYB192" s="362"/>
      <c r="PYC192" s="362"/>
      <c r="PYD192" s="362"/>
      <c r="PYE192" s="362"/>
      <c r="PYF192" s="363"/>
      <c r="PYG192" s="12"/>
      <c r="PYH192" s="362"/>
      <c r="PYI192" s="362"/>
      <c r="PYJ192" s="362"/>
      <c r="PYK192" s="362"/>
      <c r="PYL192" s="362"/>
      <c r="PYM192" s="362"/>
      <c r="PYN192" s="363"/>
      <c r="PYO192" s="12"/>
      <c r="PYP192" s="362"/>
      <c r="PYQ192" s="362"/>
      <c r="PYR192" s="362"/>
      <c r="PYS192" s="362"/>
      <c r="PYT192" s="362"/>
      <c r="PYU192" s="362"/>
      <c r="PYV192" s="363"/>
      <c r="PYW192" s="12"/>
      <c r="PYX192" s="362"/>
      <c r="PYY192" s="362"/>
      <c r="PYZ192" s="362"/>
      <c r="PZA192" s="362"/>
      <c r="PZB192" s="362"/>
      <c r="PZC192" s="362"/>
      <c r="PZD192" s="363"/>
      <c r="PZE192" s="12"/>
      <c r="PZF192" s="362"/>
      <c r="PZG192" s="362"/>
      <c r="PZH192" s="362"/>
      <c r="PZI192" s="362"/>
      <c r="PZJ192" s="362"/>
      <c r="PZK192" s="362"/>
      <c r="PZL192" s="363"/>
      <c r="PZM192" s="12"/>
      <c r="PZN192" s="362"/>
      <c r="PZO192" s="362"/>
      <c r="PZP192" s="362"/>
      <c r="PZQ192" s="362"/>
      <c r="PZR192" s="362"/>
      <c r="PZS192" s="362"/>
      <c r="PZT192" s="363"/>
      <c r="PZU192" s="12"/>
      <c r="PZV192" s="362"/>
      <c r="PZW192" s="362"/>
      <c r="PZX192" s="362"/>
      <c r="PZY192" s="362"/>
      <c r="PZZ192" s="362"/>
      <c r="QAA192" s="362"/>
      <c r="QAB192" s="363"/>
      <c r="QAC192" s="12"/>
      <c r="QAD192" s="362"/>
      <c r="QAE192" s="362"/>
      <c r="QAF192" s="362"/>
      <c r="QAG192" s="362"/>
      <c r="QAH192" s="362"/>
      <c r="QAI192" s="362"/>
      <c r="QAJ192" s="363"/>
      <c r="QAK192" s="12"/>
      <c r="QAL192" s="362"/>
      <c r="QAM192" s="362"/>
      <c r="QAN192" s="362"/>
      <c r="QAO192" s="362"/>
      <c r="QAP192" s="362"/>
      <c r="QAQ192" s="362"/>
      <c r="QAR192" s="363"/>
      <c r="QAS192" s="12"/>
      <c r="QAT192" s="362"/>
      <c r="QAU192" s="362"/>
      <c r="QAV192" s="362"/>
      <c r="QAW192" s="362"/>
      <c r="QAX192" s="362"/>
      <c r="QAY192" s="362"/>
      <c r="QAZ192" s="363"/>
      <c r="QBA192" s="12"/>
      <c r="QBB192" s="362"/>
      <c r="QBC192" s="362"/>
      <c r="QBD192" s="362"/>
      <c r="QBE192" s="362"/>
      <c r="QBF192" s="362"/>
      <c r="QBG192" s="362"/>
      <c r="QBH192" s="363"/>
      <c r="QBI192" s="12"/>
      <c r="QBJ192" s="362"/>
      <c r="QBK192" s="362"/>
      <c r="QBL192" s="362"/>
      <c r="QBM192" s="362"/>
      <c r="QBN192" s="362"/>
      <c r="QBO192" s="362"/>
      <c r="QBP192" s="363"/>
      <c r="QBQ192" s="12"/>
      <c r="QBR192" s="362"/>
      <c r="QBS192" s="362"/>
      <c r="QBT192" s="362"/>
      <c r="QBU192" s="362"/>
      <c r="QBV192" s="362"/>
      <c r="QBW192" s="362"/>
      <c r="QBX192" s="363"/>
      <c r="QBY192" s="12"/>
      <c r="QBZ192" s="362"/>
      <c r="QCA192" s="362"/>
      <c r="QCB192" s="362"/>
      <c r="QCC192" s="362"/>
      <c r="QCD192" s="362"/>
      <c r="QCE192" s="362"/>
      <c r="QCF192" s="363"/>
      <c r="QCG192" s="12"/>
      <c r="QCH192" s="362"/>
      <c r="QCI192" s="362"/>
      <c r="QCJ192" s="362"/>
      <c r="QCK192" s="362"/>
      <c r="QCL192" s="362"/>
      <c r="QCM192" s="362"/>
      <c r="QCN192" s="363"/>
      <c r="QCO192" s="12"/>
      <c r="QCP192" s="362"/>
      <c r="QCQ192" s="362"/>
      <c r="QCR192" s="362"/>
      <c r="QCS192" s="362"/>
      <c r="QCT192" s="362"/>
      <c r="QCU192" s="362"/>
      <c r="QCV192" s="363"/>
      <c r="QCW192" s="12"/>
      <c r="QCX192" s="362"/>
      <c r="QCY192" s="362"/>
      <c r="QCZ192" s="362"/>
      <c r="QDA192" s="362"/>
      <c r="QDB192" s="362"/>
      <c r="QDC192" s="362"/>
      <c r="QDD192" s="363"/>
      <c r="QDE192" s="12"/>
      <c r="QDF192" s="362"/>
      <c r="QDG192" s="362"/>
      <c r="QDH192" s="362"/>
      <c r="QDI192" s="362"/>
      <c r="QDJ192" s="362"/>
      <c r="QDK192" s="362"/>
      <c r="QDL192" s="363"/>
      <c r="QDM192" s="12"/>
      <c r="QDN192" s="362"/>
      <c r="QDO192" s="362"/>
      <c r="QDP192" s="362"/>
      <c r="QDQ192" s="362"/>
      <c r="QDR192" s="362"/>
      <c r="QDS192" s="362"/>
      <c r="QDT192" s="363"/>
      <c r="QDU192" s="12"/>
      <c r="QDV192" s="362"/>
      <c r="QDW192" s="362"/>
      <c r="QDX192" s="362"/>
      <c r="QDY192" s="362"/>
      <c r="QDZ192" s="362"/>
      <c r="QEA192" s="362"/>
      <c r="QEB192" s="363"/>
      <c r="QEC192" s="12"/>
      <c r="QED192" s="362"/>
      <c r="QEE192" s="362"/>
      <c r="QEF192" s="362"/>
      <c r="QEG192" s="362"/>
      <c r="QEH192" s="362"/>
      <c r="QEI192" s="362"/>
      <c r="QEJ192" s="363"/>
      <c r="QEK192" s="12"/>
      <c r="QEL192" s="362"/>
      <c r="QEM192" s="362"/>
      <c r="QEN192" s="362"/>
      <c r="QEO192" s="362"/>
      <c r="QEP192" s="362"/>
      <c r="QEQ192" s="362"/>
      <c r="QER192" s="363"/>
      <c r="QES192" s="12"/>
      <c r="QET192" s="362"/>
      <c r="QEU192" s="362"/>
      <c r="QEV192" s="362"/>
      <c r="QEW192" s="362"/>
      <c r="QEX192" s="362"/>
      <c r="QEY192" s="362"/>
      <c r="QEZ192" s="363"/>
      <c r="QFA192" s="12"/>
      <c r="QFB192" s="362"/>
      <c r="QFC192" s="362"/>
      <c r="QFD192" s="362"/>
      <c r="QFE192" s="362"/>
      <c r="QFF192" s="362"/>
      <c r="QFG192" s="362"/>
      <c r="QFH192" s="363"/>
      <c r="QFI192" s="12"/>
      <c r="QFJ192" s="362"/>
      <c r="QFK192" s="362"/>
      <c r="QFL192" s="362"/>
      <c r="QFM192" s="362"/>
      <c r="QFN192" s="362"/>
      <c r="QFO192" s="362"/>
      <c r="QFP192" s="363"/>
      <c r="QFQ192" s="12"/>
      <c r="QFR192" s="362"/>
      <c r="QFS192" s="362"/>
      <c r="QFT192" s="362"/>
      <c r="QFU192" s="362"/>
      <c r="QFV192" s="362"/>
      <c r="QFW192" s="362"/>
      <c r="QFX192" s="363"/>
      <c r="QFY192" s="12"/>
      <c r="QFZ192" s="362"/>
      <c r="QGA192" s="362"/>
      <c r="QGB192" s="362"/>
      <c r="QGC192" s="362"/>
      <c r="QGD192" s="362"/>
      <c r="QGE192" s="362"/>
      <c r="QGF192" s="363"/>
      <c r="QGG192" s="12"/>
      <c r="QGH192" s="362"/>
      <c r="QGI192" s="362"/>
      <c r="QGJ192" s="362"/>
      <c r="QGK192" s="362"/>
      <c r="QGL192" s="362"/>
      <c r="QGM192" s="362"/>
      <c r="QGN192" s="363"/>
      <c r="QGO192" s="12"/>
      <c r="QGP192" s="362"/>
      <c r="QGQ192" s="362"/>
      <c r="QGR192" s="362"/>
      <c r="QGS192" s="362"/>
      <c r="QGT192" s="362"/>
      <c r="QGU192" s="362"/>
      <c r="QGV192" s="363"/>
      <c r="QGW192" s="12"/>
      <c r="QGX192" s="362"/>
      <c r="QGY192" s="362"/>
      <c r="QGZ192" s="362"/>
      <c r="QHA192" s="362"/>
      <c r="QHB192" s="362"/>
      <c r="QHC192" s="362"/>
      <c r="QHD192" s="363"/>
      <c r="QHE192" s="12"/>
      <c r="QHF192" s="362"/>
      <c r="QHG192" s="362"/>
      <c r="QHH192" s="362"/>
      <c r="QHI192" s="362"/>
      <c r="QHJ192" s="362"/>
      <c r="QHK192" s="362"/>
      <c r="QHL192" s="363"/>
      <c r="QHM192" s="12"/>
      <c r="QHN192" s="362"/>
      <c r="QHO192" s="362"/>
      <c r="QHP192" s="362"/>
      <c r="QHQ192" s="362"/>
      <c r="QHR192" s="362"/>
      <c r="QHS192" s="362"/>
      <c r="QHT192" s="363"/>
      <c r="QHU192" s="12"/>
      <c r="QHV192" s="362"/>
      <c r="QHW192" s="362"/>
      <c r="QHX192" s="362"/>
      <c r="QHY192" s="362"/>
      <c r="QHZ192" s="362"/>
      <c r="QIA192" s="362"/>
      <c r="QIB192" s="363"/>
      <c r="QIC192" s="12"/>
      <c r="QID192" s="362"/>
      <c r="QIE192" s="362"/>
      <c r="QIF192" s="362"/>
      <c r="QIG192" s="362"/>
      <c r="QIH192" s="362"/>
      <c r="QII192" s="362"/>
      <c r="QIJ192" s="363"/>
      <c r="QIK192" s="12"/>
      <c r="QIL192" s="362"/>
      <c r="QIM192" s="362"/>
      <c r="QIN192" s="362"/>
      <c r="QIO192" s="362"/>
      <c r="QIP192" s="362"/>
      <c r="QIQ192" s="362"/>
      <c r="QIR192" s="363"/>
      <c r="QIS192" s="12"/>
      <c r="QIT192" s="362"/>
      <c r="QIU192" s="362"/>
      <c r="QIV192" s="362"/>
      <c r="QIW192" s="362"/>
      <c r="QIX192" s="362"/>
      <c r="QIY192" s="362"/>
      <c r="QIZ192" s="363"/>
      <c r="QJA192" s="12"/>
      <c r="QJB192" s="362"/>
      <c r="QJC192" s="362"/>
      <c r="QJD192" s="362"/>
      <c r="QJE192" s="362"/>
      <c r="QJF192" s="362"/>
      <c r="QJG192" s="362"/>
      <c r="QJH192" s="363"/>
      <c r="QJI192" s="12"/>
      <c r="QJJ192" s="362"/>
      <c r="QJK192" s="362"/>
      <c r="QJL192" s="362"/>
      <c r="QJM192" s="362"/>
      <c r="QJN192" s="362"/>
      <c r="QJO192" s="362"/>
      <c r="QJP192" s="363"/>
      <c r="QJQ192" s="12"/>
      <c r="QJR192" s="362"/>
      <c r="QJS192" s="362"/>
      <c r="QJT192" s="362"/>
      <c r="QJU192" s="362"/>
      <c r="QJV192" s="362"/>
      <c r="QJW192" s="362"/>
      <c r="QJX192" s="363"/>
      <c r="QJY192" s="12"/>
      <c r="QJZ192" s="362"/>
      <c r="QKA192" s="362"/>
      <c r="QKB192" s="362"/>
      <c r="QKC192" s="362"/>
      <c r="QKD192" s="362"/>
      <c r="QKE192" s="362"/>
      <c r="QKF192" s="363"/>
      <c r="QKG192" s="12"/>
      <c r="QKH192" s="362"/>
      <c r="QKI192" s="362"/>
      <c r="QKJ192" s="362"/>
      <c r="QKK192" s="362"/>
      <c r="QKL192" s="362"/>
      <c r="QKM192" s="362"/>
      <c r="QKN192" s="363"/>
      <c r="QKO192" s="12"/>
      <c r="QKP192" s="362"/>
      <c r="QKQ192" s="362"/>
      <c r="QKR192" s="362"/>
      <c r="QKS192" s="362"/>
      <c r="QKT192" s="362"/>
      <c r="QKU192" s="362"/>
      <c r="QKV192" s="363"/>
      <c r="QKW192" s="12"/>
      <c r="QKX192" s="362"/>
      <c r="QKY192" s="362"/>
      <c r="QKZ192" s="362"/>
      <c r="QLA192" s="362"/>
      <c r="QLB192" s="362"/>
      <c r="QLC192" s="362"/>
      <c r="QLD192" s="363"/>
      <c r="QLE192" s="12"/>
      <c r="QLF192" s="362"/>
      <c r="QLG192" s="362"/>
      <c r="QLH192" s="362"/>
      <c r="QLI192" s="362"/>
      <c r="QLJ192" s="362"/>
      <c r="QLK192" s="362"/>
      <c r="QLL192" s="363"/>
      <c r="QLM192" s="12"/>
      <c r="QLN192" s="362"/>
      <c r="QLO192" s="362"/>
      <c r="QLP192" s="362"/>
      <c r="QLQ192" s="362"/>
      <c r="QLR192" s="362"/>
      <c r="QLS192" s="362"/>
      <c r="QLT192" s="363"/>
      <c r="QLU192" s="12"/>
      <c r="QLV192" s="362"/>
      <c r="QLW192" s="362"/>
      <c r="QLX192" s="362"/>
      <c r="QLY192" s="362"/>
      <c r="QLZ192" s="362"/>
      <c r="QMA192" s="362"/>
      <c r="QMB192" s="363"/>
      <c r="QMC192" s="12"/>
      <c r="QMD192" s="362"/>
      <c r="QME192" s="362"/>
      <c r="QMF192" s="362"/>
      <c r="QMG192" s="362"/>
      <c r="QMH192" s="362"/>
      <c r="QMI192" s="362"/>
      <c r="QMJ192" s="363"/>
      <c r="QMK192" s="12"/>
      <c r="QML192" s="362"/>
      <c r="QMM192" s="362"/>
      <c r="QMN192" s="362"/>
      <c r="QMO192" s="362"/>
      <c r="QMP192" s="362"/>
      <c r="QMQ192" s="362"/>
      <c r="QMR192" s="363"/>
      <c r="QMS192" s="12"/>
      <c r="QMT192" s="362"/>
      <c r="QMU192" s="362"/>
      <c r="QMV192" s="362"/>
      <c r="QMW192" s="362"/>
      <c r="QMX192" s="362"/>
      <c r="QMY192" s="362"/>
      <c r="QMZ192" s="363"/>
      <c r="QNA192" s="12"/>
      <c r="QNB192" s="362"/>
      <c r="QNC192" s="362"/>
      <c r="QND192" s="362"/>
      <c r="QNE192" s="362"/>
      <c r="QNF192" s="362"/>
      <c r="QNG192" s="362"/>
      <c r="QNH192" s="363"/>
      <c r="QNI192" s="12"/>
      <c r="QNJ192" s="362"/>
      <c r="QNK192" s="362"/>
      <c r="QNL192" s="362"/>
      <c r="QNM192" s="362"/>
      <c r="QNN192" s="362"/>
      <c r="QNO192" s="362"/>
      <c r="QNP192" s="363"/>
      <c r="QNQ192" s="12"/>
      <c r="QNR192" s="362"/>
      <c r="QNS192" s="362"/>
      <c r="QNT192" s="362"/>
      <c r="QNU192" s="362"/>
      <c r="QNV192" s="362"/>
      <c r="QNW192" s="362"/>
      <c r="QNX192" s="363"/>
      <c r="QNY192" s="12"/>
      <c r="QNZ192" s="362"/>
      <c r="QOA192" s="362"/>
      <c r="QOB192" s="362"/>
      <c r="QOC192" s="362"/>
      <c r="QOD192" s="362"/>
      <c r="QOE192" s="362"/>
      <c r="QOF192" s="363"/>
      <c r="QOG192" s="12"/>
      <c r="QOH192" s="362"/>
      <c r="QOI192" s="362"/>
      <c r="QOJ192" s="362"/>
      <c r="QOK192" s="362"/>
      <c r="QOL192" s="362"/>
      <c r="QOM192" s="362"/>
      <c r="QON192" s="363"/>
      <c r="QOO192" s="12"/>
      <c r="QOP192" s="362"/>
      <c r="QOQ192" s="362"/>
      <c r="QOR192" s="362"/>
      <c r="QOS192" s="362"/>
      <c r="QOT192" s="362"/>
      <c r="QOU192" s="362"/>
      <c r="QOV192" s="363"/>
      <c r="QOW192" s="12"/>
      <c r="QOX192" s="362"/>
      <c r="QOY192" s="362"/>
      <c r="QOZ192" s="362"/>
      <c r="QPA192" s="362"/>
      <c r="QPB192" s="362"/>
      <c r="QPC192" s="362"/>
      <c r="QPD192" s="363"/>
      <c r="QPE192" s="12"/>
      <c r="QPF192" s="362"/>
      <c r="QPG192" s="362"/>
      <c r="QPH192" s="362"/>
      <c r="QPI192" s="362"/>
      <c r="QPJ192" s="362"/>
      <c r="QPK192" s="362"/>
      <c r="QPL192" s="363"/>
      <c r="QPM192" s="12"/>
      <c r="QPN192" s="362"/>
      <c r="QPO192" s="362"/>
      <c r="QPP192" s="362"/>
      <c r="QPQ192" s="362"/>
      <c r="QPR192" s="362"/>
      <c r="QPS192" s="362"/>
      <c r="QPT192" s="363"/>
      <c r="QPU192" s="12"/>
      <c r="QPV192" s="362"/>
      <c r="QPW192" s="362"/>
      <c r="QPX192" s="362"/>
      <c r="QPY192" s="362"/>
      <c r="QPZ192" s="362"/>
      <c r="QQA192" s="362"/>
      <c r="QQB192" s="363"/>
      <c r="QQC192" s="12"/>
      <c r="QQD192" s="362"/>
      <c r="QQE192" s="362"/>
      <c r="QQF192" s="362"/>
      <c r="QQG192" s="362"/>
      <c r="QQH192" s="362"/>
      <c r="QQI192" s="362"/>
      <c r="QQJ192" s="363"/>
      <c r="QQK192" s="12"/>
      <c r="QQL192" s="362"/>
      <c r="QQM192" s="362"/>
      <c r="QQN192" s="362"/>
      <c r="QQO192" s="362"/>
      <c r="QQP192" s="362"/>
      <c r="QQQ192" s="362"/>
      <c r="QQR192" s="363"/>
      <c r="QQS192" s="12"/>
      <c r="QQT192" s="362"/>
      <c r="QQU192" s="362"/>
      <c r="QQV192" s="362"/>
      <c r="QQW192" s="362"/>
      <c r="QQX192" s="362"/>
      <c r="QQY192" s="362"/>
      <c r="QQZ192" s="363"/>
      <c r="QRA192" s="12"/>
      <c r="QRB192" s="362"/>
      <c r="QRC192" s="362"/>
      <c r="QRD192" s="362"/>
      <c r="QRE192" s="362"/>
      <c r="QRF192" s="362"/>
      <c r="QRG192" s="362"/>
      <c r="QRH192" s="363"/>
      <c r="QRI192" s="12"/>
      <c r="QRJ192" s="362"/>
      <c r="QRK192" s="362"/>
      <c r="QRL192" s="362"/>
      <c r="QRM192" s="362"/>
      <c r="QRN192" s="362"/>
      <c r="QRO192" s="362"/>
      <c r="QRP192" s="363"/>
      <c r="QRQ192" s="12"/>
      <c r="QRR192" s="362"/>
      <c r="QRS192" s="362"/>
      <c r="QRT192" s="362"/>
      <c r="QRU192" s="362"/>
      <c r="QRV192" s="362"/>
      <c r="QRW192" s="362"/>
      <c r="QRX192" s="363"/>
      <c r="QRY192" s="12"/>
      <c r="QRZ192" s="362"/>
      <c r="QSA192" s="362"/>
      <c r="QSB192" s="362"/>
      <c r="QSC192" s="362"/>
      <c r="QSD192" s="362"/>
      <c r="QSE192" s="362"/>
      <c r="QSF192" s="363"/>
      <c r="QSG192" s="12"/>
      <c r="QSH192" s="362"/>
      <c r="QSI192" s="362"/>
      <c r="QSJ192" s="362"/>
      <c r="QSK192" s="362"/>
      <c r="QSL192" s="362"/>
      <c r="QSM192" s="362"/>
      <c r="QSN192" s="363"/>
      <c r="QSO192" s="12"/>
      <c r="QSP192" s="362"/>
      <c r="QSQ192" s="362"/>
      <c r="QSR192" s="362"/>
      <c r="QSS192" s="362"/>
      <c r="QST192" s="362"/>
      <c r="QSU192" s="362"/>
      <c r="QSV192" s="363"/>
      <c r="QSW192" s="12"/>
      <c r="QSX192" s="362"/>
      <c r="QSY192" s="362"/>
      <c r="QSZ192" s="362"/>
      <c r="QTA192" s="362"/>
      <c r="QTB192" s="362"/>
      <c r="QTC192" s="362"/>
      <c r="QTD192" s="363"/>
      <c r="QTE192" s="12"/>
      <c r="QTF192" s="362"/>
      <c r="QTG192" s="362"/>
      <c r="QTH192" s="362"/>
      <c r="QTI192" s="362"/>
      <c r="QTJ192" s="362"/>
      <c r="QTK192" s="362"/>
      <c r="QTL192" s="363"/>
      <c r="QTM192" s="12"/>
      <c r="QTN192" s="362"/>
      <c r="QTO192" s="362"/>
      <c r="QTP192" s="362"/>
      <c r="QTQ192" s="362"/>
      <c r="QTR192" s="362"/>
      <c r="QTS192" s="362"/>
      <c r="QTT192" s="363"/>
      <c r="QTU192" s="12"/>
      <c r="QTV192" s="362"/>
      <c r="QTW192" s="362"/>
      <c r="QTX192" s="362"/>
      <c r="QTY192" s="362"/>
      <c r="QTZ192" s="362"/>
      <c r="QUA192" s="362"/>
      <c r="QUB192" s="363"/>
      <c r="QUC192" s="12"/>
      <c r="QUD192" s="362"/>
      <c r="QUE192" s="362"/>
      <c r="QUF192" s="362"/>
      <c r="QUG192" s="362"/>
      <c r="QUH192" s="362"/>
      <c r="QUI192" s="362"/>
      <c r="QUJ192" s="363"/>
      <c r="QUK192" s="12"/>
      <c r="QUL192" s="362"/>
      <c r="QUM192" s="362"/>
      <c r="QUN192" s="362"/>
      <c r="QUO192" s="362"/>
      <c r="QUP192" s="362"/>
      <c r="QUQ192" s="362"/>
      <c r="QUR192" s="363"/>
      <c r="QUS192" s="12"/>
      <c r="QUT192" s="362"/>
      <c r="QUU192" s="362"/>
      <c r="QUV192" s="362"/>
      <c r="QUW192" s="362"/>
      <c r="QUX192" s="362"/>
      <c r="QUY192" s="362"/>
      <c r="QUZ192" s="363"/>
      <c r="QVA192" s="12"/>
      <c r="QVB192" s="362"/>
      <c r="QVC192" s="362"/>
      <c r="QVD192" s="362"/>
      <c r="QVE192" s="362"/>
      <c r="QVF192" s="362"/>
      <c r="QVG192" s="362"/>
      <c r="QVH192" s="363"/>
      <c r="QVI192" s="12"/>
      <c r="QVJ192" s="362"/>
      <c r="QVK192" s="362"/>
      <c r="QVL192" s="362"/>
      <c r="QVM192" s="362"/>
      <c r="QVN192" s="362"/>
      <c r="QVO192" s="362"/>
      <c r="QVP192" s="363"/>
      <c r="QVQ192" s="12"/>
      <c r="QVR192" s="362"/>
      <c r="QVS192" s="362"/>
      <c r="QVT192" s="362"/>
      <c r="QVU192" s="362"/>
      <c r="QVV192" s="362"/>
      <c r="QVW192" s="362"/>
      <c r="QVX192" s="363"/>
      <c r="QVY192" s="12"/>
      <c r="QVZ192" s="362"/>
      <c r="QWA192" s="362"/>
      <c r="QWB192" s="362"/>
      <c r="QWC192" s="362"/>
      <c r="QWD192" s="362"/>
      <c r="QWE192" s="362"/>
      <c r="QWF192" s="363"/>
      <c r="QWG192" s="12"/>
      <c r="QWH192" s="362"/>
      <c r="QWI192" s="362"/>
      <c r="QWJ192" s="362"/>
      <c r="QWK192" s="362"/>
      <c r="QWL192" s="362"/>
      <c r="QWM192" s="362"/>
      <c r="QWN192" s="363"/>
      <c r="QWO192" s="12"/>
      <c r="QWP192" s="362"/>
      <c r="QWQ192" s="362"/>
      <c r="QWR192" s="362"/>
      <c r="QWS192" s="362"/>
      <c r="QWT192" s="362"/>
      <c r="QWU192" s="362"/>
      <c r="QWV192" s="363"/>
      <c r="QWW192" s="12"/>
      <c r="QWX192" s="362"/>
      <c r="QWY192" s="362"/>
      <c r="QWZ192" s="362"/>
      <c r="QXA192" s="362"/>
      <c r="QXB192" s="362"/>
      <c r="QXC192" s="362"/>
      <c r="QXD192" s="363"/>
      <c r="QXE192" s="12"/>
      <c r="QXF192" s="362"/>
      <c r="QXG192" s="362"/>
      <c r="QXH192" s="362"/>
      <c r="QXI192" s="362"/>
      <c r="QXJ192" s="362"/>
      <c r="QXK192" s="362"/>
      <c r="QXL192" s="363"/>
      <c r="QXM192" s="12"/>
      <c r="QXN192" s="362"/>
      <c r="QXO192" s="362"/>
      <c r="QXP192" s="362"/>
      <c r="QXQ192" s="362"/>
      <c r="QXR192" s="362"/>
      <c r="QXS192" s="362"/>
      <c r="QXT192" s="363"/>
      <c r="QXU192" s="12"/>
      <c r="QXV192" s="362"/>
      <c r="QXW192" s="362"/>
      <c r="QXX192" s="362"/>
      <c r="QXY192" s="362"/>
      <c r="QXZ192" s="362"/>
      <c r="QYA192" s="362"/>
      <c r="QYB192" s="363"/>
      <c r="QYC192" s="12"/>
      <c r="QYD192" s="362"/>
      <c r="QYE192" s="362"/>
      <c r="QYF192" s="362"/>
      <c r="QYG192" s="362"/>
      <c r="QYH192" s="362"/>
      <c r="QYI192" s="362"/>
      <c r="QYJ192" s="363"/>
      <c r="QYK192" s="12"/>
      <c r="QYL192" s="362"/>
      <c r="QYM192" s="362"/>
      <c r="QYN192" s="362"/>
      <c r="QYO192" s="362"/>
      <c r="QYP192" s="362"/>
      <c r="QYQ192" s="362"/>
      <c r="QYR192" s="363"/>
      <c r="QYS192" s="12"/>
      <c r="QYT192" s="362"/>
      <c r="QYU192" s="362"/>
      <c r="QYV192" s="362"/>
      <c r="QYW192" s="362"/>
      <c r="QYX192" s="362"/>
      <c r="QYY192" s="362"/>
      <c r="QYZ192" s="363"/>
      <c r="QZA192" s="12"/>
      <c r="QZB192" s="362"/>
      <c r="QZC192" s="362"/>
      <c r="QZD192" s="362"/>
      <c r="QZE192" s="362"/>
      <c r="QZF192" s="362"/>
      <c r="QZG192" s="362"/>
      <c r="QZH192" s="363"/>
      <c r="QZI192" s="12"/>
      <c r="QZJ192" s="362"/>
      <c r="QZK192" s="362"/>
      <c r="QZL192" s="362"/>
      <c r="QZM192" s="362"/>
      <c r="QZN192" s="362"/>
      <c r="QZO192" s="362"/>
      <c r="QZP192" s="363"/>
      <c r="QZQ192" s="12"/>
      <c r="QZR192" s="362"/>
      <c r="QZS192" s="362"/>
      <c r="QZT192" s="362"/>
      <c r="QZU192" s="362"/>
      <c r="QZV192" s="362"/>
      <c r="QZW192" s="362"/>
      <c r="QZX192" s="363"/>
      <c r="QZY192" s="12"/>
      <c r="QZZ192" s="362"/>
      <c r="RAA192" s="362"/>
      <c r="RAB192" s="362"/>
      <c r="RAC192" s="362"/>
      <c r="RAD192" s="362"/>
      <c r="RAE192" s="362"/>
      <c r="RAF192" s="363"/>
      <c r="RAG192" s="12"/>
      <c r="RAH192" s="362"/>
      <c r="RAI192" s="362"/>
      <c r="RAJ192" s="362"/>
      <c r="RAK192" s="362"/>
      <c r="RAL192" s="362"/>
      <c r="RAM192" s="362"/>
      <c r="RAN192" s="363"/>
      <c r="RAO192" s="12"/>
      <c r="RAP192" s="362"/>
      <c r="RAQ192" s="362"/>
      <c r="RAR192" s="362"/>
      <c r="RAS192" s="362"/>
      <c r="RAT192" s="362"/>
      <c r="RAU192" s="362"/>
      <c r="RAV192" s="363"/>
      <c r="RAW192" s="12"/>
      <c r="RAX192" s="362"/>
      <c r="RAY192" s="362"/>
      <c r="RAZ192" s="362"/>
      <c r="RBA192" s="362"/>
      <c r="RBB192" s="362"/>
      <c r="RBC192" s="362"/>
      <c r="RBD192" s="363"/>
      <c r="RBE192" s="12"/>
      <c r="RBF192" s="362"/>
      <c r="RBG192" s="362"/>
      <c r="RBH192" s="362"/>
      <c r="RBI192" s="362"/>
      <c r="RBJ192" s="362"/>
      <c r="RBK192" s="362"/>
      <c r="RBL192" s="363"/>
      <c r="RBM192" s="12"/>
      <c r="RBN192" s="362"/>
      <c r="RBO192" s="362"/>
      <c r="RBP192" s="362"/>
      <c r="RBQ192" s="362"/>
      <c r="RBR192" s="362"/>
      <c r="RBS192" s="362"/>
      <c r="RBT192" s="363"/>
      <c r="RBU192" s="12"/>
      <c r="RBV192" s="362"/>
      <c r="RBW192" s="362"/>
      <c r="RBX192" s="362"/>
      <c r="RBY192" s="362"/>
      <c r="RBZ192" s="362"/>
      <c r="RCA192" s="362"/>
      <c r="RCB192" s="363"/>
      <c r="RCC192" s="12"/>
      <c r="RCD192" s="362"/>
      <c r="RCE192" s="362"/>
      <c r="RCF192" s="362"/>
      <c r="RCG192" s="362"/>
      <c r="RCH192" s="362"/>
      <c r="RCI192" s="362"/>
      <c r="RCJ192" s="363"/>
      <c r="RCK192" s="12"/>
      <c r="RCL192" s="362"/>
      <c r="RCM192" s="362"/>
      <c r="RCN192" s="362"/>
      <c r="RCO192" s="362"/>
      <c r="RCP192" s="362"/>
      <c r="RCQ192" s="362"/>
      <c r="RCR192" s="363"/>
      <c r="RCS192" s="12"/>
      <c r="RCT192" s="362"/>
      <c r="RCU192" s="362"/>
      <c r="RCV192" s="362"/>
      <c r="RCW192" s="362"/>
      <c r="RCX192" s="362"/>
      <c r="RCY192" s="362"/>
      <c r="RCZ192" s="363"/>
      <c r="RDA192" s="12"/>
      <c r="RDB192" s="362"/>
      <c r="RDC192" s="362"/>
      <c r="RDD192" s="362"/>
      <c r="RDE192" s="362"/>
      <c r="RDF192" s="362"/>
      <c r="RDG192" s="362"/>
      <c r="RDH192" s="363"/>
      <c r="RDI192" s="12"/>
      <c r="RDJ192" s="362"/>
      <c r="RDK192" s="362"/>
      <c r="RDL192" s="362"/>
      <c r="RDM192" s="362"/>
      <c r="RDN192" s="362"/>
      <c r="RDO192" s="362"/>
      <c r="RDP192" s="363"/>
      <c r="RDQ192" s="12"/>
      <c r="RDR192" s="362"/>
      <c r="RDS192" s="362"/>
      <c r="RDT192" s="362"/>
      <c r="RDU192" s="362"/>
      <c r="RDV192" s="362"/>
      <c r="RDW192" s="362"/>
      <c r="RDX192" s="363"/>
      <c r="RDY192" s="12"/>
      <c r="RDZ192" s="362"/>
      <c r="REA192" s="362"/>
      <c r="REB192" s="362"/>
      <c r="REC192" s="362"/>
      <c r="RED192" s="362"/>
      <c r="REE192" s="362"/>
      <c r="REF192" s="363"/>
      <c r="REG192" s="12"/>
      <c r="REH192" s="362"/>
      <c r="REI192" s="362"/>
      <c r="REJ192" s="362"/>
      <c r="REK192" s="362"/>
      <c r="REL192" s="362"/>
      <c r="REM192" s="362"/>
      <c r="REN192" s="363"/>
      <c r="REO192" s="12"/>
      <c r="REP192" s="362"/>
      <c r="REQ192" s="362"/>
      <c r="RER192" s="362"/>
      <c r="RES192" s="362"/>
      <c r="RET192" s="362"/>
      <c r="REU192" s="362"/>
      <c r="REV192" s="363"/>
      <c r="REW192" s="12"/>
      <c r="REX192" s="362"/>
      <c r="REY192" s="362"/>
      <c r="REZ192" s="362"/>
      <c r="RFA192" s="362"/>
      <c r="RFB192" s="362"/>
      <c r="RFC192" s="362"/>
      <c r="RFD192" s="363"/>
      <c r="RFE192" s="12"/>
      <c r="RFF192" s="362"/>
      <c r="RFG192" s="362"/>
      <c r="RFH192" s="362"/>
      <c r="RFI192" s="362"/>
      <c r="RFJ192" s="362"/>
      <c r="RFK192" s="362"/>
      <c r="RFL192" s="363"/>
      <c r="RFM192" s="12"/>
      <c r="RFN192" s="362"/>
      <c r="RFO192" s="362"/>
      <c r="RFP192" s="362"/>
      <c r="RFQ192" s="362"/>
      <c r="RFR192" s="362"/>
      <c r="RFS192" s="362"/>
      <c r="RFT192" s="363"/>
      <c r="RFU192" s="12"/>
      <c r="RFV192" s="362"/>
      <c r="RFW192" s="362"/>
      <c r="RFX192" s="362"/>
      <c r="RFY192" s="362"/>
      <c r="RFZ192" s="362"/>
      <c r="RGA192" s="362"/>
      <c r="RGB192" s="363"/>
      <c r="RGC192" s="12"/>
      <c r="RGD192" s="362"/>
      <c r="RGE192" s="362"/>
      <c r="RGF192" s="362"/>
      <c r="RGG192" s="362"/>
      <c r="RGH192" s="362"/>
      <c r="RGI192" s="362"/>
      <c r="RGJ192" s="363"/>
      <c r="RGK192" s="12"/>
      <c r="RGL192" s="362"/>
      <c r="RGM192" s="362"/>
      <c r="RGN192" s="362"/>
      <c r="RGO192" s="362"/>
      <c r="RGP192" s="362"/>
      <c r="RGQ192" s="362"/>
      <c r="RGR192" s="363"/>
      <c r="RGS192" s="12"/>
      <c r="RGT192" s="362"/>
      <c r="RGU192" s="362"/>
      <c r="RGV192" s="362"/>
      <c r="RGW192" s="362"/>
      <c r="RGX192" s="362"/>
      <c r="RGY192" s="362"/>
      <c r="RGZ192" s="363"/>
      <c r="RHA192" s="12"/>
      <c r="RHB192" s="362"/>
      <c r="RHC192" s="362"/>
      <c r="RHD192" s="362"/>
      <c r="RHE192" s="362"/>
      <c r="RHF192" s="362"/>
      <c r="RHG192" s="362"/>
      <c r="RHH192" s="363"/>
      <c r="RHI192" s="12"/>
      <c r="RHJ192" s="362"/>
      <c r="RHK192" s="362"/>
      <c r="RHL192" s="362"/>
      <c r="RHM192" s="362"/>
      <c r="RHN192" s="362"/>
      <c r="RHO192" s="362"/>
      <c r="RHP192" s="363"/>
      <c r="RHQ192" s="12"/>
      <c r="RHR192" s="362"/>
      <c r="RHS192" s="362"/>
      <c r="RHT192" s="362"/>
      <c r="RHU192" s="362"/>
      <c r="RHV192" s="362"/>
      <c r="RHW192" s="362"/>
      <c r="RHX192" s="363"/>
      <c r="RHY192" s="12"/>
      <c r="RHZ192" s="362"/>
      <c r="RIA192" s="362"/>
      <c r="RIB192" s="362"/>
      <c r="RIC192" s="362"/>
      <c r="RID192" s="362"/>
      <c r="RIE192" s="362"/>
      <c r="RIF192" s="363"/>
      <c r="RIG192" s="12"/>
      <c r="RIH192" s="362"/>
      <c r="RII192" s="362"/>
      <c r="RIJ192" s="362"/>
      <c r="RIK192" s="362"/>
      <c r="RIL192" s="362"/>
      <c r="RIM192" s="362"/>
      <c r="RIN192" s="363"/>
      <c r="RIO192" s="12"/>
      <c r="RIP192" s="362"/>
      <c r="RIQ192" s="362"/>
      <c r="RIR192" s="362"/>
      <c r="RIS192" s="362"/>
      <c r="RIT192" s="362"/>
      <c r="RIU192" s="362"/>
      <c r="RIV192" s="363"/>
      <c r="RIW192" s="12"/>
      <c r="RIX192" s="362"/>
      <c r="RIY192" s="362"/>
      <c r="RIZ192" s="362"/>
      <c r="RJA192" s="362"/>
      <c r="RJB192" s="362"/>
      <c r="RJC192" s="362"/>
      <c r="RJD192" s="363"/>
      <c r="RJE192" s="12"/>
      <c r="RJF192" s="362"/>
      <c r="RJG192" s="362"/>
      <c r="RJH192" s="362"/>
      <c r="RJI192" s="362"/>
      <c r="RJJ192" s="362"/>
      <c r="RJK192" s="362"/>
      <c r="RJL192" s="363"/>
      <c r="RJM192" s="12"/>
      <c r="RJN192" s="362"/>
      <c r="RJO192" s="362"/>
      <c r="RJP192" s="362"/>
      <c r="RJQ192" s="362"/>
      <c r="RJR192" s="362"/>
      <c r="RJS192" s="362"/>
      <c r="RJT192" s="363"/>
      <c r="RJU192" s="12"/>
      <c r="RJV192" s="362"/>
      <c r="RJW192" s="362"/>
      <c r="RJX192" s="362"/>
      <c r="RJY192" s="362"/>
      <c r="RJZ192" s="362"/>
      <c r="RKA192" s="362"/>
      <c r="RKB192" s="363"/>
      <c r="RKC192" s="12"/>
      <c r="RKD192" s="362"/>
      <c r="RKE192" s="362"/>
      <c r="RKF192" s="362"/>
      <c r="RKG192" s="362"/>
      <c r="RKH192" s="362"/>
      <c r="RKI192" s="362"/>
      <c r="RKJ192" s="363"/>
      <c r="RKK192" s="12"/>
      <c r="RKL192" s="362"/>
      <c r="RKM192" s="362"/>
      <c r="RKN192" s="362"/>
      <c r="RKO192" s="362"/>
      <c r="RKP192" s="362"/>
      <c r="RKQ192" s="362"/>
      <c r="RKR192" s="363"/>
      <c r="RKS192" s="12"/>
      <c r="RKT192" s="362"/>
      <c r="RKU192" s="362"/>
      <c r="RKV192" s="362"/>
      <c r="RKW192" s="362"/>
      <c r="RKX192" s="362"/>
      <c r="RKY192" s="362"/>
      <c r="RKZ192" s="363"/>
      <c r="RLA192" s="12"/>
      <c r="RLB192" s="362"/>
      <c r="RLC192" s="362"/>
      <c r="RLD192" s="362"/>
      <c r="RLE192" s="362"/>
      <c r="RLF192" s="362"/>
      <c r="RLG192" s="362"/>
      <c r="RLH192" s="363"/>
      <c r="RLI192" s="12"/>
      <c r="RLJ192" s="362"/>
      <c r="RLK192" s="362"/>
      <c r="RLL192" s="362"/>
      <c r="RLM192" s="362"/>
      <c r="RLN192" s="362"/>
      <c r="RLO192" s="362"/>
      <c r="RLP192" s="363"/>
      <c r="RLQ192" s="12"/>
      <c r="RLR192" s="362"/>
      <c r="RLS192" s="362"/>
      <c r="RLT192" s="362"/>
      <c r="RLU192" s="362"/>
      <c r="RLV192" s="362"/>
      <c r="RLW192" s="362"/>
      <c r="RLX192" s="363"/>
      <c r="RLY192" s="12"/>
      <c r="RLZ192" s="362"/>
      <c r="RMA192" s="362"/>
      <c r="RMB192" s="362"/>
      <c r="RMC192" s="362"/>
      <c r="RMD192" s="362"/>
      <c r="RME192" s="362"/>
      <c r="RMF192" s="363"/>
      <c r="RMG192" s="12"/>
      <c r="RMH192" s="362"/>
      <c r="RMI192" s="362"/>
      <c r="RMJ192" s="362"/>
      <c r="RMK192" s="362"/>
      <c r="RML192" s="362"/>
      <c r="RMM192" s="362"/>
      <c r="RMN192" s="363"/>
      <c r="RMO192" s="12"/>
      <c r="RMP192" s="362"/>
      <c r="RMQ192" s="362"/>
      <c r="RMR192" s="362"/>
      <c r="RMS192" s="362"/>
      <c r="RMT192" s="362"/>
      <c r="RMU192" s="362"/>
      <c r="RMV192" s="363"/>
      <c r="RMW192" s="12"/>
      <c r="RMX192" s="362"/>
      <c r="RMY192" s="362"/>
      <c r="RMZ192" s="362"/>
      <c r="RNA192" s="362"/>
      <c r="RNB192" s="362"/>
      <c r="RNC192" s="362"/>
      <c r="RND192" s="363"/>
      <c r="RNE192" s="12"/>
      <c r="RNF192" s="362"/>
      <c r="RNG192" s="362"/>
      <c r="RNH192" s="362"/>
      <c r="RNI192" s="362"/>
      <c r="RNJ192" s="362"/>
      <c r="RNK192" s="362"/>
      <c r="RNL192" s="363"/>
      <c r="RNM192" s="12"/>
      <c r="RNN192" s="362"/>
      <c r="RNO192" s="362"/>
      <c r="RNP192" s="362"/>
      <c r="RNQ192" s="362"/>
      <c r="RNR192" s="362"/>
      <c r="RNS192" s="362"/>
      <c r="RNT192" s="363"/>
      <c r="RNU192" s="12"/>
      <c r="RNV192" s="362"/>
      <c r="RNW192" s="362"/>
      <c r="RNX192" s="362"/>
      <c r="RNY192" s="362"/>
      <c r="RNZ192" s="362"/>
      <c r="ROA192" s="362"/>
      <c r="ROB192" s="363"/>
      <c r="ROC192" s="12"/>
      <c r="ROD192" s="362"/>
      <c r="ROE192" s="362"/>
      <c r="ROF192" s="362"/>
      <c r="ROG192" s="362"/>
      <c r="ROH192" s="362"/>
      <c r="ROI192" s="362"/>
      <c r="ROJ192" s="363"/>
      <c r="ROK192" s="12"/>
      <c r="ROL192" s="362"/>
      <c r="ROM192" s="362"/>
      <c r="RON192" s="362"/>
      <c r="ROO192" s="362"/>
      <c r="ROP192" s="362"/>
      <c r="ROQ192" s="362"/>
      <c r="ROR192" s="363"/>
      <c r="ROS192" s="12"/>
      <c r="ROT192" s="362"/>
      <c r="ROU192" s="362"/>
      <c r="ROV192" s="362"/>
      <c r="ROW192" s="362"/>
      <c r="ROX192" s="362"/>
      <c r="ROY192" s="362"/>
      <c r="ROZ192" s="363"/>
      <c r="RPA192" s="12"/>
      <c r="RPB192" s="362"/>
      <c r="RPC192" s="362"/>
      <c r="RPD192" s="362"/>
      <c r="RPE192" s="362"/>
      <c r="RPF192" s="362"/>
      <c r="RPG192" s="362"/>
      <c r="RPH192" s="363"/>
      <c r="RPI192" s="12"/>
      <c r="RPJ192" s="362"/>
      <c r="RPK192" s="362"/>
      <c r="RPL192" s="362"/>
      <c r="RPM192" s="362"/>
      <c r="RPN192" s="362"/>
      <c r="RPO192" s="362"/>
      <c r="RPP192" s="363"/>
      <c r="RPQ192" s="12"/>
      <c r="RPR192" s="362"/>
      <c r="RPS192" s="362"/>
      <c r="RPT192" s="362"/>
      <c r="RPU192" s="362"/>
      <c r="RPV192" s="362"/>
      <c r="RPW192" s="362"/>
      <c r="RPX192" s="363"/>
      <c r="RPY192" s="12"/>
      <c r="RPZ192" s="362"/>
      <c r="RQA192" s="362"/>
      <c r="RQB192" s="362"/>
      <c r="RQC192" s="362"/>
      <c r="RQD192" s="362"/>
      <c r="RQE192" s="362"/>
      <c r="RQF192" s="363"/>
      <c r="RQG192" s="12"/>
      <c r="RQH192" s="362"/>
      <c r="RQI192" s="362"/>
      <c r="RQJ192" s="362"/>
      <c r="RQK192" s="362"/>
      <c r="RQL192" s="362"/>
      <c r="RQM192" s="362"/>
      <c r="RQN192" s="363"/>
      <c r="RQO192" s="12"/>
      <c r="RQP192" s="362"/>
      <c r="RQQ192" s="362"/>
      <c r="RQR192" s="362"/>
      <c r="RQS192" s="362"/>
      <c r="RQT192" s="362"/>
      <c r="RQU192" s="362"/>
      <c r="RQV192" s="363"/>
      <c r="RQW192" s="12"/>
      <c r="RQX192" s="362"/>
      <c r="RQY192" s="362"/>
      <c r="RQZ192" s="362"/>
      <c r="RRA192" s="362"/>
      <c r="RRB192" s="362"/>
      <c r="RRC192" s="362"/>
      <c r="RRD192" s="363"/>
      <c r="RRE192" s="12"/>
      <c r="RRF192" s="362"/>
      <c r="RRG192" s="362"/>
      <c r="RRH192" s="362"/>
      <c r="RRI192" s="362"/>
      <c r="RRJ192" s="362"/>
      <c r="RRK192" s="362"/>
      <c r="RRL192" s="363"/>
      <c r="RRM192" s="12"/>
      <c r="RRN192" s="362"/>
      <c r="RRO192" s="362"/>
      <c r="RRP192" s="362"/>
      <c r="RRQ192" s="362"/>
      <c r="RRR192" s="362"/>
      <c r="RRS192" s="362"/>
      <c r="RRT192" s="363"/>
      <c r="RRU192" s="12"/>
      <c r="RRV192" s="362"/>
      <c r="RRW192" s="362"/>
      <c r="RRX192" s="362"/>
      <c r="RRY192" s="362"/>
      <c r="RRZ192" s="362"/>
      <c r="RSA192" s="362"/>
      <c r="RSB192" s="363"/>
      <c r="RSC192" s="12"/>
      <c r="RSD192" s="362"/>
      <c r="RSE192" s="362"/>
      <c r="RSF192" s="362"/>
      <c r="RSG192" s="362"/>
      <c r="RSH192" s="362"/>
      <c r="RSI192" s="362"/>
      <c r="RSJ192" s="363"/>
      <c r="RSK192" s="12"/>
      <c r="RSL192" s="362"/>
      <c r="RSM192" s="362"/>
      <c r="RSN192" s="362"/>
      <c r="RSO192" s="362"/>
      <c r="RSP192" s="362"/>
      <c r="RSQ192" s="362"/>
      <c r="RSR192" s="363"/>
      <c r="RSS192" s="12"/>
      <c r="RST192" s="362"/>
      <c r="RSU192" s="362"/>
      <c r="RSV192" s="362"/>
      <c r="RSW192" s="362"/>
      <c r="RSX192" s="362"/>
      <c r="RSY192" s="362"/>
      <c r="RSZ192" s="363"/>
      <c r="RTA192" s="12"/>
      <c r="RTB192" s="362"/>
      <c r="RTC192" s="362"/>
      <c r="RTD192" s="362"/>
      <c r="RTE192" s="362"/>
      <c r="RTF192" s="362"/>
      <c r="RTG192" s="362"/>
      <c r="RTH192" s="363"/>
      <c r="RTI192" s="12"/>
      <c r="RTJ192" s="362"/>
      <c r="RTK192" s="362"/>
      <c r="RTL192" s="362"/>
      <c r="RTM192" s="362"/>
      <c r="RTN192" s="362"/>
      <c r="RTO192" s="362"/>
      <c r="RTP192" s="363"/>
      <c r="RTQ192" s="12"/>
      <c r="RTR192" s="362"/>
      <c r="RTS192" s="362"/>
      <c r="RTT192" s="362"/>
      <c r="RTU192" s="362"/>
      <c r="RTV192" s="362"/>
      <c r="RTW192" s="362"/>
      <c r="RTX192" s="363"/>
      <c r="RTY192" s="12"/>
      <c r="RTZ192" s="362"/>
      <c r="RUA192" s="362"/>
      <c r="RUB192" s="362"/>
      <c r="RUC192" s="362"/>
      <c r="RUD192" s="362"/>
      <c r="RUE192" s="362"/>
      <c r="RUF192" s="363"/>
      <c r="RUG192" s="12"/>
      <c r="RUH192" s="362"/>
      <c r="RUI192" s="362"/>
      <c r="RUJ192" s="362"/>
      <c r="RUK192" s="362"/>
      <c r="RUL192" s="362"/>
      <c r="RUM192" s="362"/>
      <c r="RUN192" s="363"/>
      <c r="RUO192" s="12"/>
      <c r="RUP192" s="362"/>
      <c r="RUQ192" s="362"/>
      <c r="RUR192" s="362"/>
      <c r="RUS192" s="362"/>
      <c r="RUT192" s="362"/>
      <c r="RUU192" s="362"/>
      <c r="RUV192" s="363"/>
      <c r="RUW192" s="12"/>
      <c r="RUX192" s="362"/>
      <c r="RUY192" s="362"/>
      <c r="RUZ192" s="362"/>
      <c r="RVA192" s="362"/>
      <c r="RVB192" s="362"/>
      <c r="RVC192" s="362"/>
      <c r="RVD192" s="363"/>
      <c r="RVE192" s="12"/>
      <c r="RVF192" s="362"/>
      <c r="RVG192" s="362"/>
      <c r="RVH192" s="362"/>
      <c r="RVI192" s="362"/>
      <c r="RVJ192" s="362"/>
      <c r="RVK192" s="362"/>
      <c r="RVL192" s="363"/>
      <c r="RVM192" s="12"/>
      <c r="RVN192" s="362"/>
      <c r="RVO192" s="362"/>
      <c r="RVP192" s="362"/>
      <c r="RVQ192" s="362"/>
      <c r="RVR192" s="362"/>
      <c r="RVS192" s="362"/>
      <c r="RVT192" s="363"/>
      <c r="RVU192" s="12"/>
      <c r="RVV192" s="362"/>
      <c r="RVW192" s="362"/>
      <c r="RVX192" s="362"/>
      <c r="RVY192" s="362"/>
      <c r="RVZ192" s="362"/>
      <c r="RWA192" s="362"/>
      <c r="RWB192" s="363"/>
      <c r="RWC192" s="12"/>
      <c r="RWD192" s="362"/>
      <c r="RWE192" s="362"/>
      <c r="RWF192" s="362"/>
      <c r="RWG192" s="362"/>
      <c r="RWH192" s="362"/>
      <c r="RWI192" s="362"/>
      <c r="RWJ192" s="363"/>
      <c r="RWK192" s="12"/>
      <c r="RWL192" s="362"/>
      <c r="RWM192" s="362"/>
      <c r="RWN192" s="362"/>
      <c r="RWO192" s="362"/>
      <c r="RWP192" s="362"/>
      <c r="RWQ192" s="362"/>
      <c r="RWR192" s="363"/>
      <c r="RWS192" s="12"/>
      <c r="RWT192" s="362"/>
      <c r="RWU192" s="362"/>
      <c r="RWV192" s="362"/>
      <c r="RWW192" s="362"/>
      <c r="RWX192" s="362"/>
      <c r="RWY192" s="362"/>
      <c r="RWZ192" s="363"/>
      <c r="RXA192" s="12"/>
      <c r="RXB192" s="362"/>
      <c r="RXC192" s="362"/>
      <c r="RXD192" s="362"/>
      <c r="RXE192" s="362"/>
      <c r="RXF192" s="362"/>
      <c r="RXG192" s="362"/>
      <c r="RXH192" s="363"/>
      <c r="RXI192" s="12"/>
      <c r="RXJ192" s="362"/>
      <c r="RXK192" s="362"/>
      <c r="RXL192" s="362"/>
      <c r="RXM192" s="362"/>
      <c r="RXN192" s="362"/>
      <c r="RXO192" s="362"/>
      <c r="RXP192" s="363"/>
      <c r="RXQ192" s="12"/>
      <c r="RXR192" s="362"/>
      <c r="RXS192" s="362"/>
      <c r="RXT192" s="362"/>
      <c r="RXU192" s="362"/>
      <c r="RXV192" s="362"/>
      <c r="RXW192" s="362"/>
      <c r="RXX192" s="363"/>
      <c r="RXY192" s="12"/>
      <c r="RXZ192" s="362"/>
      <c r="RYA192" s="362"/>
      <c r="RYB192" s="362"/>
      <c r="RYC192" s="362"/>
      <c r="RYD192" s="362"/>
      <c r="RYE192" s="362"/>
      <c r="RYF192" s="363"/>
      <c r="RYG192" s="12"/>
      <c r="RYH192" s="362"/>
      <c r="RYI192" s="362"/>
      <c r="RYJ192" s="362"/>
      <c r="RYK192" s="362"/>
      <c r="RYL192" s="362"/>
      <c r="RYM192" s="362"/>
      <c r="RYN192" s="363"/>
      <c r="RYO192" s="12"/>
      <c r="RYP192" s="362"/>
      <c r="RYQ192" s="362"/>
      <c r="RYR192" s="362"/>
      <c r="RYS192" s="362"/>
      <c r="RYT192" s="362"/>
      <c r="RYU192" s="362"/>
      <c r="RYV192" s="363"/>
      <c r="RYW192" s="12"/>
      <c r="RYX192" s="362"/>
      <c r="RYY192" s="362"/>
      <c r="RYZ192" s="362"/>
      <c r="RZA192" s="362"/>
      <c r="RZB192" s="362"/>
      <c r="RZC192" s="362"/>
      <c r="RZD192" s="363"/>
      <c r="RZE192" s="12"/>
      <c r="RZF192" s="362"/>
      <c r="RZG192" s="362"/>
      <c r="RZH192" s="362"/>
      <c r="RZI192" s="362"/>
      <c r="RZJ192" s="362"/>
      <c r="RZK192" s="362"/>
      <c r="RZL192" s="363"/>
      <c r="RZM192" s="12"/>
      <c r="RZN192" s="362"/>
      <c r="RZO192" s="362"/>
      <c r="RZP192" s="362"/>
      <c r="RZQ192" s="362"/>
      <c r="RZR192" s="362"/>
      <c r="RZS192" s="362"/>
      <c r="RZT192" s="363"/>
      <c r="RZU192" s="12"/>
      <c r="RZV192" s="362"/>
      <c r="RZW192" s="362"/>
      <c r="RZX192" s="362"/>
      <c r="RZY192" s="362"/>
      <c r="RZZ192" s="362"/>
      <c r="SAA192" s="362"/>
      <c r="SAB192" s="363"/>
      <c r="SAC192" s="12"/>
      <c r="SAD192" s="362"/>
      <c r="SAE192" s="362"/>
      <c r="SAF192" s="362"/>
      <c r="SAG192" s="362"/>
      <c r="SAH192" s="362"/>
      <c r="SAI192" s="362"/>
      <c r="SAJ192" s="363"/>
      <c r="SAK192" s="12"/>
      <c r="SAL192" s="362"/>
      <c r="SAM192" s="362"/>
      <c r="SAN192" s="362"/>
      <c r="SAO192" s="362"/>
      <c r="SAP192" s="362"/>
      <c r="SAQ192" s="362"/>
      <c r="SAR192" s="363"/>
      <c r="SAS192" s="12"/>
      <c r="SAT192" s="362"/>
      <c r="SAU192" s="362"/>
      <c r="SAV192" s="362"/>
      <c r="SAW192" s="362"/>
      <c r="SAX192" s="362"/>
      <c r="SAY192" s="362"/>
      <c r="SAZ192" s="363"/>
      <c r="SBA192" s="12"/>
      <c r="SBB192" s="362"/>
      <c r="SBC192" s="362"/>
      <c r="SBD192" s="362"/>
      <c r="SBE192" s="362"/>
      <c r="SBF192" s="362"/>
      <c r="SBG192" s="362"/>
      <c r="SBH192" s="363"/>
      <c r="SBI192" s="12"/>
      <c r="SBJ192" s="362"/>
      <c r="SBK192" s="362"/>
      <c r="SBL192" s="362"/>
      <c r="SBM192" s="362"/>
      <c r="SBN192" s="362"/>
      <c r="SBO192" s="362"/>
      <c r="SBP192" s="363"/>
      <c r="SBQ192" s="12"/>
      <c r="SBR192" s="362"/>
      <c r="SBS192" s="362"/>
      <c r="SBT192" s="362"/>
      <c r="SBU192" s="362"/>
      <c r="SBV192" s="362"/>
      <c r="SBW192" s="362"/>
      <c r="SBX192" s="363"/>
      <c r="SBY192" s="12"/>
      <c r="SBZ192" s="362"/>
      <c r="SCA192" s="362"/>
      <c r="SCB192" s="362"/>
      <c r="SCC192" s="362"/>
      <c r="SCD192" s="362"/>
      <c r="SCE192" s="362"/>
      <c r="SCF192" s="363"/>
      <c r="SCG192" s="12"/>
      <c r="SCH192" s="362"/>
      <c r="SCI192" s="362"/>
      <c r="SCJ192" s="362"/>
      <c r="SCK192" s="362"/>
      <c r="SCL192" s="362"/>
      <c r="SCM192" s="362"/>
      <c r="SCN192" s="363"/>
      <c r="SCO192" s="12"/>
      <c r="SCP192" s="362"/>
      <c r="SCQ192" s="362"/>
      <c r="SCR192" s="362"/>
      <c r="SCS192" s="362"/>
      <c r="SCT192" s="362"/>
      <c r="SCU192" s="362"/>
      <c r="SCV192" s="363"/>
      <c r="SCW192" s="12"/>
      <c r="SCX192" s="362"/>
      <c r="SCY192" s="362"/>
      <c r="SCZ192" s="362"/>
      <c r="SDA192" s="362"/>
      <c r="SDB192" s="362"/>
      <c r="SDC192" s="362"/>
      <c r="SDD192" s="363"/>
      <c r="SDE192" s="12"/>
      <c r="SDF192" s="362"/>
      <c r="SDG192" s="362"/>
      <c r="SDH192" s="362"/>
      <c r="SDI192" s="362"/>
      <c r="SDJ192" s="362"/>
      <c r="SDK192" s="362"/>
      <c r="SDL192" s="363"/>
      <c r="SDM192" s="12"/>
      <c r="SDN192" s="362"/>
      <c r="SDO192" s="362"/>
      <c r="SDP192" s="362"/>
      <c r="SDQ192" s="362"/>
      <c r="SDR192" s="362"/>
      <c r="SDS192" s="362"/>
      <c r="SDT192" s="363"/>
      <c r="SDU192" s="12"/>
      <c r="SDV192" s="362"/>
      <c r="SDW192" s="362"/>
      <c r="SDX192" s="362"/>
      <c r="SDY192" s="362"/>
      <c r="SDZ192" s="362"/>
      <c r="SEA192" s="362"/>
      <c r="SEB192" s="363"/>
      <c r="SEC192" s="12"/>
      <c r="SED192" s="362"/>
      <c r="SEE192" s="362"/>
      <c r="SEF192" s="362"/>
      <c r="SEG192" s="362"/>
      <c r="SEH192" s="362"/>
      <c r="SEI192" s="362"/>
      <c r="SEJ192" s="363"/>
      <c r="SEK192" s="12"/>
      <c r="SEL192" s="362"/>
      <c r="SEM192" s="362"/>
      <c r="SEN192" s="362"/>
      <c r="SEO192" s="362"/>
      <c r="SEP192" s="362"/>
      <c r="SEQ192" s="362"/>
      <c r="SER192" s="363"/>
      <c r="SES192" s="12"/>
      <c r="SET192" s="362"/>
      <c r="SEU192" s="362"/>
      <c r="SEV192" s="362"/>
      <c r="SEW192" s="362"/>
      <c r="SEX192" s="362"/>
      <c r="SEY192" s="362"/>
      <c r="SEZ192" s="363"/>
      <c r="SFA192" s="12"/>
      <c r="SFB192" s="362"/>
      <c r="SFC192" s="362"/>
      <c r="SFD192" s="362"/>
      <c r="SFE192" s="362"/>
      <c r="SFF192" s="362"/>
      <c r="SFG192" s="362"/>
      <c r="SFH192" s="363"/>
      <c r="SFI192" s="12"/>
      <c r="SFJ192" s="362"/>
      <c r="SFK192" s="362"/>
      <c r="SFL192" s="362"/>
      <c r="SFM192" s="362"/>
      <c r="SFN192" s="362"/>
      <c r="SFO192" s="362"/>
      <c r="SFP192" s="363"/>
      <c r="SFQ192" s="12"/>
      <c r="SFR192" s="362"/>
      <c r="SFS192" s="362"/>
      <c r="SFT192" s="362"/>
      <c r="SFU192" s="362"/>
      <c r="SFV192" s="362"/>
      <c r="SFW192" s="362"/>
      <c r="SFX192" s="363"/>
      <c r="SFY192" s="12"/>
      <c r="SFZ192" s="362"/>
      <c r="SGA192" s="362"/>
      <c r="SGB192" s="362"/>
      <c r="SGC192" s="362"/>
      <c r="SGD192" s="362"/>
      <c r="SGE192" s="362"/>
      <c r="SGF192" s="363"/>
      <c r="SGG192" s="12"/>
      <c r="SGH192" s="362"/>
      <c r="SGI192" s="362"/>
      <c r="SGJ192" s="362"/>
      <c r="SGK192" s="362"/>
      <c r="SGL192" s="362"/>
      <c r="SGM192" s="362"/>
      <c r="SGN192" s="363"/>
      <c r="SGO192" s="12"/>
      <c r="SGP192" s="362"/>
      <c r="SGQ192" s="362"/>
      <c r="SGR192" s="362"/>
      <c r="SGS192" s="362"/>
      <c r="SGT192" s="362"/>
      <c r="SGU192" s="362"/>
      <c r="SGV192" s="363"/>
      <c r="SGW192" s="12"/>
      <c r="SGX192" s="362"/>
      <c r="SGY192" s="362"/>
      <c r="SGZ192" s="362"/>
      <c r="SHA192" s="362"/>
      <c r="SHB192" s="362"/>
      <c r="SHC192" s="362"/>
      <c r="SHD192" s="363"/>
      <c r="SHE192" s="12"/>
      <c r="SHF192" s="362"/>
      <c r="SHG192" s="362"/>
      <c r="SHH192" s="362"/>
      <c r="SHI192" s="362"/>
      <c r="SHJ192" s="362"/>
      <c r="SHK192" s="362"/>
      <c r="SHL192" s="363"/>
      <c r="SHM192" s="12"/>
      <c r="SHN192" s="362"/>
      <c r="SHO192" s="362"/>
      <c r="SHP192" s="362"/>
      <c r="SHQ192" s="362"/>
      <c r="SHR192" s="362"/>
      <c r="SHS192" s="362"/>
      <c r="SHT192" s="363"/>
      <c r="SHU192" s="12"/>
      <c r="SHV192" s="362"/>
      <c r="SHW192" s="362"/>
      <c r="SHX192" s="362"/>
      <c r="SHY192" s="362"/>
      <c r="SHZ192" s="362"/>
      <c r="SIA192" s="362"/>
      <c r="SIB192" s="363"/>
      <c r="SIC192" s="12"/>
      <c r="SID192" s="362"/>
      <c r="SIE192" s="362"/>
      <c r="SIF192" s="362"/>
      <c r="SIG192" s="362"/>
      <c r="SIH192" s="362"/>
      <c r="SII192" s="362"/>
      <c r="SIJ192" s="363"/>
      <c r="SIK192" s="12"/>
      <c r="SIL192" s="362"/>
      <c r="SIM192" s="362"/>
      <c r="SIN192" s="362"/>
      <c r="SIO192" s="362"/>
      <c r="SIP192" s="362"/>
      <c r="SIQ192" s="362"/>
      <c r="SIR192" s="363"/>
      <c r="SIS192" s="12"/>
      <c r="SIT192" s="362"/>
      <c r="SIU192" s="362"/>
      <c r="SIV192" s="362"/>
      <c r="SIW192" s="362"/>
      <c r="SIX192" s="362"/>
      <c r="SIY192" s="362"/>
      <c r="SIZ192" s="363"/>
      <c r="SJA192" s="12"/>
      <c r="SJB192" s="362"/>
      <c r="SJC192" s="362"/>
      <c r="SJD192" s="362"/>
      <c r="SJE192" s="362"/>
      <c r="SJF192" s="362"/>
      <c r="SJG192" s="362"/>
      <c r="SJH192" s="363"/>
      <c r="SJI192" s="12"/>
      <c r="SJJ192" s="362"/>
      <c r="SJK192" s="362"/>
      <c r="SJL192" s="362"/>
      <c r="SJM192" s="362"/>
      <c r="SJN192" s="362"/>
      <c r="SJO192" s="362"/>
      <c r="SJP192" s="363"/>
      <c r="SJQ192" s="12"/>
      <c r="SJR192" s="362"/>
      <c r="SJS192" s="362"/>
      <c r="SJT192" s="362"/>
      <c r="SJU192" s="362"/>
      <c r="SJV192" s="362"/>
      <c r="SJW192" s="362"/>
      <c r="SJX192" s="363"/>
      <c r="SJY192" s="12"/>
      <c r="SJZ192" s="362"/>
      <c r="SKA192" s="362"/>
      <c r="SKB192" s="362"/>
      <c r="SKC192" s="362"/>
      <c r="SKD192" s="362"/>
      <c r="SKE192" s="362"/>
      <c r="SKF192" s="363"/>
      <c r="SKG192" s="12"/>
      <c r="SKH192" s="362"/>
      <c r="SKI192" s="362"/>
      <c r="SKJ192" s="362"/>
      <c r="SKK192" s="362"/>
      <c r="SKL192" s="362"/>
      <c r="SKM192" s="362"/>
      <c r="SKN192" s="363"/>
      <c r="SKO192" s="12"/>
      <c r="SKP192" s="362"/>
      <c r="SKQ192" s="362"/>
      <c r="SKR192" s="362"/>
      <c r="SKS192" s="362"/>
      <c r="SKT192" s="362"/>
      <c r="SKU192" s="362"/>
      <c r="SKV192" s="363"/>
      <c r="SKW192" s="12"/>
      <c r="SKX192" s="362"/>
      <c r="SKY192" s="362"/>
      <c r="SKZ192" s="362"/>
      <c r="SLA192" s="362"/>
      <c r="SLB192" s="362"/>
      <c r="SLC192" s="362"/>
      <c r="SLD192" s="363"/>
      <c r="SLE192" s="12"/>
      <c r="SLF192" s="362"/>
      <c r="SLG192" s="362"/>
      <c r="SLH192" s="362"/>
      <c r="SLI192" s="362"/>
      <c r="SLJ192" s="362"/>
      <c r="SLK192" s="362"/>
      <c r="SLL192" s="363"/>
      <c r="SLM192" s="12"/>
      <c r="SLN192" s="362"/>
      <c r="SLO192" s="362"/>
      <c r="SLP192" s="362"/>
      <c r="SLQ192" s="362"/>
      <c r="SLR192" s="362"/>
      <c r="SLS192" s="362"/>
      <c r="SLT192" s="363"/>
      <c r="SLU192" s="12"/>
      <c r="SLV192" s="362"/>
      <c r="SLW192" s="362"/>
      <c r="SLX192" s="362"/>
      <c r="SLY192" s="362"/>
      <c r="SLZ192" s="362"/>
      <c r="SMA192" s="362"/>
      <c r="SMB192" s="363"/>
      <c r="SMC192" s="12"/>
      <c r="SMD192" s="362"/>
      <c r="SME192" s="362"/>
      <c r="SMF192" s="362"/>
      <c r="SMG192" s="362"/>
      <c r="SMH192" s="362"/>
      <c r="SMI192" s="362"/>
      <c r="SMJ192" s="363"/>
      <c r="SMK192" s="12"/>
      <c r="SML192" s="362"/>
      <c r="SMM192" s="362"/>
      <c r="SMN192" s="362"/>
      <c r="SMO192" s="362"/>
      <c r="SMP192" s="362"/>
      <c r="SMQ192" s="362"/>
      <c r="SMR192" s="363"/>
      <c r="SMS192" s="12"/>
      <c r="SMT192" s="362"/>
      <c r="SMU192" s="362"/>
      <c r="SMV192" s="362"/>
      <c r="SMW192" s="362"/>
      <c r="SMX192" s="362"/>
      <c r="SMY192" s="362"/>
      <c r="SMZ192" s="363"/>
      <c r="SNA192" s="12"/>
      <c r="SNB192" s="362"/>
      <c r="SNC192" s="362"/>
      <c r="SND192" s="362"/>
      <c r="SNE192" s="362"/>
      <c r="SNF192" s="362"/>
      <c r="SNG192" s="362"/>
      <c r="SNH192" s="363"/>
      <c r="SNI192" s="12"/>
      <c r="SNJ192" s="362"/>
      <c r="SNK192" s="362"/>
      <c r="SNL192" s="362"/>
      <c r="SNM192" s="362"/>
      <c r="SNN192" s="362"/>
      <c r="SNO192" s="362"/>
      <c r="SNP192" s="363"/>
      <c r="SNQ192" s="12"/>
      <c r="SNR192" s="362"/>
      <c r="SNS192" s="362"/>
      <c r="SNT192" s="362"/>
      <c r="SNU192" s="362"/>
      <c r="SNV192" s="362"/>
      <c r="SNW192" s="362"/>
      <c r="SNX192" s="363"/>
      <c r="SNY192" s="12"/>
      <c r="SNZ192" s="362"/>
      <c r="SOA192" s="362"/>
      <c r="SOB192" s="362"/>
      <c r="SOC192" s="362"/>
      <c r="SOD192" s="362"/>
      <c r="SOE192" s="362"/>
      <c r="SOF192" s="363"/>
      <c r="SOG192" s="12"/>
      <c r="SOH192" s="362"/>
      <c r="SOI192" s="362"/>
      <c r="SOJ192" s="362"/>
      <c r="SOK192" s="362"/>
      <c r="SOL192" s="362"/>
      <c r="SOM192" s="362"/>
      <c r="SON192" s="363"/>
      <c r="SOO192" s="12"/>
      <c r="SOP192" s="362"/>
      <c r="SOQ192" s="362"/>
      <c r="SOR192" s="362"/>
      <c r="SOS192" s="362"/>
      <c r="SOT192" s="362"/>
      <c r="SOU192" s="362"/>
      <c r="SOV192" s="363"/>
      <c r="SOW192" s="12"/>
      <c r="SOX192" s="362"/>
      <c r="SOY192" s="362"/>
      <c r="SOZ192" s="362"/>
      <c r="SPA192" s="362"/>
      <c r="SPB192" s="362"/>
      <c r="SPC192" s="362"/>
      <c r="SPD192" s="363"/>
      <c r="SPE192" s="12"/>
      <c r="SPF192" s="362"/>
      <c r="SPG192" s="362"/>
      <c r="SPH192" s="362"/>
      <c r="SPI192" s="362"/>
      <c r="SPJ192" s="362"/>
      <c r="SPK192" s="362"/>
      <c r="SPL192" s="363"/>
      <c r="SPM192" s="12"/>
      <c r="SPN192" s="362"/>
      <c r="SPO192" s="362"/>
      <c r="SPP192" s="362"/>
      <c r="SPQ192" s="362"/>
      <c r="SPR192" s="362"/>
      <c r="SPS192" s="362"/>
      <c r="SPT192" s="363"/>
      <c r="SPU192" s="12"/>
      <c r="SPV192" s="362"/>
      <c r="SPW192" s="362"/>
      <c r="SPX192" s="362"/>
      <c r="SPY192" s="362"/>
      <c r="SPZ192" s="362"/>
      <c r="SQA192" s="362"/>
      <c r="SQB192" s="363"/>
      <c r="SQC192" s="12"/>
      <c r="SQD192" s="362"/>
      <c r="SQE192" s="362"/>
      <c r="SQF192" s="362"/>
      <c r="SQG192" s="362"/>
      <c r="SQH192" s="362"/>
      <c r="SQI192" s="362"/>
      <c r="SQJ192" s="363"/>
      <c r="SQK192" s="12"/>
      <c r="SQL192" s="362"/>
      <c r="SQM192" s="362"/>
      <c r="SQN192" s="362"/>
      <c r="SQO192" s="362"/>
      <c r="SQP192" s="362"/>
      <c r="SQQ192" s="362"/>
      <c r="SQR192" s="363"/>
      <c r="SQS192" s="12"/>
      <c r="SQT192" s="362"/>
      <c r="SQU192" s="362"/>
      <c r="SQV192" s="362"/>
      <c r="SQW192" s="362"/>
      <c r="SQX192" s="362"/>
      <c r="SQY192" s="362"/>
      <c r="SQZ192" s="363"/>
      <c r="SRA192" s="12"/>
      <c r="SRB192" s="362"/>
      <c r="SRC192" s="362"/>
      <c r="SRD192" s="362"/>
      <c r="SRE192" s="362"/>
      <c r="SRF192" s="362"/>
      <c r="SRG192" s="362"/>
      <c r="SRH192" s="363"/>
      <c r="SRI192" s="12"/>
      <c r="SRJ192" s="362"/>
      <c r="SRK192" s="362"/>
      <c r="SRL192" s="362"/>
      <c r="SRM192" s="362"/>
      <c r="SRN192" s="362"/>
      <c r="SRO192" s="362"/>
      <c r="SRP192" s="363"/>
      <c r="SRQ192" s="12"/>
      <c r="SRR192" s="362"/>
      <c r="SRS192" s="362"/>
      <c r="SRT192" s="362"/>
      <c r="SRU192" s="362"/>
      <c r="SRV192" s="362"/>
      <c r="SRW192" s="362"/>
      <c r="SRX192" s="363"/>
      <c r="SRY192" s="12"/>
      <c r="SRZ192" s="362"/>
      <c r="SSA192" s="362"/>
      <c r="SSB192" s="362"/>
      <c r="SSC192" s="362"/>
      <c r="SSD192" s="362"/>
      <c r="SSE192" s="362"/>
      <c r="SSF192" s="363"/>
      <c r="SSG192" s="12"/>
      <c r="SSH192" s="362"/>
      <c r="SSI192" s="362"/>
      <c r="SSJ192" s="362"/>
      <c r="SSK192" s="362"/>
      <c r="SSL192" s="362"/>
      <c r="SSM192" s="362"/>
      <c r="SSN192" s="363"/>
      <c r="SSO192" s="12"/>
      <c r="SSP192" s="362"/>
      <c r="SSQ192" s="362"/>
      <c r="SSR192" s="362"/>
      <c r="SSS192" s="362"/>
      <c r="SST192" s="362"/>
      <c r="SSU192" s="362"/>
      <c r="SSV192" s="363"/>
      <c r="SSW192" s="12"/>
      <c r="SSX192" s="362"/>
      <c r="SSY192" s="362"/>
      <c r="SSZ192" s="362"/>
      <c r="STA192" s="362"/>
      <c r="STB192" s="362"/>
      <c r="STC192" s="362"/>
      <c r="STD192" s="363"/>
      <c r="STE192" s="12"/>
      <c r="STF192" s="362"/>
      <c r="STG192" s="362"/>
      <c r="STH192" s="362"/>
      <c r="STI192" s="362"/>
      <c r="STJ192" s="362"/>
      <c r="STK192" s="362"/>
      <c r="STL192" s="363"/>
      <c r="STM192" s="12"/>
      <c r="STN192" s="362"/>
      <c r="STO192" s="362"/>
      <c r="STP192" s="362"/>
      <c r="STQ192" s="362"/>
      <c r="STR192" s="362"/>
      <c r="STS192" s="362"/>
      <c r="STT192" s="363"/>
      <c r="STU192" s="12"/>
      <c r="STV192" s="362"/>
      <c r="STW192" s="362"/>
      <c r="STX192" s="362"/>
      <c r="STY192" s="362"/>
      <c r="STZ192" s="362"/>
      <c r="SUA192" s="362"/>
      <c r="SUB192" s="363"/>
      <c r="SUC192" s="12"/>
      <c r="SUD192" s="362"/>
      <c r="SUE192" s="362"/>
      <c r="SUF192" s="362"/>
      <c r="SUG192" s="362"/>
      <c r="SUH192" s="362"/>
      <c r="SUI192" s="362"/>
      <c r="SUJ192" s="363"/>
      <c r="SUK192" s="12"/>
      <c r="SUL192" s="362"/>
      <c r="SUM192" s="362"/>
      <c r="SUN192" s="362"/>
      <c r="SUO192" s="362"/>
      <c r="SUP192" s="362"/>
      <c r="SUQ192" s="362"/>
      <c r="SUR192" s="363"/>
      <c r="SUS192" s="12"/>
      <c r="SUT192" s="362"/>
      <c r="SUU192" s="362"/>
      <c r="SUV192" s="362"/>
      <c r="SUW192" s="362"/>
      <c r="SUX192" s="362"/>
      <c r="SUY192" s="362"/>
      <c r="SUZ192" s="363"/>
      <c r="SVA192" s="12"/>
      <c r="SVB192" s="362"/>
      <c r="SVC192" s="362"/>
      <c r="SVD192" s="362"/>
      <c r="SVE192" s="362"/>
      <c r="SVF192" s="362"/>
      <c r="SVG192" s="362"/>
      <c r="SVH192" s="363"/>
      <c r="SVI192" s="12"/>
      <c r="SVJ192" s="362"/>
      <c r="SVK192" s="362"/>
      <c r="SVL192" s="362"/>
      <c r="SVM192" s="362"/>
      <c r="SVN192" s="362"/>
      <c r="SVO192" s="362"/>
      <c r="SVP192" s="363"/>
      <c r="SVQ192" s="12"/>
      <c r="SVR192" s="362"/>
      <c r="SVS192" s="362"/>
      <c r="SVT192" s="362"/>
      <c r="SVU192" s="362"/>
      <c r="SVV192" s="362"/>
      <c r="SVW192" s="362"/>
      <c r="SVX192" s="363"/>
      <c r="SVY192" s="12"/>
      <c r="SVZ192" s="362"/>
      <c r="SWA192" s="362"/>
      <c r="SWB192" s="362"/>
      <c r="SWC192" s="362"/>
      <c r="SWD192" s="362"/>
      <c r="SWE192" s="362"/>
      <c r="SWF192" s="363"/>
      <c r="SWG192" s="12"/>
      <c r="SWH192" s="362"/>
      <c r="SWI192" s="362"/>
      <c r="SWJ192" s="362"/>
      <c r="SWK192" s="362"/>
      <c r="SWL192" s="362"/>
      <c r="SWM192" s="362"/>
      <c r="SWN192" s="363"/>
      <c r="SWO192" s="12"/>
      <c r="SWP192" s="362"/>
      <c r="SWQ192" s="362"/>
      <c r="SWR192" s="362"/>
      <c r="SWS192" s="362"/>
      <c r="SWT192" s="362"/>
      <c r="SWU192" s="362"/>
      <c r="SWV192" s="363"/>
      <c r="SWW192" s="12"/>
      <c r="SWX192" s="362"/>
      <c r="SWY192" s="362"/>
      <c r="SWZ192" s="362"/>
      <c r="SXA192" s="362"/>
      <c r="SXB192" s="362"/>
      <c r="SXC192" s="362"/>
      <c r="SXD192" s="363"/>
      <c r="SXE192" s="12"/>
      <c r="SXF192" s="362"/>
      <c r="SXG192" s="362"/>
      <c r="SXH192" s="362"/>
      <c r="SXI192" s="362"/>
      <c r="SXJ192" s="362"/>
      <c r="SXK192" s="362"/>
      <c r="SXL192" s="363"/>
      <c r="SXM192" s="12"/>
      <c r="SXN192" s="362"/>
      <c r="SXO192" s="362"/>
      <c r="SXP192" s="362"/>
      <c r="SXQ192" s="362"/>
      <c r="SXR192" s="362"/>
      <c r="SXS192" s="362"/>
      <c r="SXT192" s="363"/>
      <c r="SXU192" s="12"/>
      <c r="SXV192" s="362"/>
      <c r="SXW192" s="362"/>
      <c r="SXX192" s="362"/>
      <c r="SXY192" s="362"/>
      <c r="SXZ192" s="362"/>
      <c r="SYA192" s="362"/>
      <c r="SYB192" s="363"/>
      <c r="SYC192" s="12"/>
      <c r="SYD192" s="362"/>
      <c r="SYE192" s="362"/>
      <c r="SYF192" s="362"/>
      <c r="SYG192" s="362"/>
      <c r="SYH192" s="362"/>
      <c r="SYI192" s="362"/>
      <c r="SYJ192" s="363"/>
      <c r="SYK192" s="12"/>
      <c r="SYL192" s="362"/>
      <c r="SYM192" s="362"/>
      <c r="SYN192" s="362"/>
      <c r="SYO192" s="362"/>
      <c r="SYP192" s="362"/>
      <c r="SYQ192" s="362"/>
      <c r="SYR192" s="363"/>
      <c r="SYS192" s="12"/>
      <c r="SYT192" s="362"/>
      <c r="SYU192" s="362"/>
      <c r="SYV192" s="362"/>
      <c r="SYW192" s="362"/>
      <c r="SYX192" s="362"/>
      <c r="SYY192" s="362"/>
      <c r="SYZ192" s="363"/>
      <c r="SZA192" s="12"/>
      <c r="SZB192" s="362"/>
      <c r="SZC192" s="362"/>
      <c r="SZD192" s="362"/>
      <c r="SZE192" s="362"/>
      <c r="SZF192" s="362"/>
      <c r="SZG192" s="362"/>
      <c r="SZH192" s="363"/>
      <c r="SZI192" s="12"/>
      <c r="SZJ192" s="362"/>
      <c r="SZK192" s="362"/>
      <c r="SZL192" s="362"/>
      <c r="SZM192" s="362"/>
      <c r="SZN192" s="362"/>
      <c r="SZO192" s="362"/>
      <c r="SZP192" s="363"/>
      <c r="SZQ192" s="12"/>
      <c r="SZR192" s="362"/>
      <c r="SZS192" s="362"/>
      <c r="SZT192" s="362"/>
      <c r="SZU192" s="362"/>
      <c r="SZV192" s="362"/>
      <c r="SZW192" s="362"/>
      <c r="SZX192" s="363"/>
      <c r="SZY192" s="12"/>
      <c r="SZZ192" s="362"/>
      <c r="TAA192" s="362"/>
      <c r="TAB192" s="362"/>
      <c r="TAC192" s="362"/>
      <c r="TAD192" s="362"/>
      <c r="TAE192" s="362"/>
      <c r="TAF192" s="363"/>
      <c r="TAG192" s="12"/>
      <c r="TAH192" s="362"/>
      <c r="TAI192" s="362"/>
      <c r="TAJ192" s="362"/>
      <c r="TAK192" s="362"/>
      <c r="TAL192" s="362"/>
      <c r="TAM192" s="362"/>
      <c r="TAN192" s="363"/>
      <c r="TAO192" s="12"/>
      <c r="TAP192" s="362"/>
      <c r="TAQ192" s="362"/>
      <c r="TAR192" s="362"/>
      <c r="TAS192" s="362"/>
      <c r="TAT192" s="362"/>
      <c r="TAU192" s="362"/>
      <c r="TAV192" s="363"/>
      <c r="TAW192" s="12"/>
      <c r="TAX192" s="362"/>
      <c r="TAY192" s="362"/>
      <c r="TAZ192" s="362"/>
      <c r="TBA192" s="362"/>
      <c r="TBB192" s="362"/>
      <c r="TBC192" s="362"/>
      <c r="TBD192" s="363"/>
      <c r="TBE192" s="12"/>
      <c r="TBF192" s="362"/>
      <c r="TBG192" s="362"/>
      <c r="TBH192" s="362"/>
      <c r="TBI192" s="362"/>
      <c r="TBJ192" s="362"/>
      <c r="TBK192" s="362"/>
      <c r="TBL192" s="363"/>
      <c r="TBM192" s="12"/>
      <c r="TBN192" s="362"/>
      <c r="TBO192" s="362"/>
      <c r="TBP192" s="362"/>
      <c r="TBQ192" s="362"/>
      <c r="TBR192" s="362"/>
      <c r="TBS192" s="362"/>
      <c r="TBT192" s="363"/>
      <c r="TBU192" s="12"/>
      <c r="TBV192" s="362"/>
      <c r="TBW192" s="362"/>
      <c r="TBX192" s="362"/>
      <c r="TBY192" s="362"/>
      <c r="TBZ192" s="362"/>
      <c r="TCA192" s="362"/>
      <c r="TCB192" s="363"/>
      <c r="TCC192" s="12"/>
      <c r="TCD192" s="362"/>
      <c r="TCE192" s="362"/>
      <c r="TCF192" s="362"/>
      <c r="TCG192" s="362"/>
      <c r="TCH192" s="362"/>
      <c r="TCI192" s="362"/>
      <c r="TCJ192" s="363"/>
      <c r="TCK192" s="12"/>
      <c r="TCL192" s="362"/>
      <c r="TCM192" s="362"/>
      <c r="TCN192" s="362"/>
      <c r="TCO192" s="362"/>
      <c r="TCP192" s="362"/>
      <c r="TCQ192" s="362"/>
      <c r="TCR192" s="363"/>
      <c r="TCS192" s="12"/>
      <c r="TCT192" s="362"/>
      <c r="TCU192" s="362"/>
      <c r="TCV192" s="362"/>
      <c r="TCW192" s="362"/>
      <c r="TCX192" s="362"/>
      <c r="TCY192" s="362"/>
      <c r="TCZ192" s="363"/>
      <c r="TDA192" s="12"/>
      <c r="TDB192" s="362"/>
      <c r="TDC192" s="362"/>
      <c r="TDD192" s="362"/>
      <c r="TDE192" s="362"/>
      <c r="TDF192" s="362"/>
      <c r="TDG192" s="362"/>
      <c r="TDH192" s="363"/>
      <c r="TDI192" s="12"/>
      <c r="TDJ192" s="362"/>
      <c r="TDK192" s="362"/>
      <c r="TDL192" s="362"/>
      <c r="TDM192" s="362"/>
      <c r="TDN192" s="362"/>
      <c r="TDO192" s="362"/>
      <c r="TDP192" s="363"/>
      <c r="TDQ192" s="12"/>
      <c r="TDR192" s="362"/>
      <c r="TDS192" s="362"/>
      <c r="TDT192" s="362"/>
      <c r="TDU192" s="362"/>
      <c r="TDV192" s="362"/>
      <c r="TDW192" s="362"/>
      <c r="TDX192" s="363"/>
      <c r="TDY192" s="12"/>
      <c r="TDZ192" s="362"/>
      <c r="TEA192" s="362"/>
      <c r="TEB192" s="362"/>
      <c r="TEC192" s="362"/>
      <c r="TED192" s="362"/>
      <c r="TEE192" s="362"/>
      <c r="TEF192" s="363"/>
      <c r="TEG192" s="12"/>
      <c r="TEH192" s="362"/>
      <c r="TEI192" s="362"/>
      <c r="TEJ192" s="362"/>
      <c r="TEK192" s="362"/>
      <c r="TEL192" s="362"/>
      <c r="TEM192" s="362"/>
      <c r="TEN192" s="363"/>
      <c r="TEO192" s="12"/>
      <c r="TEP192" s="362"/>
      <c r="TEQ192" s="362"/>
      <c r="TER192" s="362"/>
      <c r="TES192" s="362"/>
      <c r="TET192" s="362"/>
      <c r="TEU192" s="362"/>
      <c r="TEV192" s="363"/>
      <c r="TEW192" s="12"/>
      <c r="TEX192" s="362"/>
      <c r="TEY192" s="362"/>
      <c r="TEZ192" s="362"/>
      <c r="TFA192" s="362"/>
      <c r="TFB192" s="362"/>
      <c r="TFC192" s="362"/>
      <c r="TFD192" s="363"/>
      <c r="TFE192" s="12"/>
      <c r="TFF192" s="362"/>
      <c r="TFG192" s="362"/>
      <c r="TFH192" s="362"/>
      <c r="TFI192" s="362"/>
      <c r="TFJ192" s="362"/>
      <c r="TFK192" s="362"/>
      <c r="TFL192" s="363"/>
      <c r="TFM192" s="12"/>
      <c r="TFN192" s="362"/>
      <c r="TFO192" s="362"/>
      <c r="TFP192" s="362"/>
      <c r="TFQ192" s="362"/>
      <c r="TFR192" s="362"/>
      <c r="TFS192" s="362"/>
      <c r="TFT192" s="363"/>
      <c r="TFU192" s="12"/>
      <c r="TFV192" s="362"/>
      <c r="TFW192" s="362"/>
      <c r="TFX192" s="362"/>
      <c r="TFY192" s="362"/>
      <c r="TFZ192" s="362"/>
      <c r="TGA192" s="362"/>
      <c r="TGB192" s="363"/>
      <c r="TGC192" s="12"/>
      <c r="TGD192" s="362"/>
      <c r="TGE192" s="362"/>
      <c r="TGF192" s="362"/>
      <c r="TGG192" s="362"/>
      <c r="TGH192" s="362"/>
      <c r="TGI192" s="362"/>
      <c r="TGJ192" s="363"/>
      <c r="TGK192" s="12"/>
      <c r="TGL192" s="362"/>
      <c r="TGM192" s="362"/>
      <c r="TGN192" s="362"/>
      <c r="TGO192" s="362"/>
      <c r="TGP192" s="362"/>
      <c r="TGQ192" s="362"/>
      <c r="TGR192" s="363"/>
      <c r="TGS192" s="12"/>
      <c r="TGT192" s="362"/>
      <c r="TGU192" s="362"/>
      <c r="TGV192" s="362"/>
      <c r="TGW192" s="362"/>
      <c r="TGX192" s="362"/>
      <c r="TGY192" s="362"/>
      <c r="TGZ192" s="363"/>
      <c r="THA192" s="12"/>
      <c r="THB192" s="362"/>
      <c r="THC192" s="362"/>
      <c r="THD192" s="362"/>
      <c r="THE192" s="362"/>
      <c r="THF192" s="362"/>
      <c r="THG192" s="362"/>
      <c r="THH192" s="363"/>
      <c r="THI192" s="12"/>
      <c r="THJ192" s="362"/>
      <c r="THK192" s="362"/>
      <c r="THL192" s="362"/>
      <c r="THM192" s="362"/>
      <c r="THN192" s="362"/>
      <c r="THO192" s="362"/>
      <c r="THP192" s="363"/>
      <c r="THQ192" s="12"/>
      <c r="THR192" s="362"/>
      <c r="THS192" s="362"/>
      <c r="THT192" s="362"/>
      <c r="THU192" s="362"/>
      <c r="THV192" s="362"/>
      <c r="THW192" s="362"/>
      <c r="THX192" s="363"/>
      <c r="THY192" s="12"/>
      <c r="THZ192" s="362"/>
      <c r="TIA192" s="362"/>
      <c r="TIB192" s="362"/>
      <c r="TIC192" s="362"/>
      <c r="TID192" s="362"/>
      <c r="TIE192" s="362"/>
      <c r="TIF192" s="363"/>
      <c r="TIG192" s="12"/>
      <c r="TIH192" s="362"/>
      <c r="TII192" s="362"/>
      <c r="TIJ192" s="362"/>
      <c r="TIK192" s="362"/>
      <c r="TIL192" s="362"/>
      <c r="TIM192" s="362"/>
      <c r="TIN192" s="363"/>
      <c r="TIO192" s="12"/>
      <c r="TIP192" s="362"/>
      <c r="TIQ192" s="362"/>
      <c r="TIR192" s="362"/>
      <c r="TIS192" s="362"/>
      <c r="TIT192" s="362"/>
      <c r="TIU192" s="362"/>
      <c r="TIV192" s="363"/>
      <c r="TIW192" s="12"/>
      <c r="TIX192" s="362"/>
      <c r="TIY192" s="362"/>
      <c r="TIZ192" s="362"/>
      <c r="TJA192" s="362"/>
      <c r="TJB192" s="362"/>
      <c r="TJC192" s="362"/>
      <c r="TJD192" s="363"/>
      <c r="TJE192" s="12"/>
      <c r="TJF192" s="362"/>
      <c r="TJG192" s="362"/>
      <c r="TJH192" s="362"/>
      <c r="TJI192" s="362"/>
      <c r="TJJ192" s="362"/>
      <c r="TJK192" s="362"/>
      <c r="TJL192" s="363"/>
      <c r="TJM192" s="12"/>
      <c r="TJN192" s="362"/>
      <c r="TJO192" s="362"/>
      <c r="TJP192" s="362"/>
      <c r="TJQ192" s="362"/>
      <c r="TJR192" s="362"/>
      <c r="TJS192" s="362"/>
      <c r="TJT192" s="363"/>
      <c r="TJU192" s="12"/>
      <c r="TJV192" s="362"/>
      <c r="TJW192" s="362"/>
      <c r="TJX192" s="362"/>
      <c r="TJY192" s="362"/>
      <c r="TJZ192" s="362"/>
      <c r="TKA192" s="362"/>
      <c r="TKB192" s="363"/>
      <c r="TKC192" s="12"/>
      <c r="TKD192" s="362"/>
      <c r="TKE192" s="362"/>
      <c r="TKF192" s="362"/>
      <c r="TKG192" s="362"/>
      <c r="TKH192" s="362"/>
      <c r="TKI192" s="362"/>
      <c r="TKJ192" s="363"/>
      <c r="TKK192" s="12"/>
      <c r="TKL192" s="362"/>
      <c r="TKM192" s="362"/>
      <c r="TKN192" s="362"/>
      <c r="TKO192" s="362"/>
      <c r="TKP192" s="362"/>
      <c r="TKQ192" s="362"/>
      <c r="TKR192" s="363"/>
      <c r="TKS192" s="12"/>
      <c r="TKT192" s="362"/>
      <c r="TKU192" s="362"/>
      <c r="TKV192" s="362"/>
      <c r="TKW192" s="362"/>
      <c r="TKX192" s="362"/>
      <c r="TKY192" s="362"/>
      <c r="TKZ192" s="363"/>
      <c r="TLA192" s="12"/>
      <c r="TLB192" s="362"/>
      <c r="TLC192" s="362"/>
      <c r="TLD192" s="362"/>
      <c r="TLE192" s="362"/>
      <c r="TLF192" s="362"/>
      <c r="TLG192" s="362"/>
      <c r="TLH192" s="363"/>
      <c r="TLI192" s="12"/>
      <c r="TLJ192" s="362"/>
      <c r="TLK192" s="362"/>
      <c r="TLL192" s="362"/>
      <c r="TLM192" s="362"/>
      <c r="TLN192" s="362"/>
      <c r="TLO192" s="362"/>
      <c r="TLP192" s="363"/>
      <c r="TLQ192" s="12"/>
      <c r="TLR192" s="362"/>
      <c r="TLS192" s="362"/>
      <c r="TLT192" s="362"/>
      <c r="TLU192" s="362"/>
      <c r="TLV192" s="362"/>
      <c r="TLW192" s="362"/>
      <c r="TLX192" s="363"/>
      <c r="TLY192" s="12"/>
      <c r="TLZ192" s="362"/>
      <c r="TMA192" s="362"/>
      <c r="TMB192" s="362"/>
      <c r="TMC192" s="362"/>
      <c r="TMD192" s="362"/>
      <c r="TME192" s="362"/>
      <c r="TMF192" s="363"/>
      <c r="TMG192" s="12"/>
      <c r="TMH192" s="362"/>
      <c r="TMI192" s="362"/>
      <c r="TMJ192" s="362"/>
      <c r="TMK192" s="362"/>
      <c r="TML192" s="362"/>
      <c r="TMM192" s="362"/>
      <c r="TMN192" s="363"/>
      <c r="TMO192" s="12"/>
      <c r="TMP192" s="362"/>
      <c r="TMQ192" s="362"/>
      <c r="TMR192" s="362"/>
      <c r="TMS192" s="362"/>
      <c r="TMT192" s="362"/>
      <c r="TMU192" s="362"/>
      <c r="TMV192" s="363"/>
      <c r="TMW192" s="12"/>
      <c r="TMX192" s="362"/>
      <c r="TMY192" s="362"/>
      <c r="TMZ192" s="362"/>
      <c r="TNA192" s="362"/>
      <c r="TNB192" s="362"/>
      <c r="TNC192" s="362"/>
      <c r="TND192" s="363"/>
      <c r="TNE192" s="12"/>
      <c r="TNF192" s="362"/>
      <c r="TNG192" s="362"/>
      <c r="TNH192" s="362"/>
      <c r="TNI192" s="362"/>
      <c r="TNJ192" s="362"/>
      <c r="TNK192" s="362"/>
      <c r="TNL192" s="363"/>
      <c r="TNM192" s="12"/>
      <c r="TNN192" s="362"/>
      <c r="TNO192" s="362"/>
      <c r="TNP192" s="362"/>
      <c r="TNQ192" s="362"/>
      <c r="TNR192" s="362"/>
      <c r="TNS192" s="362"/>
      <c r="TNT192" s="363"/>
      <c r="TNU192" s="12"/>
      <c r="TNV192" s="362"/>
      <c r="TNW192" s="362"/>
      <c r="TNX192" s="362"/>
      <c r="TNY192" s="362"/>
      <c r="TNZ192" s="362"/>
      <c r="TOA192" s="362"/>
      <c r="TOB192" s="363"/>
      <c r="TOC192" s="12"/>
      <c r="TOD192" s="362"/>
      <c r="TOE192" s="362"/>
      <c r="TOF192" s="362"/>
      <c r="TOG192" s="362"/>
      <c r="TOH192" s="362"/>
      <c r="TOI192" s="362"/>
      <c r="TOJ192" s="363"/>
      <c r="TOK192" s="12"/>
      <c r="TOL192" s="362"/>
      <c r="TOM192" s="362"/>
      <c r="TON192" s="362"/>
      <c r="TOO192" s="362"/>
      <c r="TOP192" s="362"/>
      <c r="TOQ192" s="362"/>
      <c r="TOR192" s="363"/>
      <c r="TOS192" s="12"/>
      <c r="TOT192" s="362"/>
      <c r="TOU192" s="362"/>
      <c r="TOV192" s="362"/>
      <c r="TOW192" s="362"/>
      <c r="TOX192" s="362"/>
      <c r="TOY192" s="362"/>
      <c r="TOZ192" s="363"/>
      <c r="TPA192" s="12"/>
      <c r="TPB192" s="362"/>
      <c r="TPC192" s="362"/>
      <c r="TPD192" s="362"/>
      <c r="TPE192" s="362"/>
      <c r="TPF192" s="362"/>
      <c r="TPG192" s="362"/>
      <c r="TPH192" s="363"/>
      <c r="TPI192" s="12"/>
      <c r="TPJ192" s="362"/>
      <c r="TPK192" s="362"/>
      <c r="TPL192" s="362"/>
      <c r="TPM192" s="362"/>
      <c r="TPN192" s="362"/>
      <c r="TPO192" s="362"/>
      <c r="TPP192" s="363"/>
      <c r="TPQ192" s="12"/>
      <c r="TPR192" s="362"/>
      <c r="TPS192" s="362"/>
      <c r="TPT192" s="362"/>
      <c r="TPU192" s="362"/>
      <c r="TPV192" s="362"/>
      <c r="TPW192" s="362"/>
      <c r="TPX192" s="363"/>
      <c r="TPY192" s="12"/>
      <c r="TPZ192" s="362"/>
      <c r="TQA192" s="362"/>
      <c r="TQB192" s="362"/>
      <c r="TQC192" s="362"/>
      <c r="TQD192" s="362"/>
      <c r="TQE192" s="362"/>
      <c r="TQF192" s="363"/>
      <c r="TQG192" s="12"/>
      <c r="TQH192" s="362"/>
      <c r="TQI192" s="362"/>
      <c r="TQJ192" s="362"/>
      <c r="TQK192" s="362"/>
      <c r="TQL192" s="362"/>
      <c r="TQM192" s="362"/>
      <c r="TQN192" s="363"/>
      <c r="TQO192" s="12"/>
      <c r="TQP192" s="362"/>
      <c r="TQQ192" s="362"/>
      <c r="TQR192" s="362"/>
      <c r="TQS192" s="362"/>
      <c r="TQT192" s="362"/>
      <c r="TQU192" s="362"/>
      <c r="TQV192" s="363"/>
      <c r="TQW192" s="12"/>
      <c r="TQX192" s="362"/>
      <c r="TQY192" s="362"/>
      <c r="TQZ192" s="362"/>
      <c r="TRA192" s="362"/>
      <c r="TRB192" s="362"/>
      <c r="TRC192" s="362"/>
      <c r="TRD192" s="363"/>
      <c r="TRE192" s="12"/>
      <c r="TRF192" s="362"/>
      <c r="TRG192" s="362"/>
      <c r="TRH192" s="362"/>
      <c r="TRI192" s="362"/>
      <c r="TRJ192" s="362"/>
      <c r="TRK192" s="362"/>
      <c r="TRL192" s="363"/>
      <c r="TRM192" s="12"/>
      <c r="TRN192" s="362"/>
      <c r="TRO192" s="362"/>
      <c r="TRP192" s="362"/>
      <c r="TRQ192" s="362"/>
      <c r="TRR192" s="362"/>
      <c r="TRS192" s="362"/>
      <c r="TRT192" s="363"/>
      <c r="TRU192" s="12"/>
      <c r="TRV192" s="362"/>
      <c r="TRW192" s="362"/>
      <c r="TRX192" s="362"/>
      <c r="TRY192" s="362"/>
      <c r="TRZ192" s="362"/>
      <c r="TSA192" s="362"/>
      <c r="TSB192" s="363"/>
      <c r="TSC192" s="12"/>
      <c r="TSD192" s="362"/>
      <c r="TSE192" s="362"/>
      <c r="TSF192" s="362"/>
      <c r="TSG192" s="362"/>
      <c r="TSH192" s="362"/>
      <c r="TSI192" s="362"/>
      <c r="TSJ192" s="363"/>
      <c r="TSK192" s="12"/>
      <c r="TSL192" s="362"/>
      <c r="TSM192" s="362"/>
      <c r="TSN192" s="362"/>
      <c r="TSO192" s="362"/>
      <c r="TSP192" s="362"/>
      <c r="TSQ192" s="362"/>
      <c r="TSR192" s="363"/>
      <c r="TSS192" s="12"/>
      <c r="TST192" s="362"/>
      <c r="TSU192" s="362"/>
      <c r="TSV192" s="362"/>
      <c r="TSW192" s="362"/>
      <c r="TSX192" s="362"/>
      <c r="TSY192" s="362"/>
      <c r="TSZ192" s="363"/>
      <c r="TTA192" s="12"/>
      <c r="TTB192" s="362"/>
      <c r="TTC192" s="362"/>
      <c r="TTD192" s="362"/>
      <c r="TTE192" s="362"/>
      <c r="TTF192" s="362"/>
      <c r="TTG192" s="362"/>
      <c r="TTH192" s="363"/>
      <c r="TTI192" s="12"/>
      <c r="TTJ192" s="362"/>
      <c r="TTK192" s="362"/>
      <c r="TTL192" s="362"/>
      <c r="TTM192" s="362"/>
      <c r="TTN192" s="362"/>
      <c r="TTO192" s="362"/>
      <c r="TTP192" s="363"/>
      <c r="TTQ192" s="12"/>
      <c r="TTR192" s="362"/>
      <c r="TTS192" s="362"/>
      <c r="TTT192" s="362"/>
      <c r="TTU192" s="362"/>
      <c r="TTV192" s="362"/>
      <c r="TTW192" s="362"/>
      <c r="TTX192" s="363"/>
      <c r="TTY192" s="12"/>
      <c r="TTZ192" s="362"/>
      <c r="TUA192" s="362"/>
      <c r="TUB192" s="362"/>
      <c r="TUC192" s="362"/>
      <c r="TUD192" s="362"/>
      <c r="TUE192" s="362"/>
      <c r="TUF192" s="363"/>
      <c r="TUG192" s="12"/>
      <c r="TUH192" s="362"/>
      <c r="TUI192" s="362"/>
      <c r="TUJ192" s="362"/>
      <c r="TUK192" s="362"/>
      <c r="TUL192" s="362"/>
      <c r="TUM192" s="362"/>
      <c r="TUN192" s="363"/>
      <c r="TUO192" s="12"/>
      <c r="TUP192" s="362"/>
      <c r="TUQ192" s="362"/>
      <c r="TUR192" s="362"/>
      <c r="TUS192" s="362"/>
      <c r="TUT192" s="362"/>
      <c r="TUU192" s="362"/>
      <c r="TUV192" s="363"/>
      <c r="TUW192" s="12"/>
      <c r="TUX192" s="362"/>
      <c r="TUY192" s="362"/>
      <c r="TUZ192" s="362"/>
      <c r="TVA192" s="362"/>
      <c r="TVB192" s="362"/>
      <c r="TVC192" s="362"/>
      <c r="TVD192" s="363"/>
      <c r="TVE192" s="12"/>
      <c r="TVF192" s="362"/>
      <c r="TVG192" s="362"/>
      <c r="TVH192" s="362"/>
      <c r="TVI192" s="362"/>
      <c r="TVJ192" s="362"/>
      <c r="TVK192" s="362"/>
      <c r="TVL192" s="363"/>
      <c r="TVM192" s="12"/>
      <c r="TVN192" s="362"/>
      <c r="TVO192" s="362"/>
      <c r="TVP192" s="362"/>
      <c r="TVQ192" s="362"/>
      <c r="TVR192" s="362"/>
      <c r="TVS192" s="362"/>
      <c r="TVT192" s="363"/>
      <c r="TVU192" s="12"/>
      <c r="TVV192" s="362"/>
      <c r="TVW192" s="362"/>
      <c r="TVX192" s="362"/>
      <c r="TVY192" s="362"/>
      <c r="TVZ192" s="362"/>
      <c r="TWA192" s="362"/>
      <c r="TWB192" s="363"/>
      <c r="TWC192" s="12"/>
      <c r="TWD192" s="362"/>
      <c r="TWE192" s="362"/>
      <c r="TWF192" s="362"/>
      <c r="TWG192" s="362"/>
      <c r="TWH192" s="362"/>
      <c r="TWI192" s="362"/>
      <c r="TWJ192" s="363"/>
      <c r="TWK192" s="12"/>
      <c r="TWL192" s="362"/>
      <c r="TWM192" s="362"/>
      <c r="TWN192" s="362"/>
      <c r="TWO192" s="362"/>
      <c r="TWP192" s="362"/>
      <c r="TWQ192" s="362"/>
      <c r="TWR192" s="363"/>
      <c r="TWS192" s="12"/>
      <c r="TWT192" s="362"/>
      <c r="TWU192" s="362"/>
      <c r="TWV192" s="362"/>
      <c r="TWW192" s="362"/>
      <c r="TWX192" s="362"/>
      <c r="TWY192" s="362"/>
      <c r="TWZ192" s="363"/>
      <c r="TXA192" s="12"/>
      <c r="TXB192" s="362"/>
      <c r="TXC192" s="362"/>
      <c r="TXD192" s="362"/>
      <c r="TXE192" s="362"/>
      <c r="TXF192" s="362"/>
      <c r="TXG192" s="362"/>
      <c r="TXH192" s="363"/>
      <c r="TXI192" s="12"/>
      <c r="TXJ192" s="362"/>
      <c r="TXK192" s="362"/>
      <c r="TXL192" s="362"/>
      <c r="TXM192" s="362"/>
      <c r="TXN192" s="362"/>
      <c r="TXO192" s="362"/>
      <c r="TXP192" s="363"/>
      <c r="TXQ192" s="12"/>
      <c r="TXR192" s="362"/>
      <c r="TXS192" s="362"/>
      <c r="TXT192" s="362"/>
      <c r="TXU192" s="362"/>
      <c r="TXV192" s="362"/>
      <c r="TXW192" s="362"/>
      <c r="TXX192" s="363"/>
      <c r="TXY192" s="12"/>
      <c r="TXZ192" s="362"/>
      <c r="TYA192" s="362"/>
      <c r="TYB192" s="362"/>
      <c r="TYC192" s="362"/>
      <c r="TYD192" s="362"/>
      <c r="TYE192" s="362"/>
      <c r="TYF192" s="363"/>
      <c r="TYG192" s="12"/>
      <c r="TYH192" s="362"/>
      <c r="TYI192" s="362"/>
      <c r="TYJ192" s="362"/>
      <c r="TYK192" s="362"/>
      <c r="TYL192" s="362"/>
      <c r="TYM192" s="362"/>
      <c r="TYN192" s="363"/>
      <c r="TYO192" s="12"/>
      <c r="TYP192" s="362"/>
      <c r="TYQ192" s="362"/>
      <c r="TYR192" s="362"/>
      <c r="TYS192" s="362"/>
      <c r="TYT192" s="362"/>
      <c r="TYU192" s="362"/>
      <c r="TYV192" s="363"/>
      <c r="TYW192" s="12"/>
      <c r="TYX192" s="362"/>
      <c r="TYY192" s="362"/>
      <c r="TYZ192" s="362"/>
      <c r="TZA192" s="362"/>
      <c r="TZB192" s="362"/>
      <c r="TZC192" s="362"/>
      <c r="TZD192" s="363"/>
      <c r="TZE192" s="12"/>
      <c r="TZF192" s="362"/>
      <c r="TZG192" s="362"/>
      <c r="TZH192" s="362"/>
      <c r="TZI192" s="362"/>
      <c r="TZJ192" s="362"/>
      <c r="TZK192" s="362"/>
      <c r="TZL192" s="363"/>
      <c r="TZM192" s="12"/>
      <c r="TZN192" s="362"/>
      <c r="TZO192" s="362"/>
      <c r="TZP192" s="362"/>
      <c r="TZQ192" s="362"/>
      <c r="TZR192" s="362"/>
      <c r="TZS192" s="362"/>
      <c r="TZT192" s="363"/>
      <c r="TZU192" s="12"/>
      <c r="TZV192" s="362"/>
      <c r="TZW192" s="362"/>
      <c r="TZX192" s="362"/>
      <c r="TZY192" s="362"/>
      <c r="TZZ192" s="362"/>
      <c r="UAA192" s="362"/>
      <c r="UAB192" s="363"/>
      <c r="UAC192" s="12"/>
      <c r="UAD192" s="362"/>
      <c r="UAE192" s="362"/>
      <c r="UAF192" s="362"/>
      <c r="UAG192" s="362"/>
      <c r="UAH192" s="362"/>
      <c r="UAI192" s="362"/>
      <c r="UAJ192" s="363"/>
      <c r="UAK192" s="12"/>
      <c r="UAL192" s="362"/>
      <c r="UAM192" s="362"/>
      <c r="UAN192" s="362"/>
      <c r="UAO192" s="362"/>
      <c r="UAP192" s="362"/>
      <c r="UAQ192" s="362"/>
      <c r="UAR192" s="363"/>
      <c r="UAS192" s="12"/>
      <c r="UAT192" s="362"/>
      <c r="UAU192" s="362"/>
      <c r="UAV192" s="362"/>
      <c r="UAW192" s="362"/>
      <c r="UAX192" s="362"/>
      <c r="UAY192" s="362"/>
      <c r="UAZ192" s="363"/>
      <c r="UBA192" s="12"/>
      <c r="UBB192" s="362"/>
      <c r="UBC192" s="362"/>
      <c r="UBD192" s="362"/>
      <c r="UBE192" s="362"/>
      <c r="UBF192" s="362"/>
      <c r="UBG192" s="362"/>
      <c r="UBH192" s="363"/>
      <c r="UBI192" s="12"/>
      <c r="UBJ192" s="362"/>
      <c r="UBK192" s="362"/>
      <c r="UBL192" s="362"/>
      <c r="UBM192" s="362"/>
      <c r="UBN192" s="362"/>
      <c r="UBO192" s="362"/>
      <c r="UBP192" s="363"/>
      <c r="UBQ192" s="12"/>
      <c r="UBR192" s="362"/>
      <c r="UBS192" s="362"/>
      <c r="UBT192" s="362"/>
      <c r="UBU192" s="362"/>
      <c r="UBV192" s="362"/>
      <c r="UBW192" s="362"/>
      <c r="UBX192" s="363"/>
      <c r="UBY192" s="12"/>
      <c r="UBZ192" s="362"/>
      <c r="UCA192" s="362"/>
      <c r="UCB192" s="362"/>
      <c r="UCC192" s="362"/>
      <c r="UCD192" s="362"/>
      <c r="UCE192" s="362"/>
      <c r="UCF192" s="363"/>
      <c r="UCG192" s="12"/>
      <c r="UCH192" s="362"/>
      <c r="UCI192" s="362"/>
      <c r="UCJ192" s="362"/>
      <c r="UCK192" s="362"/>
      <c r="UCL192" s="362"/>
      <c r="UCM192" s="362"/>
      <c r="UCN192" s="363"/>
      <c r="UCO192" s="12"/>
      <c r="UCP192" s="362"/>
      <c r="UCQ192" s="362"/>
      <c r="UCR192" s="362"/>
      <c r="UCS192" s="362"/>
      <c r="UCT192" s="362"/>
      <c r="UCU192" s="362"/>
      <c r="UCV192" s="363"/>
      <c r="UCW192" s="12"/>
      <c r="UCX192" s="362"/>
      <c r="UCY192" s="362"/>
      <c r="UCZ192" s="362"/>
      <c r="UDA192" s="362"/>
      <c r="UDB192" s="362"/>
      <c r="UDC192" s="362"/>
      <c r="UDD192" s="363"/>
      <c r="UDE192" s="12"/>
      <c r="UDF192" s="362"/>
      <c r="UDG192" s="362"/>
      <c r="UDH192" s="362"/>
      <c r="UDI192" s="362"/>
      <c r="UDJ192" s="362"/>
      <c r="UDK192" s="362"/>
      <c r="UDL192" s="363"/>
      <c r="UDM192" s="12"/>
      <c r="UDN192" s="362"/>
      <c r="UDO192" s="362"/>
      <c r="UDP192" s="362"/>
      <c r="UDQ192" s="362"/>
      <c r="UDR192" s="362"/>
      <c r="UDS192" s="362"/>
      <c r="UDT192" s="363"/>
      <c r="UDU192" s="12"/>
      <c r="UDV192" s="362"/>
      <c r="UDW192" s="362"/>
      <c r="UDX192" s="362"/>
      <c r="UDY192" s="362"/>
      <c r="UDZ192" s="362"/>
      <c r="UEA192" s="362"/>
      <c r="UEB192" s="363"/>
      <c r="UEC192" s="12"/>
      <c r="UED192" s="362"/>
      <c r="UEE192" s="362"/>
      <c r="UEF192" s="362"/>
      <c r="UEG192" s="362"/>
      <c r="UEH192" s="362"/>
      <c r="UEI192" s="362"/>
      <c r="UEJ192" s="363"/>
      <c r="UEK192" s="12"/>
      <c r="UEL192" s="362"/>
      <c r="UEM192" s="362"/>
      <c r="UEN192" s="362"/>
      <c r="UEO192" s="362"/>
      <c r="UEP192" s="362"/>
      <c r="UEQ192" s="362"/>
      <c r="UER192" s="363"/>
      <c r="UES192" s="12"/>
      <c r="UET192" s="362"/>
      <c r="UEU192" s="362"/>
      <c r="UEV192" s="362"/>
      <c r="UEW192" s="362"/>
      <c r="UEX192" s="362"/>
      <c r="UEY192" s="362"/>
      <c r="UEZ192" s="363"/>
      <c r="UFA192" s="12"/>
      <c r="UFB192" s="362"/>
      <c r="UFC192" s="362"/>
      <c r="UFD192" s="362"/>
      <c r="UFE192" s="362"/>
      <c r="UFF192" s="362"/>
      <c r="UFG192" s="362"/>
      <c r="UFH192" s="363"/>
      <c r="UFI192" s="12"/>
      <c r="UFJ192" s="362"/>
      <c r="UFK192" s="362"/>
      <c r="UFL192" s="362"/>
      <c r="UFM192" s="362"/>
      <c r="UFN192" s="362"/>
      <c r="UFO192" s="362"/>
      <c r="UFP192" s="363"/>
      <c r="UFQ192" s="12"/>
      <c r="UFR192" s="362"/>
      <c r="UFS192" s="362"/>
      <c r="UFT192" s="362"/>
      <c r="UFU192" s="362"/>
      <c r="UFV192" s="362"/>
      <c r="UFW192" s="362"/>
      <c r="UFX192" s="363"/>
      <c r="UFY192" s="12"/>
      <c r="UFZ192" s="362"/>
      <c r="UGA192" s="362"/>
      <c r="UGB192" s="362"/>
      <c r="UGC192" s="362"/>
      <c r="UGD192" s="362"/>
      <c r="UGE192" s="362"/>
      <c r="UGF192" s="363"/>
      <c r="UGG192" s="12"/>
      <c r="UGH192" s="362"/>
      <c r="UGI192" s="362"/>
      <c r="UGJ192" s="362"/>
      <c r="UGK192" s="362"/>
      <c r="UGL192" s="362"/>
      <c r="UGM192" s="362"/>
      <c r="UGN192" s="363"/>
      <c r="UGO192" s="12"/>
      <c r="UGP192" s="362"/>
      <c r="UGQ192" s="362"/>
      <c r="UGR192" s="362"/>
      <c r="UGS192" s="362"/>
      <c r="UGT192" s="362"/>
      <c r="UGU192" s="362"/>
      <c r="UGV192" s="363"/>
      <c r="UGW192" s="12"/>
      <c r="UGX192" s="362"/>
      <c r="UGY192" s="362"/>
      <c r="UGZ192" s="362"/>
      <c r="UHA192" s="362"/>
      <c r="UHB192" s="362"/>
      <c r="UHC192" s="362"/>
      <c r="UHD192" s="363"/>
      <c r="UHE192" s="12"/>
      <c r="UHF192" s="362"/>
      <c r="UHG192" s="362"/>
      <c r="UHH192" s="362"/>
      <c r="UHI192" s="362"/>
      <c r="UHJ192" s="362"/>
      <c r="UHK192" s="362"/>
      <c r="UHL192" s="363"/>
      <c r="UHM192" s="12"/>
      <c r="UHN192" s="362"/>
      <c r="UHO192" s="362"/>
      <c r="UHP192" s="362"/>
      <c r="UHQ192" s="362"/>
      <c r="UHR192" s="362"/>
      <c r="UHS192" s="362"/>
      <c r="UHT192" s="363"/>
      <c r="UHU192" s="12"/>
      <c r="UHV192" s="362"/>
      <c r="UHW192" s="362"/>
      <c r="UHX192" s="362"/>
      <c r="UHY192" s="362"/>
      <c r="UHZ192" s="362"/>
      <c r="UIA192" s="362"/>
      <c r="UIB192" s="363"/>
      <c r="UIC192" s="12"/>
      <c r="UID192" s="362"/>
      <c r="UIE192" s="362"/>
      <c r="UIF192" s="362"/>
      <c r="UIG192" s="362"/>
      <c r="UIH192" s="362"/>
      <c r="UII192" s="362"/>
      <c r="UIJ192" s="363"/>
      <c r="UIK192" s="12"/>
      <c r="UIL192" s="362"/>
      <c r="UIM192" s="362"/>
      <c r="UIN192" s="362"/>
      <c r="UIO192" s="362"/>
      <c r="UIP192" s="362"/>
      <c r="UIQ192" s="362"/>
      <c r="UIR192" s="363"/>
      <c r="UIS192" s="12"/>
      <c r="UIT192" s="362"/>
      <c r="UIU192" s="362"/>
      <c r="UIV192" s="362"/>
      <c r="UIW192" s="362"/>
      <c r="UIX192" s="362"/>
      <c r="UIY192" s="362"/>
      <c r="UIZ192" s="363"/>
      <c r="UJA192" s="12"/>
      <c r="UJB192" s="362"/>
      <c r="UJC192" s="362"/>
      <c r="UJD192" s="362"/>
      <c r="UJE192" s="362"/>
      <c r="UJF192" s="362"/>
      <c r="UJG192" s="362"/>
      <c r="UJH192" s="363"/>
      <c r="UJI192" s="12"/>
      <c r="UJJ192" s="362"/>
      <c r="UJK192" s="362"/>
      <c r="UJL192" s="362"/>
      <c r="UJM192" s="362"/>
      <c r="UJN192" s="362"/>
      <c r="UJO192" s="362"/>
      <c r="UJP192" s="363"/>
      <c r="UJQ192" s="12"/>
      <c r="UJR192" s="362"/>
      <c r="UJS192" s="362"/>
      <c r="UJT192" s="362"/>
      <c r="UJU192" s="362"/>
      <c r="UJV192" s="362"/>
      <c r="UJW192" s="362"/>
      <c r="UJX192" s="363"/>
      <c r="UJY192" s="12"/>
      <c r="UJZ192" s="362"/>
      <c r="UKA192" s="362"/>
      <c r="UKB192" s="362"/>
      <c r="UKC192" s="362"/>
      <c r="UKD192" s="362"/>
      <c r="UKE192" s="362"/>
      <c r="UKF192" s="363"/>
      <c r="UKG192" s="12"/>
      <c r="UKH192" s="362"/>
      <c r="UKI192" s="362"/>
      <c r="UKJ192" s="362"/>
      <c r="UKK192" s="362"/>
      <c r="UKL192" s="362"/>
      <c r="UKM192" s="362"/>
      <c r="UKN192" s="363"/>
      <c r="UKO192" s="12"/>
      <c r="UKP192" s="362"/>
      <c r="UKQ192" s="362"/>
      <c r="UKR192" s="362"/>
      <c r="UKS192" s="362"/>
      <c r="UKT192" s="362"/>
      <c r="UKU192" s="362"/>
      <c r="UKV192" s="363"/>
      <c r="UKW192" s="12"/>
      <c r="UKX192" s="362"/>
      <c r="UKY192" s="362"/>
      <c r="UKZ192" s="362"/>
      <c r="ULA192" s="362"/>
      <c r="ULB192" s="362"/>
      <c r="ULC192" s="362"/>
      <c r="ULD192" s="363"/>
      <c r="ULE192" s="12"/>
      <c r="ULF192" s="362"/>
      <c r="ULG192" s="362"/>
      <c r="ULH192" s="362"/>
      <c r="ULI192" s="362"/>
      <c r="ULJ192" s="362"/>
      <c r="ULK192" s="362"/>
      <c r="ULL192" s="363"/>
      <c r="ULM192" s="12"/>
      <c r="ULN192" s="362"/>
      <c r="ULO192" s="362"/>
      <c r="ULP192" s="362"/>
      <c r="ULQ192" s="362"/>
      <c r="ULR192" s="362"/>
      <c r="ULS192" s="362"/>
      <c r="ULT192" s="363"/>
      <c r="ULU192" s="12"/>
      <c r="ULV192" s="362"/>
      <c r="ULW192" s="362"/>
      <c r="ULX192" s="362"/>
      <c r="ULY192" s="362"/>
      <c r="ULZ192" s="362"/>
      <c r="UMA192" s="362"/>
      <c r="UMB192" s="363"/>
      <c r="UMC192" s="12"/>
      <c r="UMD192" s="362"/>
      <c r="UME192" s="362"/>
      <c r="UMF192" s="362"/>
      <c r="UMG192" s="362"/>
      <c r="UMH192" s="362"/>
      <c r="UMI192" s="362"/>
      <c r="UMJ192" s="363"/>
      <c r="UMK192" s="12"/>
      <c r="UML192" s="362"/>
      <c r="UMM192" s="362"/>
      <c r="UMN192" s="362"/>
      <c r="UMO192" s="362"/>
      <c r="UMP192" s="362"/>
      <c r="UMQ192" s="362"/>
      <c r="UMR192" s="363"/>
      <c r="UMS192" s="12"/>
      <c r="UMT192" s="362"/>
      <c r="UMU192" s="362"/>
      <c r="UMV192" s="362"/>
      <c r="UMW192" s="362"/>
      <c r="UMX192" s="362"/>
      <c r="UMY192" s="362"/>
      <c r="UMZ192" s="363"/>
      <c r="UNA192" s="12"/>
      <c r="UNB192" s="362"/>
      <c r="UNC192" s="362"/>
      <c r="UND192" s="362"/>
      <c r="UNE192" s="362"/>
      <c r="UNF192" s="362"/>
      <c r="UNG192" s="362"/>
      <c r="UNH192" s="363"/>
      <c r="UNI192" s="12"/>
      <c r="UNJ192" s="362"/>
      <c r="UNK192" s="362"/>
      <c r="UNL192" s="362"/>
      <c r="UNM192" s="362"/>
      <c r="UNN192" s="362"/>
      <c r="UNO192" s="362"/>
      <c r="UNP192" s="363"/>
      <c r="UNQ192" s="12"/>
      <c r="UNR192" s="362"/>
      <c r="UNS192" s="362"/>
      <c r="UNT192" s="362"/>
      <c r="UNU192" s="362"/>
      <c r="UNV192" s="362"/>
      <c r="UNW192" s="362"/>
      <c r="UNX192" s="363"/>
      <c r="UNY192" s="12"/>
      <c r="UNZ192" s="362"/>
      <c r="UOA192" s="362"/>
      <c r="UOB192" s="362"/>
      <c r="UOC192" s="362"/>
      <c r="UOD192" s="362"/>
      <c r="UOE192" s="362"/>
      <c r="UOF192" s="363"/>
      <c r="UOG192" s="12"/>
      <c r="UOH192" s="362"/>
      <c r="UOI192" s="362"/>
      <c r="UOJ192" s="362"/>
      <c r="UOK192" s="362"/>
      <c r="UOL192" s="362"/>
      <c r="UOM192" s="362"/>
      <c r="UON192" s="363"/>
      <c r="UOO192" s="12"/>
      <c r="UOP192" s="362"/>
      <c r="UOQ192" s="362"/>
      <c r="UOR192" s="362"/>
      <c r="UOS192" s="362"/>
      <c r="UOT192" s="362"/>
      <c r="UOU192" s="362"/>
      <c r="UOV192" s="363"/>
      <c r="UOW192" s="12"/>
      <c r="UOX192" s="362"/>
      <c r="UOY192" s="362"/>
      <c r="UOZ192" s="362"/>
      <c r="UPA192" s="362"/>
      <c r="UPB192" s="362"/>
      <c r="UPC192" s="362"/>
      <c r="UPD192" s="363"/>
      <c r="UPE192" s="12"/>
      <c r="UPF192" s="362"/>
      <c r="UPG192" s="362"/>
      <c r="UPH192" s="362"/>
      <c r="UPI192" s="362"/>
      <c r="UPJ192" s="362"/>
      <c r="UPK192" s="362"/>
      <c r="UPL192" s="363"/>
      <c r="UPM192" s="12"/>
      <c r="UPN192" s="362"/>
      <c r="UPO192" s="362"/>
      <c r="UPP192" s="362"/>
      <c r="UPQ192" s="362"/>
      <c r="UPR192" s="362"/>
      <c r="UPS192" s="362"/>
      <c r="UPT192" s="363"/>
      <c r="UPU192" s="12"/>
      <c r="UPV192" s="362"/>
      <c r="UPW192" s="362"/>
      <c r="UPX192" s="362"/>
      <c r="UPY192" s="362"/>
      <c r="UPZ192" s="362"/>
      <c r="UQA192" s="362"/>
      <c r="UQB192" s="363"/>
      <c r="UQC192" s="12"/>
      <c r="UQD192" s="362"/>
      <c r="UQE192" s="362"/>
      <c r="UQF192" s="362"/>
      <c r="UQG192" s="362"/>
      <c r="UQH192" s="362"/>
      <c r="UQI192" s="362"/>
      <c r="UQJ192" s="363"/>
      <c r="UQK192" s="12"/>
      <c r="UQL192" s="362"/>
      <c r="UQM192" s="362"/>
      <c r="UQN192" s="362"/>
      <c r="UQO192" s="362"/>
      <c r="UQP192" s="362"/>
      <c r="UQQ192" s="362"/>
      <c r="UQR192" s="363"/>
      <c r="UQS192" s="12"/>
      <c r="UQT192" s="362"/>
      <c r="UQU192" s="362"/>
      <c r="UQV192" s="362"/>
      <c r="UQW192" s="362"/>
      <c r="UQX192" s="362"/>
      <c r="UQY192" s="362"/>
      <c r="UQZ192" s="363"/>
      <c r="URA192" s="12"/>
      <c r="URB192" s="362"/>
      <c r="URC192" s="362"/>
      <c r="URD192" s="362"/>
      <c r="URE192" s="362"/>
      <c r="URF192" s="362"/>
      <c r="URG192" s="362"/>
      <c r="URH192" s="363"/>
      <c r="URI192" s="12"/>
      <c r="URJ192" s="362"/>
      <c r="URK192" s="362"/>
      <c r="URL192" s="362"/>
      <c r="URM192" s="362"/>
      <c r="URN192" s="362"/>
      <c r="URO192" s="362"/>
      <c r="URP192" s="363"/>
      <c r="URQ192" s="12"/>
      <c r="URR192" s="362"/>
      <c r="URS192" s="362"/>
      <c r="URT192" s="362"/>
      <c r="URU192" s="362"/>
      <c r="URV192" s="362"/>
      <c r="URW192" s="362"/>
      <c r="URX192" s="363"/>
      <c r="URY192" s="12"/>
      <c r="URZ192" s="362"/>
      <c r="USA192" s="362"/>
      <c r="USB192" s="362"/>
      <c r="USC192" s="362"/>
      <c r="USD192" s="362"/>
      <c r="USE192" s="362"/>
      <c r="USF192" s="363"/>
      <c r="USG192" s="12"/>
      <c r="USH192" s="362"/>
      <c r="USI192" s="362"/>
      <c r="USJ192" s="362"/>
      <c r="USK192" s="362"/>
      <c r="USL192" s="362"/>
      <c r="USM192" s="362"/>
      <c r="USN192" s="363"/>
      <c r="USO192" s="12"/>
      <c r="USP192" s="362"/>
      <c r="USQ192" s="362"/>
      <c r="USR192" s="362"/>
      <c r="USS192" s="362"/>
      <c r="UST192" s="362"/>
      <c r="USU192" s="362"/>
      <c r="USV192" s="363"/>
      <c r="USW192" s="12"/>
      <c r="USX192" s="362"/>
      <c r="USY192" s="362"/>
      <c r="USZ192" s="362"/>
      <c r="UTA192" s="362"/>
      <c r="UTB192" s="362"/>
      <c r="UTC192" s="362"/>
      <c r="UTD192" s="363"/>
      <c r="UTE192" s="12"/>
      <c r="UTF192" s="362"/>
      <c r="UTG192" s="362"/>
      <c r="UTH192" s="362"/>
      <c r="UTI192" s="362"/>
      <c r="UTJ192" s="362"/>
      <c r="UTK192" s="362"/>
      <c r="UTL192" s="363"/>
      <c r="UTM192" s="12"/>
      <c r="UTN192" s="362"/>
      <c r="UTO192" s="362"/>
      <c r="UTP192" s="362"/>
      <c r="UTQ192" s="362"/>
      <c r="UTR192" s="362"/>
      <c r="UTS192" s="362"/>
      <c r="UTT192" s="363"/>
      <c r="UTU192" s="12"/>
      <c r="UTV192" s="362"/>
      <c r="UTW192" s="362"/>
      <c r="UTX192" s="362"/>
      <c r="UTY192" s="362"/>
      <c r="UTZ192" s="362"/>
      <c r="UUA192" s="362"/>
      <c r="UUB192" s="363"/>
      <c r="UUC192" s="12"/>
      <c r="UUD192" s="362"/>
      <c r="UUE192" s="362"/>
      <c r="UUF192" s="362"/>
      <c r="UUG192" s="362"/>
      <c r="UUH192" s="362"/>
      <c r="UUI192" s="362"/>
      <c r="UUJ192" s="363"/>
      <c r="UUK192" s="12"/>
      <c r="UUL192" s="362"/>
      <c r="UUM192" s="362"/>
      <c r="UUN192" s="362"/>
      <c r="UUO192" s="362"/>
      <c r="UUP192" s="362"/>
      <c r="UUQ192" s="362"/>
      <c r="UUR192" s="363"/>
      <c r="UUS192" s="12"/>
      <c r="UUT192" s="362"/>
      <c r="UUU192" s="362"/>
      <c r="UUV192" s="362"/>
      <c r="UUW192" s="362"/>
      <c r="UUX192" s="362"/>
      <c r="UUY192" s="362"/>
      <c r="UUZ192" s="363"/>
      <c r="UVA192" s="12"/>
      <c r="UVB192" s="362"/>
      <c r="UVC192" s="362"/>
      <c r="UVD192" s="362"/>
      <c r="UVE192" s="362"/>
      <c r="UVF192" s="362"/>
      <c r="UVG192" s="362"/>
      <c r="UVH192" s="363"/>
      <c r="UVI192" s="12"/>
      <c r="UVJ192" s="362"/>
      <c r="UVK192" s="362"/>
      <c r="UVL192" s="362"/>
      <c r="UVM192" s="362"/>
      <c r="UVN192" s="362"/>
      <c r="UVO192" s="362"/>
      <c r="UVP192" s="363"/>
      <c r="UVQ192" s="12"/>
      <c r="UVR192" s="362"/>
      <c r="UVS192" s="362"/>
      <c r="UVT192" s="362"/>
      <c r="UVU192" s="362"/>
      <c r="UVV192" s="362"/>
      <c r="UVW192" s="362"/>
      <c r="UVX192" s="363"/>
      <c r="UVY192" s="12"/>
      <c r="UVZ192" s="362"/>
      <c r="UWA192" s="362"/>
      <c r="UWB192" s="362"/>
      <c r="UWC192" s="362"/>
      <c r="UWD192" s="362"/>
      <c r="UWE192" s="362"/>
      <c r="UWF192" s="363"/>
      <c r="UWG192" s="12"/>
      <c r="UWH192" s="362"/>
      <c r="UWI192" s="362"/>
      <c r="UWJ192" s="362"/>
      <c r="UWK192" s="362"/>
      <c r="UWL192" s="362"/>
      <c r="UWM192" s="362"/>
      <c r="UWN192" s="363"/>
      <c r="UWO192" s="12"/>
      <c r="UWP192" s="362"/>
      <c r="UWQ192" s="362"/>
      <c r="UWR192" s="362"/>
      <c r="UWS192" s="362"/>
      <c r="UWT192" s="362"/>
      <c r="UWU192" s="362"/>
      <c r="UWV192" s="363"/>
      <c r="UWW192" s="12"/>
      <c r="UWX192" s="362"/>
      <c r="UWY192" s="362"/>
      <c r="UWZ192" s="362"/>
      <c r="UXA192" s="362"/>
      <c r="UXB192" s="362"/>
      <c r="UXC192" s="362"/>
      <c r="UXD192" s="363"/>
      <c r="UXE192" s="12"/>
      <c r="UXF192" s="362"/>
      <c r="UXG192" s="362"/>
      <c r="UXH192" s="362"/>
      <c r="UXI192" s="362"/>
      <c r="UXJ192" s="362"/>
      <c r="UXK192" s="362"/>
      <c r="UXL192" s="363"/>
      <c r="UXM192" s="12"/>
      <c r="UXN192" s="362"/>
      <c r="UXO192" s="362"/>
      <c r="UXP192" s="362"/>
      <c r="UXQ192" s="362"/>
      <c r="UXR192" s="362"/>
      <c r="UXS192" s="362"/>
      <c r="UXT192" s="363"/>
      <c r="UXU192" s="12"/>
      <c r="UXV192" s="362"/>
      <c r="UXW192" s="362"/>
      <c r="UXX192" s="362"/>
      <c r="UXY192" s="362"/>
      <c r="UXZ192" s="362"/>
      <c r="UYA192" s="362"/>
      <c r="UYB192" s="363"/>
      <c r="UYC192" s="12"/>
      <c r="UYD192" s="362"/>
      <c r="UYE192" s="362"/>
      <c r="UYF192" s="362"/>
      <c r="UYG192" s="362"/>
      <c r="UYH192" s="362"/>
      <c r="UYI192" s="362"/>
      <c r="UYJ192" s="363"/>
      <c r="UYK192" s="12"/>
      <c r="UYL192" s="362"/>
      <c r="UYM192" s="362"/>
      <c r="UYN192" s="362"/>
      <c r="UYO192" s="362"/>
      <c r="UYP192" s="362"/>
      <c r="UYQ192" s="362"/>
      <c r="UYR192" s="363"/>
      <c r="UYS192" s="12"/>
      <c r="UYT192" s="362"/>
      <c r="UYU192" s="362"/>
      <c r="UYV192" s="362"/>
      <c r="UYW192" s="362"/>
      <c r="UYX192" s="362"/>
      <c r="UYY192" s="362"/>
      <c r="UYZ192" s="363"/>
      <c r="UZA192" s="12"/>
      <c r="UZB192" s="362"/>
      <c r="UZC192" s="362"/>
      <c r="UZD192" s="362"/>
      <c r="UZE192" s="362"/>
      <c r="UZF192" s="362"/>
      <c r="UZG192" s="362"/>
      <c r="UZH192" s="363"/>
      <c r="UZI192" s="12"/>
      <c r="UZJ192" s="362"/>
      <c r="UZK192" s="362"/>
      <c r="UZL192" s="362"/>
      <c r="UZM192" s="362"/>
      <c r="UZN192" s="362"/>
      <c r="UZO192" s="362"/>
      <c r="UZP192" s="363"/>
      <c r="UZQ192" s="12"/>
      <c r="UZR192" s="362"/>
      <c r="UZS192" s="362"/>
      <c r="UZT192" s="362"/>
      <c r="UZU192" s="362"/>
      <c r="UZV192" s="362"/>
      <c r="UZW192" s="362"/>
      <c r="UZX192" s="363"/>
      <c r="UZY192" s="12"/>
      <c r="UZZ192" s="362"/>
      <c r="VAA192" s="362"/>
      <c r="VAB192" s="362"/>
      <c r="VAC192" s="362"/>
      <c r="VAD192" s="362"/>
      <c r="VAE192" s="362"/>
      <c r="VAF192" s="363"/>
      <c r="VAG192" s="12"/>
      <c r="VAH192" s="362"/>
      <c r="VAI192" s="362"/>
      <c r="VAJ192" s="362"/>
      <c r="VAK192" s="362"/>
      <c r="VAL192" s="362"/>
      <c r="VAM192" s="362"/>
      <c r="VAN192" s="363"/>
      <c r="VAO192" s="12"/>
      <c r="VAP192" s="362"/>
      <c r="VAQ192" s="362"/>
      <c r="VAR192" s="362"/>
      <c r="VAS192" s="362"/>
      <c r="VAT192" s="362"/>
      <c r="VAU192" s="362"/>
      <c r="VAV192" s="363"/>
      <c r="VAW192" s="12"/>
      <c r="VAX192" s="362"/>
      <c r="VAY192" s="362"/>
      <c r="VAZ192" s="362"/>
      <c r="VBA192" s="362"/>
      <c r="VBB192" s="362"/>
      <c r="VBC192" s="362"/>
      <c r="VBD192" s="363"/>
      <c r="VBE192" s="12"/>
      <c r="VBF192" s="362"/>
      <c r="VBG192" s="362"/>
      <c r="VBH192" s="362"/>
      <c r="VBI192" s="362"/>
      <c r="VBJ192" s="362"/>
      <c r="VBK192" s="362"/>
      <c r="VBL192" s="363"/>
      <c r="VBM192" s="12"/>
      <c r="VBN192" s="362"/>
      <c r="VBO192" s="362"/>
      <c r="VBP192" s="362"/>
      <c r="VBQ192" s="362"/>
      <c r="VBR192" s="362"/>
      <c r="VBS192" s="362"/>
      <c r="VBT192" s="363"/>
      <c r="VBU192" s="12"/>
      <c r="VBV192" s="362"/>
      <c r="VBW192" s="362"/>
      <c r="VBX192" s="362"/>
      <c r="VBY192" s="362"/>
      <c r="VBZ192" s="362"/>
      <c r="VCA192" s="362"/>
      <c r="VCB192" s="363"/>
      <c r="VCC192" s="12"/>
      <c r="VCD192" s="362"/>
      <c r="VCE192" s="362"/>
      <c r="VCF192" s="362"/>
      <c r="VCG192" s="362"/>
      <c r="VCH192" s="362"/>
      <c r="VCI192" s="362"/>
      <c r="VCJ192" s="363"/>
      <c r="VCK192" s="12"/>
      <c r="VCL192" s="362"/>
      <c r="VCM192" s="362"/>
      <c r="VCN192" s="362"/>
      <c r="VCO192" s="362"/>
      <c r="VCP192" s="362"/>
      <c r="VCQ192" s="362"/>
      <c r="VCR192" s="363"/>
      <c r="VCS192" s="12"/>
      <c r="VCT192" s="362"/>
      <c r="VCU192" s="362"/>
      <c r="VCV192" s="362"/>
      <c r="VCW192" s="362"/>
      <c r="VCX192" s="362"/>
      <c r="VCY192" s="362"/>
      <c r="VCZ192" s="363"/>
      <c r="VDA192" s="12"/>
      <c r="VDB192" s="362"/>
      <c r="VDC192" s="362"/>
      <c r="VDD192" s="362"/>
      <c r="VDE192" s="362"/>
      <c r="VDF192" s="362"/>
      <c r="VDG192" s="362"/>
      <c r="VDH192" s="363"/>
      <c r="VDI192" s="12"/>
      <c r="VDJ192" s="362"/>
      <c r="VDK192" s="362"/>
      <c r="VDL192" s="362"/>
      <c r="VDM192" s="362"/>
      <c r="VDN192" s="362"/>
      <c r="VDO192" s="362"/>
      <c r="VDP192" s="363"/>
      <c r="VDQ192" s="12"/>
      <c r="VDR192" s="362"/>
      <c r="VDS192" s="362"/>
      <c r="VDT192" s="362"/>
      <c r="VDU192" s="362"/>
      <c r="VDV192" s="362"/>
      <c r="VDW192" s="362"/>
      <c r="VDX192" s="363"/>
      <c r="VDY192" s="12"/>
      <c r="VDZ192" s="362"/>
      <c r="VEA192" s="362"/>
      <c r="VEB192" s="362"/>
      <c r="VEC192" s="362"/>
      <c r="VED192" s="362"/>
      <c r="VEE192" s="362"/>
      <c r="VEF192" s="363"/>
      <c r="VEG192" s="12"/>
      <c r="VEH192" s="362"/>
      <c r="VEI192" s="362"/>
      <c r="VEJ192" s="362"/>
      <c r="VEK192" s="362"/>
      <c r="VEL192" s="362"/>
      <c r="VEM192" s="362"/>
      <c r="VEN192" s="363"/>
      <c r="VEO192" s="12"/>
      <c r="VEP192" s="362"/>
      <c r="VEQ192" s="362"/>
      <c r="VER192" s="362"/>
      <c r="VES192" s="362"/>
      <c r="VET192" s="362"/>
      <c r="VEU192" s="362"/>
      <c r="VEV192" s="363"/>
      <c r="VEW192" s="12"/>
      <c r="VEX192" s="362"/>
      <c r="VEY192" s="362"/>
      <c r="VEZ192" s="362"/>
      <c r="VFA192" s="362"/>
      <c r="VFB192" s="362"/>
      <c r="VFC192" s="362"/>
      <c r="VFD192" s="363"/>
      <c r="VFE192" s="12"/>
      <c r="VFF192" s="362"/>
      <c r="VFG192" s="362"/>
      <c r="VFH192" s="362"/>
      <c r="VFI192" s="362"/>
      <c r="VFJ192" s="362"/>
      <c r="VFK192" s="362"/>
      <c r="VFL192" s="363"/>
      <c r="VFM192" s="12"/>
      <c r="VFN192" s="362"/>
      <c r="VFO192" s="362"/>
      <c r="VFP192" s="362"/>
      <c r="VFQ192" s="362"/>
      <c r="VFR192" s="362"/>
      <c r="VFS192" s="362"/>
      <c r="VFT192" s="363"/>
      <c r="VFU192" s="12"/>
      <c r="VFV192" s="362"/>
      <c r="VFW192" s="362"/>
      <c r="VFX192" s="362"/>
      <c r="VFY192" s="362"/>
      <c r="VFZ192" s="362"/>
      <c r="VGA192" s="362"/>
      <c r="VGB192" s="363"/>
      <c r="VGC192" s="12"/>
      <c r="VGD192" s="362"/>
      <c r="VGE192" s="362"/>
      <c r="VGF192" s="362"/>
      <c r="VGG192" s="362"/>
      <c r="VGH192" s="362"/>
      <c r="VGI192" s="362"/>
      <c r="VGJ192" s="363"/>
      <c r="VGK192" s="12"/>
      <c r="VGL192" s="362"/>
      <c r="VGM192" s="362"/>
      <c r="VGN192" s="362"/>
      <c r="VGO192" s="362"/>
      <c r="VGP192" s="362"/>
      <c r="VGQ192" s="362"/>
      <c r="VGR192" s="363"/>
      <c r="VGS192" s="12"/>
      <c r="VGT192" s="362"/>
      <c r="VGU192" s="362"/>
      <c r="VGV192" s="362"/>
      <c r="VGW192" s="362"/>
      <c r="VGX192" s="362"/>
      <c r="VGY192" s="362"/>
      <c r="VGZ192" s="363"/>
      <c r="VHA192" s="12"/>
      <c r="VHB192" s="362"/>
      <c r="VHC192" s="362"/>
      <c r="VHD192" s="362"/>
      <c r="VHE192" s="362"/>
      <c r="VHF192" s="362"/>
      <c r="VHG192" s="362"/>
      <c r="VHH192" s="363"/>
      <c r="VHI192" s="12"/>
      <c r="VHJ192" s="362"/>
      <c r="VHK192" s="362"/>
      <c r="VHL192" s="362"/>
      <c r="VHM192" s="362"/>
      <c r="VHN192" s="362"/>
      <c r="VHO192" s="362"/>
      <c r="VHP192" s="363"/>
      <c r="VHQ192" s="12"/>
      <c r="VHR192" s="362"/>
      <c r="VHS192" s="362"/>
      <c r="VHT192" s="362"/>
      <c r="VHU192" s="362"/>
      <c r="VHV192" s="362"/>
      <c r="VHW192" s="362"/>
      <c r="VHX192" s="363"/>
      <c r="VHY192" s="12"/>
      <c r="VHZ192" s="362"/>
      <c r="VIA192" s="362"/>
      <c r="VIB192" s="362"/>
      <c r="VIC192" s="362"/>
      <c r="VID192" s="362"/>
      <c r="VIE192" s="362"/>
      <c r="VIF192" s="363"/>
      <c r="VIG192" s="12"/>
      <c r="VIH192" s="362"/>
      <c r="VII192" s="362"/>
      <c r="VIJ192" s="362"/>
      <c r="VIK192" s="362"/>
      <c r="VIL192" s="362"/>
      <c r="VIM192" s="362"/>
      <c r="VIN192" s="363"/>
      <c r="VIO192" s="12"/>
      <c r="VIP192" s="362"/>
      <c r="VIQ192" s="362"/>
      <c r="VIR192" s="362"/>
      <c r="VIS192" s="362"/>
      <c r="VIT192" s="362"/>
      <c r="VIU192" s="362"/>
      <c r="VIV192" s="363"/>
      <c r="VIW192" s="12"/>
      <c r="VIX192" s="362"/>
      <c r="VIY192" s="362"/>
      <c r="VIZ192" s="362"/>
      <c r="VJA192" s="362"/>
      <c r="VJB192" s="362"/>
      <c r="VJC192" s="362"/>
      <c r="VJD192" s="363"/>
      <c r="VJE192" s="12"/>
      <c r="VJF192" s="362"/>
      <c r="VJG192" s="362"/>
      <c r="VJH192" s="362"/>
      <c r="VJI192" s="362"/>
      <c r="VJJ192" s="362"/>
      <c r="VJK192" s="362"/>
      <c r="VJL192" s="363"/>
      <c r="VJM192" s="12"/>
      <c r="VJN192" s="362"/>
      <c r="VJO192" s="362"/>
      <c r="VJP192" s="362"/>
      <c r="VJQ192" s="362"/>
      <c r="VJR192" s="362"/>
      <c r="VJS192" s="362"/>
      <c r="VJT192" s="363"/>
      <c r="VJU192" s="12"/>
      <c r="VJV192" s="362"/>
      <c r="VJW192" s="362"/>
      <c r="VJX192" s="362"/>
      <c r="VJY192" s="362"/>
      <c r="VJZ192" s="362"/>
      <c r="VKA192" s="362"/>
      <c r="VKB192" s="363"/>
      <c r="VKC192" s="12"/>
      <c r="VKD192" s="362"/>
      <c r="VKE192" s="362"/>
      <c r="VKF192" s="362"/>
      <c r="VKG192" s="362"/>
      <c r="VKH192" s="362"/>
      <c r="VKI192" s="362"/>
      <c r="VKJ192" s="363"/>
      <c r="VKK192" s="12"/>
      <c r="VKL192" s="362"/>
      <c r="VKM192" s="362"/>
      <c r="VKN192" s="362"/>
      <c r="VKO192" s="362"/>
      <c r="VKP192" s="362"/>
      <c r="VKQ192" s="362"/>
      <c r="VKR192" s="363"/>
      <c r="VKS192" s="12"/>
      <c r="VKT192" s="362"/>
      <c r="VKU192" s="362"/>
      <c r="VKV192" s="362"/>
      <c r="VKW192" s="362"/>
      <c r="VKX192" s="362"/>
      <c r="VKY192" s="362"/>
      <c r="VKZ192" s="363"/>
      <c r="VLA192" s="12"/>
      <c r="VLB192" s="362"/>
      <c r="VLC192" s="362"/>
      <c r="VLD192" s="362"/>
      <c r="VLE192" s="362"/>
      <c r="VLF192" s="362"/>
      <c r="VLG192" s="362"/>
      <c r="VLH192" s="363"/>
      <c r="VLI192" s="12"/>
      <c r="VLJ192" s="362"/>
      <c r="VLK192" s="362"/>
      <c r="VLL192" s="362"/>
      <c r="VLM192" s="362"/>
      <c r="VLN192" s="362"/>
      <c r="VLO192" s="362"/>
      <c r="VLP192" s="363"/>
      <c r="VLQ192" s="12"/>
      <c r="VLR192" s="362"/>
      <c r="VLS192" s="362"/>
      <c r="VLT192" s="362"/>
      <c r="VLU192" s="362"/>
      <c r="VLV192" s="362"/>
      <c r="VLW192" s="362"/>
      <c r="VLX192" s="363"/>
      <c r="VLY192" s="12"/>
      <c r="VLZ192" s="362"/>
      <c r="VMA192" s="362"/>
      <c r="VMB192" s="362"/>
      <c r="VMC192" s="362"/>
      <c r="VMD192" s="362"/>
      <c r="VME192" s="362"/>
      <c r="VMF192" s="363"/>
      <c r="VMG192" s="12"/>
      <c r="VMH192" s="362"/>
      <c r="VMI192" s="362"/>
      <c r="VMJ192" s="362"/>
      <c r="VMK192" s="362"/>
      <c r="VML192" s="362"/>
      <c r="VMM192" s="362"/>
      <c r="VMN192" s="363"/>
      <c r="VMO192" s="12"/>
      <c r="VMP192" s="362"/>
      <c r="VMQ192" s="362"/>
      <c r="VMR192" s="362"/>
      <c r="VMS192" s="362"/>
      <c r="VMT192" s="362"/>
      <c r="VMU192" s="362"/>
      <c r="VMV192" s="363"/>
      <c r="VMW192" s="12"/>
      <c r="VMX192" s="362"/>
      <c r="VMY192" s="362"/>
      <c r="VMZ192" s="362"/>
      <c r="VNA192" s="362"/>
      <c r="VNB192" s="362"/>
      <c r="VNC192" s="362"/>
      <c r="VND192" s="363"/>
      <c r="VNE192" s="12"/>
      <c r="VNF192" s="362"/>
      <c r="VNG192" s="362"/>
      <c r="VNH192" s="362"/>
      <c r="VNI192" s="362"/>
      <c r="VNJ192" s="362"/>
      <c r="VNK192" s="362"/>
      <c r="VNL192" s="363"/>
      <c r="VNM192" s="12"/>
      <c r="VNN192" s="362"/>
      <c r="VNO192" s="362"/>
      <c r="VNP192" s="362"/>
      <c r="VNQ192" s="362"/>
      <c r="VNR192" s="362"/>
      <c r="VNS192" s="362"/>
      <c r="VNT192" s="363"/>
      <c r="VNU192" s="12"/>
      <c r="VNV192" s="362"/>
      <c r="VNW192" s="362"/>
      <c r="VNX192" s="362"/>
      <c r="VNY192" s="362"/>
      <c r="VNZ192" s="362"/>
      <c r="VOA192" s="362"/>
      <c r="VOB192" s="363"/>
      <c r="VOC192" s="12"/>
      <c r="VOD192" s="362"/>
      <c r="VOE192" s="362"/>
      <c r="VOF192" s="362"/>
      <c r="VOG192" s="362"/>
      <c r="VOH192" s="362"/>
      <c r="VOI192" s="362"/>
      <c r="VOJ192" s="363"/>
      <c r="VOK192" s="12"/>
      <c r="VOL192" s="362"/>
      <c r="VOM192" s="362"/>
      <c r="VON192" s="362"/>
      <c r="VOO192" s="362"/>
      <c r="VOP192" s="362"/>
      <c r="VOQ192" s="362"/>
      <c r="VOR192" s="363"/>
      <c r="VOS192" s="12"/>
      <c r="VOT192" s="362"/>
      <c r="VOU192" s="362"/>
      <c r="VOV192" s="362"/>
      <c r="VOW192" s="362"/>
      <c r="VOX192" s="362"/>
      <c r="VOY192" s="362"/>
      <c r="VOZ192" s="363"/>
      <c r="VPA192" s="12"/>
      <c r="VPB192" s="362"/>
      <c r="VPC192" s="362"/>
      <c r="VPD192" s="362"/>
      <c r="VPE192" s="362"/>
      <c r="VPF192" s="362"/>
      <c r="VPG192" s="362"/>
      <c r="VPH192" s="363"/>
      <c r="VPI192" s="12"/>
      <c r="VPJ192" s="362"/>
      <c r="VPK192" s="362"/>
      <c r="VPL192" s="362"/>
      <c r="VPM192" s="362"/>
      <c r="VPN192" s="362"/>
      <c r="VPO192" s="362"/>
      <c r="VPP192" s="363"/>
      <c r="VPQ192" s="12"/>
      <c r="VPR192" s="362"/>
      <c r="VPS192" s="362"/>
      <c r="VPT192" s="362"/>
      <c r="VPU192" s="362"/>
      <c r="VPV192" s="362"/>
      <c r="VPW192" s="362"/>
      <c r="VPX192" s="363"/>
      <c r="VPY192" s="12"/>
      <c r="VPZ192" s="362"/>
      <c r="VQA192" s="362"/>
      <c r="VQB192" s="362"/>
      <c r="VQC192" s="362"/>
      <c r="VQD192" s="362"/>
      <c r="VQE192" s="362"/>
      <c r="VQF192" s="363"/>
      <c r="VQG192" s="12"/>
      <c r="VQH192" s="362"/>
      <c r="VQI192" s="362"/>
      <c r="VQJ192" s="362"/>
      <c r="VQK192" s="362"/>
      <c r="VQL192" s="362"/>
      <c r="VQM192" s="362"/>
      <c r="VQN192" s="363"/>
      <c r="VQO192" s="12"/>
      <c r="VQP192" s="362"/>
      <c r="VQQ192" s="362"/>
      <c r="VQR192" s="362"/>
      <c r="VQS192" s="362"/>
      <c r="VQT192" s="362"/>
      <c r="VQU192" s="362"/>
      <c r="VQV192" s="363"/>
      <c r="VQW192" s="12"/>
      <c r="VQX192" s="362"/>
      <c r="VQY192" s="362"/>
      <c r="VQZ192" s="362"/>
      <c r="VRA192" s="362"/>
      <c r="VRB192" s="362"/>
      <c r="VRC192" s="362"/>
      <c r="VRD192" s="363"/>
      <c r="VRE192" s="12"/>
      <c r="VRF192" s="362"/>
      <c r="VRG192" s="362"/>
      <c r="VRH192" s="362"/>
      <c r="VRI192" s="362"/>
      <c r="VRJ192" s="362"/>
      <c r="VRK192" s="362"/>
      <c r="VRL192" s="363"/>
      <c r="VRM192" s="12"/>
      <c r="VRN192" s="362"/>
      <c r="VRO192" s="362"/>
      <c r="VRP192" s="362"/>
      <c r="VRQ192" s="362"/>
      <c r="VRR192" s="362"/>
      <c r="VRS192" s="362"/>
      <c r="VRT192" s="363"/>
      <c r="VRU192" s="12"/>
      <c r="VRV192" s="362"/>
      <c r="VRW192" s="362"/>
      <c r="VRX192" s="362"/>
      <c r="VRY192" s="362"/>
      <c r="VRZ192" s="362"/>
      <c r="VSA192" s="362"/>
      <c r="VSB192" s="363"/>
      <c r="VSC192" s="12"/>
      <c r="VSD192" s="362"/>
      <c r="VSE192" s="362"/>
      <c r="VSF192" s="362"/>
      <c r="VSG192" s="362"/>
      <c r="VSH192" s="362"/>
      <c r="VSI192" s="362"/>
      <c r="VSJ192" s="363"/>
      <c r="VSK192" s="12"/>
      <c r="VSL192" s="362"/>
      <c r="VSM192" s="362"/>
      <c r="VSN192" s="362"/>
      <c r="VSO192" s="362"/>
      <c r="VSP192" s="362"/>
      <c r="VSQ192" s="362"/>
      <c r="VSR192" s="363"/>
      <c r="VSS192" s="12"/>
      <c r="VST192" s="362"/>
      <c r="VSU192" s="362"/>
      <c r="VSV192" s="362"/>
      <c r="VSW192" s="362"/>
      <c r="VSX192" s="362"/>
      <c r="VSY192" s="362"/>
      <c r="VSZ192" s="363"/>
      <c r="VTA192" s="12"/>
      <c r="VTB192" s="362"/>
      <c r="VTC192" s="362"/>
      <c r="VTD192" s="362"/>
      <c r="VTE192" s="362"/>
      <c r="VTF192" s="362"/>
      <c r="VTG192" s="362"/>
      <c r="VTH192" s="363"/>
      <c r="VTI192" s="12"/>
      <c r="VTJ192" s="362"/>
      <c r="VTK192" s="362"/>
      <c r="VTL192" s="362"/>
      <c r="VTM192" s="362"/>
      <c r="VTN192" s="362"/>
      <c r="VTO192" s="362"/>
      <c r="VTP192" s="363"/>
      <c r="VTQ192" s="12"/>
      <c r="VTR192" s="362"/>
      <c r="VTS192" s="362"/>
      <c r="VTT192" s="362"/>
      <c r="VTU192" s="362"/>
      <c r="VTV192" s="362"/>
      <c r="VTW192" s="362"/>
      <c r="VTX192" s="363"/>
      <c r="VTY192" s="12"/>
      <c r="VTZ192" s="362"/>
      <c r="VUA192" s="362"/>
      <c r="VUB192" s="362"/>
      <c r="VUC192" s="362"/>
      <c r="VUD192" s="362"/>
      <c r="VUE192" s="362"/>
      <c r="VUF192" s="363"/>
      <c r="VUG192" s="12"/>
      <c r="VUH192" s="362"/>
      <c r="VUI192" s="362"/>
      <c r="VUJ192" s="362"/>
      <c r="VUK192" s="362"/>
      <c r="VUL192" s="362"/>
      <c r="VUM192" s="362"/>
      <c r="VUN192" s="363"/>
      <c r="VUO192" s="12"/>
      <c r="VUP192" s="362"/>
      <c r="VUQ192" s="362"/>
      <c r="VUR192" s="362"/>
      <c r="VUS192" s="362"/>
      <c r="VUT192" s="362"/>
      <c r="VUU192" s="362"/>
      <c r="VUV192" s="363"/>
      <c r="VUW192" s="12"/>
      <c r="VUX192" s="362"/>
      <c r="VUY192" s="362"/>
      <c r="VUZ192" s="362"/>
      <c r="VVA192" s="362"/>
      <c r="VVB192" s="362"/>
      <c r="VVC192" s="362"/>
      <c r="VVD192" s="363"/>
      <c r="VVE192" s="12"/>
      <c r="VVF192" s="362"/>
      <c r="VVG192" s="362"/>
      <c r="VVH192" s="362"/>
      <c r="VVI192" s="362"/>
      <c r="VVJ192" s="362"/>
      <c r="VVK192" s="362"/>
      <c r="VVL192" s="363"/>
      <c r="VVM192" s="12"/>
      <c r="VVN192" s="362"/>
      <c r="VVO192" s="362"/>
      <c r="VVP192" s="362"/>
      <c r="VVQ192" s="362"/>
      <c r="VVR192" s="362"/>
      <c r="VVS192" s="362"/>
      <c r="VVT192" s="363"/>
      <c r="VVU192" s="12"/>
      <c r="VVV192" s="362"/>
      <c r="VVW192" s="362"/>
      <c r="VVX192" s="362"/>
      <c r="VVY192" s="362"/>
      <c r="VVZ192" s="362"/>
      <c r="VWA192" s="362"/>
      <c r="VWB192" s="363"/>
      <c r="VWC192" s="12"/>
      <c r="VWD192" s="362"/>
      <c r="VWE192" s="362"/>
      <c r="VWF192" s="362"/>
      <c r="VWG192" s="362"/>
      <c r="VWH192" s="362"/>
      <c r="VWI192" s="362"/>
      <c r="VWJ192" s="363"/>
      <c r="VWK192" s="12"/>
      <c r="VWL192" s="362"/>
      <c r="VWM192" s="362"/>
      <c r="VWN192" s="362"/>
      <c r="VWO192" s="362"/>
      <c r="VWP192" s="362"/>
      <c r="VWQ192" s="362"/>
      <c r="VWR192" s="363"/>
      <c r="VWS192" s="12"/>
      <c r="VWT192" s="362"/>
      <c r="VWU192" s="362"/>
      <c r="VWV192" s="362"/>
      <c r="VWW192" s="362"/>
      <c r="VWX192" s="362"/>
      <c r="VWY192" s="362"/>
      <c r="VWZ192" s="363"/>
      <c r="VXA192" s="12"/>
      <c r="VXB192" s="362"/>
      <c r="VXC192" s="362"/>
      <c r="VXD192" s="362"/>
      <c r="VXE192" s="362"/>
      <c r="VXF192" s="362"/>
      <c r="VXG192" s="362"/>
      <c r="VXH192" s="363"/>
      <c r="VXI192" s="12"/>
      <c r="VXJ192" s="362"/>
      <c r="VXK192" s="362"/>
      <c r="VXL192" s="362"/>
      <c r="VXM192" s="362"/>
      <c r="VXN192" s="362"/>
      <c r="VXO192" s="362"/>
      <c r="VXP192" s="363"/>
      <c r="VXQ192" s="12"/>
      <c r="VXR192" s="362"/>
      <c r="VXS192" s="362"/>
      <c r="VXT192" s="362"/>
      <c r="VXU192" s="362"/>
      <c r="VXV192" s="362"/>
      <c r="VXW192" s="362"/>
      <c r="VXX192" s="363"/>
      <c r="VXY192" s="12"/>
      <c r="VXZ192" s="362"/>
      <c r="VYA192" s="362"/>
      <c r="VYB192" s="362"/>
      <c r="VYC192" s="362"/>
      <c r="VYD192" s="362"/>
      <c r="VYE192" s="362"/>
      <c r="VYF192" s="363"/>
      <c r="VYG192" s="12"/>
      <c r="VYH192" s="362"/>
      <c r="VYI192" s="362"/>
      <c r="VYJ192" s="362"/>
      <c r="VYK192" s="362"/>
      <c r="VYL192" s="362"/>
      <c r="VYM192" s="362"/>
      <c r="VYN192" s="363"/>
      <c r="VYO192" s="12"/>
      <c r="VYP192" s="362"/>
      <c r="VYQ192" s="362"/>
      <c r="VYR192" s="362"/>
      <c r="VYS192" s="362"/>
      <c r="VYT192" s="362"/>
      <c r="VYU192" s="362"/>
      <c r="VYV192" s="363"/>
      <c r="VYW192" s="12"/>
      <c r="VYX192" s="362"/>
      <c r="VYY192" s="362"/>
      <c r="VYZ192" s="362"/>
      <c r="VZA192" s="362"/>
      <c r="VZB192" s="362"/>
      <c r="VZC192" s="362"/>
      <c r="VZD192" s="363"/>
      <c r="VZE192" s="12"/>
      <c r="VZF192" s="362"/>
      <c r="VZG192" s="362"/>
      <c r="VZH192" s="362"/>
      <c r="VZI192" s="362"/>
      <c r="VZJ192" s="362"/>
      <c r="VZK192" s="362"/>
      <c r="VZL192" s="363"/>
      <c r="VZM192" s="12"/>
      <c r="VZN192" s="362"/>
      <c r="VZO192" s="362"/>
      <c r="VZP192" s="362"/>
      <c r="VZQ192" s="362"/>
      <c r="VZR192" s="362"/>
      <c r="VZS192" s="362"/>
      <c r="VZT192" s="363"/>
      <c r="VZU192" s="12"/>
      <c r="VZV192" s="362"/>
      <c r="VZW192" s="362"/>
      <c r="VZX192" s="362"/>
      <c r="VZY192" s="362"/>
      <c r="VZZ192" s="362"/>
      <c r="WAA192" s="362"/>
      <c r="WAB192" s="363"/>
      <c r="WAC192" s="12"/>
      <c r="WAD192" s="362"/>
      <c r="WAE192" s="362"/>
      <c r="WAF192" s="362"/>
      <c r="WAG192" s="362"/>
      <c r="WAH192" s="362"/>
      <c r="WAI192" s="362"/>
      <c r="WAJ192" s="363"/>
      <c r="WAK192" s="12"/>
      <c r="WAL192" s="362"/>
      <c r="WAM192" s="362"/>
      <c r="WAN192" s="362"/>
      <c r="WAO192" s="362"/>
      <c r="WAP192" s="362"/>
      <c r="WAQ192" s="362"/>
      <c r="WAR192" s="363"/>
      <c r="WAS192" s="12"/>
      <c r="WAT192" s="362"/>
      <c r="WAU192" s="362"/>
      <c r="WAV192" s="362"/>
      <c r="WAW192" s="362"/>
      <c r="WAX192" s="362"/>
      <c r="WAY192" s="362"/>
      <c r="WAZ192" s="363"/>
      <c r="WBA192" s="12"/>
      <c r="WBB192" s="362"/>
      <c r="WBC192" s="362"/>
      <c r="WBD192" s="362"/>
      <c r="WBE192" s="362"/>
      <c r="WBF192" s="362"/>
      <c r="WBG192" s="362"/>
      <c r="WBH192" s="363"/>
      <c r="WBI192" s="12"/>
      <c r="WBJ192" s="362"/>
      <c r="WBK192" s="362"/>
      <c r="WBL192" s="362"/>
      <c r="WBM192" s="362"/>
      <c r="WBN192" s="362"/>
      <c r="WBO192" s="362"/>
      <c r="WBP192" s="363"/>
      <c r="WBQ192" s="12"/>
      <c r="WBR192" s="362"/>
      <c r="WBS192" s="362"/>
      <c r="WBT192" s="362"/>
      <c r="WBU192" s="362"/>
      <c r="WBV192" s="362"/>
      <c r="WBW192" s="362"/>
      <c r="WBX192" s="363"/>
      <c r="WBY192" s="12"/>
      <c r="WBZ192" s="362"/>
      <c r="WCA192" s="362"/>
      <c r="WCB192" s="362"/>
      <c r="WCC192" s="362"/>
      <c r="WCD192" s="362"/>
      <c r="WCE192" s="362"/>
      <c r="WCF192" s="363"/>
      <c r="WCG192" s="12"/>
      <c r="WCH192" s="362"/>
      <c r="WCI192" s="362"/>
      <c r="WCJ192" s="362"/>
      <c r="WCK192" s="362"/>
      <c r="WCL192" s="362"/>
      <c r="WCM192" s="362"/>
      <c r="WCN192" s="363"/>
      <c r="WCO192" s="12"/>
      <c r="WCP192" s="362"/>
      <c r="WCQ192" s="362"/>
      <c r="WCR192" s="362"/>
      <c r="WCS192" s="362"/>
      <c r="WCT192" s="362"/>
      <c r="WCU192" s="362"/>
      <c r="WCV192" s="363"/>
      <c r="WCW192" s="12"/>
      <c r="WCX192" s="362"/>
      <c r="WCY192" s="362"/>
      <c r="WCZ192" s="362"/>
      <c r="WDA192" s="362"/>
      <c r="WDB192" s="362"/>
      <c r="WDC192" s="362"/>
      <c r="WDD192" s="363"/>
      <c r="WDE192" s="12"/>
      <c r="WDF192" s="362"/>
      <c r="WDG192" s="362"/>
      <c r="WDH192" s="362"/>
      <c r="WDI192" s="362"/>
      <c r="WDJ192" s="362"/>
      <c r="WDK192" s="362"/>
      <c r="WDL192" s="363"/>
      <c r="WDM192" s="12"/>
      <c r="WDN192" s="362"/>
      <c r="WDO192" s="362"/>
      <c r="WDP192" s="362"/>
      <c r="WDQ192" s="362"/>
      <c r="WDR192" s="362"/>
      <c r="WDS192" s="362"/>
      <c r="WDT192" s="363"/>
      <c r="WDU192" s="12"/>
      <c r="WDV192" s="362"/>
      <c r="WDW192" s="362"/>
      <c r="WDX192" s="362"/>
      <c r="WDY192" s="362"/>
      <c r="WDZ192" s="362"/>
      <c r="WEA192" s="362"/>
      <c r="WEB192" s="363"/>
      <c r="WEC192" s="12"/>
      <c r="WED192" s="362"/>
      <c r="WEE192" s="362"/>
      <c r="WEF192" s="362"/>
      <c r="WEG192" s="362"/>
      <c r="WEH192" s="362"/>
      <c r="WEI192" s="362"/>
      <c r="WEJ192" s="363"/>
      <c r="WEK192" s="12"/>
      <c r="WEL192" s="362"/>
      <c r="WEM192" s="362"/>
      <c r="WEN192" s="362"/>
      <c r="WEO192" s="362"/>
      <c r="WEP192" s="362"/>
      <c r="WEQ192" s="362"/>
      <c r="WER192" s="363"/>
      <c r="WES192" s="12"/>
      <c r="WET192" s="362"/>
      <c r="WEU192" s="362"/>
      <c r="WEV192" s="362"/>
      <c r="WEW192" s="362"/>
      <c r="WEX192" s="362"/>
      <c r="WEY192" s="362"/>
      <c r="WEZ192" s="363"/>
      <c r="WFA192" s="12"/>
      <c r="WFB192" s="362"/>
      <c r="WFC192" s="362"/>
      <c r="WFD192" s="362"/>
      <c r="WFE192" s="362"/>
      <c r="WFF192" s="362"/>
      <c r="WFG192" s="362"/>
      <c r="WFH192" s="363"/>
      <c r="WFI192" s="12"/>
      <c r="WFJ192" s="362"/>
      <c r="WFK192" s="362"/>
      <c r="WFL192" s="362"/>
      <c r="WFM192" s="362"/>
      <c r="WFN192" s="362"/>
      <c r="WFO192" s="362"/>
      <c r="WFP192" s="363"/>
      <c r="WFQ192" s="12"/>
      <c r="WFR192" s="362"/>
      <c r="WFS192" s="362"/>
      <c r="WFT192" s="362"/>
      <c r="WFU192" s="362"/>
      <c r="WFV192" s="362"/>
      <c r="WFW192" s="362"/>
      <c r="WFX192" s="363"/>
      <c r="WFY192" s="12"/>
      <c r="WFZ192" s="362"/>
      <c r="WGA192" s="362"/>
      <c r="WGB192" s="362"/>
      <c r="WGC192" s="362"/>
      <c r="WGD192" s="362"/>
      <c r="WGE192" s="362"/>
      <c r="WGF192" s="363"/>
      <c r="WGG192" s="12"/>
      <c r="WGH192" s="362"/>
      <c r="WGI192" s="362"/>
      <c r="WGJ192" s="362"/>
      <c r="WGK192" s="362"/>
      <c r="WGL192" s="362"/>
      <c r="WGM192" s="362"/>
      <c r="WGN192" s="363"/>
      <c r="WGO192" s="12"/>
      <c r="WGP192" s="362"/>
      <c r="WGQ192" s="362"/>
      <c r="WGR192" s="362"/>
      <c r="WGS192" s="362"/>
      <c r="WGT192" s="362"/>
      <c r="WGU192" s="362"/>
      <c r="WGV192" s="363"/>
      <c r="WGW192" s="12"/>
      <c r="WGX192" s="362"/>
      <c r="WGY192" s="362"/>
      <c r="WGZ192" s="362"/>
      <c r="WHA192" s="362"/>
      <c r="WHB192" s="362"/>
      <c r="WHC192" s="362"/>
      <c r="WHD192" s="363"/>
      <c r="WHE192" s="12"/>
      <c r="WHF192" s="362"/>
      <c r="WHG192" s="362"/>
      <c r="WHH192" s="362"/>
      <c r="WHI192" s="362"/>
      <c r="WHJ192" s="362"/>
      <c r="WHK192" s="362"/>
      <c r="WHL192" s="363"/>
      <c r="WHM192" s="12"/>
      <c r="WHN192" s="362"/>
      <c r="WHO192" s="362"/>
      <c r="WHP192" s="362"/>
      <c r="WHQ192" s="362"/>
      <c r="WHR192" s="362"/>
      <c r="WHS192" s="362"/>
      <c r="WHT192" s="363"/>
      <c r="WHU192" s="12"/>
      <c r="WHV192" s="362"/>
      <c r="WHW192" s="362"/>
      <c r="WHX192" s="362"/>
      <c r="WHY192" s="362"/>
      <c r="WHZ192" s="362"/>
      <c r="WIA192" s="362"/>
      <c r="WIB192" s="363"/>
      <c r="WIC192" s="12"/>
      <c r="WID192" s="362"/>
      <c r="WIE192" s="362"/>
      <c r="WIF192" s="362"/>
      <c r="WIG192" s="362"/>
      <c r="WIH192" s="362"/>
      <c r="WII192" s="362"/>
      <c r="WIJ192" s="363"/>
      <c r="WIK192" s="12"/>
      <c r="WIL192" s="362"/>
      <c r="WIM192" s="362"/>
      <c r="WIN192" s="362"/>
      <c r="WIO192" s="362"/>
      <c r="WIP192" s="362"/>
      <c r="WIQ192" s="362"/>
      <c r="WIR192" s="363"/>
      <c r="WIS192" s="12"/>
      <c r="WIT192" s="362"/>
      <c r="WIU192" s="362"/>
      <c r="WIV192" s="362"/>
      <c r="WIW192" s="362"/>
      <c r="WIX192" s="362"/>
      <c r="WIY192" s="362"/>
      <c r="WIZ192" s="363"/>
      <c r="WJA192" s="12"/>
      <c r="WJB192" s="362"/>
      <c r="WJC192" s="362"/>
      <c r="WJD192" s="362"/>
      <c r="WJE192" s="362"/>
      <c r="WJF192" s="362"/>
      <c r="WJG192" s="362"/>
      <c r="WJH192" s="363"/>
      <c r="WJI192" s="12"/>
      <c r="WJJ192" s="362"/>
      <c r="WJK192" s="362"/>
      <c r="WJL192" s="362"/>
      <c r="WJM192" s="362"/>
      <c r="WJN192" s="362"/>
      <c r="WJO192" s="362"/>
      <c r="WJP192" s="363"/>
      <c r="WJQ192" s="12"/>
      <c r="WJR192" s="362"/>
      <c r="WJS192" s="362"/>
      <c r="WJT192" s="362"/>
      <c r="WJU192" s="362"/>
      <c r="WJV192" s="362"/>
      <c r="WJW192" s="362"/>
      <c r="WJX192" s="363"/>
      <c r="WJY192" s="12"/>
      <c r="WJZ192" s="362"/>
      <c r="WKA192" s="362"/>
      <c r="WKB192" s="362"/>
      <c r="WKC192" s="362"/>
      <c r="WKD192" s="362"/>
      <c r="WKE192" s="362"/>
      <c r="WKF192" s="363"/>
      <c r="WKG192" s="12"/>
      <c r="WKH192" s="362"/>
      <c r="WKI192" s="362"/>
      <c r="WKJ192" s="362"/>
      <c r="WKK192" s="362"/>
      <c r="WKL192" s="362"/>
      <c r="WKM192" s="362"/>
      <c r="WKN192" s="363"/>
      <c r="WKO192" s="12"/>
      <c r="WKP192" s="362"/>
      <c r="WKQ192" s="362"/>
      <c r="WKR192" s="362"/>
      <c r="WKS192" s="362"/>
      <c r="WKT192" s="362"/>
      <c r="WKU192" s="362"/>
      <c r="WKV192" s="363"/>
      <c r="WKW192" s="12"/>
      <c r="WKX192" s="362"/>
      <c r="WKY192" s="362"/>
      <c r="WKZ192" s="362"/>
      <c r="WLA192" s="362"/>
      <c r="WLB192" s="362"/>
      <c r="WLC192" s="362"/>
      <c r="WLD192" s="363"/>
      <c r="WLE192" s="12"/>
      <c r="WLF192" s="362"/>
      <c r="WLG192" s="362"/>
      <c r="WLH192" s="362"/>
      <c r="WLI192" s="362"/>
      <c r="WLJ192" s="362"/>
      <c r="WLK192" s="362"/>
      <c r="WLL192" s="363"/>
      <c r="WLM192" s="12"/>
      <c r="WLN192" s="362"/>
      <c r="WLO192" s="362"/>
      <c r="WLP192" s="362"/>
      <c r="WLQ192" s="362"/>
      <c r="WLR192" s="362"/>
      <c r="WLS192" s="362"/>
      <c r="WLT192" s="363"/>
      <c r="WLU192" s="12"/>
      <c r="WLV192" s="362"/>
      <c r="WLW192" s="362"/>
      <c r="WLX192" s="362"/>
      <c r="WLY192" s="362"/>
      <c r="WLZ192" s="362"/>
      <c r="WMA192" s="362"/>
      <c r="WMB192" s="363"/>
      <c r="WMC192" s="12"/>
      <c r="WMD192" s="362"/>
      <c r="WME192" s="362"/>
      <c r="WMF192" s="362"/>
      <c r="WMG192" s="362"/>
      <c r="WMH192" s="362"/>
      <c r="WMI192" s="362"/>
      <c r="WMJ192" s="363"/>
      <c r="WMK192" s="12"/>
      <c r="WML192" s="362"/>
      <c r="WMM192" s="362"/>
      <c r="WMN192" s="362"/>
      <c r="WMO192" s="362"/>
      <c r="WMP192" s="362"/>
      <c r="WMQ192" s="362"/>
      <c r="WMR192" s="363"/>
      <c r="WMS192" s="12"/>
      <c r="WMT192" s="362"/>
      <c r="WMU192" s="362"/>
      <c r="WMV192" s="362"/>
      <c r="WMW192" s="362"/>
      <c r="WMX192" s="362"/>
      <c r="WMY192" s="362"/>
      <c r="WMZ192" s="363"/>
      <c r="WNA192" s="12"/>
      <c r="WNB192" s="362"/>
      <c r="WNC192" s="362"/>
      <c r="WND192" s="362"/>
      <c r="WNE192" s="362"/>
      <c r="WNF192" s="362"/>
      <c r="WNG192" s="362"/>
      <c r="WNH192" s="363"/>
      <c r="WNI192" s="12"/>
      <c r="WNJ192" s="362"/>
      <c r="WNK192" s="362"/>
      <c r="WNL192" s="362"/>
      <c r="WNM192" s="362"/>
      <c r="WNN192" s="362"/>
      <c r="WNO192" s="362"/>
      <c r="WNP192" s="363"/>
      <c r="WNQ192" s="12"/>
      <c r="WNR192" s="362"/>
      <c r="WNS192" s="362"/>
      <c r="WNT192" s="362"/>
      <c r="WNU192" s="362"/>
      <c r="WNV192" s="362"/>
      <c r="WNW192" s="362"/>
      <c r="WNX192" s="363"/>
      <c r="WNY192" s="12"/>
      <c r="WNZ192" s="362"/>
      <c r="WOA192" s="362"/>
      <c r="WOB192" s="362"/>
      <c r="WOC192" s="362"/>
      <c r="WOD192" s="362"/>
      <c r="WOE192" s="362"/>
      <c r="WOF192" s="363"/>
      <c r="WOG192" s="12"/>
      <c r="WOH192" s="362"/>
      <c r="WOI192" s="362"/>
      <c r="WOJ192" s="362"/>
      <c r="WOK192" s="362"/>
      <c r="WOL192" s="362"/>
      <c r="WOM192" s="362"/>
      <c r="WON192" s="363"/>
      <c r="WOO192" s="12"/>
      <c r="WOP192" s="362"/>
      <c r="WOQ192" s="362"/>
      <c r="WOR192" s="362"/>
      <c r="WOS192" s="362"/>
      <c r="WOT192" s="362"/>
      <c r="WOU192" s="362"/>
      <c r="WOV192" s="363"/>
      <c r="WOW192" s="12"/>
      <c r="WOX192" s="362"/>
      <c r="WOY192" s="362"/>
      <c r="WOZ192" s="362"/>
      <c r="WPA192" s="362"/>
      <c r="WPB192" s="362"/>
      <c r="WPC192" s="362"/>
      <c r="WPD192" s="363"/>
      <c r="WPE192" s="12"/>
      <c r="WPF192" s="362"/>
      <c r="WPG192" s="362"/>
      <c r="WPH192" s="362"/>
      <c r="WPI192" s="362"/>
      <c r="WPJ192" s="362"/>
      <c r="WPK192" s="362"/>
      <c r="WPL192" s="363"/>
      <c r="WPM192" s="12"/>
      <c r="WPN192" s="362"/>
      <c r="WPO192" s="362"/>
      <c r="WPP192" s="362"/>
      <c r="WPQ192" s="362"/>
      <c r="WPR192" s="362"/>
      <c r="WPS192" s="362"/>
      <c r="WPT192" s="363"/>
      <c r="WPU192" s="12"/>
      <c r="WPV192" s="362"/>
      <c r="WPW192" s="362"/>
      <c r="WPX192" s="362"/>
      <c r="WPY192" s="362"/>
      <c r="WPZ192" s="362"/>
      <c r="WQA192" s="362"/>
      <c r="WQB192" s="363"/>
      <c r="WQC192" s="12"/>
      <c r="WQD192" s="362"/>
      <c r="WQE192" s="362"/>
      <c r="WQF192" s="362"/>
      <c r="WQG192" s="362"/>
      <c r="WQH192" s="362"/>
      <c r="WQI192" s="362"/>
      <c r="WQJ192" s="363"/>
      <c r="WQK192" s="12"/>
      <c r="WQL192" s="362"/>
      <c r="WQM192" s="362"/>
      <c r="WQN192" s="362"/>
      <c r="WQO192" s="362"/>
      <c r="WQP192" s="362"/>
      <c r="WQQ192" s="362"/>
      <c r="WQR192" s="363"/>
      <c r="WQS192" s="12"/>
      <c r="WQT192" s="362"/>
      <c r="WQU192" s="362"/>
      <c r="WQV192" s="362"/>
      <c r="WQW192" s="362"/>
      <c r="WQX192" s="362"/>
      <c r="WQY192" s="362"/>
      <c r="WQZ192" s="363"/>
      <c r="WRA192" s="12"/>
      <c r="WRB192" s="362"/>
      <c r="WRC192" s="362"/>
      <c r="WRD192" s="362"/>
      <c r="WRE192" s="362"/>
      <c r="WRF192" s="362"/>
      <c r="WRG192" s="362"/>
      <c r="WRH192" s="363"/>
      <c r="WRI192" s="12"/>
      <c r="WRJ192" s="362"/>
      <c r="WRK192" s="362"/>
      <c r="WRL192" s="362"/>
      <c r="WRM192" s="362"/>
      <c r="WRN192" s="362"/>
      <c r="WRO192" s="362"/>
      <c r="WRP192" s="363"/>
      <c r="WRQ192" s="12"/>
      <c r="WRR192" s="362"/>
      <c r="WRS192" s="362"/>
      <c r="WRT192" s="362"/>
      <c r="WRU192" s="362"/>
      <c r="WRV192" s="362"/>
      <c r="WRW192" s="362"/>
      <c r="WRX192" s="363"/>
      <c r="WRY192" s="12"/>
      <c r="WRZ192" s="362"/>
      <c r="WSA192" s="362"/>
      <c r="WSB192" s="362"/>
      <c r="WSC192" s="362"/>
      <c r="WSD192" s="362"/>
      <c r="WSE192" s="362"/>
      <c r="WSF192" s="363"/>
      <c r="WSG192" s="12"/>
      <c r="WSH192" s="362"/>
      <c r="WSI192" s="362"/>
      <c r="WSJ192" s="362"/>
      <c r="WSK192" s="362"/>
      <c r="WSL192" s="362"/>
      <c r="WSM192" s="362"/>
      <c r="WSN192" s="363"/>
      <c r="WSO192" s="12"/>
      <c r="WSP192" s="362"/>
      <c r="WSQ192" s="362"/>
      <c r="WSR192" s="362"/>
      <c r="WSS192" s="362"/>
      <c r="WST192" s="362"/>
      <c r="WSU192" s="362"/>
      <c r="WSV192" s="363"/>
      <c r="WSW192" s="12"/>
      <c r="WSX192" s="362"/>
      <c r="WSY192" s="362"/>
      <c r="WSZ192" s="362"/>
      <c r="WTA192" s="362"/>
      <c r="WTB192" s="362"/>
      <c r="WTC192" s="362"/>
      <c r="WTD192" s="363"/>
      <c r="WTE192" s="12"/>
      <c r="WTF192" s="362"/>
      <c r="WTG192" s="362"/>
      <c r="WTH192" s="362"/>
      <c r="WTI192" s="362"/>
      <c r="WTJ192" s="362"/>
      <c r="WTK192" s="362"/>
      <c r="WTL192" s="363"/>
      <c r="WTM192" s="12"/>
      <c r="WTN192" s="362"/>
      <c r="WTO192" s="362"/>
      <c r="WTP192" s="362"/>
      <c r="WTQ192" s="362"/>
      <c r="WTR192" s="362"/>
      <c r="WTS192" s="362"/>
      <c r="WTT192" s="363"/>
      <c r="WTU192" s="12"/>
      <c r="WTV192" s="362"/>
      <c r="WTW192" s="362"/>
      <c r="WTX192" s="362"/>
      <c r="WTY192" s="362"/>
      <c r="WTZ192" s="362"/>
      <c r="WUA192" s="362"/>
      <c r="WUB192" s="363"/>
      <c r="WUC192" s="12"/>
      <c r="WUD192" s="362"/>
      <c r="WUE192" s="362"/>
      <c r="WUF192" s="362"/>
      <c r="WUG192" s="362"/>
      <c r="WUH192" s="362"/>
      <c r="WUI192" s="362"/>
      <c r="WUJ192" s="363"/>
      <c r="WUK192" s="12"/>
      <c r="WUL192" s="362"/>
      <c r="WUM192" s="362"/>
      <c r="WUN192" s="362"/>
      <c r="WUO192" s="362"/>
      <c r="WUP192" s="362"/>
      <c r="WUQ192" s="362"/>
      <c r="WUR192" s="363"/>
      <c r="WUS192" s="12"/>
      <c r="WUT192" s="362"/>
      <c r="WUU192" s="362"/>
      <c r="WUV192" s="362"/>
      <c r="WUW192" s="362"/>
      <c r="WUX192" s="362"/>
      <c r="WUY192" s="362"/>
      <c r="WUZ192" s="363"/>
      <c r="WVA192" s="12"/>
      <c r="WVB192" s="362"/>
      <c r="WVC192" s="362"/>
      <c r="WVD192" s="362"/>
      <c r="WVE192" s="362"/>
      <c r="WVF192" s="362"/>
      <c r="WVG192" s="362"/>
      <c r="WVH192" s="363"/>
      <c r="WVI192" s="12"/>
      <c r="WVJ192" s="362"/>
      <c r="WVK192" s="362"/>
      <c r="WVL192" s="362"/>
      <c r="WVM192" s="362"/>
      <c r="WVN192" s="362"/>
      <c r="WVO192" s="362"/>
      <c r="WVP192" s="363"/>
      <c r="WVQ192" s="12"/>
      <c r="WVR192" s="362"/>
      <c r="WVS192" s="362"/>
      <c r="WVT192" s="362"/>
      <c r="WVU192" s="362"/>
      <c r="WVV192" s="362"/>
      <c r="WVW192" s="362"/>
      <c r="WVX192" s="363"/>
      <c r="WVY192" s="12"/>
      <c r="WVZ192" s="362"/>
      <c r="WWA192" s="362"/>
      <c r="WWB192" s="362"/>
      <c r="WWC192" s="362"/>
      <c r="WWD192" s="362"/>
      <c r="WWE192" s="362"/>
      <c r="WWF192" s="363"/>
      <c r="WWG192" s="12"/>
      <c r="WWH192" s="362"/>
      <c r="WWI192" s="362"/>
      <c r="WWJ192" s="362"/>
      <c r="WWK192" s="362"/>
      <c r="WWL192" s="362"/>
      <c r="WWM192" s="362"/>
      <c r="WWN192" s="363"/>
      <c r="WWO192" s="12"/>
      <c r="WWP192" s="362"/>
      <c r="WWQ192" s="362"/>
      <c r="WWR192" s="362"/>
      <c r="WWS192" s="362"/>
      <c r="WWT192" s="362"/>
      <c r="WWU192" s="362"/>
      <c r="WWV192" s="363"/>
      <c r="WWW192" s="12"/>
      <c r="WWX192" s="362"/>
      <c r="WWY192" s="362"/>
      <c r="WWZ192" s="362"/>
      <c r="WXA192" s="362"/>
      <c r="WXB192" s="362"/>
      <c r="WXC192" s="362"/>
      <c r="WXD192" s="363"/>
      <c r="WXE192" s="12"/>
      <c r="WXF192" s="362"/>
      <c r="WXG192" s="362"/>
      <c r="WXH192" s="362"/>
      <c r="WXI192" s="362"/>
      <c r="WXJ192" s="362"/>
      <c r="WXK192" s="362"/>
      <c r="WXL192" s="363"/>
      <c r="WXM192" s="12"/>
      <c r="WXN192" s="362"/>
      <c r="WXO192" s="362"/>
      <c r="WXP192" s="362"/>
      <c r="WXQ192" s="362"/>
      <c r="WXR192" s="362"/>
      <c r="WXS192" s="362"/>
      <c r="WXT192" s="363"/>
      <c r="WXU192" s="12"/>
      <c r="WXV192" s="362"/>
      <c r="WXW192" s="362"/>
      <c r="WXX192" s="362"/>
      <c r="WXY192" s="362"/>
      <c r="WXZ192" s="362"/>
      <c r="WYA192" s="362"/>
      <c r="WYB192" s="363"/>
      <c r="WYC192" s="12"/>
      <c r="WYD192" s="362"/>
      <c r="WYE192" s="362"/>
      <c r="WYF192" s="362"/>
      <c r="WYG192" s="362"/>
      <c r="WYH192" s="362"/>
      <c r="WYI192" s="362"/>
      <c r="WYJ192" s="363"/>
      <c r="WYK192" s="12"/>
      <c r="WYL192" s="362"/>
      <c r="WYM192" s="362"/>
      <c r="WYN192" s="362"/>
      <c r="WYO192" s="362"/>
      <c r="WYP192" s="362"/>
      <c r="WYQ192" s="362"/>
      <c r="WYR192" s="363"/>
      <c r="WYS192" s="12"/>
      <c r="WYT192" s="362"/>
      <c r="WYU192" s="362"/>
      <c r="WYV192" s="362"/>
      <c r="WYW192" s="362"/>
      <c r="WYX192" s="362"/>
      <c r="WYY192" s="362"/>
      <c r="WYZ192" s="363"/>
      <c r="WZA192" s="12"/>
      <c r="WZB192" s="362"/>
      <c r="WZC192" s="362"/>
      <c r="WZD192" s="362"/>
      <c r="WZE192" s="362"/>
      <c r="WZF192" s="362"/>
      <c r="WZG192" s="362"/>
      <c r="WZH192" s="363"/>
      <c r="WZI192" s="12"/>
      <c r="WZJ192" s="362"/>
      <c r="WZK192" s="362"/>
      <c r="WZL192" s="362"/>
      <c r="WZM192" s="362"/>
      <c r="WZN192" s="362"/>
      <c r="WZO192" s="362"/>
      <c r="WZP192" s="363"/>
      <c r="WZQ192" s="12"/>
      <c r="WZR192" s="362"/>
      <c r="WZS192" s="362"/>
      <c r="WZT192" s="362"/>
      <c r="WZU192" s="362"/>
      <c r="WZV192" s="362"/>
      <c r="WZW192" s="362"/>
      <c r="WZX192" s="363"/>
      <c r="WZY192" s="12"/>
      <c r="WZZ192" s="362"/>
      <c r="XAA192" s="362"/>
      <c r="XAB192" s="362"/>
      <c r="XAC192" s="362"/>
      <c r="XAD192" s="362"/>
      <c r="XAE192" s="362"/>
      <c r="XAF192" s="363"/>
      <c r="XAG192" s="12"/>
      <c r="XAH192" s="362"/>
      <c r="XAI192" s="362"/>
      <c r="XAJ192" s="362"/>
      <c r="XAK192" s="362"/>
      <c r="XAL192" s="362"/>
      <c r="XAM192" s="362"/>
      <c r="XAN192" s="363"/>
      <c r="XAO192" s="12"/>
      <c r="XAP192" s="362"/>
      <c r="XAQ192" s="362"/>
      <c r="XAR192" s="362"/>
      <c r="XAS192" s="362"/>
      <c r="XAT192" s="362"/>
      <c r="XAU192" s="362"/>
      <c r="XAV192" s="363"/>
      <c r="XAW192" s="12"/>
      <c r="XAX192" s="362"/>
      <c r="XAY192" s="362"/>
      <c r="XAZ192" s="362"/>
      <c r="XBA192" s="362"/>
      <c r="XBB192" s="362"/>
      <c r="XBC192" s="362"/>
      <c r="XBD192" s="363"/>
      <c r="XBE192" s="12"/>
      <c r="XBF192" s="362"/>
      <c r="XBG192" s="362"/>
      <c r="XBH192" s="362"/>
      <c r="XBI192" s="362"/>
      <c r="XBJ192" s="362"/>
      <c r="XBK192" s="362"/>
      <c r="XBL192" s="363"/>
      <c r="XBM192" s="12"/>
      <c r="XBN192" s="362"/>
      <c r="XBO192" s="362"/>
      <c r="XBP192" s="362"/>
      <c r="XBQ192" s="362"/>
      <c r="XBR192" s="362"/>
      <c r="XBS192" s="362"/>
      <c r="XBT192" s="363"/>
      <c r="XBU192" s="12"/>
      <c r="XBV192" s="362"/>
      <c r="XBW192" s="362"/>
      <c r="XBX192" s="362"/>
      <c r="XBY192" s="362"/>
      <c r="XBZ192" s="362"/>
      <c r="XCA192" s="362"/>
      <c r="XCB192" s="363"/>
      <c r="XCC192" s="12"/>
      <c r="XCD192" s="362"/>
      <c r="XCE192" s="362"/>
      <c r="XCF192" s="362"/>
      <c r="XCG192" s="362"/>
      <c r="XCH192" s="362"/>
      <c r="XCI192" s="362"/>
      <c r="XCJ192" s="363"/>
      <c r="XCK192" s="12"/>
      <c r="XCL192" s="362"/>
      <c r="XCM192" s="362"/>
      <c r="XCN192" s="362"/>
      <c r="XCO192" s="362"/>
      <c r="XCP192" s="362"/>
      <c r="XCQ192" s="362"/>
      <c r="XCR192" s="363"/>
      <c r="XCS192" s="12"/>
      <c r="XCT192" s="362"/>
      <c r="XCU192" s="362"/>
      <c r="XCV192" s="362"/>
      <c r="XCW192" s="362"/>
      <c r="XCX192" s="362"/>
      <c r="XCY192" s="362"/>
      <c r="XCZ192" s="363"/>
      <c r="XDA192" s="12"/>
      <c r="XDB192" s="362"/>
      <c r="XDC192" s="362"/>
      <c r="XDD192" s="362"/>
      <c r="XDE192" s="362"/>
      <c r="XDF192" s="362"/>
      <c r="XDG192" s="362"/>
      <c r="XDH192" s="363"/>
      <c r="XDI192" s="12"/>
      <c r="XDJ192" s="362"/>
      <c r="XDK192" s="362"/>
      <c r="XDL192" s="362"/>
      <c r="XDM192" s="362"/>
      <c r="XDN192" s="362"/>
      <c r="XDO192" s="362"/>
      <c r="XDP192" s="363"/>
      <c r="XDQ192" s="12"/>
      <c r="XDR192" s="362"/>
      <c r="XDS192" s="362"/>
      <c r="XDT192" s="362"/>
      <c r="XDU192" s="362"/>
      <c r="XDV192" s="362"/>
      <c r="XDW192" s="362"/>
      <c r="XDX192" s="363"/>
      <c r="XDY192" s="12"/>
      <c r="XDZ192" s="362"/>
      <c r="XEA192" s="362"/>
      <c r="XEB192" s="362"/>
      <c r="XEC192" s="362"/>
      <c r="XED192" s="362"/>
      <c r="XEE192" s="362"/>
      <c r="XEF192" s="363"/>
      <c r="XEG192" s="12"/>
      <c r="XEH192" s="362"/>
      <c r="XEI192" s="362"/>
      <c r="XEJ192" s="362"/>
      <c r="XEK192" s="362"/>
      <c r="XEL192" s="362"/>
      <c r="XEM192" s="362"/>
      <c r="XEN192" s="363"/>
      <c r="XEO192" s="12"/>
      <c r="XEP192" s="362"/>
      <c r="XEQ192" s="362"/>
      <c r="XER192" s="362"/>
      <c r="XES192" s="362"/>
      <c r="XET192" s="362"/>
      <c r="XEU192" s="362"/>
      <c r="XEV192" s="363"/>
      <c r="XEW192" s="12"/>
      <c r="XEX192" s="362"/>
      <c r="XEY192" s="362"/>
      <c r="XEZ192" s="362"/>
      <c r="XFA192" s="362"/>
      <c r="XFB192" s="362"/>
      <c r="XFC192" s="362"/>
      <c r="XFD192" s="363"/>
    </row>
    <row r="193" spans="1:16384" s="52" customFormat="1" ht="15" customHeight="1" x14ac:dyDescent="0.25">
      <c r="A193" s="263"/>
      <c r="B193" s="379" t="s">
        <v>149</v>
      </c>
      <c r="C193" s="379"/>
      <c r="D193" s="379"/>
      <c r="E193" s="379"/>
      <c r="F193" s="379"/>
      <c r="G193" s="379"/>
      <c r="H193" s="380"/>
      <c r="I193" s="359"/>
      <c r="J193" s="360"/>
      <c r="K193" s="360"/>
      <c r="L193" s="360"/>
      <c r="M193" s="360"/>
      <c r="N193" s="360"/>
      <c r="O193" s="360"/>
      <c r="P193" s="361"/>
      <c r="Q193" s="359"/>
      <c r="R193" s="360"/>
      <c r="S193" s="360"/>
      <c r="T193" s="360"/>
      <c r="U193" s="360"/>
      <c r="V193" s="360"/>
      <c r="W193" s="360"/>
      <c r="X193" s="361"/>
      <c r="Y193" s="359"/>
      <c r="Z193" s="360"/>
      <c r="AA193" s="360"/>
      <c r="AB193" s="360"/>
      <c r="AC193" s="360"/>
      <c r="AD193" s="360"/>
      <c r="AE193" s="360"/>
      <c r="AF193" s="361"/>
      <c r="AG193" s="359"/>
      <c r="AH193" s="360"/>
      <c r="AI193" s="360"/>
      <c r="AJ193" s="360"/>
      <c r="AK193" s="360"/>
      <c r="AL193" s="360"/>
      <c r="AM193" s="360"/>
      <c r="AN193" s="361"/>
      <c r="AO193" s="359"/>
      <c r="AP193" s="360"/>
      <c r="AQ193" s="360"/>
      <c r="AR193" s="360"/>
      <c r="AS193" s="360"/>
      <c r="AT193" s="360"/>
      <c r="AU193" s="360"/>
      <c r="AV193" s="361"/>
      <c r="AW193" s="359"/>
      <c r="AX193" s="360"/>
      <c r="AY193" s="360"/>
      <c r="AZ193" s="360"/>
      <c r="BA193" s="360"/>
      <c r="BB193" s="360"/>
      <c r="BC193" s="360"/>
      <c r="BD193" s="361"/>
      <c r="BE193" s="359"/>
      <c r="BF193" s="360"/>
      <c r="BG193" s="360"/>
      <c r="BH193" s="360"/>
      <c r="BI193" s="360"/>
      <c r="BJ193" s="360"/>
      <c r="BK193" s="360"/>
      <c r="BL193" s="361"/>
      <c r="BM193" s="359"/>
      <c r="BN193" s="360"/>
      <c r="BO193" s="360"/>
      <c r="BP193" s="360"/>
      <c r="BQ193" s="360"/>
      <c r="BR193" s="360"/>
      <c r="BS193" s="360"/>
      <c r="BT193" s="361"/>
      <c r="BU193" s="359"/>
      <c r="BV193" s="360"/>
      <c r="BW193" s="360"/>
      <c r="BX193" s="360"/>
      <c r="BY193" s="360"/>
      <c r="BZ193" s="360"/>
      <c r="CA193" s="360"/>
      <c r="CB193" s="361"/>
      <c r="CC193" s="359"/>
      <c r="CD193" s="360"/>
      <c r="CE193" s="360"/>
      <c r="CF193" s="360"/>
      <c r="CG193" s="360"/>
      <c r="CH193" s="360"/>
      <c r="CI193" s="360"/>
      <c r="CJ193" s="361"/>
      <c r="CK193" s="359"/>
      <c r="CL193" s="360"/>
      <c r="CM193" s="360"/>
      <c r="CN193" s="360"/>
      <c r="CO193" s="360"/>
      <c r="CP193" s="360"/>
      <c r="CQ193" s="360"/>
      <c r="CR193" s="361"/>
      <c r="CS193" s="359"/>
      <c r="CT193" s="360"/>
      <c r="CU193" s="360"/>
      <c r="CV193" s="360"/>
      <c r="CW193" s="360"/>
      <c r="CX193" s="360"/>
      <c r="CY193" s="360"/>
      <c r="CZ193" s="361"/>
      <c r="DA193" s="359"/>
      <c r="DB193" s="360"/>
      <c r="DC193" s="360"/>
      <c r="DD193" s="360"/>
      <c r="DE193" s="360"/>
      <c r="DF193" s="360"/>
      <c r="DG193" s="360"/>
      <c r="DH193" s="361"/>
      <c r="DI193" s="359"/>
      <c r="DJ193" s="360"/>
      <c r="DK193" s="360"/>
      <c r="DL193" s="360"/>
      <c r="DM193" s="360"/>
      <c r="DN193" s="360"/>
      <c r="DO193" s="360"/>
      <c r="DP193" s="361"/>
      <c r="DQ193" s="359"/>
      <c r="DR193" s="360"/>
      <c r="DS193" s="360"/>
      <c r="DT193" s="360"/>
      <c r="DU193" s="360"/>
      <c r="DV193" s="360"/>
      <c r="DW193" s="360"/>
      <c r="DX193" s="361"/>
      <c r="DY193" s="359"/>
      <c r="DZ193" s="360"/>
      <c r="EA193" s="360"/>
      <c r="EB193" s="360"/>
      <c r="EC193" s="360"/>
      <c r="ED193" s="360"/>
      <c r="EE193" s="360"/>
      <c r="EF193" s="361"/>
      <c r="EG193" s="359"/>
      <c r="EH193" s="360"/>
      <c r="EI193" s="360"/>
      <c r="EJ193" s="360"/>
      <c r="EK193" s="360"/>
      <c r="EL193" s="360"/>
      <c r="EM193" s="360"/>
      <c r="EN193" s="361"/>
      <c r="EO193" s="359"/>
      <c r="EP193" s="360"/>
      <c r="EQ193" s="360"/>
      <c r="ER193" s="360"/>
      <c r="ES193" s="360"/>
      <c r="ET193" s="360"/>
      <c r="EU193" s="360"/>
      <c r="EV193" s="361"/>
      <c r="EW193" s="359"/>
      <c r="EX193" s="360"/>
      <c r="EY193" s="360"/>
      <c r="EZ193" s="360"/>
      <c r="FA193" s="360"/>
      <c r="FB193" s="360"/>
      <c r="FC193" s="360"/>
      <c r="FD193" s="361"/>
      <c r="FE193" s="359"/>
      <c r="FF193" s="360"/>
      <c r="FG193" s="360"/>
      <c r="FH193" s="360"/>
      <c r="FI193" s="360"/>
      <c r="FJ193" s="360"/>
      <c r="FK193" s="360"/>
      <c r="FL193" s="361"/>
      <c r="FM193" s="359"/>
      <c r="FN193" s="360"/>
      <c r="FO193" s="360"/>
      <c r="FP193" s="360"/>
      <c r="FQ193" s="360"/>
      <c r="FR193" s="360"/>
      <c r="FS193" s="360"/>
      <c r="FT193" s="361"/>
      <c r="FU193" s="359"/>
      <c r="FV193" s="360"/>
      <c r="FW193" s="360"/>
      <c r="FX193" s="360"/>
      <c r="FY193" s="360"/>
      <c r="FZ193" s="360"/>
      <c r="GA193" s="360"/>
      <c r="GB193" s="361"/>
      <c r="GC193" s="359"/>
      <c r="GD193" s="360"/>
      <c r="GE193" s="360"/>
      <c r="GF193" s="360"/>
      <c r="GG193" s="360"/>
      <c r="GH193" s="360"/>
      <c r="GI193" s="360"/>
      <c r="GJ193" s="361"/>
      <c r="GK193" s="359"/>
      <c r="GL193" s="360"/>
      <c r="GM193" s="360"/>
      <c r="GN193" s="360"/>
      <c r="GO193" s="360"/>
      <c r="GP193" s="360"/>
      <c r="GQ193" s="360"/>
      <c r="GR193" s="361"/>
      <c r="GS193" s="359"/>
      <c r="GT193" s="360"/>
      <c r="GU193" s="360"/>
      <c r="GV193" s="360"/>
      <c r="GW193" s="360"/>
      <c r="GX193" s="360"/>
      <c r="GY193" s="360"/>
      <c r="GZ193" s="361"/>
      <c r="HA193" s="359"/>
      <c r="HB193" s="360"/>
      <c r="HC193" s="360"/>
      <c r="HD193" s="360"/>
      <c r="HE193" s="360"/>
      <c r="HF193" s="360"/>
      <c r="HG193" s="360"/>
      <c r="HH193" s="361"/>
      <c r="HI193" s="359"/>
      <c r="HJ193" s="360"/>
      <c r="HK193" s="360"/>
      <c r="HL193" s="360"/>
      <c r="HM193" s="360"/>
      <c r="HN193" s="360"/>
      <c r="HO193" s="360"/>
      <c r="HP193" s="361"/>
      <c r="HQ193" s="359"/>
      <c r="HR193" s="360"/>
      <c r="HS193" s="360"/>
      <c r="HT193" s="360"/>
      <c r="HU193" s="360"/>
      <c r="HV193" s="360"/>
      <c r="HW193" s="360"/>
      <c r="HX193" s="361"/>
      <c r="HY193" s="359"/>
      <c r="HZ193" s="360"/>
      <c r="IA193" s="360"/>
      <c r="IB193" s="360"/>
      <c r="IC193" s="360"/>
      <c r="ID193" s="360"/>
      <c r="IE193" s="360"/>
      <c r="IF193" s="361"/>
      <c r="IG193" s="359"/>
      <c r="IH193" s="360"/>
      <c r="II193" s="360"/>
      <c r="IJ193" s="360"/>
      <c r="IK193" s="360"/>
      <c r="IL193" s="360"/>
      <c r="IM193" s="360"/>
      <c r="IN193" s="361"/>
      <c r="IO193" s="359"/>
      <c r="IP193" s="360"/>
      <c r="IQ193" s="360"/>
      <c r="IR193" s="360"/>
      <c r="IS193" s="360"/>
      <c r="IT193" s="360"/>
      <c r="IU193" s="360"/>
      <c r="IV193" s="361"/>
      <c r="IW193" s="359"/>
      <c r="IX193" s="360"/>
      <c r="IY193" s="360"/>
      <c r="IZ193" s="360"/>
      <c r="JA193" s="360"/>
      <c r="JB193" s="360"/>
      <c r="JC193" s="360"/>
      <c r="JD193" s="361"/>
      <c r="JE193" s="359"/>
      <c r="JF193" s="360"/>
      <c r="JG193" s="360"/>
      <c r="JH193" s="360"/>
      <c r="JI193" s="360"/>
      <c r="JJ193" s="360"/>
      <c r="JK193" s="360"/>
      <c r="JL193" s="361"/>
      <c r="JM193" s="359"/>
      <c r="JN193" s="360"/>
      <c r="JO193" s="360"/>
      <c r="JP193" s="360"/>
      <c r="JQ193" s="360"/>
      <c r="JR193" s="360"/>
      <c r="JS193" s="360"/>
      <c r="JT193" s="361"/>
      <c r="JU193" s="359"/>
      <c r="JV193" s="360"/>
      <c r="JW193" s="360"/>
      <c r="JX193" s="360"/>
      <c r="JY193" s="360"/>
      <c r="JZ193" s="360"/>
      <c r="KA193" s="360"/>
      <c r="KB193" s="361"/>
      <c r="KC193" s="359"/>
      <c r="KD193" s="360"/>
      <c r="KE193" s="360"/>
      <c r="KF193" s="360"/>
      <c r="KG193" s="360"/>
      <c r="KH193" s="360"/>
      <c r="KI193" s="360"/>
      <c r="KJ193" s="361"/>
      <c r="KK193" s="359"/>
      <c r="KL193" s="360"/>
      <c r="KM193" s="360"/>
      <c r="KN193" s="360"/>
      <c r="KO193" s="360"/>
      <c r="KP193" s="360"/>
      <c r="KQ193" s="360"/>
      <c r="KR193" s="361"/>
      <c r="KS193" s="359"/>
      <c r="KT193" s="360"/>
      <c r="KU193" s="360"/>
      <c r="KV193" s="360"/>
      <c r="KW193" s="360"/>
      <c r="KX193" s="360"/>
      <c r="KY193" s="360"/>
      <c r="KZ193" s="361"/>
      <c r="LA193" s="359"/>
      <c r="LB193" s="360"/>
      <c r="LC193" s="360"/>
      <c r="LD193" s="360"/>
      <c r="LE193" s="360"/>
      <c r="LF193" s="360"/>
      <c r="LG193" s="360"/>
      <c r="LH193" s="361"/>
      <c r="LI193" s="359"/>
      <c r="LJ193" s="360"/>
      <c r="LK193" s="360"/>
      <c r="LL193" s="360"/>
      <c r="LM193" s="360"/>
      <c r="LN193" s="360"/>
      <c r="LO193" s="360"/>
      <c r="LP193" s="361"/>
      <c r="LQ193" s="359"/>
      <c r="LR193" s="360"/>
      <c r="LS193" s="360"/>
      <c r="LT193" s="360"/>
      <c r="LU193" s="360"/>
      <c r="LV193" s="360"/>
      <c r="LW193" s="360"/>
      <c r="LX193" s="361"/>
      <c r="LY193" s="359"/>
      <c r="LZ193" s="360"/>
      <c r="MA193" s="360"/>
      <c r="MB193" s="360"/>
      <c r="MC193" s="360"/>
      <c r="MD193" s="360"/>
      <c r="ME193" s="360"/>
      <c r="MF193" s="361"/>
      <c r="MG193" s="359"/>
      <c r="MH193" s="360"/>
      <c r="MI193" s="360"/>
      <c r="MJ193" s="360"/>
      <c r="MK193" s="360"/>
      <c r="ML193" s="360"/>
      <c r="MM193" s="360"/>
      <c r="MN193" s="361"/>
      <c r="MO193" s="359"/>
      <c r="MP193" s="360"/>
      <c r="MQ193" s="360"/>
      <c r="MR193" s="360"/>
      <c r="MS193" s="360"/>
      <c r="MT193" s="360"/>
      <c r="MU193" s="360"/>
      <c r="MV193" s="361"/>
      <c r="MW193" s="359"/>
      <c r="MX193" s="360"/>
      <c r="MY193" s="360"/>
      <c r="MZ193" s="360"/>
      <c r="NA193" s="360"/>
      <c r="NB193" s="360"/>
      <c r="NC193" s="360"/>
      <c r="ND193" s="361"/>
      <c r="NE193" s="359"/>
      <c r="NF193" s="360"/>
      <c r="NG193" s="360"/>
      <c r="NH193" s="360"/>
      <c r="NI193" s="360"/>
      <c r="NJ193" s="360"/>
      <c r="NK193" s="360"/>
      <c r="NL193" s="361"/>
      <c r="NM193" s="359"/>
      <c r="NN193" s="360"/>
      <c r="NO193" s="360"/>
      <c r="NP193" s="360"/>
      <c r="NQ193" s="360"/>
      <c r="NR193" s="360"/>
      <c r="NS193" s="360"/>
      <c r="NT193" s="361"/>
      <c r="NU193" s="359"/>
      <c r="NV193" s="360"/>
      <c r="NW193" s="360"/>
      <c r="NX193" s="360"/>
      <c r="NY193" s="360"/>
      <c r="NZ193" s="360"/>
      <c r="OA193" s="360"/>
      <c r="OB193" s="361"/>
      <c r="OC193" s="359"/>
      <c r="OD193" s="360"/>
      <c r="OE193" s="360"/>
      <c r="OF193" s="360"/>
      <c r="OG193" s="360"/>
      <c r="OH193" s="360"/>
      <c r="OI193" s="360"/>
      <c r="OJ193" s="361"/>
      <c r="OK193" s="359"/>
      <c r="OL193" s="360"/>
      <c r="OM193" s="360"/>
      <c r="ON193" s="360"/>
      <c r="OO193" s="360"/>
      <c r="OP193" s="360"/>
      <c r="OQ193" s="360"/>
      <c r="OR193" s="361"/>
      <c r="OS193" s="359"/>
      <c r="OT193" s="360"/>
      <c r="OU193" s="360"/>
      <c r="OV193" s="360"/>
      <c r="OW193" s="360"/>
      <c r="OX193" s="360"/>
      <c r="OY193" s="360"/>
      <c r="OZ193" s="361"/>
      <c r="PA193" s="359"/>
      <c r="PB193" s="360"/>
      <c r="PC193" s="360"/>
      <c r="PD193" s="360"/>
      <c r="PE193" s="360"/>
      <c r="PF193" s="360"/>
      <c r="PG193" s="360"/>
      <c r="PH193" s="361"/>
      <c r="PI193" s="359"/>
      <c r="PJ193" s="360"/>
      <c r="PK193" s="360"/>
      <c r="PL193" s="360"/>
      <c r="PM193" s="360"/>
      <c r="PN193" s="360"/>
      <c r="PO193" s="360"/>
      <c r="PP193" s="361"/>
      <c r="PQ193" s="359"/>
      <c r="PR193" s="360"/>
      <c r="PS193" s="360"/>
      <c r="PT193" s="360"/>
      <c r="PU193" s="360"/>
      <c r="PV193" s="360"/>
      <c r="PW193" s="360"/>
      <c r="PX193" s="361"/>
      <c r="PY193" s="359"/>
      <c r="PZ193" s="360"/>
      <c r="QA193" s="360"/>
      <c r="QB193" s="360"/>
      <c r="QC193" s="360"/>
      <c r="QD193" s="360"/>
      <c r="QE193" s="360"/>
      <c r="QF193" s="361"/>
      <c r="QG193" s="359"/>
      <c r="QH193" s="360"/>
      <c r="QI193" s="360"/>
      <c r="QJ193" s="360"/>
      <c r="QK193" s="360"/>
      <c r="QL193" s="360"/>
      <c r="QM193" s="360"/>
      <c r="QN193" s="361"/>
      <c r="QO193" s="359"/>
      <c r="QP193" s="360"/>
      <c r="QQ193" s="360"/>
      <c r="QR193" s="360"/>
      <c r="QS193" s="360"/>
      <c r="QT193" s="360"/>
      <c r="QU193" s="360"/>
      <c r="QV193" s="361"/>
      <c r="QW193" s="359"/>
      <c r="QX193" s="360"/>
      <c r="QY193" s="360"/>
      <c r="QZ193" s="360"/>
      <c r="RA193" s="360"/>
      <c r="RB193" s="360"/>
      <c r="RC193" s="360"/>
      <c r="RD193" s="361"/>
      <c r="RE193" s="359"/>
      <c r="RF193" s="360"/>
      <c r="RG193" s="360"/>
      <c r="RH193" s="360"/>
      <c r="RI193" s="360"/>
      <c r="RJ193" s="360"/>
      <c r="RK193" s="360"/>
      <c r="RL193" s="361"/>
      <c r="RM193" s="359"/>
      <c r="RN193" s="360"/>
      <c r="RO193" s="360"/>
      <c r="RP193" s="360"/>
      <c r="RQ193" s="360"/>
      <c r="RR193" s="360"/>
      <c r="RS193" s="360"/>
      <c r="RT193" s="361"/>
      <c r="RU193" s="359"/>
      <c r="RV193" s="360"/>
      <c r="RW193" s="360"/>
      <c r="RX193" s="360"/>
      <c r="RY193" s="360"/>
      <c r="RZ193" s="360"/>
      <c r="SA193" s="360"/>
      <c r="SB193" s="361"/>
      <c r="SC193" s="359"/>
      <c r="SD193" s="360"/>
      <c r="SE193" s="360"/>
      <c r="SF193" s="360"/>
      <c r="SG193" s="360"/>
      <c r="SH193" s="360"/>
      <c r="SI193" s="360"/>
      <c r="SJ193" s="361"/>
      <c r="SK193" s="359"/>
      <c r="SL193" s="360"/>
      <c r="SM193" s="360"/>
      <c r="SN193" s="360"/>
      <c r="SO193" s="360"/>
      <c r="SP193" s="360"/>
      <c r="SQ193" s="360"/>
      <c r="SR193" s="361"/>
      <c r="SS193" s="359"/>
      <c r="ST193" s="360"/>
      <c r="SU193" s="360"/>
      <c r="SV193" s="360"/>
      <c r="SW193" s="360"/>
      <c r="SX193" s="360"/>
      <c r="SY193" s="360"/>
      <c r="SZ193" s="361"/>
      <c r="TA193" s="359"/>
      <c r="TB193" s="360"/>
      <c r="TC193" s="360"/>
      <c r="TD193" s="360"/>
      <c r="TE193" s="360"/>
      <c r="TF193" s="360"/>
      <c r="TG193" s="360"/>
      <c r="TH193" s="361"/>
      <c r="TI193" s="359"/>
      <c r="TJ193" s="360"/>
      <c r="TK193" s="360"/>
      <c r="TL193" s="360"/>
      <c r="TM193" s="360"/>
      <c r="TN193" s="360"/>
      <c r="TO193" s="360"/>
      <c r="TP193" s="361"/>
      <c r="TQ193" s="359"/>
      <c r="TR193" s="360"/>
      <c r="TS193" s="360"/>
      <c r="TT193" s="360"/>
      <c r="TU193" s="360"/>
      <c r="TV193" s="360"/>
      <c r="TW193" s="360"/>
      <c r="TX193" s="361"/>
      <c r="TY193" s="359"/>
      <c r="TZ193" s="360"/>
      <c r="UA193" s="360"/>
      <c r="UB193" s="360"/>
      <c r="UC193" s="360"/>
      <c r="UD193" s="360"/>
      <c r="UE193" s="360"/>
      <c r="UF193" s="361"/>
      <c r="UG193" s="359"/>
      <c r="UH193" s="360"/>
      <c r="UI193" s="360"/>
      <c r="UJ193" s="360"/>
      <c r="UK193" s="360"/>
      <c r="UL193" s="360"/>
      <c r="UM193" s="360"/>
      <c r="UN193" s="361"/>
      <c r="UO193" s="359"/>
      <c r="UP193" s="360"/>
      <c r="UQ193" s="360"/>
      <c r="UR193" s="360"/>
      <c r="US193" s="360"/>
      <c r="UT193" s="360"/>
      <c r="UU193" s="360"/>
      <c r="UV193" s="361"/>
      <c r="UW193" s="359"/>
      <c r="UX193" s="360"/>
      <c r="UY193" s="360"/>
      <c r="UZ193" s="360"/>
      <c r="VA193" s="360"/>
      <c r="VB193" s="360"/>
      <c r="VC193" s="360"/>
      <c r="VD193" s="361"/>
      <c r="VE193" s="359"/>
      <c r="VF193" s="360"/>
      <c r="VG193" s="360"/>
      <c r="VH193" s="360"/>
      <c r="VI193" s="360"/>
      <c r="VJ193" s="360"/>
      <c r="VK193" s="360"/>
      <c r="VL193" s="361"/>
      <c r="VM193" s="359"/>
      <c r="VN193" s="360"/>
      <c r="VO193" s="360"/>
      <c r="VP193" s="360"/>
      <c r="VQ193" s="360"/>
      <c r="VR193" s="360"/>
      <c r="VS193" s="360"/>
      <c r="VT193" s="361"/>
      <c r="VU193" s="359"/>
      <c r="VV193" s="360"/>
      <c r="VW193" s="360"/>
      <c r="VX193" s="360"/>
      <c r="VY193" s="360"/>
      <c r="VZ193" s="360"/>
      <c r="WA193" s="360"/>
      <c r="WB193" s="361"/>
      <c r="WC193" s="359"/>
      <c r="WD193" s="360"/>
      <c r="WE193" s="360"/>
      <c r="WF193" s="360"/>
      <c r="WG193" s="360"/>
      <c r="WH193" s="360"/>
      <c r="WI193" s="360"/>
      <c r="WJ193" s="361"/>
      <c r="WK193" s="359"/>
      <c r="WL193" s="360"/>
      <c r="WM193" s="360"/>
      <c r="WN193" s="360"/>
      <c r="WO193" s="360"/>
      <c r="WP193" s="360"/>
      <c r="WQ193" s="360"/>
      <c r="WR193" s="361"/>
      <c r="WS193" s="359"/>
      <c r="WT193" s="360"/>
      <c r="WU193" s="360"/>
      <c r="WV193" s="360"/>
      <c r="WW193" s="360"/>
      <c r="WX193" s="360"/>
      <c r="WY193" s="360"/>
      <c r="WZ193" s="361"/>
      <c r="XA193" s="359"/>
      <c r="XB193" s="360"/>
      <c r="XC193" s="360"/>
      <c r="XD193" s="360"/>
      <c r="XE193" s="360"/>
      <c r="XF193" s="360"/>
      <c r="XG193" s="360"/>
      <c r="XH193" s="361"/>
      <c r="XI193" s="359"/>
      <c r="XJ193" s="360"/>
      <c r="XK193" s="360"/>
      <c r="XL193" s="360"/>
      <c r="XM193" s="360"/>
      <c r="XN193" s="360"/>
      <c r="XO193" s="360"/>
      <c r="XP193" s="361"/>
      <c r="XQ193" s="359"/>
      <c r="XR193" s="360"/>
      <c r="XS193" s="360"/>
      <c r="XT193" s="360"/>
      <c r="XU193" s="360"/>
      <c r="XV193" s="360"/>
      <c r="XW193" s="360"/>
      <c r="XX193" s="361"/>
      <c r="XY193" s="359"/>
      <c r="XZ193" s="360"/>
      <c r="YA193" s="360"/>
      <c r="YB193" s="360"/>
      <c r="YC193" s="360"/>
      <c r="YD193" s="360"/>
      <c r="YE193" s="360"/>
      <c r="YF193" s="361"/>
      <c r="YG193" s="359"/>
      <c r="YH193" s="360"/>
      <c r="YI193" s="360"/>
      <c r="YJ193" s="360"/>
      <c r="YK193" s="360"/>
      <c r="YL193" s="360"/>
      <c r="YM193" s="360"/>
      <c r="YN193" s="361"/>
      <c r="YO193" s="359"/>
      <c r="YP193" s="360"/>
      <c r="YQ193" s="360"/>
      <c r="YR193" s="360"/>
      <c r="YS193" s="360"/>
      <c r="YT193" s="360"/>
      <c r="YU193" s="360"/>
      <c r="YV193" s="361"/>
      <c r="YW193" s="359"/>
      <c r="YX193" s="360"/>
      <c r="YY193" s="360"/>
      <c r="YZ193" s="360"/>
      <c r="ZA193" s="360"/>
      <c r="ZB193" s="360"/>
      <c r="ZC193" s="360"/>
      <c r="ZD193" s="361"/>
      <c r="ZE193" s="359"/>
      <c r="ZF193" s="360"/>
      <c r="ZG193" s="360"/>
      <c r="ZH193" s="360"/>
      <c r="ZI193" s="360"/>
      <c r="ZJ193" s="360"/>
      <c r="ZK193" s="360"/>
      <c r="ZL193" s="361"/>
      <c r="ZM193" s="359"/>
      <c r="ZN193" s="360"/>
      <c r="ZO193" s="360"/>
      <c r="ZP193" s="360"/>
      <c r="ZQ193" s="360"/>
      <c r="ZR193" s="360"/>
      <c r="ZS193" s="360"/>
      <c r="ZT193" s="361"/>
      <c r="ZU193" s="359"/>
      <c r="ZV193" s="360"/>
      <c r="ZW193" s="360"/>
      <c r="ZX193" s="360"/>
      <c r="ZY193" s="360"/>
      <c r="ZZ193" s="360"/>
      <c r="AAA193" s="360"/>
      <c r="AAB193" s="361"/>
      <c r="AAC193" s="359"/>
      <c r="AAD193" s="360"/>
      <c r="AAE193" s="360"/>
      <c r="AAF193" s="360"/>
      <c r="AAG193" s="360"/>
      <c r="AAH193" s="360"/>
      <c r="AAI193" s="360"/>
      <c r="AAJ193" s="361"/>
      <c r="AAK193" s="359"/>
      <c r="AAL193" s="360"/>
      <c r="AAM193" s="360"/>
      <c r="AAN193" s="360"/>
      <c r="AAO193" s="360"/>
      <c r="AAP193" s="360"/>
      <c r="AAQ193" s="360"/>
      <c r="AAR193" s="361"/>
      <c r="AAS193" s="359"/>
      <c r="AAT193" s="360"/>
      <c r="AAU193" s="360"/>
      <c r="AAV193" s="360"/>
      <c r="AAW193" s="360"/>
      <c r="AAX193" s="360"/>
      <c r="AAY193" s="360"/>
      <c r="AAZ193" s="361"/>
      <c r="ABA193" s="359"/>
      <c r="ABB193" s="360"/>
      <c r="ABC193" s="360"/>
      <c r="ABD193" s="360"/>
      <c r="ABE193" s="360"/>
      <c r="ABF193" s="360"/>
      <c r="ABG193" s="360"/>
      <c r="ABH193" s="361"/>
      <c r="ABI193" s="359"/>
      <c r="ABJ193" s="360"/>
      <c r="ABK193" s="360"/>
      <c r="ABL193" s="360"/>
      <c r="ABM193" s="360"/>
      <c r="ABN193" s="360"/>
      <c r="ABO193" s="360"/>
      <c r="ABP193" s="361"/>
      <c r="ABQ193" s="359"/>
      <c r="ABR193" s="360"/>
      <c r="ABS193" s="360"/>
      <c r="ABT193" s="360"/>
      <c r="ABU193" s="360"/>
      <c r="ABV193" s="360"/>
      <c r="ABW193" s="360"/>
      <c r="ABX193" s="361"/>
      <c r="ABY193" s="359"/>
      <c r="ABZ193" s="360"/>
      <c r="ACA193" s="360"/>
      <c r="ACB193" s="360"/>
      <c r="ACC193" s="360"/>
      <c r="ACD193" s="360"/>
      <c r="ACE193" s="360"/>
      <c r="ACF193" s="361"/>
      <c r="ACG193" s="359"/>
      <c r="ACH193" s="360"/>
      <c r="ACI193" s="360"/>
      <c r="ACJ193" s="360"/>
      <c r="ACK193" s="360"/>
      <c r="ACL193" s="360"/>
      <c r="ACM193" s="360"/>
      <c r="ACN193" s="361"/>
      <c r="ACO193" s="359"/>
      <c r="ACP193" s="360"/>
      <c r="ACQ193" s="360"/>
      <c r="ACR193" s="360"/>
      <c r="ACS193" s="360"/>
      <c r="ACT193" s="360"/>
      <c r="ACU193" s="360"/>
      <c r="ACV193" s="361"/>
      <c r="ACW193" s="359"/>
      <c r="ACX193" s="360"/>
      <c r="ACY193" s="360"/>
      <c r="ACZ193" s="360"/>
      <c r="ADA193" s="360"/>
      <c r="ADB193" s="360"/>
      <c r="ADC193" s="360"/>
      <c r="ADD193" s="361"/>
      <c r="ADE193" s="359"/>
      <c r="ADF193" s="360"/>
      <c r="ADG193" s="360"/>
      <c r="ADH193" s="360"/>
      <c r="ADI193" s="360"/>
      <c r="ADJ193" s="360"/>
      <c r="ADK193" s="360"/>
      <c r="ADL193" s="361"/>
      <c r="ADM193" s="359"/>
      <c r="ADN193" s="360"/>
      <c r="ADO193" s="360"/>
      <c r="ADP193" s="360"/>
      <c r="ADQ193" s="360"/>
      <c r="ADR193" s="360"/>
      <c r="ADS193" s="360"/>
      <c r="ADT193" s="361"/>
      <c r="ADU193" s="359"/>
      <c r="ADV193" s="360"/>
      <c r="ADW193" s="360"/>
      <c r="ADX193" s="360"/>
      <c r="ADY193" s="360"/>
      <c r="ADZ193" s="360"/>
      <c r="AEA193" s="360"/>
      <c r="AEB193" s="361"/>
      <c r="AEC193" s="359"/>
      <c r="AED193" s="360"/>
      <c r="AEE193" s="360"/>
      <c r="AEF193" s="360"/>
      <c r="AEG193" s="360"/>
      <c r="AEH193" s="360"/>
      <c r="AEI193" s="360"/>
      <c r="AEJ193" s="361"/>
      <c r="AEK193" s="359"/>
      <c r="AEL193" s="360"/>
      <c r="AEM193" s="360"/>
      <c r="AEN193" s="360"/>
      <c r="AEO193" s="360"/>
      <c r="AEP193" s="360"/>
      <c r="AEQ193" s="360"/>
      <c r="AER193" s="361"/>
      <c r="AES193" s="359"/>
      <c r="AET193" s="360"/>
      <c r="AEU193" s="360"/>
      <c r="AEV193" s="360"/>
      <c r="AEW193" s="360"/>
      <c r="AEX193" s="360"/>
      <c r="AEY193" s="360"/>
      <c r="AEZ193" s="361"/>
      <c r="AFA193" s="359"/>
      <c r="AFB193" s="360"/>
      <c r="AFC193" s="360"/>
      <c r="AFD193" s="360"/>
      <c r="AFE193" s="360"/>
      <c r="AFF193" s="360"/>
      <c r="AFG193" s="360"/>
      <c r="AFH193" s="361"/>
      <c r="AFI193" s="359"/>
      <c r="AFJ193" s="360"/>
      <c r="AFK193" s="360"/>
      <c r="AFL193" s="360"/>
      <c r="AFM193" s="360"/>
      <c r="AFN193" s="360"/>
      <c r="AFO193" s="360"/>
      <c r="AFP193" s="361"/>
      <c r="AFQ193" s="359"/>
      <c r="AFR193" s="360"/>
      <c r="AFS193" s="360"/>
      <c r="AFT193" s="360"/>
      <c r="AFU193" s="360"/>
      <c r="AFV193" s="360"/>
      <c r="AFW193" s="360"/>
      <c r="AFX193" s="361"/>
      <c r="AFY193" s="359"/>
      <c r="AFZ193" s="360"/>
      <c r="AGA193" s="360"/>
      <c r="AGB193" s="360"/>
      <c r="AGC193" s="360"/>
      <c r="AGD193" s="360"/>
      <c r="AGE193" s="360"/>
      <c r="AGF193" s="361"/>
      <c r="AGG193" s="359"/>
      <c r="AGH193" s="360"/>
      <c r="AGI193" s="360"/>
      <c r="AGJ193" s="360"/>
      <c r="AGK193" s="360"/>
      <c r="AGL193" s="360"/>
      <c r="AGM193" s="360"/>
      <c r="AGN193" s="361"/>
      <c r="AGO193" s="359"/>
      <c r="AGP193" s="360"/>
      <c r="AGQ193" s="360"/>
      <c r="AGR193" s="360"/>
      <c r="AGS193" s="360"/>
      <c r="AGT193" s="360"/>
      <c r="AGU193" s="360"/>
      <c r="AGV193" s="361"/>
      <c r="AGW193" s="359"/>
      <c r="AGX193" s="360"/>
      <c r="AGY193" s="360"/>
      <c r="AGZ193" s="360"/>
      <c r="AHA193" s="360"/>
      <c r="AHB193" s="360"/>
      <c r="AHC193" s="360"/>
      <c r="AHD193" s="361"/>
      <c r="AHE193" s="359"/>
      <c r="AHF193" s="360"/>
      <c r="AHG193" s="360"/>
      <c r="AHH193" s="360"/>
      <c r="AHI193" s="360"/>
      <c r="AHJ193" s="360"/>
      <c r="AHK193" s="360"/>
      <c r="AHL193" s="361"/>
      <c r="AHM193" s="359"/>
      <c r="AHN193" s="360"/>
      <c r="AHO193" s="360"/>
      <c r="AHP193" s="360"/>
      <c r="AHQ193" s="360"/>
      <c r="AHR193" s="360"/>
      <c r="AHS193" s="360"/>
      <c r="AHT193" s="361"/>
      <c r="AHU193" s="359"/>
      <c r="AHV193" s="360"/>
      <c r="AHW193" s="360"/>
      <c r="AHX193" s="360"/>
      <c r="AHY193" s="360"/>
      <c r="AHZ193" s="360"/>
      <c r="AIA193" s="360"/>
      <c r="AIB193" s="361"/>
      <c r="AIC193" s="359"/>
      <c r="AID193" s="360"/>
      <c r="AIE193" s="360"/>
      <c r="AIF193" s="360"/>
      <c r="AIG193" s="360"/>
      <c r="AIH193" s="360"/>
      <c r="AII193" s="360"/>
      <c r="AIJ193" s="361"/>
      <c r="AIK193" s="359"/>
      <c r="AIL193" s="360"/>
      <c r="AIM193" s="360"/>
      <c r="AIN193" s="360"/>
      <c r="AIO193" s="360"/>
      <c r="AIP193" s="360"/>
      <c r="AIQ193" s="360"/>
      <c r="AIR193" s="361"/>
      <c r="AIS193" s="359"/>
      <c r="AIT193" s="360"/>
      <c r="AIU193" s="360"/>
      <c r="AIV193" s="360"/>
      <c r="AIW193" s="360"/>
      <c r="AIX193" s="360"/>
      <c r="AIY193" s="360"/>
      <c r="AIZ193" s="361"/>
      <c r="AJA193" s="359"/>
      <c r="AJB193" s="360"/>
      <c r="AJC193" s="360"/>
      <c r="AJD193" s="360"/>
      <c r="AJE193" s="360"/>
      <c r="AJF193" s="360"/>
      <c r="AJG193" s="360"/>
      <c r="AJH193" s="361"/>
      <c r="AJI193" s="359"/>
      <c r="AJJ193" s="360"/>
      <c r="AJK193" s="360"/>
      <c r="AJL193" s="360"/>
      <c r="AJM193" s="360"/>
      <c r="AJN193" s="360"/>
      <c r="AJO193" s="360"/>
      <c r="AJP193" s="361"/>
      <c r="AJQ193" s="359"/>
      <c r="AJR193" s="360"/>
      <c r="AJS193" s="360"/>
      <c r="AJT193" s="360"/>
      <c r="AJU193" s="360"/>
      <c r="AJV193" s="360"/>
      <c r="AJW193" s="360"/>
      <c r="AJX193" s="361"/>
      <c r="AJY193" s="359"/>
      <c r="AJZ193" s="360"/>
      <c r="AKA193" s="360"/>
      <c r="AKB193" s="360"/>
      <c r="AKC193" s="360"/>
      <c r="AKD193" s="360"/>
      <c r="AKE193" s="360"/>
      <c r="AKF193" s="361"/>
      <c r="AKG193" s="359"/>
      <c r="AKH193" s="360"/>
      <c r="AKI193" s="360"/>
      <c r="AKJ193" s="360"/>
      <c r="AKK193" s="360"/>
      <c r="AKL193" s="360"/>
      <c r="AKM193" s="360"/>
      <c r="AKN193" s="361"/>
      <c r="AKO193" s="359"/>
      <c r="AKP193" s="360"/>
      <c r="AKQ193" s="360"/>
      <c r="AKR193" s="360"/>
      <c r="AKS193" s="360"/>
      <c r="AKT193" s="360"/>
      <c r="AKU193" s="360"/>
      <c r="AKV193" s="361"/>
      <c r="AKW193" s="359"/>
      <c r="AKX193" s="360"/>
      <c r="AKY193" s="360"/>
      <c r="AKZ193" s="360"/>
      <c r="ALA193" s="360"/>
      <c r="ALB193" s="360"/>
      <c r="ALC193" s="360"/>
      <c r="ALD193" s="361"/>
      <c r="ALE193" s="359"/>
      <c r="ALF193" s="360"/>
      <c r="ALG193" s="360"/>
      <c r="ALH193" s="360"/>
      <c r="ALI193" s="360"/>
      <c r="ALJ193" s="360"/>
      <c r="ALK193" s="360"/>
      <c r="ALL193" s="361"/>
      <c r="ALM193" s="359"/>
      <c r="ALN193" s="360"/>
      <c r="ALO193" s="360"/>
      <c r="ALP193" s="360"/>
      <c r="ALQ193" s="360"/>
      <c r="ALR193" s="360"/>
      <c r="ALS193" s="360"/>
      <c r="ALT193" s="361"/>
      <c r="ALU193" s="359"/>
      <c r="ALV193" s="360"/>
      <c r="ALW193" s="360"/>
      <c r="ALX193" s="360"/>
      <c r="ALY193" s="360"/>
      <c r="ALZ193" s="360"/>
      <c r="AMA193" s="360"/>
      <c r="AMB193" s="361"/>
      <c r="AMC193" s="359"/>
      <c r="AMD193" s="360"/>
      <c r="AME193" s="360"/>
      <c r="AMF193" s="360"/>
      <c r="AMG193" s="360"/>
      <c r="AMH193" s="360"/>
      <c r="AMI193" s="360"/>
      <c r="AMJ193" s="361"/>
      <c r="AMK193" s="359"/>
      <c r="AML193" s="360"/>
      <c r="AMM193" s="360"/>
      <c r="AMN193" s="360"/>
      <c r="AMO193" s="360"/>
      <c r="AMP193" s="360"/>
      <c r="AMQ193" s="360"/>
      <c r="AMR193" s="361"/>
      <c r="AMS193" s="359"/>
      <c r="AMT193" s="360"/>
      <c r="AMU193" s="360"/>
      <c r="AMV193" s="360"/>
      <c r="AMW193" s="360"/>
      <c r="AMX193" s="360"/>
      <c r="AMY193" s="360"/>
      <c r="AMZ193" s="361"/>
      <c r="ANA193" s="359"/>
      <c r="ANB193" s="360"/>
      <c r="ANC193" s="360"/>
      <c r="AND193" s="360"/>
      <c r="ANE193" s="360"/>
      <c r="ANF193" s="360"/>
      <c r="ANG193" s="360"/>
      <c r="ANH193" s="361"/>
      <c r="ANI193" s="359"/>
      <c r="ANJ193" s="360"/>
      <c r="ANK193" s="360"/>
      <c r="ANL193" s="360"/>
      <c r="ANM193" s="360"/>
      <c r="ANN193" s="360"/>
      <c r="ANO193" s="360"/>
      <c r="ANP193" s="361"/>
      <c r="ANQ193" s="359"/>
      <c r="ANR193" s="360"/>
      <c r="ANS193" s="360"/>
      <c r="ANT193" s="360"/>
      <c r="ANU193" s="360"/>
      <c r="ANV193" s="360"/>
      <c r="ANW193" s="360"/>
      <c r="ANX193" s="361"/>
      <c r="ANY193" s="359"/>
      <c r="ANZ193" s="360"/>
      <c r="AOA193" s="360"/>
      <c r="AOB193" s="360"/>
      <c r="AOC193" s="360"/>
      <c r="AOD193" s="360"/>
      <c r="AOE193" s="360"/>
      <c r="AOF193" s="361"/>
      <c r="AOG193" s="359"/>
      <c r="AOH193" s="360"/>
      <c r="AOI193" s="360"/>
      <c r="AOJ193" s="360"/>
      <c r="AOK193" s="360"/>
      <c r="AOL193" s="360"/>
      <c r="AOM193" s="360"/>
      <c r="AON193" s="361"/>
      <c r="AOO193" s="359"/>
      <c r="AOP193" s="360"/>
      <c r="AOQ193" s="360"/>
      <c r="AOR193" s="360"/>
      <c r="AOS193" s="360"/>
      <c r="AOT193" s="360"/>
      <c r="AOU193" s="360"/>
      <c r="AOV193" s="361"/>
      <c r="AOW193" s="359"/>
      <c r="AOX193" s="360"/>
      <c r="AOY193" s="360"/>
      <c r="AOZ193" s="360"/>
      <c r="APA193" s="360"/>
      <c r="APB193" s="360"/>
      <c r="APC193" s="360"/>
      <c r="APD193" s="361"/>
      <c r="APE193" s="359"/>
      <c r="APF193" s="360"/>
      <c r="APG193" s="360"/>
      <c r="APH193" s="360"/>
      <c r="API193" s="360"/>
      <c r="APJ193" s="360"/>
      <c r="APK193" s="360"/>
      <c r="APL193" s="361"/>
      <c r="APM193" s="359"/>
      <c r="APN193" s="360"/>
      <c r="APO193" s="360"/>
      <c r="APP193" s="360"/>
      <c r="APQ193" s="360"/>
      <c r="APR193" s="360"/>
      <c r="APS193" s="360"/>
      <c r="APT193" s="361"/>
      <c r="APU193" s="359"/>
      <c r="APV193" s="360"/>
      <c r="APW193" s="360"/>
      <c r="APX193" s="360"/>
      <c r="APY193" s="360"/>
      <c r="APZ193" s="360"/>
      <c r="AQA193" s="360"/>
      <c r="AQB193" s="361"/>
      <c r="AQC193" s="359"/>
      <c r="AQD193" s="360"/>
      <c r="AQE193" s="360"/>
      <c r="AQF193" s="360"/>
      <c r="AQG193" s="360"/>
      <c r="AQH193" s="360"/>
      <c r="AQI193" s="360"/>
      <c r="AQJ193" s="361"/>
      <c r="AQK193" s="359"/>
      <c r="AQL193" s="360"/>
      <c r="AQM193" s="360"/>
      <c r="AQN193" s="360"/>
      <c r="AQO193" s="360"/>
      <c r="AQP193" s="360"/>
      <c r="AQQ193" s="360"/>
      <c r="AQR193" s="361"/>
      <c r="AQS193" s="359"/>
      <c r="AQT193" s="360"/>
      <c r="AQU193" s="360"/>
      <c r="AQV193" s="360"/>
      <c r="AQW193" s="360"/>
      <c r="AQX193" s="360"/>
      <c r="AQY193" s="360"/>
      <c r="AQZ193" s="361"/>
      <c r="ARA193" s="359"/>
      <c r="ARB193" s="360"/>
      <c r="ARC193" s="360"/>
      <c r="ARD193" s="360"/>
      <c r="ARE193" s="360"/>
      <c r="ARF193" s="360"/>
      <c r="ARG193" s="360"/>
      <c r="ARH193" s="361"/>
      <c r="ARI193" s="359"/>
      <c r="ARJ193" s="360"/>
      <c r="ARK193" s="360"/>
      <c r="ARL193" s="360"/>
      <c r="ARM193" s="360"/>
      <c r="ARN193" s="360"/>
      <c r="ARO193" s="360"/>
      <c r="ARP193" s="361"/>
      <c r="ARQ193" s="359"/>
      <c r="ARR193" s="360"/>
      <c r="ARS193" s="360"/>
      <c r="ART193" s="360"/>
      <c r="ARU193" s="360"/>
      <c r="ARV193" s="360"/>
      <c r="ARW193" s="360"/>
      <c r="ARX193" s="361"/>
      <c r="ARY193" s="359"/>
      <c r="ARZ193" s="360"/>
      <c r="ASA193" s="360"/>
      <c r="ASB193" s="360"/>
      <c r="ASC193" s="360"/>
      <c r="ASD193" s="360"/>
      <c r="ASE193" s="360"/>
      <c r="ASF193" s="361"/>
      <c r="ASG193" s="359"/>
      <c r="ASH193" s="360"/>
      <c r="ASI193" s="360"/>
      <c r="ASJ193" s="360"/>
      <c r="ASK193" s="360"/>
      <c r="ASL193" s="360"/>
      <c r="ASM193" s="360"/>
      <c r="ASN193" s="361"/>
      <c r="ASO193" s="359"/>
      <c r="ASP193" s="360"/>
      <c r="ASQ193" s="360"/>
      <c r="ASR193" s="360"/>
      <c r="ASS193" s="360"/>
      <c r="AST193" s="360"/>
      <c r="ASU193" s="360"/>
      <c r="ASV193" s="361"/>
      <c r="ASW193" s="359"/>
      <c r="ASX193" s="360"/>
      <c r="ASY193" s="360"/>
      <c r="ASZ193" s="360"/>
      <c r="ATA193" s="360"/>
      <c r="ATB193" s="360"/>
      <c r="ATC193" s="360"/>
      <c r="ATD193" s="361"/>
      <c r="ATE193" s="359"/>
      <c r="ATF193" s="360"/>
      <c r="ATG193" s="360"/>
      <c r="ATH193" s="360"/>
      <c r="ATI193" s="360"/>
      <c r="ATJ193" s="360"/>
      <c r="ATK193" s="360"/>
      <c r="ATL193" s="361"/>
      <c r="ATM193" s="359"/>
      <c r="ATN193" s="360"/>
      <c r="ATO193" s="360"/>
      <c r="ATP193" s="360"/>
      <c r="ATQ193" s="360"/>
      <c r="ATR193" s="360"/>
      <c r="ATS193" s="360"/>
      <c r="ATT193" s="361"/>
      <c r="ATU193" s="359"/>
      <c r="ATV193" s="360"/>
      <c r="ATW193" s="360"/>
      <c r="ATX193" s="360"/>
      <c r="ATY193" s="360"/>
      <c r="ATZ193" s="360"/>
      <c r="AUA193" s="360"/>
      <c r="AUB193" s="361"/>
      <c r="AUC193" s="359"/>
      <c r="AUD193" s="360"/>
      <c r="AUE193" s="360"/>
      <c r="AUF193" s="360"/>
      <c r="AUG193" s="360"/>
      <c r="AUH193" s="360"/>
      <c r="AUI193" s="360"/>
      <c r="AUJ193" s="361"/>
      <c r="AUK193" s="359"/>
      <c r="AUL193" s="360"/>
      <c r="AUM193" s="360"/>
      <c r="AUN193" s="360"/>
      <c r="AUO193" s="360"/>
      <c r="AUP193" s="360"/>
      <c r="AUQ193" s="360"/>
      <c r="AUR193" s="361"/>
      <c r="AUS193" s="359"/>
      <c r="AUT193" s="360"/>
      <c r="AUU193" s="360"/>
      <c r="AUV193" s="360"/>
      <c r="AUW193" s="360"/>
      <c r="AUX193" s="360"/>
      <c r="AUY193" s="360"/>
      <c r="AUZ193" s="361"/>
      <c r="AVA193" s="359"/>
      <c r="AVB193" s="360"/>
      <c r="AVC193" s="360"/>
      <c r="AVD193" s="360"/>
      <c r="AVE193" s="360"/>
      <c r="AVF193" s="360"/>
      <c r="AVG193" s="360"/>
      <c r="AVH193" s="361"/>
      <c r="AVI193" s="359"/>
      <c r="AVJ193" s="360"/>
      <c r="AVK193" s="360"/>
      <c r="AVL193" s="360"/>
      <c r="AVM193" s="360"/>
      <c r="AVN193" s="360"/>
      <c r="AVO193" s="360"/>
      <c r="AVP193" s="361"/>
      <c r="AVQ193" s="359"/>
      <c r="AVR193" s="360"/>
      <c r="AVS193" s="360"/>
      <c r="AVT193" s="360"/>
      <c r="AVU193" s="360"/>
      <c r="AVV193" s="360"/>
      <c r="AVW193" s="360"/>
      <c r="AVX193" s="361"/>
      <c r="AVY193" s="359"/>
      <c r="AVZ193" s="360"/>
      <c r="AWA193" s="360"/>
      <c r="AWB193" s="360"/>
      <c r="AWC193" s="360"/>
      <c r="AWD193" s="360"/>
      <c r="AWE193" s="360"/>
      <c r="AWF193" s="361"/>
      <c r="AWG193" s="359"/>
      <c r="AWH193" s="360"/>
      <c r="AWI193" s="360"/>
      <c r="AWJ193" s="360"/>
      <c r="AWK193" s="360"/>
      <c r="AWL193" s="360"/>
      <c r="AWM193" s="360"/>
      <c r="AWN193" s="361"/>
      <c r="AWO193" s="359"/>
      <c r="AWP193" s="360"/>
      <c r="AWQ193" s="360"/>
      <c r="AWR193" s="360"/>
      <c r="AWS193" s="360"/>
      <c r="AWT193" s="360"/>
      <c r="AWU193" s="360"/>
      <c r="AWV193" s="361"/>
      <c r="AWW193" s="359"/>
      <c r="AWX193" s="360"/>
      <c r="AWY193" s="360"/>
      <c r="AWZ193" s="360"/>
      <c r="AXA193" s="360"/>
      <c r="AXB193" s="360"/>
      <c r="AXC193" s="360"/>
      <c r="AXD193" s="361"/>
      <c r="AXE193" s="359"/>
      <c r="AXF193" s="360"/>
      <c r="AXG193" s="360"/>
      <c r="AXH193" s="360"/>
      <c r="AXI193" s="360"/>
      <c r="AXJ193" s="360"/>
      <c r="AXK193" s="360"/>
      <c r="AXL193" s="361"/>
      <c r="AXM193" s="359"/>
      <c r="AXN193" s="360"/>
      <c r="AXO193" s="360"/>
      <c r="AXP193" s="360"/>
      <c r="AXQ193" s="360"/>
      <c r="AXR193" s="360"/>
      <c r="AXS193" s="360"/>
      <c r="AXT193" s="361"/>
      <c r="AXU193" s="359"/>
      <c r="AXV193" s="360"/>
      <c r="AXW193" s="360"/>
      <c r="AXX193" s="360"/>
      <c r="AXY193" s="360"/>
      <c r="AXZ193" s="360"/>
      <c r="AYA193" s="360"/>
      <c r="AYB193" s="361"/>
      <c r="AYC193" s="359"/>
      <c r="AYD193" s="360"/>
      <c r="AYE193" s="360"/>
      <c r="AYF193" s="360"/>
      <c r="AYG193" s="360"/>
      <c r="AYH193" s="360"/>
      <c r="AYI193" s="360"/>
      <c r="AYJ193" s="361"/>
      <c r="AYK193" s="359"/>
      <c r="AYL193" s="360"/>
      <c r="AYM193" s="360"/>
      <c r="AYN193" s="360"/>
      <c r="AYO193" s="360"/>
      <c r="AYP193" s="360"/>
      <c r="AYQ193" s="360"/>
      <c r="AYR193" s="361"/>
      <c r="AYS193" s="359"/>
      <c r="AYT193" s="360"/>
      <c r="AYU193" s="360"/>
      <c r="AYV193" s="360"/>
      <c r="AYW193" s="360"/>
      <c r="AYX193" s="360"/>
      <c r="AYY193" s="360"/>
      <c r="AYZ193" s="361"/>
      <c r="AZA193" s="359"/>
      <c r="AZB193" s="360"/>
      <c r="AZC193" s="360"/>
      <c r="AZD193" s="360"/>
      <c r="AZE193" s="360"/>
      <c r="AZF193" s="360"/>
      <c r="AZG193" s="360"/>
      <c r="AZH193" s="361"/>
      <c r="AZI193" s="359"/>
      <c r="AZJ193" s="360"/>
      <c r="AZK193" s="360"/>
      <c r="AZL193" s="360"/>
      <c r="AZM193" s="360"/>
      <c r="AZN193" s="360"/>
      <c r="AZO193" s="360"/>
      <c r="AZP193" s="361"/>
      <c r="AZQ193" s="359"/>
      <c r="AZR193" s="360"/>
      <c r="AZS193" s="360"/>
      <c r="AZT193" s="360"/>
      <c r="AZU193" s="360"/>
      <c r="AZV193" s="360"/>
      <c r="AZW193" s="360"/>
      <c r="AZX193" s="361"/>
      <c r="AZY193" s="359"/>
      <c r="AZZ193" s="360"/>
      <c r="BAA193" s="360"/>
      <c r="BAB193" s="360"/>
      <c r="BAC193" s="360"/>
      <c r="BAD193" s="360"/>
      <c r="BAE193" s="360"/>
      <c r="BAF193" s="361"/>
      <c r="BAG193" s="359"/>
      <c r="BAH193" s="360"/>
      <c r="BAI193" s="360"/>
      <c r="BAJ193" s="360"/>
      <c r="BAK193" s="360"/>
      <c r="BAL193" s="360"/>
      <c r="BAM193" s="360"/>
      <c r="BAN193" s="361"/>
      <c r="BAO193" s="359"/>
      <c r="BAP193" s="360"/>
      <c r="BAQ193" s="360"/>
      <c r="BAR193" s="360"/>
      <c r="BAS193" s="360"/>
      <c r="BAT193" s="360"/>
      <c r="BAU193" s="360"/>
      <c r="BAV193" s="361"/>
      <c r="BAW193" s="359"/>
      <c r="BAX193" s="360"/>
      <c r="BAY193" s="360"/>
      <c r="BAZ193" s="360"/>
      <c r="BBA193" s="360"/>
      <c r="BBB193" s="360"/>
      <c r="BBC193" s="360"/>
      <c r="BBD193" s="361"/>
      <c r="BBE193" s="359"/>
      <c r="BBF193" s="360"/>
      <c r="BBG193" s="360"/>
      <c r="BBH193" s="360"/>
      <c r="BBI193" s="360"/>
      <c r="BBJ193" s="360"/>
      <c r="BBK193" s="360"/>
      <c r="BBL193" s="361"/>
      <c r="BBM193" s="359"/>
      <c r="BBN193" s="360"/>
      <c r="BBO193" s="360"/>
      <c r="BBP193" s="360"/>
      <c r="BBQ193" s="360"/>
      <c r="BBR193" s="360"/>
      <c r="BBS193" s="360"/>
      <c r="BBT193" s="361"/>
      <c r="BBU193" s="359"/>
      <c r="BBV193" s="360"/>
      <c r="BBW193" s="360"/>
      <c r="BBX193" s="360"/>
      <c r="BBY193" s="360"/>
      <c r="BBZ193" s="360"/>
      <c r="BCA193" s="360"/>
      <c r="BCB193" s="361"/>
      <c r="BCC193" s="359"/>
      <c r="BCD193" s="360"/>
      <c r="BCE193" s="360"/>
      <c r="BCF193" s="360"/>
      <c r="BCG193" s="360"/>
      <c r="BCH193" s="360"/>
      <c r="BCI193" s="360"/>
      <c r="BCJ193" s="361"/>
      <c r="BCK193" s="359"/>
      <c r="BCL193" s="360"/>
      <c r="BCM193" s="360"/>
      <c r="BCN193" s="360"/>
      <c r="BCO193" s="360"/>
      <c r="BCP193" s="360"/>
      <c r="BCQ193" s="360"/>
      <c r="BCR193" s="361"/>
      <c r="BCS193" s="359"/>
      <c r="BCT193" s="360"/>
      <c r="BCU193" s="360"/>
      <c r="BCV193" s="360"/>
      <c r="BCW193" s="360"/>
      <c r="BCX193" s="360"/>
      <c r="BCY193" s="360"/>
      <c r="BCZ193" s="361"/>
      <c r="BDA193" s="359"/>
      <c r="BDB193" s="360"/>
      <c r="BDC193" s="360"/>
      <c r="BDD193" s="360"/>
      <c r="BDE193" s="360"/>
      <c r="BDF193" s="360"/>
      <c r="BDG193" s="360"/>
      <c r="BDH193" s="361"/>
      <c r="BDI193" s="359"/>
      <c r="BDJ193" s="360"/>
      <c r="BDK193" s="360"/>
      <c r="BDL193" s="360"/>
      <c r="BDM193" s="360"/>
      <c r="BDN193" s="360"/>
      <c r="BDO193" s="360"/>
      <c r="BDP193" s="361"/>
      <c r="BDQ193" s="359"/>
      <c r="BDR193" s="360"/>
      <c r="BDS193" s="360"/>
      <c r="BDT193" s="360"/>
      <c r="BDU193" s="360"/>
      <c r="BDV193" s="360"/>
      <c r="BDW193" s="360"/>
      <c r="BDX193" s="361"/>
      <c r="BDY193" s="359"/>
      <c r="BDZ193" s="360"/>
      <c r="BEA193" s="360"/>
      <c r="BEB193" s="360"/>
      <c r="BEC193" s="360"/>
      <c r="BED193" s="360"/>
      <c r="BEE193" s="360"/>
      <c r="BEF193" s="361"/>
      <c r="BEG193" s="359"/>
      <c r="BEH193" s="360"/>
      <c r="BEI193" s="360"/>
      <c r="BEJ193" s="360"/>
      <c r="BEK193" s="360"/>
      <c r="BEL193" s="360"/>
      <c r="BEM193" s="360"/>
      <c r="BEN193" s="361"/>
      <c r="BEO193" s="359"/>
      <c r="BEP193" s="360"/>
      <c r="BEQ193" s="360"/>
      <c r="BER193" s="360"/>
      <c r="BES193" s="360"/>
      <c r="BET193" s="360"/>
      <c r="BEU193" s="360"/>
      <c r="BEV193" s="361"/>
      <c r="BEW193" s="359"/>
      <c r="BEX193" s="360"/>
      <c r="BEY193" s="360"/>
      <c r="BEZ193" s="360"/>
      <c r="BFA193" s="360"/>
      <c r="BFB193" s="360"/>
      <c r="BFC193" s="360"/>
      <c r="BFD193" s="361"/>
      <c r="BFE193" s="359"/>
      <c r="BFF193" s="360"/>
      <c r="BFG193" s="360"/>
      <c r="BFH193" s="360"/>
      <c r="BFI193" s="360"/>
      <c r="BFJ193" s="360"/>
      <c r="BFK193" s="360"/>
      <c r="BFL193" s="361"/>
      <c r="BFM193" s="359"/>
      <c r="BFN193" s="360"/>
      <c r="BFO193" s="360"/>
      <c r="BFP193" s="360"/>
      <c r="BFQ193" s="360"/>
      <c r="BFR193" s="360"/>
      <c r="BFS193" s="360"/>
      <c r="BFT193" s="361"/>
      <c r="BFU193" s="359"/>
      <c r="BFV193" s="360"/>
      <c r="BFW193" s="360"/>
      <c r="BFX193" s="360"/>
      <c r="BFY193" s="360"/>
      <c r="BFZ193" s="360"/>
      <c r="BGA193" s="360"/>
      <c r="BGB193" s="361"/>
      <c r="BGC193" s="359"/>
      <c r="BGD193" s="360"/>
      <c r="BGE193" s="360"/>
      <c r="BGF193" s="360"/>
      <c r="BGG193" s="360"/>
      <c r="BGH193" s="360"/>
      <c r="BGI193" s="360"/>
      <c r="BGJ193" s="361"/>
      <c r="BGK193" s="359"/>
      <c r="BGL193" s="360"/>
      <c r="BGM193" s="360"/>
      <c r="BGN193" s="360"/>
      <c r="BGO193" s="360"/>
      <c r="BGP193" s="360"/>
      <c r="BGQ193" s="360"/>
      <c r="BGR193" s="361"/>
      <c r="BGS193" s="359"/>
      <c r="BGT193" s="360"/>
      <c r="BGU193" s="360"/>
      <c r="BGV193" s="360"/>
      <c r="BGW193" s="360"/>
      <c r="BGX193" s="360"/>
      <c r="BGY193" s="360"/>
      <c r="BGZ193" s="361"/>
      <c r="BHA193" s="359"/>
      <c r="BHB193" s="360"/>
      <c r="BHC193" s="360"/>
      <c r="BHD193" s="360"/>
      <c r="BHE193" s="360"/>
      <c r="BHF193" s="360"/>
      <c r="BHG193" s="360"/>
      <c r="BHH193" s="361"/>
      <c r="BHI193" s="359"/>
      <c r="BHJ193" s="360"/>
      <c r="BHK193" s="360"/>
      <c r="BHL193" s="360"/>
      <c r="BHM193" s="360"/>
      <c r="BHN193" s="360"/>
      <c r="BHO193" s="360"/>
      <c r="BHP193" s="361"/>
      <c r="BHQ193" s="359"/>
      <c r="BHR193" s="360"/>
      <c r="BHS193" s="360"/>
      <c r="BHT193" s="360"/>
      <c r="BHU193" s="360"/>
      <c r="BHV193" s="360"/>
      <c r="BHW193" s="360"/>
      <c r="BHX193" s="361"/>
      <c r="BHY193" s="359"/>
      <c r="BHZ193" s="360"/>
      <c r="BIA193" s="360"/>
      <c r="BIB193" s="360"/>
      <c r="BIC193" s="360"/>
      <c r="BID193" s="360"/>
      <c r="BIE193" s="360"/>
      <c r="BIF193" s="361"/>
      <c r="BIG193" s="359"/>
      <c r="BIH193" s="360"/>
      <c r="BII193" s="360"/>
      <c r="BIJ193" s="360"/>
      <c r="BIK193" s="360"/>
      <c r="BIL193" s="360"/>
      <c r="BIM193" s="360"/>
      <c r="BIN193" s="361"/>
      <c r="BIO193" s="359"/>
      <c r="BIP193" s="360"/>
      <c r="BIQ193" s="360"/>
      <c r="BIR193" s="360"/>
      <c r="BIS193" s="360"/>
      <c r="BIT193" s="360"/>
      <c r="BIU193" s="360"/>
      <c r="BIV193" s="361"/>
      <c r="BIW193" s="359"/>
      <c r="BIX193" s="360"/>
      <c r="BIY193" s="360"/>
      <c r="BIZ193" s="360"/>
      <c r="BJA193" s="360"/>
      <c r="BJB193" s="360"/>
      <c r="BJC193" s="360"/>
      <c r="BJD193" s="361"/>
      <c r="BJE193" s="359"/>
      <c r="BJF193" s="360"/>
      <c r="BJG193" s="360"/>
      <c r="BJH193" s="360"/>
      <c r="BJI193" s="360"/>
      <c r="BJJ193" s="360"/>
      <c r="BJK193" s="360"/>
      <c r="BJL193" s="361"/>
      <c r="BJM193" s="359"/>
      <c r="BJN193" s="360"/>
      <c r="BJO193" s="360"/>
      <c r="BJP193" s="360"/>
      <c r="BJQ193" s="360"/>
      <c r="BJR193" s="360"/>
      <c r="BJS193" s="360"/>
      <c r="BJT193" s="361"/>
      <c r="BJU193" s="359"/>
      <c r="BJV193" s="360"/>
      <c r="BJW193" s="360"/>
      <c r="BJX193" s="360"/>
      <c r="BJY193" s="360"/>
      <c r="BJZ193" s="360"/>
      <c r="BKA193" s="360"/>
      <c r="BKB193" s="361"/>
      <c r="BKC193" s="359"/>
      <c r="BKD193" s="360"/>
      <c r="BKE193" s="360"/>
      <c r="BKF193" s="360"/>
      <c r="BKG193" s="360"/>
      <c r="BKH193" s="360"/>
      <c r="BKI193" s="360"/>
      <c r="BKJ193" s="361"/>
      <c r="BKK193" s="359"/>
      <c r="BKL193" s="360"/>
      <c r="BKM193" s="360"/>
      <c r="BKN193" s="360"/>
      <c r="BKO193" s="360"/>
      <c r="BKP193" s="360"/>
      <c r="BKQ193" s="360"/>
      <c r="BKR193" s="361"/>
      <c r="BKS193" s="359"/>
      <c r="BKT193" s="360"/>
      <c r="BKU193" s="360"/>
      <c r="BKV193" s="360"/>
      <c r="BKW193" s="360"/>
      <c r="BKX193" s="360"/>
      <c r="BKY193" s="360"/>
      <c r="BKZ193" s="361"/>
      <c r="BLA193" s="359"/>
      <c r="BLB193" s="360"/>
      <c r="BLC193" s="360"/>
      <c r="BLD193" s="360"/>
      <c r="BLE193" s="360"/>
      <c r="BLF193" s="360"/>
      <c r="BLG193" s="360"/>
      <c r="BLH193" s="361"/>
      <c r="BLI193" s="359"/>
      <c r="BLJ193" s="360"/>
      <c r="BLK193" s="360"/>
      <c r="BLL193" s="360"/>
      <c r="BLM193" s="360"/>
      <c r="BLN193" s="360"/>
      <c r="BLO193" s="360"/>
      <c r="BLP193" s="361"/>
      <c r="BLQ193" s="359"/>
      <c r="BLR193" s="360"/>
      <c r="BLS193" s="360"/>
      <c r="BLT193" s="360"/>
      <c r="BLU193" s="360"/>
      <c r="BLV193" s="360"/>
      <c r="BLW193" s="360"/>
      <c r="BLX193" s="361"/>
      <c r="BLY193" s="359"/>
      <c r="BLZ193" s="360"/>
      <c r="BMA193" s="360"/>
      <c r="BMB193" s="360"/>
      <c r="BMC193" s="360"/>
      <c r="BMD193" s="360"/>
      <c r="BME193" s="360"/>
      <c r="BMF193" s="361"/>
      <c r="BMG193" s="359"/>
      <c r="BMH193" s="360"/>
      <c r="BMI193" s="360"/>
      <c r="BMJ193" s="360"/>
      <c r="BMK193" s="360"/>
      <c r="BML193" s="360"/>
      <c r="BMM193" s="360"/>
      <c r="BMN193" s="361"/>
      <c r="BMO193" s="359"/>
      <c r="BMP193" s="360"/>
      <c r="BMQ193" s="360"/>
      <c r="BMR193" s="360"/>
      <c r="BMS193" s="360"/>
      <c r="BMT193" s="360"/>
      <c r="BMU193" s="360"/>
      <c r="BMV193" s="361"/>
      <c r="BMW193" s="359"/>
      <c r="BMX193" s="360"/>
      <c r="BMY193" s="360"/>
      <c r="BMZ193" s="360"/>
      <c r="BNA193" s="360"/>
      <c r="BNB193" s="360"/>
      <c r="BNC193" s="360"/>
      <c r="BND193" s="361"/>
      <c r="BNE193" s="359"/>
      <c r="BNF193" s="360"/>
      <c r="BNG193" s="360"/>
      <c r="BNH193" s="360"/>
      <c r="BNI193" s="360"/>
      <c r="BNJ193" s="360"/>
      <c r="BNK193" s="360"/>
      <c r="BNL193" s="361"/>
      <c r="BNM193" s="359"/>
      <c r="BNN193" s="360"/>
      <c r="BNO193" s="360"/>
      <c r="BNP193" s="360"/>
      <c r="BNQ193" s="360"/>
      <c r="BNR193" s="360"/>
      <c r="BNS193" s="360"/>
      <c r="BNT193" s="361"/>
      <c r="BNU193" s="359"/>
      <c r="BNV193" s="360"/>
      <c r="BNW193" s="360"/>
      <c r="BNX193" s="360"/>
      <c r="BNY193" s="360"/>
      <c r="BNZ193" s="360"/>
      <c r="BOA193" s="360"/>
      <c r="BOB193" s="361"/>
      <c r="BOC193" s="359"/>
      <c r="BOD193" s="360"/>
      <c r="BOE193" s="360"/>
      <c r="BOF193" s="360"/>
      <c r="BOG193" s="360"/>
      <c r="BOH193" s="360"/>
      <c r="BOI193" s="360"/>
      <c r="BOJ193" s="361"/>
      <c r="BOK193" s="359"/>
      <c r="BOL193" s="360"/>
      <c r="BOM193" s="360"/>
      <c r="BON193" s="360"/>
      <c r="BOO193" s="360"/>
      <c r="BOP193" s="360"/>
      <c r="BOQ193" s="360"/>
      <c r="BOR193" s="361"/>
      <c r="BOS193" s="359"/>
      <c r="BOT193" s="360"/>
      <c r="BOU193" s="360"/>
      <c r="BOV193" s="360"/>
      <c r="BOW193" s="360"/>
      <c r="BOX193" s="360"/>
      <c r="BOY193" s="360"/>
      <c r="BOZ193" s="361"/>
      <c r="BPA193" s="359"/>
      <c r="BPB193" s="360"/>
      <c r="BPC193" s="360"/>
      <c r="BPD193" s="360"/>
      <c r="BPE193" s="360"/>
      <c r="BPF193" s="360"/>
      <c r="BPG193" s="360"/>
      <c r="BPH193" s="361"/>
      <c r="BPI193" s="359"/>
      <c r="BPJ193" s="360"/>
      <c r="BPK193" s="360"/>
      <c r="BPL193" s="360"/>
      <c r="BPM193" s="360"/>
      <c r="BPN193" s="360"/>
      <c r="BPO193" s="360"/>
      <c r="BPP193" s="361"/>
      <c r="BPQ193" s="359"/>
      <c r="BPR193" s="360"/>
      <c r="BPS193" s="360"/>
      <c r="BPT193" s="360"/>
      <c r="BPU193" s="360"/>
      <c r="BPV193" s="360"/>
      <c r="BPW193" s="360"/>
      <c r="BPX193" s="361"/>
      <c r="BPY193" s="359"/>
      <c r="BPZ193" s="360"/>
      <c r="BQA193" s="360"/>
      <c r="BQB193" s="360"/>
      <c r="BQC193" s="360"/>
      <c r="BQD193" s="360"/>
      <c r="BQE193" s="360"/>
      <c r="BQF193" s="361"/>
      <c r="BQG193" s="359"/>
      <c r="BQH193" s="360"/>
      <c r="BQI193" s="360"/>
      <c r="BQJ193" s="360"/>
      <c r="BQK193" s="360"/>
      <c r="BQL193" s="360"/>
      <c r="BQM193" s="360"/>
      <c r="BQN193" s="361"/>
      <c r="BQO193" s="359"/>
      <c r="BQP193" s="360"/>
      <c r="BQQ193" s="360"/>
      <c r="BQR193" s="360"/>
      <c r="BQS193" s="360"/>
      <c r="BQT193" s="360"/>
      <c r="BQU193" s="360"/>
      <c r="BQV193" s="361"/>
      <c r="BQW193" s="359"/>
      <c r="BQX193" s="360"/>
      <c r="BQY193" s="360"/>
      <c r="BQZ193" s="360"/>
      <c r="BRA193" s="360"/>
      <c r="BRB193" s="360"/>
      <c r="BRC193" s="360"/>
      <c r="BRD193" s="361"/>
      <c r="BRE193" s="359"/>
      <c r="BRF193" s="360"/>
      <c r="BRG193" s="360"/>
      <c r="BRH193" s="360"/>
      <c r="BRI193" s="360"/>
      <c r="BRJ193" s="360"/>
      <c r="BRK193" s="360"/>
      <c r="BRL193" s="361"/>
      <c r="BRM193" s="359"/>
      <c r="BRN193" s="360"/>
      <c r="BRO193" s="360"/>
      <c r="BRP193" s="360"/>
      <c r="BRQ193" s="360"/>
      <c r="BRR193" s="360"/>
      <c r="BRS193" s="360"/>
      <c r="BRT193" s="361"/>
      <c r="BRU193" s="359"/>
      <c r="BRV193" s="360"/>
      <c r="BRW193" s="360"/>
      <c r="BRX193" s="360"/>
      <c r="BRY193" s="360"/>
      <c r="BRZ193" s="360"/>
      <c r="BSA193" s="360"/>
      <c r="BSB193" s="361"/>
      <c r="BSC193" s="359"/>
      <c r="BSD193" s="360"/>
      <c r="BSE193" s="360"/>
      <c r="BSF193" s="360"/>
      <c r="BSG193" s="360"/>
      <c r="BSH193" s="360"/>
      <c r="BSI193" s="360"/>
      <c r="BSJ193" s="361"/>
      <c r="BSK193" s="359"/>
      <c r="BSL193" s="360"/>
      <c r="BSM193" s="360"/>
      <c r="BSN193" s="360"/>
      <c r="BSO193" s="360"/>
      <c r="BSP193" s="360"/>
      <c r="BSQ193" s="360"/>
      <c r="BSR193" s="361"/>
      <c r="BSS193" s="359"/>
      <c r="BST193" s="360"/>
      <c r="BSU193" s="360"/>
      <c r="BSV193" s="360"/>
      <c r="BSW193" s="360"/>
      <c r="BSX193" s="360"/>
      <c r="BSY193" s="360"/>
      <c r="BSZ193" s="361"/>
      <c r="BTA193" s="359"/>
      <c r="BTB193" s="360"/>
      <c r="BTC193" s="360"/>
      <c r="BTD193" s="360"/>
      <c r="BTE193" s="360"/>
      <c r="BTF193" s="360"/>
      <c r="BTG193" s="360"/>
      <c r="BTH193" s="361"/>
      <c r="BTI193" s="359"/>
      <c r="BTJ193" s="360"/>
      <c r="BTK193" s="360"/>
      <c r="BTL193" s="360"/>
      <c r="BTM193" s="360"/>
      <c r="BTN193" s="360"/>
      <c r="BTO193" s="360"/>
      <c r="BTP193" s="361"/>
      <c r="BTQ193" s="359"/>
      <c r="BTR193" s="360"/>
      <c r="BTS193" s="360"/>
      <c r="BTT193" s="360"/>
      <c r="BTU193" s="360"/>
      <c r="BTV193" s="360"/>
      <c r="BTW193" s="360"/>
      <c r="BTX193" s="361"/>
      <c r="BTY193" s="359"/>
      <c r="BTZ193" s="360"/>
      <c r="BUA193" s="360"/>
      <c r="BUB193" s="360"/>
      <c r="BUC193" s="360"/>
      <c r="BUD193" s="360"/>
      <c r="BUE193" s="360"/>
      <c r="BUF193" s="361"/>
      <c r="BUG193" s="359"/>
      <c r="BUH193" s="360"/>
      <c r="BUI193" s="360"/>
      <c r="BUJ193" s="360"/>
      <c r="BUK193" s="360"/>
      <c r="BUL193" s="360"/>
      <c r="BUM193" s="360"/>
      <c r="BUN193" s="361"/>
      <c r="BUO193" s="359"/>
      <c r="BUP193" s="360"/>
      <c r="BUQ193" s="360"/>
      <c r="BUR193" s="360"/>
      <c r="BUS193" s="360"/>
      <c r="BUT193" s="360"/>
      <c r="BUU193" s="360"/>
      <c r="BUV193" s="361"/>
      <c r="BUW193" s="359"/>
      <c r="BUX193" s="360"/>
      <c r="BUY193" s="360"/>
      <c r="BUZ193" s="360"/>
      <c r="BVA193" s="360"/>
      <c r="BVB193" s="360"/>
      <c r="BVC193" s="360"/>
      <c r="BVD193" s="361"/>
      <c r="BVE193" s="359"/>
      <c r="BVF193" s="360"/>
      <c r="BVG193" s="360"/>
      <c r="BVH193" s="360"/>
      <c r="BVI193" s="360"/>
      <c r="BVJ193" s="360"/>
      <c r="BVK193" s="360"/>
      <c r="BVL193" s="361"/>
      <c r="BVM193" s="359"/>
      <c r="BVN193" s="360"/>
      <c r="BVO193" s="360"/>
      <c r="BVP193" s="360"/>
      <c r="BVQ193" s="360"/>
      <c r="BVR193" s="360"/>
      <c r="BVS193" s="360"/>
      <c r="BVT193" s="361"/>
      <c r="BVU193" s="359"/>
      <c r="BVV193" s="360"/>
      <c r="BVW193" s="360"/>
      <c r="BVX193" s="360"/>
      <c r="BVY193" s="360"/>
      <c r="BVZ193" s="360"/>
      <c r="BWA193" s="360"/>
      <c r="BWB193" s="361"/>
      <c r="BWC193" s="359"/>
      <c r="BWD193" s="360"/>
      <c r="BWE193" s="360"/>
      <c r="BWF193" s="360"/>
      <c r="BWG193" s="360"/>
      <c r="BWH193" s="360"/>
      <c r="BWI193" s="360"/>
      <c r="BWJ193" s="361"/>
      <c r="BWK193" s="359"/>
      <c r="BWL193" s="360"/>
      <c r="BWM193" s="360"/>
      <c r="BWN193" s="360"/>
      <c r="BWO193" s="360"/>
      <c r="BWP193" s="360"/>
      <c r="BWQ193" s="360"/>
      <c r="BWR193" s="361"/>
      <c r="BWS193" s="359"/>
      <c r="BWT193" s="360"/>
      <c r="BWU193" s="360"/>
      <c r="BWV193" s="360"/>
      <c r="BWW193" s="360"/>
      <c r="BWX193" s="360"/>
      <c r="BWY193" s="360"/>
      <c r="BWZ193" s="361"/>
      <c r="BXA193" s="359"/>
      <c r="BXB193" s="360"/>
      <c r="BXC193" s="360"/>
      <c r="BXD193" s="360"/>
      <c r="BXE193" s="360"/>
      <c r="BXF193" s="360"/>
      <c r="BXG193" s="360"/>
      <c r="BXH193" s="361"/>
      <c r="BXI193" s="359"/>
      <c r="BXJ193" s="360"/>
      <c r="BXK193" s="360"/>
      <c r="BXL193" s="360"/>
      <c r="BXM193" s="360"/>
      <c r="BXN193" s="360"/>
      <c r="BXO193" s="360"/>
      <c r="BXP193" s="361"/>
      <c r="BXQ193" s="359"/>
      <c r="BXR193" s="360"/>
      <c r="BXS193" s="360"/>
      <c r="BXT193" s="360"/>
      <c r="BXU193" s="360"/>
      <c r="BXV193" s="360"/>
      <c r="BXW193" s="360"/>
      <c r="BXX193" s="361"/>
      <c r="BXY193" s="359"/>
      <c r="BXZ193" s="360"/>
      <c r="BYA193" s="360"/>
      <c r="BYB193" s="360"/>
      <c r="BYC193" s="360"/>
      <c r="BYD193" s="360"/>
      <c r="BYE193" s="360"/>
      <c r="BYF193" s="361"/>
      <c r="BYG193" s="359"/>
      <c r="BYH193" s="360"/>
      <c r="BYI193" s="360"/>
      <c r="BYJ193" s="360"/>
      <c r="BYK193" s="360"/>
      <c r="BYL193" s="360"/>
      <c r="BYM193" s="360"/>
      <c r="BYN193" s="361"/>
      <c r="BYO193" s="359"/>
      <c r="BYP193" s="360"/>
      <c r="BYQ193" s="360"/>
      <c r="BYR193" s="360"/>
      <c r="BYS193" s="360"/>
      <c r="BYT193" s="360"/>
      <c r="BYU193" s="360"/>
      <c r="BYV193" s="361"/>
      <c r="BYW193" s="359"/>
      <c r="BYX193" s="360"/>
      <c r="BYY193" s="360"/>
      <c r="BYZ193" s="360"/>
      <c r="BZA193" s="360"/>
      <c r="BZB193" s="360"/>
      <c r="BZC193" s="360"/>
      <c r="BZD193" s="361"/>
      <c r="BZE193" s="359"/>
      <c r="BZF193" s="360"/>
      <c r="BZG193" s="360"/>
      <c r="BZH193" s="360"/>
      <c r="BZI193" s="360"/>
      <c r="BZJ193" s="360"/>
      <c r="BZK193" s="360"/>
      <c r="BZL193" s="361"/>
      <c r="BZM193" s="359"/>
      <c r="BZN193" s="360"/>
      <c r="BZO193" s="360"/>
      <c r="BZP193" s="360"/>
      <c r="BZQ193" s="360"/>
      <c r="BZR193" s="360"/>
      <c r="BZS193" s="360"/>
      <c r="BZT193" s="361"/>
      <c r="BZU193" s="359"/>
      <c r="BZV193" s="360"/>
      <c r="BZW193" s="360"/>
      <c r="BZX193" s="360"/>
      <c r="BZY193" s="360"/>
      <c r="BZZ193" s="360"/>
      <c r="CAA193" s="360"/>
      <c r="CAB193" s="361"/>
      <c r="CAC193" s="359"/>
      <c r="CAD193" s="360"/>
      <c r="CAE193" s="360"/>
      <c r="CAF193" s="360"/>
      <c r="CAG193" s="360"/>
      <c r="CAH193" s="360"/>
      <c r="CAI193" s="360"/>
      <c r="CAJ193" s="361"/>
      <c r="CAK193" s="359"/>
      <c r="CAL193" s="360"/>
      <c r="CAM193" s="360"/>
      <c r="CAN193" s="360"/>
      <c r="CAO193" s="360"/>
      <c r="CAP193" s="360"/>
      <c r="CAQ193" s="360"/>
      <c r="CAR193" s="361"/>
      <c r="CAS193" s="359"/>
      <c r="CAT193" s="360"/>
      <c r="CAU193" s="360"/>
      <c r="CAV193" s="360"/>
      <c r="CAW193" s="360"/>
      <c r="CAX193" s="360"/>
      <c r="CAY193" s="360"/>
      <c r="CAZ193" s="361"/>
      <c r="CBA193" s="359"/>
      <c r="CBB193" s="360"/>
      <c r="CBC193" s="360"/>
      <c r="CBD193" s="360"/>
      <c r="CBE193" s="360"/>
      <c r="CBF193" s="360"/>
      <c r="CBG193" s="360"/>
      <c r="CBH193" s="361"/>
      <c r="CBI193" s="359"/>
      <c r="CBJ193" s="360"/>
      <c r="CBK193" s="360"/>
      <c r="CBL193" s="360"/>
      <c r="CBM193" s="360"/>
      <c r="CBN193" s="360"/>
      <c r="CBO193" s="360"/>
      <c r="CBP193" s="361"/>
      <c r="CBQ193" s="359"/>
      <c r="CBR193" s="360"/>
      <c r="CBS193" s="360"/>
      <c r="CBT193" s="360"/>
      <c r="CBU193" s="360"/>
      <c r="CBV193" s="360"/>
      <c r="CBW193" s="360"/>
      <c r="CBX193" s="361"/>
      <c r="CBY193" s="359"/>
      <c r="CBZ193" s="360"/>
      <c r="CCA193" s="360"/>
      <c r="CCB193" s="360"/>
      <c r="CCC193" s="360"/>
      <c r="CCD193" s="360"/>
      <c r="CCE193" s="360"/>
      <c r="CCF193" s="361"/>
      <c r="CCG193" s="359"/>
      <c r="CCH193" s="360"/>
      <c r="CCI193" s="360"/>
      <c r="CCJ193" s="360"/>
      <c r="CCK193" s="360"/>
      <c r="CCL193" s="360"/>
      <c r="CCM193" s="360"/>
      <c r="CCN193" s="361"/>
      <c r="CCO193" s="359"/>
      <c r="CCP193" s="360"/>
      <c r="CCQ193" s="360"/>
      <c r="CCR193" s="360"/>
      <c r="CCS193" s="360"/>
      <c r="CCT193" s="360"/>
      <c r="CCU193" s="360"/>
      <c r="CCV193" s="361"/>
      <c r="CCW193" s="359"/>
      <c r="CCX193" s="360"/>
      <c r="CCY193" s="360"/>
      <c r="CCZ193" s="360"/>
      <c r="CDA193" s="360"/>
      <c r="CDB193" s="360"/>
      <c r="CDC193" s="360"/>
      <c r="CDD193" s="361"/>
      <c r="CDE193" s="359"/>
      <c r="CDF193" s="360"/>
      <c r="CDG193" s="360"/>
      <c r="CDH193" s="360"/>
      <c r="CDI193" s="360"/>
      <c r="CDJ193" s="360"/>
      <c r="CDK193" s="360"/>
      <c r="CDL193" s="361"/>
      <c r="CDM193" s="359"/>
      <c r="CDN193" s="360"/>
      <c r="CDO193" s="360"/>
      <c r="CDP193" s="360"/>
      <c r="CDQ193" s="360"/>
      <c r="CDR193" s="360"/>
      <c r="CDS193" s="360"/>
      <c r="CDT193" s="361"/>
      <c r="CDU193" s="359"/>
      <c r="CDV193" s="360"/>
      <c r="CDW193" s="360"/>
      <c r="CDX193" s="360"/>
      <c r="CDY193" s="360"/>
      <c r="CDZ193" s="360"/>
      <c r="CEA193" s="360"/>
      <c r="CEB193" s="361"/>
      <c r="CEC193" s="359"/>
      <c r="CED193" s="360"/>
      <c r="CEE193" s="360"/>
      <c r="CEF193" s="360"/>
      <c r="CEG193" s="360"/>
      <c r="CEH193" s="360"/>
      <c r="CEI193" s="360"/>
      <c r="CEJ193" s="361"/>
      <c r="CEK193" s="359"/>
      <c r="CEL193" s="360"/>
      <c r="CEM193" s="360"/>
      <c r="CEN193" s="360"/>
      <c r="CEO193" s="360"/>
      <c r="CEP193" s="360"/>
      <c r="CEQ193" s="360"/>
      <c r="CER193" s="361"/>
      <c r="CES193" s="359"/>
      <c r="CET193" s="360"/>
      <c r="CEU193" s="360"/>
      <c r="CEV193" s="360"/>
      <c r="CEW193" s="360"/>
      <c r="CEX193" s="360"/>
      <c r="CEY193" s="360"/>
      <c r="CEZ193" s="361"/>
      <c r="CFA193" s="359"/>
      <c r="CFB193" s="360"/>
      <c r="CFC193" s="360"/>
      <c r="CFD193" s="360"/>
      <c r="CFE193" s="360"/>
      <c r="CFF193" s="360"/>
      <c r="CFG193" s="360"/>
      <c r="CFH193" s="361"/>
      <c r="CFI193" s="359"/>
      <c r="CFJ193" s="360"/>
      <c r="CFK193" s="360"/>
      <c r="CFL193" s="360"/>
      <c r="CFM193" s="360"/>
      <c r="CFN193" s="360"/>
      <c r="CFO193" s="360"/>
      <c r="CFP193" s="361"/>
      <c r="CFQ193" s="359"/>
      <c r="CFR193" s="360"/>
      <c r="CFS193" s="360"/>
      <c r="CFT193" s="360"/>
      <c r="CFU193" s="360"/>
      <c r="CFV193" s="360"/>
      <c r="CFW193" s="360"/>
      <c r="CFX193" s="361"/>
      <c r="CFY193" s="359"/>
      <c r="CFZ193" s="360"/>
      <c r="CGA193" s="360"/>
      <c r="CGB193" s="360"/>
      <c r="CGC193" s="360"/>
      <c r="CGD193" s="360"/>
      <c r="CGE193" s="360"/>
      <c r="CGF193" s="361"/>
      <c r="CGG193" s="359"/>
      <c r="CGH193" s="360"/>
      <c r="CGI193" s="360"/>
      <c r="CGJ193" s="360"/>
      <c r="CGK193" s="360"/>
      <c r="CGL193" s="360"/>
      <c r="CGM193" s="360"/>
      <c r="CGN193" s="361"/>
      <c r="CGO193" s="359"/>
      <c r="CGP193" s="360"/>
      <c r="CGQ193" s="360"/>
      <c r="CGR193" s="360"/>
      <c r="CGS193" s="360"/>
      <c r="CGT193" s="360"/>
      <c r="CGU193" s="360"/>
      <c r="CGV193" s="361"/>
      <c r="CGW193" s="359"/>
      <c r="CGX193" s="360"/>
      <c r="CGY193" s="360"/>
      <c r="CGZ193" s="360"/>
      <c r="CHA193" s="360"/>
      <c r="CHB193" s="360"/>
      <c r="CHC193" s="360"/>
      <c r="CHD193" s="361"/>
      <c r="CHE193" s="359"/>
      <c r="CHF193" s="360"/>
      <c r="CHG193" s="360"/>
      <c r="CHH193" s="360"/>
      <c r="CHI193" s="360"/>
      <c r="CHJ193" s="360"/>
      <c r="CHK193" s="360"/>
      <c r="CHL193" s="361"/>
      <c r="CHM193" s="359"/>
      <c r="CHN193" s="360"/>
      <c r="CHO193" s="360"/>
      <c r="CHP193" s="360"/>
      <c r="CHQ193" s="360"/>
      <c r="CHR193" s="360"/>
      <c r="CHS193" s="360"/>
      <c r="CHT193" s="361"/>
      <c r="CHU193" s="359"/>
      <c r="CHV193" s="360"/>
      <c r="CHW193" s="360"/>
      <c r="CHX193" s="360"/>
      <c r="CHY193" s="360"/>
      <c r="CHZ193" s="360"/>
      <c r="CIA193" s="360"/>
      <c r="CIB193" s="361"/>
      <c r="CIC193" s="359"/>
      <c r="CID193" s="360"/>
      <c r="CIE193" s="360"/>
      <c r="CIF193" s="360"/>
      <c r="CIG193" s="360"/>
      <c r="CIH193" s="360"/>
      <c r="CII193" s="360"/>
      <c r="CIJ193" s="361"/>
      <c r="CIK193" s="359"/>
      <c r="CIL193" s="360"/>
      <c r="CIM193" s="360"/>
      <c r="CIN193" s="360"/>
      <c r="CIO193" s="360"/>
      <c r="CIP193" s="360"/>
      <c r="CIQ193" s="360"/>
      <c r="CIR193" s="361"/>
      <c r="CIS193" s="359"/>
      <c r="CIT193" s="360"/>
      <c r="CIU193" s="360"/>
      <c r="CIV193" s="360"/>
      <c r="CIW193" s="360"/>
      <c r="CIX193" s="360"/>
      <c r="CIY193" s="360"/>
      <c r="CIZ193" s="361"/>
      <c r="CJA193" s="359"/>
      <c r="CJB193" s="360"/>
      <c r="CJC193" s="360"/>
      <c r="CJD193" s="360"/>
      <c r="CJE193" s="360"/>
      <c r="CJF193" s="360"/>
      <c r="CJG193" s="360"/>
      <c r="CJH193" s="361"/>
      <c r="CJI193" s="359"/>
      <c r="CJJ193" s="360"/>
      <c r="CJK193" s="360"/>
      <c r="CJL193" s="360"/>
      <c r="CJM193" s="360"/>
      <c r="CJN193" s="360"/>
      <c r="CJO193" s="360"/>
      <c r="CJP193" s="361"/>
      <c r="CJQ193" s="359"/>
      <c r="CJR193" s="360"/>
      <c r="CJS193" s="360"/>
      <c r="CJT193" s="360"/>
      <c r="CJU193" s="360"/>
      <c r="CJV193" s="360"/>
      <c r="CJW193" s="360"/>
      <c r="CJX193" s="361"/>
      <c r="CJY193" s="359"/>
      <c r="CJZ193" s="360"/>
      <c r="CKA193" s="360"/>
      <c r="CKB193" s="360"/>
      <c r="CKC193" s="360"/>
      <c r="CKD193" s="360"/>
      <c r="CKE193" s="360"/>
      <c r="CKF193" s="361"/>
      <c r="CKG193" s="359"/>
      <c r="CKH193" s="360"/>
      <c r="CKI193" s="360"/>
      <c r="CKJ193" s="360"/>
      <c r="CKK193" s="360"/>
      <c r="CKL193" s="360"/>
      <c r="CKM193" s="360"/>
      <c r="CKN193" s="361"/>
      <c r="CKO193" s="359"/>
      <c r="CKP193" s="360"/>
      <c r="CKQ193" s="360"/>
      <c r="CKR193" s="360"/>
      <c r="CKS193" s="360"/>
      <c r="CKT193" s="360"/>
      <c r="CKU193" s="360"/>
      <c r="CKV193" s="361"/>
      <c r="CKW193" s="359"/>
      <c r="CKX193" s="360"/>
      <c r="CKY193" s="360"/>
      <c r="CKZ193" s="360"/>
      <c r="CLA193" s="360"/>
      <c r="CLB193" s="360"/>
      <c r="CLC193" s="360"/>
      <c r="CLD193" s="361"/>
      <c r="CLE193" s="359"/>
      <c r="CLF193" s="360"/>
      <c r="CLG193" s="360"/>
      <c r="CLH193" s="360"/>
      <c r="CLI193" s="360"/>
      <c r="CLJ193" s="360"/>
      <c r="CLK193" s="360"/>
      <c r="CLL193" s="361"/>
      <c r="CLM193" s="359"/>
      <c r="CLN193" s="360"/>
      <c r="CLO193" s="360"/>
      <c r="CLP193" s="360"/>
      <c r="CLQ193" s="360"/>
      <c r="CLR193" s="360"/>
      <c r="CLS193" s="360"/>
      <c r="CLT193" s="361"/>
      <c r="CLU193" s="359"/>
      <c r="CLV193" s="360"/>
      <c r="CLW193" s="360"/>
      <c r="CLX193" s="360"/>
      <c r="CLY193" s="360"/>
      <c r="CLZ193" s="360"/>
      <c r="CMA193" s="360"/>
      <c r="CMB193" s="361"/>
      <c r="CMC193" s="359"/>
      <c r="CMD193" s="360"/>
      <c r="CME193" s="360"/>
      <c r="CMF193" s="360"/>
      <c r="CMG193" s="360"/>
      <c r="CMH193" s="360"/>
      <c r="CMI193" s="360"/>
      <c r="CMJ193" s="361"/>
      <c r="CMK193" s="359"/>
      <c r="CML193" s="360"/>
      <c r="CMM193" s="360"/>
      <c r="CMN193" s="360"/>
      <c r="CMO193" s="360"/>
      <c r="CMP193" s="360"/>
      <c r="CMQ193" s="360"/>
      <c r="CMR193" s="361"/>
      <c r="CMS193" s="359"/>
      <c r="CMT193" s="360"/>
      <c r="CMU193" s="360"/>
      <c r="CMV193" s="360"/>
      <c r="CMW193" s="360"/>
      <c r="CMX193" s="360"/>
      <c r="CMY193" s="360"/>
      <c r="CMZ193" s="361"/>
      <c r="CNA193" s="359"/>
      <c r="CNB193" s="360"/>
      <c r="CNC193" s="360"/>
      <c r="CND193" s="360"/>
      <c r="CNE193" s="360"/>
      <c r="CNF193" s="360"/>
      <c r="CNG193" s="360"/>
      <c r="CNH193" s="361"/>
      <c r="CNI193" s="359"/>
      <c r="CNJ193" s="360"/>
      <c r="CNK193" s="360"/>
      <c r="CNL193" s="360"/>
      <c r="CNM193" s="360"/>
      <c r="CNN193" s="360"/>
      <c r="CNO193" s="360"/>
      <c r="CNP193" s="361"/>
      <c r="CNQ193" s="359"/>
      <c r="CNR193" s="360"/>
      <c r="CNS193" s="360"/>
      <c r="CNT193" s="360"/>
      <c r="CNU193" s="360"/>
      <c r="CNV193" s="360"/>
      <c r="CNW193" s="360"/>
      <c r="CNX193" s="361"/>
      <c r="CNY193" s="359"/>
      <c r="CNZ193" s="360"/>
      <c r="COA193" s="360"/>
      <c r="COB193" s="360"/>
      <c r="COC193" s="360"/>
      <c r="COD193" s="360"/>
      <c r="COE193" s="360"/>
      <c r="COF193" s="361"/>
      <c r="COG193" s="359"/>
      <c r="COH193" s="360"/>
      <c r="COI193" s="360"/>
      <c r="COJ193" s="360"/>
      <c r="COK193" s="360"/>
      <c r="COL193" s="360"/>
      <c r="COM193" s="360"/>
      <c r="CON193" s="361"/>
      <c r="COO193" s="359"/>
      <c r="COP193" s="360"/>
      <c r="COQ193" s="360"/>
      <c r="COR193" s="360"/>
      <c r="COS193" s="360"/>
      <c r="COT193" s="360"/>
      <c r="COU193" s="360"/>
      <c r="COV193" s="361"/>
      <c r="COW193" s="359"/>
      <c r="COX193" s="360"/>
      <c r="COY193" s="360"/>
      <c r="COZ193" s="360"/>
      <c r="CPA193" s="360"/>
      <c r="CPB193" s="360"/>
      <c r="CPC193" s="360"/>
      <c r="CPD193" s="361"/>
      <c r="CPE193" s="359"/>
      <c r="CPF193" s="360"/>
      <c r="CPG193" s="360"/>
      <c r="CPH193" s="360"/>
      <c r="CPI193" s="360"/>
      <c r="CPJ193" s="360"/>
      <c r="CPK193" s="360"/>
      <c r="CPL193" s="361"/>
      <c r="CPM193" s="359"/>
      <c r="CPN193" s="360"/>
      <c r="CPO193" s="360"/>
      <c r="CPP193" s="360"/>
      <c r="CPQ193" s="360"/>
      <c r="CPR193" s="360"/>
      <c r="CPS193" s="360"/>
      <c r="CPT193" s="361"/>
      <c r="CPU193" s="359"/>
      <c r="CPV193" s="360"/>
      <c r="CPW193" s="360"/>
      <c r="CPX193" s="360"/>
      <c r="CPY193" s="360"/>
      <c r="CPZ193" s="360"/>
      <c r="CQA193" s="360"/>
      <c r="CQB193" s="361"/>
      <c r="CQC193" s="359"/>
      <c r="CQD193" s="360"/>
      <c r="CQE193" s="360"/>
      <c r="CQF193" s="360"/>
      <c r="CQG193" s="360"/>
      <c r="CQH193" s="360"/>
      <c r="CQI193" s="360"/>
      <c r="CQJ193" s="361"/>
      <c r="CQK193" s="359"/>
      <c r="CQL193" s="360"/>
      <c r="CQM193" s="360"/>
      <c r="CQN193" s="360"/>
      <c r="CQO193" s="360"/>
      <c r="CQP193" s="360"/>
      <c r="CQQ193" s="360"/>
      <c r="CQR193" s="361"/>
      <c r="CQS193" s="359"/>
      <c r="CQT193" s="360"/>
      <c r="CQU193" s="360"/>
      <c r="CQV193" s="360"/>
      <c r="CQW193" s="360"/>
      <c r="CQX193" s="360"/>
      <c r="CQY193" s="360"/>
      <c r="CQZ193" s="361"/>
      <c r="CRA193" s="359"/>
      <c r="CRB193" s="360"/>
      <c r="CRC193" s="360"/>
      <c r="CRD193" s="360"/>
      <c r="CRE193" s="360"/>
      <c r="CRF193" s="360"/>
      <c r="CRG193" s="360"/>
      <c r="CRH193" s="361"/>
      <c r="CRI193" s="359"/>
      <c r="CRJ193" s="360"/>
      <c r="CRK193" s="360"/>
      <c r="CRL193" s="360"/>
      <c r="CRM193" s="360"/>
      <c r="CRN193" s="360"/>
      <c r="CRO193" s="360"/>
      <c r="CRP193" s="361"/>
      <c r="CRQ193" s="359"/>
      <c r="CRR193" s="360"/>
      <c r="CRS193" s="360"/>
      <c r="CRT193" s="360"/>
      <c r="CRU193" s="360"/>
      <c r="CRV193" s="360"/>
      <c r="CRW193" s="360"/>
      <c r="CRX193" s="361"/>
      <c r="CRY193" s="359"/>
      <c r="CRZ193" s="360"/>
      <c r="CSA193" s="360"/>
      <c r="CSB193" s="360"/>
      <c r="CSC193" s="360"/>
      <c r="CSD193" s="360"/>
      <c r="CSE193" s="360"/>
      <c r="CSF193" s="361"/>
      <c r="CSG193" s="359"/>
      <c r="CSH193" s="360"/>
      <c r="CSI193" s="360"/>
      <c r="CSJ193" s="360"/>
      <c r="CSK193" s="360"/>
      <c r="CSL193" s="360"/>
      <c r="CSM193" s="360"/>
      <c r="CSN193" s="361"/>
      <c r="CSO193" s="359"/>
      <c r="CSP193" s="360"/>
      <c r="CSQ193" s="360"/>
      <c r="CSR193" s="360"/>
      <c r="CSS193" s="360"/>
      <c r="CST193" s="360"/>
      <c r="CSU193" s="360"/>
      <c r="CSV193" s="361"/>
      <c r="CSW193" s="359"/>
      <c r="CSX193" s="360"/>
      <c r="CSY193" s="360"/>
      <c r="CSZ193" s="360"/>
      <c r="CTA193" s="360"/>
      <c r="CTB193" s="360"/>
      <c r="CTC193" s="360"/>
      <c r="CTD193" s="361"/>
      <c r="CTE193" s="359"/>
      <c r="CTF193" s="360"/>
      <c r="CTG193" s="360"/>
      <c r="CTH193" s="360"/>
      <c r="CTI193" s="360"/>
      <c r="CTJ193" s="360"/>
      <c r="CTK193" s="360"/>
      <c r="CTL193" s="361"/>
      <c r="CTM193" s="359"/>
      <c r="CTN193" s="360"/>
      <c r="CTO193" s="360"/>
      <c r="CTP193" s="360"/>
      <c r="CTQ193" s="360"/>
      <c r="CTR193" s="360"/>
      <c r="CTS193" s="360"/>
      <c r="CTT193" s="361"/>
      <c r="CTU193" s="359"/>
      <c r="CTV193" s="360"/>
      <c r="CTW193" s="360"/>
      <c r="CTX193" s="360"/>
      <c r="CTY193" s="360"/>
      <c r="CTZ193" s="360"/>
      <c r="CUA193" s="360"/>
      <c r="CUB193" s="361"/>
      <c r="CUC193" s="359"/>
      <c r="CUD193" s="360"/>
      <c r="CUE193" s="360"/>
      <c r="CUF193" s="360"/>
      <c r="CUG193" s="360"/>
      <c r="CUH193" s="360"/>
      <c r="CUI193" s="360"/>
      <c r="CUJ193" s="361"/>
      <c r="CUK193" s="359"/>
      <c r="CUL193" s="360"/>
      <c r="CUM193" s="360"/>
      <c r="CUN193" s="360"/>
      <c r="CUO193" s="360"/>
      <c r="CUP193" s="360"/>
      <c r="CUQ193" s="360"/>
      <c r="CUR193" s="361"/>
      <c r="CUS193" s="359"/>
      <c r="CUT193" s="360"/>
      <c r="CUU193" s="360"/>
      <c r="CUV193" s="360"/>
      <c r="CUW193" s="360"/>
      <c r="CUX193" s="360"/>
      <c r="CUY193" s="360"/>
      <c r="CUZ193" s="361"/>
      <c r="CVA193" s="359"/>
      <c r="CVB193" s="360"/>
      <c r="CVC193" s="360"/>
      <c r="CVD193" s="360"/>
      <c r="CVE193" s="360"/>
      <c r="CVF193" s="360"/>
      <c r="CVG193" s="360"/>
      <c r="CVH193" s="361"/>
      <c r="CVI193" s="359"/>
      <c r="CVJ193" s="360"/>
      <c r="CVK193" s="360"/>
      <c r="CVL193" s="360"/>
      <c r="CVM193" s="360"/>
      <c r="CVN193" s="360"/>
      <c r="CVO193" s="360"/>
      <c r="CVP193" s="361"/>
      <c r="CVQ193" s="359"/>
      <c r="CVR193" s="360"/>
      <c r="CVS193" s="360"/>
      <c r="CVT193" s="360"/>
      <c r="CVU193" s="360"/>
      <c r="CVV193" s="360"/>
      <c r="CVW193" s="360"/>
      <c r="CVX193" s="361"/>
      <c r="CVY193" s="359"/>
      <c r="CVZ193" s="360"/>
      <c r="CWA193" s="360"/>
      <c r="CWB193" s="360"/>
      <c r="CWC193" s="360"/>
      <c r="CWD193" s="360"/>
      <c r="CWE193" s="360"/>
      <c r="CWF193" s="361"/>
      <c r="CWG193" s="359"/>
      <c r="CWH193" s="360"/>
      <c r="CWI193" s="360"/>
      <c r="CWJ193" s="360"/>
      <c r="CWK193" s="360"/>
      <c r="CWL193" s="360"/>
      <c r="CWM193" s="360"/>
      <c r="CWN193" s="361"/>
      <c r="CWO193" s="359"/>
      <c r="CWP193" s="360"/>
      <c r="CWQ193" s="360"/>
      <c r="CWR193" s="360"/>
      <c r="CWS193" s="360"/>
      <c r="CWT193" s="360"/>
      <c r="CWU193" s="360"/>
      <c r="CWV193" s="361"/>
      <c r="CWW193" s="359"/>
      <c r="CWX193" s="360"/>
      <c r="CWY193" s="360"/>
      <c r="CWZ193" s="360"/>
      <c r="CXA193" s="360"/>
      <c r="CXB193" s="360"/>
      <c r="CXC193" s="360"/>
      <c r="CXD193" s="361"/>
      <c r="CXE193" s="359"/>
      <c r="CXF193" s="360"/>
      <c r="CXG193" s="360"/>
      <c r="CXH193" s="360"/>
      <c r="CXI193" s="360"/>
      <c r="CXJ193" s="360"/>
      <c r="CXK193" s="360"/>
      <c r="CXL193" s="361"/>
      <c r="CXM193" s="359"/>
      <c r="CXN193" s="360"/>
      <c r="CXO193" s="360"/>
      <c r="CXP193" s="360"/>
      <c r="CXQ193" s="360"/>
      <c r="CXR193" s="360"/>
      <c r="CXS193" s="360"/>
      <c r="CXT193" s="361"/>
      <c r="CXU193" s="359"/>
      <c r="CXV193" s="360"/>
      <c r="CXW193" s="360"/>
      <c r="CXX193" s="360"/>
      <c r="CXY193" s="360"/>
      <c r="CXZ193" s="360"/>
      <c r="CYA193" s="360"/>
      <c r="CYB193" s="361"/>
      <c r="CYC193" s="359"/>
      <c r="CYD193" s="360"/>
      <c r="CYE193" s="360"/>
      <c r="CYF193" s="360"/>
      <c r="CYG193" s="360"/>
      <c r="CYH193" s="360"/>
      <c r="CYI193" s="360"/>
      <c r="CYJ193" s="361"/>
      <c r="CYK193" s="359"/>
      <c r="CYL193" s="360"/>
      <c r="CYM193" s="360"/>
      <c r="CYN193" s="360"/>
      <c r="CYO193" s="360"/>
      <c r="CYP193" s="360"/>
      <c r="CYQ193" s="360"/>
      <c r="CYR193" s="361"/>
      <c r="CYS193" s="359"/>
      <c r="CYT193" s="360"/>
      <c r="CYU193" s="360"/>
      <c r="CYV193" s="360"/>
      <c r="CYW193" s="360"/>
      <c r="CYX193" s="360"/>
      <c r="CYY193" s="360"/>
      <c r="CYZ193" s="361"/>
      <c r="CZA193" s="359"/>
      <c r="CZB193" s="360"/>
      <c r="CZC193" s="360"/>
      <c r="CZD193" s="360"/>
      <c r="CZE193" s="360"/>
      <c r="CZF193" s="360"/>
      <c r="CZG193" s="360"/>
      <c r="CZH193" s="361"/>
      <c r="CZI193" s="359"/>
      <c r="CZJ193" s="360"/>
      <c r="CZK193" s="360"/>
      <c r="CZL193" s="360"/>
      <c r="CZM193" s="360"/>
      <c r="CZN193" s="360"/>
      <c r="CZO193" s="360"/>
      <c r="CZP193" s="361"/>
      <c r="CZQ193" s="359"/>
      <c r="CZR193" s="360"/>
      <c r="CZS193" s="360"/>
      <c r="CZT193" s="360"/>
      <c r="CZU193" s="360"/>
      <c r="CZV193" s="360"/>
      <c r="CZW193" s="360"/>
      <c r="CZX193" s="361"/>
      <c r="CZY193" s="359"/>
      <c r="CZZ193" s="360"/>
      <c r="DAA193" s="360"/>
      <c r="DAB193" s="360"/>
      <c r="DAC193" s="360"/>
      <c r="DAD193" s="360"/>
      <c r="DAE193" s="360"/>
      <c r="DAF193" s="361"/>
      <c r="DAG193" s="359"/>
      <c r="DAH193" s="360"/>
      <c r="DAI193" s="360"/>
      <c r="DAJ193" s="360"/>
      <c r="DAK193" s="360"/>
      <c r="DAL193" s="360"/>
      <c r="DAM193" s="360"/>
      <c r="DAN193" s="361"/>
      <c r="DAO193" s="359"/>
      <c r="DAP193" s="360"/>
      <c r="DAQ193" s="360"/>
      <c r="DAR193" s="360"/>
      <c r="DAS193" s="360"/>
      <c r="DAT193" s="360"/>
      <c r="DAU193" s="360"/>
      <c r="DAV193" s="361"/>
      <c r="DAW193" s="359"/>
      <c r="DAX193" s="360"/>
      <c r="DAY193" s="360"/>
      <c r="DAZ193" s="360"/>
      <c r="DBA193" s="360"/>
      <c r="DBB193" s="360"/>
      <c r="DBC193" s="360"/>
      <c r="DBD193" s="361"/>
      <c r="DBE193" s="359"/>
      <c r="DBF193" s="360"/>
      <c r="DBG193" s="360"/>
      <c r="DBH193" s="360"/>
      <c r="DBI193" s="360"/>
      <c r="DBJ193" s="360"/>
      <c r="DBK193" s="360"/>
      <c r="DBL193" s="361"/>
      <c r="DBM193" s="359"/>
      <c r="DBN193" s="360"/>
      <c r="DBO193" s="360"/>
      <c r="DBP193" s="360"/>
      <c r="DBQ193" s="360"/>
      <c r="DBR193" s="360"/>
      <c r="DBS193" s="360"/>
      <c r="DBT193" s="361"/>
      <c r="DBU193" s="359"/>
      <c r="DBV193" s="360"/>
      <c r="DBW193" s="360"/>
      <c r="DBX193" s="360"/>
      <c r="DBY193" s="360"/>
      <c r="DBZ193" s="360"/>
      <c r="DCA193" s="360"/>
      <c r="DCB193" s="361"/>
      <c r="DCC193" s="359"/>
      <c r="DCD193" s="360"/>
      <c r="DCE193" s="360"/>
      <c r="DCF193" s="360"/>
      <c r="DCG193" s="360"/>
      <c r="DCH193" s="360"/>
      <c r="DCI193" s="360"/>
      <c r="DCJ193" s="361"/>
      <c r="DCK193" s="359"/>
      <c r="DCL193" s="360"/>
      <c r="DCM193" s="360"/>
      <c r="DCN193" s="360"/>
      <c r="DCO193" s="360"/>
      <c r="DCP193" s="360"/>
      <c r="DCQ193" s="360"/>
      <c r="DCR193" s="361"/>
      <c r="DCS193" s="359"/>
      <c r="DCT193" s="360"/>
      <c r="DCU193" s="360"/>
      <c r="DCV193" s="360"/>
      <c r="DCW193" s="360"/>
      <c r="DCX193" s="360"/>
      <c r="DCY193" s="360"/>
      <c r="DCZ193" s="361"/>
      <c r="DDA193" s="359"/>
      <c r="DDB193" s="360"/>
      <c r="DDC193" s="360"/>
      <c r="DDD193" s="360"/>
      <c r="DDE193" s="360"/>
      <c r="DDF193" s="360"/>
      <c r="DDG193" s="360"/>
      <c r="DDH193" s="361"/>
      <c r="DDI193" s="359"/>
      <c r="DDJ193" s="360"/>
      <c r="DDK193" s="360"/>
      <c r="DDL193" s="360"/>
      <c r="DDM193" s="360"/>
      <c r="DDN193" s="360"/>
      <c r="DDO193" s="360"/>
      <c r="DDP193" s="361"/>
      <c r="DDQ193" s="359"/>
      <c r="DDR193" s="360"/>
      <c r="DDS193" s="360"/>
      <c r="DDT193" s="360"/>
      <c r="DDU193" s="360"/>
      <c r="DDV193" s="360"/>
      <c r="DDW193" s="360"/>
      <c r="DDX193" s="361"/>
      <c r="DDY193" s="359"/>
      <c r="DDZ193" s="360"/>
      <c r="DEA193" s="360"/>
      <c r="DEB193" s="360"/>
      <c r="DEC193" s="360"/>
      <c r="DED193" s="360"/>
      <c r="DEE193" s="360"/>
      <c r="DEF193" s="361"/>
      <c r="DEG193" s="359"/>
      <c r="DEH193" s="360"/>
      <c r="DEI193" s="360"/>
      <c r="DEJ193" s="360"/>
      <c r="DEK193" s="360"/>
      <c r="DEL193" s="360"/>
      <c r="DEM193" s="360"/>
      <c r="DEN193" s="361"/>
      <c r="DEO193" s="359"/>
      <c r="DEP193" s="360"/>
      <c r="DEQ193" s="360"/>
      <c r="DER193" s="360"/>
      <c r="DES193" s="360"/>
      <c r="DET193" s="360"/>
      <c r="DEU193" s="360"/>
      <c r="DEV193" s="361"/>
      <c r="DEW193" s="359"/>
      <c r="DEX193" s="360"/>
      <c r="DEY193" s="360"/>
      <c r="DEZ193" s="360"/>
      <c r="DFA193" s="360"/>
      <c r="DFB193" s="360"/>
      <c r="DFC193" s="360"/>
      <c r="DFD193" s="361"/>
      <c r="DFE193" s="359"/>
      <c r="DFF193" s="360"/>
      <c r="DFG193" s="360"/>
      <c r="DFH193" s="360"/>
      <c r="DFI193" s="360"/>
      <c r="DFJ193" s="360"/>
      <c r="DFK193" s="360"/>
      <c r="DFL193" s="361"/>
      <c r="DFM193" s="359"/>
      <c r="DFN193" s="360"/>
      <c r="DFO193" s="360"/>
      <c r="DFP193" s="360"/>
      <c r="DFQ193" s="360"/>
      <c r="DFR193" s="360"/>
      <c r="DFS193" s="360"/>
      <c r="DFT193" s="361"/>
      <c r="DFU193" s="359"/>
      <c r="DFV193" s="360"/>
      <c r="DFW193" s="360"/>
      <c r="DFX193" s="360"/>
      <c r="DFY193" s="360"/>
      <c r="DFZ193" s="360"/>
      <c r="DGA193" s="360"/>
      <c r="DGB193" s="361"/>
      <c r="DGC193" s="359"/>
      <c r="DGD193" s="360"/>
      <c r="DGE193" s="360"/>
      <c r="DGF193" s="360"/>
      <c r="DGG193" s="360"/>
      <c r="DGH193" s="360"/>
      <c r="DGI193" s="360"/>
      <c r="DGJ193" s="361"/>
      <c r="DGK193" s="359"/>
      <c r="DGL193" s="360"/>
      <c r="DGM193" s="360"/>
      <c r="DGN193" s="360"/>
      <c r="DGO193" s="360"/>
      <c r="DGP193" s="360"/>
      <c r="DGQ193" s="360"/>
      <c r="DGR193" s="361"/>
      <c r="DGS193" s="359"/>
      <c r="DGT193" s="360"/>
      <c r="DGU193" s="360"/>
      <c r="DGV193" s="360"/>
      <c r="DGW193" s="360"/>
      <c r="DGX193" s="360"/>
      <c r="DGY193" s="360"/>
      <c r="DGZ193" s="361"/>
      <c r="DHA193" s="359"/>
      <c r="DHB193" s="360"/>
      <c r="DHC193" s="360"/>
      <c r="DHD193" s="360"/>
      <c r="DHE193" s="360"/>
      <c r="DHF193" s="360"/>
      <c r="DHG193" s="360"/>
      <c r="DHH193" s="361"/>
      <c r="DHI193" s="359"/>
      <c r="DHJ193" s="360"/>
      <c r="DHK193" s="360"/>
      <c r="DHL193" s="360"/>
      <c r="DHM193" s="360"/>
      <c r="DHN193" s="360"/>
      <c r="DHO193" s="360"/>
      <c r="DHP193" s="361"/>
      <c r="DHQ193" s="359"/>
      <c r="DHR193" s="360"/>
      <c r="DHS193" s="360"/>
      <c r="DHT193" s="360"/>
      <c r="DHU193" s="360"/>
      <c r="DHV193" s="360"/>
      <c r="DHW193" s="360"/>
      <c r="DHX193" s="361"/>
      <c r="DHY193" s="359"/>
      <c r="DHZ193" s="360"/>
      <c r="DIA193" s="360"/>
      <c r="DIB193" s="360"/>
      <c r="DIC193" s="360"/>
      <c r="DID193" s="360"/>
      <c r="DIE193" s="360"/>
      <c r="DIF193" s="361"/>
      <c r="DIG193" s="359"/>
      <c r="DIH193" s="360"/>
      <c r="DII193" s="360"/>
      <c r="DIJ193" s="360"/>
      <c r="DIK193" s="360"/>
      <c r="DIL193" s="360"/>
      <c r="DIM193" s="360"/>
      <c r="DIN193" s="361"/>
      <c r="DIO193" s="359"/>
      <c r="DIP193" s="360"/>
      <c r="DIQ193" s="360"/>
      <c r="DIR193" s="360"/>
      <c r="DIS193" s="360"/>
      <c r="DIT193" s="360"/>
      <c r="DIU193" s="360"/>
      <c r="DIV193" s="361"/>
      <c r="DIW193" s="359"/>
      <c r="DIX193" s="360"/>
      <c r="DIY193" s="360"/>
      <c r="DIZ193" s="360"/>
      <c r="DJA193" s="360"/>
      <c r="DJB193" s="360"/>
      <c r="DJC193" s="360"/>
      <c r="DJD193" s="361"/>
      <c r="DJE193" s="359"/>
      <c r="DJF193" s="360"/>
      <c r="DJG193" s="360"/>
      <c r="DJH193" s="360"/>
      <c r="DJI193" s="360"/>
      <c r="DJJ193" s="360"/>
      <c r="DJK193" s="360"/>
      <c r="DJL193" s="361"/>
      <c r="DJM193" s="359"/>
      <c r="DJN193" s="360"/>
      <c r="DJO193" s="360"/>
      <c r="DJP193" s="360"/>
      <c r="DJQ193" s="360"/>
      <c r="DJR193" s="360"/>
      <c r="DJS193" s="360"/>
      <c r="DJT193" s="361"/>
      <c r="DJU193" s="359"/>
      <c r="DJV193" s="360"/>
      <c r="DJW193" s="360"/>
      <c r="DJX193" s="360"/>
      <c r="DJY193" s="360"/>
      <c r="DJZ193" s="360"/>
      <c r="DKA193" s="360"/>
      <c r="DKB193" s="361"/>
      <c r="DKC193" s="359"/>
      <c r="DKD193" s="360"/>
      <c r="DKE193" s="360"/>
      <c r="DKF193" s="360"/>
      <c r="DKG193" s="360"/>
      <c r="DKH193" s="360"/>
      <c r="DKI193" s="360"/>
      <c r="DKJ193" s="361"/>
      <c r="DKK193" s="359"/>
      <c r="DKL193" s="360"/>
      <c r="DKM193" s="360"/>
      <c r="DKN193" s="360"/>
      <c r="DKO193" s="360"/>
      <c r="DKP193" s="360"/>
      <c r="DKQ193" s="360"/>
      <c r="DKR193" s="361"/>
      <c r="DKS193" s="359"/>
      <c r="DKT193" s="360"/>
      <c r="DKU193" s="360"/>
      <c r="DKV193" s="360"/>
      <c r="DKW193" s="360"/>
      <c r="DKX193" s="360"/>
      <c r="DKY193" s="360"/>
      <c r="DKZ193" s="361"/>
      <c r="DLA193" s="359"/>
      <c r="DLB193" s="360"/>
      <c r="DLC193" s="360"/>
      <c r="DLD193" s="360"/>
      <c r="DLE193" s="360"/>
      <c r="DLF193" s="360"/>
      <c r="DLG193" s="360"/>
      <c r="DLH193" s="361"/>
      <c r="DLI193" s="359"/>
      <c r="DLJ193" s="360"/>
      <c r="DLK193" s="360"/>
      <c r="DLL193" s="360"/>
      <c r="DLM193" s="360"/>
      <c r="DLN193" s="360"/>
      <c r="DLO193" s="360"/>
      <c r="DLP193" s="361"/>
      <c r="DLQ193" s="359"/>
      <c r="DLR193" s="360"/>
      <c r="DLS193" s="360"/>
      <c r="DLT193" s="360"/>
      <c r="DLU193" s="360"/>
      <c r="DLV193" s="360"/>
      <c r="DLW193" s="360"/>
      <c r="DLX193" s="361"/>
      <c r="DLY193" s="359"/>
      <c r="DLZ193" s="360"/>
      <c r="DMA193" s="360"/>
      <c r="DMB193" s="360"/>
      <c r="DMC193" s="360"/>
      <c r="DMD193" s="360"/>
      <c r="DME193" s="360"/>
      <c r="DMF193" s="361"/>
      <c r="DMG193" s="359"/>
      <c r="DMH193" s="360"/>
      <c r="DMI193" s="360"/>
      <c r="DMJ193" s="360"/>
      <c r="DMK193" s="360"/>
      <c r="DML193" s="360"/>
      <c r="DMM193" s="360"/>
      <c r="DMN193" s="361"/>
      <c r="DMO193" s="359"/>
      <c r="DMP193" s="360"/>
      <c r="DMQ193" s="360"/>
      <c r="DMR193" s="360"/>
      <c r="DMS193" s="360"/>
      <c r="DMT193" s="360"/>
      <c r="DMU193" s="360"/>
      <c r="DMV193" s="361"/>
      <c r="DMW193" s="359"/>
      <c r="DMX193" s="360"/>
      <c r="DMY193" s="360"/>
      <c r="DMZ193" s="360"/>
      <c r="DNA193" s="360"/>
      <c r="DNB193" s="360"/>
      <c r="DNC193" s="360"/>
      <c r="DND193" s="361"/>
      <c r="DNE193" s="359"/>
      <c r="DNF193" s="360"/>
      <c r="DNG193" s="360"/>
      <c r="DNH193" s="360"/>
      <c r="DNI193" s="360"/>
      <c r="DNJ193" s="360"/>
      <c r="DNK193" s="360"/>
      <c r="DNL193" s="361"/>
      <c r="DNM193" s="359"/>
      <c r="DNN193" s="360"/>
      <c r="DNO193" s="360"/>
      <c r="DNP193" s="360"/>
      <c r="DNQ193" s="360"/>
      <c r="DNR193" s="360"/>
      <c r="DNS193" s="360"/>
      <c r="DNT193" s="361"/>
      <c r="DNU193" s="359"/>
      <c r="DNV193" s="360"/>
      <c r="DNW193" s="360"/>
      <c r="DNX193" s="360"/>
      <c r="DNY193" s="360"/>
      <c r="DNZ193" s="360"/>
      <c r="DOA193" s="360"/>
      <c r="DOB193" s="361"/>
      <c r="DOC193" s="359"/>
      <c r="DOD193" s="360"/>
      <c r="DOE193" s="360"/>
      <c r="DOF193" s="360"/>
      <c r="DOG193" s="360"/>
      <c r="DOH193" s="360"/>
      <c r="DOI193" s="360"/>
      <c r="DOJ193" s="361"/>
      <c r="DOK193" s="359"/>
      <c r="DOL193" s="360"/>
      <c r="DOM193" s="360"/>
      <c r="DON193" s="360"/>
      <c r="DOO193" s="360"/>
      <c r="DOP193" s="360"/>
      <c r="DOQ193" s="360"/>
      <c r="DOR193" s="361"/>
      <c r="DOS193" s="359"/>
      <c r="DOT193" s="360"/>
      <c r="DOU193" s="360"/>
      <c r="DOV193" s="360"/>
      <c r="DOW193" s="360"/>
      <c r="DOX193" s="360"/>
      <c r="DOY193" s="360"/>
      <c r="DOZ193" s="361"/>
      <c r="DPA193" s="359"/>
      <c r="DPB193" s="360"/>
      <c r="DPC193" s="360"/>
      <c r="DPD193" s="360"/>
      <c r="DPE193" s="360"/>
      <c r="DPF193" s="360"/>
      <c r="DPG193" s="360"/>
      <c r="DPH193" s="361"/>
      <c r="DPI193" s="359"/>
      <c r="DPJ193" s="360"/>
      <c r="DPK193" s="360"/>
      <c r="DPL193" s="360"/>
      <c r="DPM193" s="360"/>
      <c r="DPN193" s="360"/>
      <c r="DPO193" s="360"/>
      <c r="DPP193" s="361"/>
      <c r="DPQ193" s="359"/>
      <c r="DPR193" s="360"/>
      <c r="DPS193" s="360"/>
      <c r="DPT193" s="360"/>
      <c r="DPU193" s="360"/>
      <c r="DPV193" s="360"/>
      <c r="DPW193" s="360"/>
      <c r="DPX193" s="361"/>
      <c r="DPY193" s="359"/>
      <c r="DPZ193" s="360"/>
      <c r="DQA193" s="360"/>
      <c r="DQB193" s="360"/>
      <c r="DQC193" s="360"/>
      <c r="DQD193" s="360"/>
      <c r="DQE193" s="360"/>
      <c r="DQF193" s="361"/>
      <c r="DQG193" s="359"/>
      <c r="DQH193" s="360"/>
      <c r="DQI193" s="360"/>
      <c r="DQJ193" s="360"/>
      <c r="DQK193" s="360"/>
      <c r="DQL193" s="360"/>
      <c r="DQM193" s="360"/>
      <c r="DQN193" s="361"/>
      <c r="DQO193" s="359"/>
      <c r="DQP193" s="360"/>
      <c r="DQQ193" s="360"/>
      <c r="DQR193" s="360"/>
      <c r="DQS193" s="360"/>
      <c r="DQT193" s="360"/>
      <c r="DQU193" s="360"/>
      <c r="DQV193" s="361"/>
      <c r="DQW193" s="359"/>
      <c r="DQX193" s="360"/>
      <c r="DQY193" s="360"/>
      <c r="DQZ193" s="360"/>
      <c r="DRA193" s="360"/>
      <c r="DRB193" s="360"/>
      <c r="DRC193" s="360"/>
      <c r="DRD193" s="361"/>
      <c r="DRE193" s="359"/>
      <c r="DRF193" s="360"/>
      <c r="DRG193" s="360"/>
      <c r="DRH193" s="360"/>
      <c r="DRI193" s="360"/>
      <c r="DRJ193" s="360"/>
      <c r="DRK193" s="360"/>
      <c r="DRL193" s="361"/>
      <c r="DRM193" s="359"/>
      <c r="DRN193" s="360"/>
      <c r="DRO193" s="360"/>
      <c r="DRP193" s="360"/>
      <c r="DRQ193" s="360"/>
      <c r="DRR193" s="360"/>
      <c r="DRS193" s="360"/>
      <c r="DRT193" s="361"/>
      <c r="DRU193" s="359"/>
      <c r="DRV193" s="360"/>
      <c r="DRW193" s="360"/>
      <c r="DRX193" s="360"/>
      <c r="DRY193" s="360"/>
      <c r="DRZ193" s="360"/>
      <c r="DSA193" s="360"/>
      <c r="DSB193" s="361"/>
      <c r="DSC193" s="359"/>
      <c r="DSD193" s="360"/>
      <c r="DSE193" s="360"/>
      <c r="DSF193" s="360"/>
      <c r="DSG193" s="360"/>
      <c r="DSH193" s="360"/>
      <c r="DSI193" s="360"/>
      <c r="DSJ193" s="361"/>
      <c r="DSK193" s="359"/>
      <c r="DSL193" s="360"/>
      <c r="DSM193" s="360"/>
      <c r="DSN193" s="360"/>
      <c r="DSO193" s="360"/>
      <c r="DSP193" s="360"/>
      <c r="DSQ193" s="360"/>
      <c r="DSR193" s="361"/>
      <c r="DSS193" s="359"/>
      <c r="DST193" s="360"/>
      <c r="DSU193" s="360"/>
      <c r="DSV193" s="360"/>
      <c r="DSW193" s="360"/>
      <c r="DSX193" s="360"/>
      <c r="DSY193" s="360"/>
      <c r="DSZ193" s="361"/>
      <c r="DTA193" s="359"/>
      <c r="DTB193" s="360"/>
      <c r="DTC193" s="360"/>
      <c r="DTD193" s="360"/>
      <c r="DTE193" s="360"/>
      <c r="DTF193" s="360"/>
      <c r="DTG193" s="360"/>
      <c r="DTH193" s="361"/>
      <c r="DTI193" s="359"/>
      <c r="DTJ193" s="360"/>
      <c r="DTK193" s="360"/>
      <c r="DTL193" s="360"/>
      <c r="DTM193" s="360"/>
      <c r="DTN193" s="360"/>
      <c r="DTO193" s="360"/>
      <c r="DTP193" s="361"/>
      <c r="DTQ193" s="359"/>
      <c r="DTR193" s="360"/>
      <c r="DTS193" s="360"/>
      <c r="DTT193" s="360"/>
      <c r="DTU193" s="360"/>
      <c r="DTV193" s="360"/>
      <c r="DTW193" s="360"/>
      <c r="DTX193" s="361"/>
      <c r="DTY193" s="359"/>
      <c r="DTZ193" s="360"/>
      <c r="DUA193" s="360"/>
      <c r="DUB193" s="360"/>
      <c r="DUC193" s="360"/>
      <c r="DUD193" s="360"/>
      <c r="DUE193" s="360"/>
      <c r="DUF193" s="361"/>
      <c r="DUG193" s="359"/>
      <c r="DUH193" s="360"/>
      <c r="DUI193" s="360"/>
      <c r="DUJ193" s="360"/>
      <c r="DUK193" s="360"/>
      <c r="DUL193" s="360"/>
      <c r="DUM193" s="360"/>
      <c r="DUN193" s="361"/>
      <c r="DUO193" s="359"/>
      <c r="DUP193" s="360"/>
      <c r="DUQ193" s="360"/>
      <c r="DUR193" s="360"/>
      <c r="DUS193" s="360"/>
      <c r="DUT193" s="360"/>
      <c r="DUU193" s="360"/>
      <c r="DUV193" s="361"/>
      <c r="DUW193" s="359"/>
      <c r="DUX193" s="360"/>
      <c r="DUY193" s="360"/>
      <c r="DUZ193" s="360"/>
      <c r="DVA193" s="360"/>
      <c r="DVB193" s="360"/>
      <c r="DVC193" s="360"/>
      <c r="DVD193" s="361"/>
      <c r="DVE193" s="359"/>
      <c r="DVF193" s="360"/>
      <c r="DVG193" s="360"/>
      <c r="DVH193" s="360"/>
      <c r="DVI193" s="360"/>
      <c r="DVJ193" s="360"/>
      <c r="DVK193" s="360"/>
      <c r="DVL193" s="361"/>
      <c r="DVM193" s="359"/>
      <c r="DVN193" s="360"/>
      <c r="DVO193" s="360"/>
      <c r="DVP193" s="360"/>
      <c r="DVQ193" s="360"/>
      <c r="DVR193" s="360"/>
      <c r="DVS193" s="360"/>
      <c r="DVT193" s="361"/>
      <c r="DVU193" s="359"/>
      <c r="DVV193" s="360"/>
      <c r="DVW193" s="360"/>
      <c r="DVX193" s="360"/>
      <c r="DVY193" s="360"/>
      <c r="DVZ193" s="360"/>
      <c r="DWA193" s="360"/>
      <c r="DWB193" s="361"/>
      <c r="DWC193" s="359"/>
      <c r="DWD193" s="360"/>
      <c r="DWE193" s="360"/>
      <c r="DWF193" s="360"/>
      <c r="DWG193" s="360"/>
      <c r="DWH193" s="360"/>
      <c r="DWI193" s="360"/>
      <c r="DWJ193" s="361"/>
      <c r="DWK193" s="359"/>
      <c r="DWL193" s="360"/>
      <c r="DWM193" s="360"/>
      <c r="DWN193" s="360"/>
      <c r="DWO193" s="360"/>
      <c r="DWP193" s="360"/>
      <c r="DWQ193" s="360"/>
      <c r="DWR193" s="361"/>
      <c r="DWS193" s="359"/>
      <c r="DWT193" s="360"/>
      <c r="DWU193" s="360"/>
      <c r="DWV193" s="360"/>
      <c r="DWW193" s="360"/>
      <c r="DWX193" s="360"/>
      <c r="DWY193" s="360"/>
      <c r="DWZ193" s="361"/>
      <c r="DXA193" s="359"/>
      <c r="DXB193" s="360"/>
      <c r="DXC193" s="360"/>
      <c r="DXD193" s="360"/>
      <c r="DXE193" s="360"/>
      <c r="DXF193" s="360"/>
      <c r="DXG193" s="360"/>
      <c r="DXH193" s="361"/>
      <c r="DXI193" s="359"/>
      <c r="DXJ193" s="360"/>
      <c r="DXK193" s="360"/>
      <c r="DXL193" s="360"/>
      <c r="DXM193" s="360"/>
      <c r="DXN193" s="360"/>
      <c r="DXO193" s="360"/>
      <c r="DXP193" s="361"/>
      <c r="DXQ193" s="359"/>
      <c r="DXR193" s="360"/>
      <c r="DXS193" s="360"/>
      <c r="DXT193" s="360"/>
      <c r="DXU193" s="360"/>
      <c r="DXV193" s="360"/>
      <c r="DXW193" s="360"/>
      <c r="DXX193" s="361"/>
      <c r="DXY193" s="359"/>
      <c r="DXZ193" s="360"/>
      <c r="DYA193" s="360"/>
      <c r="DYB193" s="360"/>
      <c r="DYC193" s="360"/>
      <c r="DYD193" s="360"/>
      <c r="DYE193" s="360"/>
      <c r="DYF193" s="361"/>
      <c r="DYG193" s="359"/>
      <c r="DYH193" s="360"/>
      <c r="DYI193" s="360"/>
      <c r="DYJ193" s="360"/>
      <c r="DYK193" s="360"/>
      <c r="DYL193" s="360"/>
      <c r="DYM193" s="360"/>
      <c r="DYN193" s="361"/>
      <c r="DYO193" s="359"/>
      <c r="DYP193" s="360"/>
      <c r="DYQ193" s="360"/>
      <c r="DYR193" s="360"/>
      <c r="DYS193" s="360"/>
      <c r="DYT193" s="360"/>
      <c r="DYU193" s="360"/>
      <c r="DYV193" s="361"/>
      <c r="DYW193" s="359"/>
      <c r="DYX193" s="360"/>
      <c r="DYY193" s="360"/>
      <c r="DYZ193" s="360"/>
      <c r="DZA193" s="360"/>
      <c r="DZB193" s="360"/>
      <c r="DZC193" s="360"/>
      <c r="DZD193" s="361"/>
      <c r="DZE193" s="359"/>
      <c r="DZF193" s="360"/>
      <c r="DZG193" s="360"/>
      <c r="DZH193" s="360"/>
      <c r="DZI193" s="360"/>
      <c r="DZJ193" s="360"/>
      <c r="DZK193" s="360"/>
      <c r="DZL193" s="361"/>
      <c r="DZM193" s="359"/>
      <c r="DZN193" s="360"/>
      <c r="DZO193" s="360"/>
      <c r="DZP193" s="360"/>
      <c r="DZQ193" s="360"/>
      <c r="DZR193" s="360"/>
      <c r="DZS193" s="360"/>
      <c r="DZT193" s="361"/>
      <c r="DZU193" s="359"/>
      <c r="DZV193" s="360"/>
      <c r="DZW193" s="360"/>
      <c r="DZX193" s="360"/>
      <c r="DZY193" s="360"/>
      <c r="DZZ193" s="360"/>
      <c r="EAA193" s="360"/>
      <c r="EAB193" s="361"/>
      <c r="EAC193" s="359"/>
      <c r="EAD193" s="360"/>
      <c r="EAE193" s="360"/>
      <c r="EAF193" s="360"/>
      <c r="EAG193" s="360"/>
      <c r="EAH193" s="360"/>
      <c r="EAI193" s="360"/>
      <c r="EAJ193" s="361"/>
      <c r="EAK193" s="359"/>
      <c r="EAL193" s="360"/>
      <c r="EAM193" s="360"/>
      <c r="EAN193" s="360"/>
      <c r="EAO193" s="360"/>
      <c r="EAP193" s="360"/>
      <c r="EAQ193" s="360"/>
      <c r="EAR193" s="361"/>
      <c r="EAS193" s="359"/>
      <c r="EAT193" s="360"/>
      <c r="EAU193" s="360"/>
      <c r="EAV193" s="360"/>
      <c r="EAW193" s="360"/>
      <c r="EAX193" s="360"/>
      <c r="EAY193" s="360"/>
      <c r="EAZ193" s="361"/>
      <c r="EBA193" s="359"/>
      <c r="EBB193" s="360"/>
      <c r="EBC193" s="360"/>
      <c r="EBD193" s="360"/>
      <c r="EBE193" s="360"/>
      <c r="EBF193" s="360"/>
      <c r="EBG193" s="360"/>
      <c r="EBH193" s="361"/>
      <c r="EBI193" s="359"/>
      <c r="EBJ193" s="360"/>
      <c r="EBK193" s="360"/>
      <c r="EBL193" s="360"/>
      <c r="EBM193" s="360"/>
      <c r="EBN193" s="360"/>
      <c r="EBO193" s="360"/>
      <c r="EBP193" s="361"/>
      <c r="EBQ193" s="359"/>
      <c r="EBR193" s="360"/>
      <c r="EBS193" s="360"/>
      <c r="EBT193" s="360"/>
      <c r="EBU193" s="360"/>
      <c r="EBV193" s="360"/>
      <c r="EBW193" s="360"/>
      <c r="EBX193" s="361"/>
      <c r="EBY193" s="359"/>
      <c r="EBZ193" s="360"/>
      <c r="ECA193" s="360"/>
      <c r="ECB193" s="360"/>
      <c r="ECC193" s="360"/>
      <c r="ECD193" s="360"/>
      <c r="ECE193" s="360"/>
      <c r="ECF193" s="361"/>
      <c r="ECG193" s="359"/>
      <c r="ECH193" s="360"/>
      <c r="ECI193" s="360"/>
      <c r="ECJ193" s="360"/>
      <c r="ECK193" s="360"/>
      <c r="ECL193" s="360"/>
      <c r="ECM193" s="360"/>
      <c r="ECN193" s="361"/>
      <c r="ECO193" s="359"/>
      <c r="ECP193" s="360"/>
      <c r="ECQ193" s="360"/>
      <c r="ECR193" s="360"/>
      <c r="ECS193" s="360"/>
      <c r="ECT193" s="360"/>
      <c r="ECU193" s="360"/>
      <c r="ECV193" s="361"/>
      <c r="ECW193" s="359"/>
      <c r="ECX193" s="360"/>
      <c r="ECY193" s="360"/>
      <c r="ECZ193" s="360"/>
      <c r="EDA193" s="360"/>
      <c r="EDB193" s="360"/>
      <c r="EDC193" s="360"/>
      <c r="EDD193" s="361"/>
      <c r="EDE193" s="359"/>
      <c r="EDF193" s="360"/>
      <c r="EDG193" s="360"/>
      <c r="EDH193" s="360"/>
      <c r="EDI193" s="360"/>
      <c r="EDJ193" s="360"/>
      <c r="EDK193" s="360"/>
      <c r="EDL193" s="361"/>
      <c r="EDM193" s="359"/>
      <c r="EDN193" s="360"/>
      <c r="EDO193" s="360"/>
      <c r="EDP193" s="360"/>
      <c r="EDQ193" s="360"/>
      <c r="EDR193" s="360"/>
      <c r="EDS193" s="360"/>
      <c r="EDT193" s="361"/>
      <c r="EDU193" s="359"/>
      <c r="EDV193" s="360"/>
      <c r="EDW193" s="360"/>
      <c r="EDX193" s="360"/>
      <c r="EDY193" s="360"/>
      <c r="EDZ193" s="360"/>
      <c r="EEA193" s="360"/>
      <c r="EEB193" s="361"/>
      <c r="EEC193" s="359"/>
      <c r="EED193" s="360"/>
      <c r="EEE193" s="360"/>
      <c r="EEF193" s="360"/>
      <c r="EEG193" s="360"/>
      <c r="EEH193" s="360"/>
      <c r="EEI193" s="360"/>
      <c r="EEJ193" s="361"/>
      <c r="EEK193" s="359"/>
      <c r="EEL193" s="360"/>
      <c r="EEM193" s="360"/>
      <c r="EEN193" s="360"/>
      <c r="EEO193" s="360"/>
      <c r="EEP193" s="360"/>
      <c r="EEQ193" s="360"/>
      <c r="EER193" s="361"/>
      <c r="EES193" s="359"/>
      <c r="EET193" s="360"/>
      <c r="EEU193" s="360"/>
      <c r="EEV193" s="360"/>
      <c r="EEW193" s="360"/>
      <c r="EEX193" s="360"/>
      <c r="EEY193" s="360"/>
      <c r="EEZ193" s="361"/>
      <c r="EFA193" s="359"/>
      <c r="EFB193" s="360"/>
      <c r="EFC193" s="360"/>
      <c r="EFD193" s="360"/>
      <c r="EFE193" s="360"/>
      <c r="EFF193" s="360"/>
      <c r="EFG193" s="360"/>
      <c r="EFH193" s="361"/>
      <c r="EFI193" s="359"/>
      <c r="EFJ193" s="360"/>
      <c r="EFK193" s="360"/>
      <c r="EFL193" s="360"/>
      <c r="EFM193" s="360"/>
      <c r="EFN193" s="360"/>
      <c r="EFO193" s="360"/>
      <c r="EFP193" s="361"/>
      <c r="EFQ193" s="359"/>
      <c r="EFR193" s="360"/>
      <c r="EFS193" s="360"/>
      <c r="EFT193" s="360"/>
      <c r="EFU193" s="360"/>
      <c r="EFV193" s="360"/>
      <c r="EFW193" s="360"/>
      <c r="EFX193" s="361"/>
      <c r="EFY193" s="359"/>
      <c r="EFZ193" s="360"/>
      <c r="EGA193" s="360"/>
      <c r="EGB193" s="360"/>
      <c r="EGC193" s="360"/>
      <c r="EGD193" s="360"/>
      <c r="EGE193" s="360"/>
      <c r="EGF193" s="361"/>
      <c r="EGG193" s="359"/>
      <c r="EGH193" s="360"/>
      <c r="EGI193" s="360"/>
      <c r="EGJ193" s="360"/>
      <c r="EGK193" s="360"/>
      <c r="EGL193" s="360"/>
      <c r="EGM193" s="360"/>
      <c r="EGN193" s="361"/>
      <c r="EGO193" s="359"/>
      <c r="EGP193" s="360"/>
      <c r="EGQ193" s="360"/>
      <c r="EGR193" s="360"/>
      <c r="EGS193" s="360"/>
      <c r="EGT193" s="360"/>
      <c r="EGU193" s="360"/>
      <c r="EGV193" s="361"/>
      <c r="EGW193" s="359"/>
      <c r="EGX193" s="360"/>
      <c r="EGY193" s="360"/>
      <c r="EGZ193" s="360"/>
      <c r="EHA193" s="360"/>
      <c r="EHB193" s="360"/>
      <c r="EHC193" s="360"/>
      <c r="EHD193" s="361"/>
      <c r="EHE193" s="359"/>
      <c r="EHF193" s="360"/>
      <c r="EHG193" s="360"/>
      <c r="EHH193" s="360"/>
      <c r="EHI193" s="360"/>
      <c r="EHJ193" s="360"/>
      <c r="EHK193" s="360"/>
      <c r="EHL193" s="361"/>
      <c r="EHM193" s="359"/>
      <c r="EHN193" s="360"/>
      <c r="EHO193" s="360"/>
      <c r="EHP193" s="360"/>
      <c r="EHQ193" s="360"/>
      <c r="EHR193" s="360"/>
      <c r="EHS193" s="360"/>
      <c r="EHT193" s="361"/>
      <c r="EHU193" s="359"/>
      <c r="EHV193" s="360"/>
      <c r="EHW193" s="360"/>
      <c r="EHX193" s="360"/>
      <c r="EHY193" s="360"/>
      <c r="EHZ193" s="360"/>
      <c r="EIA193" s="360"/>
      <c r="EIB193" s="361"/>
      <c r="EIC193" s="359"/>
      <c r="EID193" s="360"/>
      <c r="EIE193" s="360"/>
      <c r="EIF193" s="360"/>
      <c r="EIG193" s="360"/>
      <c r="EIH193" s="360"/>
      <c r="EII193" s="360"/>
      <c r="EIJ193" s="361"/>
      <c r="EIK193" s="359"/>
      <c r="EIL193" s="360"/>
      <c r="EIM193" s="360"/>
      <c r="EIN193" s="360"/>
      <c r="EIO193" s="360"/>
      <c r="EIP193" s="360"/>
      <c r="EIQ193" s="360"/>
      <c r="EIR193" s="361"/>
      <c r="EIS193" s="359"/>
      <c r="EIT193" s="360"/>
      <c r="EIU193" s="360"/>
      <c r="EIV193" s="360"/>
      <c r="EIW193" s="360"/>
      <c r="EIX193" s="360"/>
      <c r="EIY193" s="360"/>
      <c r="EIZ193" s="361"/>
      <c r="EJA193" s="359"/>
      <c r="EJB193" s="360"/>
      <c r="EJC193" s="360"/>
      <c r="EJD193" s="360"/>
      <c r="EJE193" s="360"/>
      <c r="EJF193" s="360"/>
      <c r="EJG193" s="360"/>
      <c r="EJH193" s="361"/>
      <c r="EJI193" s="359"/>
      <c r="EJJ193" s="360"/>
      <c r="EJK193" s="360"/>
      <c r="EJL193" s="360"/>
      <c r="EJM193" s="360"/>
      <c r="EJN193" s="360"/>
      <c r="EJO193" s="360"/>
      <c r="EJP193" s="361"/>
      <c r="EJQ193" s="359"/>
      <c r="EJR193" s="360"/>
      <c r="EJS193" s="360"/>
      <c r="EJT193" s="360"/>
      <c r="EJU193" s="360"/>
      <c r="EJV193" s="360"/>
      <c r="EJW193" s="360"/>
      <c r="EJX193" s="361"/>
      <c r="EJY193" s="359"/>
      <c r="EJZ193" s="360"/>
      <c r="EKA193" s="360"/>
      <c r="EKB193" s="360"/>
      <c r="EKC193" s="360"/>
      <c r="EKD193" s="360"/>
      <c r="EKE193" s="360"/>
      <c r="EKF193" s="361"/>
      <c r="EKG193" s="359"/>
      <c r="EKH193" s="360"/>
      <c r="EKI193" s="360"/>
      <c r="EKJ193" s="360"/>
      <c r="EKK193" s="360"/>
      <c r="EKL193" s="360"/>
      <c r="EKM193" s="360"/>
      <c r="EKN193" s="361"/>
      <c r="EKO193" s="359"/>
      <c r="EKP193" s="360"/>
      <c r="EKQ193" s="360"/>
      <c r="EKR193" s="360"/>
      <c r="EKS193" s="360"/>
      <c r="EKT193" s="360"/>
      <c r="EKU193" s="360"/>
      <c r="EKV193" s="361"/>
      <c r="EKW193" s="359"/>
      <c r="EKX193" s="360"/>
      <c r="EKY193" s="360"/>
      <c r="EKZ193" s="360"/>
      <c r="ELA193" s="360"/>
      <c r="ELB193" s="360"/>
      <c r="ELC193" s="360"/>
      <c r="ELD193" s="361"/>
      <c r="ELE193" s="359"/>
      <c r="ELF193" s="360"/>
      <c r="ELG193" s="360"/>
      <c r="ELH193" s="360"/>
      <c r="ELI193" s="360"/>
      <c r="ELJ193" s="360"/>
      <c r="ELK193" s="360"/>
      <c r="ELL193" s="361"/>
      <c r="ELM193" s="359"/>
      <c r="ELN193" s="360"/>
      <c r="ELO193" s="360"/>
      <c r="ELP193" s="360"/>
      <c r="ELQ193" s="360"/>
      <c r="ELR193" s="360"/>
      <c r="ELS193" s="360"/>
      <c r="ELT193" s="361"/>
      <c r="ELU193" s="359"/>
      <c r="ELV193" s="360"/>
      <c r="ELW193" s="360"/>
      <c r="ELX193" s="360"/>
      <c r="ELY193" s="360"/>
      <c r="ELZ193" s="360"/>
      <c r="EMA193" s="360"/>
      <c r="EMB193" s="361"/>
      <c r="EMC193" s="359"/>
      <c r="EMD193" s="360"/>
      <c r="EME193" s="360"/>
      <c r="EMF193" s="360"/>
      <c r="EMG193" s="360"/>
      <c r="EMH193" s="360"/>
      <c r="EMI193" s="360"/>
      <c r="EMJ193" s="361"/>
      <c r="EMK193" s="359"/>
      <c r="EML193" s="360"/>
      <c r="EMM193" s="360"/>
      <c r="EMN193" s="360"/>
      <c r="EMO193" s="360"/>
      <c r="EMP193" s="360"/>
      <c r="EMQ193" s="360"/>
      <c r="EMR193" s="361"/>
      <c r="EMS193" s="359"/>
      <c r="EMT193" s="360"/>
      <c r="EMU193" s="360"/>
      <c r="EMV193" s="360"/>
      <c r="EMW193" s="360"/>
      <c r="EMX193" s="360"/>
      <c r="EMY193" s="360"/>
      <c r="EMZ193" s="361"/>
      <c r="ENA193" s="359"/>
      <c r="ENB193" s="360"/>
      <c r="ENC193" s="360"/>
      <c r="END193" s="360"/>
      <c r="ENE193" s="360"/>
      <c r="ENF193" s="360"/>
      <c r="ENG193" s="360"/>
      <c r="ENH193" s="361"/>
      <c r="ENI193" s="359"/>
      <c r="ENJ193" s="360"/>
      <c r="ENK193" s="360"/>
      <c r="ENL193" s="360"/>
      <c r="ENM193" s="360"/>
      <c r="ENN193" s="360"/>
      <c r="ENO193" s="360"/>
      <c r="ENP193" s="361"/>
      <c r="ENQ193" s="359"/>
      <c r="ENR193" s="360"/>
      <c r="ENS193" s="360"/>
      <c r="ENT193" s="360"/>
      <c r="ENU193" s="360"/>
      <c r="ENV193" s="360"/>
      <c r="ENW193" s="360"/>
      <c r="ENX193" s="361"/>
      <c r="ENY193" s="359"/>
      <c r="ENZ193" s="360"/>
      <c r="EOA193" s="360"/>
      <c r="EOB193" s="360"/>
      <c r="EOC193" s="360"/>
      <c r="EOD193" s="360"/>
      <c r="EOE193" s="360"/>
      <c r="EOF193" s="361"/>
      <c r="EOG193" s="359"/>
      <c r="EOH193" s="360"/>
      <c r="EOI193" s="360"/>
      <c r="EOJ193" s="360"/>
      <c r="EOK193" s="360"/>
      <c r="EOL193" s="360"/>
      <c r="EOM193" s="360"/>
      <c r="EON193" s="361"/>
      <c r="EOO193" s="359"/>
      <c r="EOP193" s="360"/>
      <c r="EOQ193" s="360"/>
      <c r="EOR193" s="360"/>
      <c r="EOS193" s="360"/>
      <c r="EOT193" s="360"/>
      <c r="EOU193" s="360"/>
      <c r="EOV193" s="361"/>
      <c r="EOW193" s="359"/>
      <c r="EOX193" s="360"/>
      <c r="EOY193" s="360"/>
      <c r="EOZ193" s="360"/>
      <c r="EPA193" s="360"/>
      <c r="EPB193" s="360"/>
      <c r="EPC193" s="360"/>
      <c r="EPD193" s="361"/>
      <c r="EPE193" s="359"/>
      <c r="EPF193" s="360"/>
      <c r="EPG193" s="360"/>
      <c r="EPH193" s="360"/>
      <c r="EPI193" s="360"/>
      <c r="EPJ193" s="360"/>
      <c r="EPK193" s="360"/>
      <c r="EPL193" s="361"/>
      <c r="EPM193" s="359"/>
      <c r="EPN193" s="360"/>
      <c r="EPO193" s="360"/>
      <c r="EPP193" s="360"/>
      <c r="EPQ193" s="360"/>
      <c r="EPR193" s="360"/>
      <c r="EPS193" s="360"/>
      <c r="EPT193" s="361"/>
      <c r="EPU193" s="359"/>
      <c r="EPV193" s="360"/>
      <c r="EPW193" s="360"/>
      <c r="EPX193" s="360"/>
      <c r="EPY193" s="360"/>
      <c r="EPZ193" s="360"/>
      <c r="EQA193" s="360"/>
      <c r="EQB193" s="361"/>
      <c r="EQC193" s="359"/>
      <c r="EQD193" s="360"/>
      <c r="EQE193" s="360"/>
      <c r="EQF193" s="360"/>
      <c r="EQG193" s="360"/>
      <c r="EQH193" s="360"/>
      <c r="EQI193" s="360"/>
      <c r="EQJ193" s="361"/>
      <c r="EQK193" s="359"/>
      <c r="EQL193" s="360"/>
      <c r="EQM193" s="360"/>
      <c r="EQN193" s="360"/>
      <c r="EQO193" s="360"/>
      <c r="EQP193" s="360"/>
      <c r="EQQ193" s="360"/>
      <c r="EQR193" s="361"/>
      <c r="EQS193" s="359"/>
      <c r="EQT193" s="360"/>
      <c r="EQU193" s="360"/>
      <c r="EQV193" s="360"/>
      <c r="EQW193" s="360"/>
      <c r="EQX193" s="360"/>
      <c r="EQY193" s="360"/>
      <c r="EQZ193" s="361"/>
      <c r="ERA193" s="359"/>
      <c r="ERB193" s="360"/>
      <c r="ERC193" s="360"/>
      <c r="ERD193" s="360"/>
      <c r="ERE193" s="360"/>
      <c r="ERF193" s="360"/>
      <c r="ERG193" s="360"/>
      <c r="ERH193" s="361"/>
      <c r="ERI193" s="359"/>
      <c r="ERJ193" s="360"/>
      <c r="ERK193" s="360"/>
      <c r="ERL193" s="360"/>
      <c r="ERM193" s="360"/>
      <c r="ERN193" s="360"/>
      <c r="ERO193" s="360"/>
      <c r="ERP193" s="361"/>
      <c r="ERQ193" s="359"/>
      <c r="ERR193" s="360"/>
      <c r="ERS193" s="360"/>
      <c r="ERT193" s="360"/>
      <c r="ERU193" s="360"/>
      <c r="ERV193" s="360"/>
      <c r="ERW193" s="360"/>
      <c r="ERX193" s="361"/>
      <c r="ERY193" s="359"/>
      <c r="ERZ193" s="360"/>
      <c r="ESA193" s="360"/>
      <c r="ESB193" s="360"/>
      <c r="ESC193" s="360"/>
      <c r="ESD193" s="360"/>
      <c r="ESE193" s="360"/>
      <c r="ESF193" s="361"/>
      <c r="ESG193" s="359"/>
      <c r="ESH193" s="360"/>
      <c r="ESI193" s="360"/>
      <c r="ESJ193" s="360"/>
      <c r="ESK193" s="360"/>
      <c r="ESL193" s="360"/>
      <c r="ESM193" s="360"/>
      <c r="ESN193" s="361"/>
      <c r="ESO193" s="359"/>
      <c r="ESP193" s="360"/>
      <c r="ESQ193" s="360"/>
      <c r="ESR193" s="360"/>
      <c r="ESS193" s="360"/>
      <c r="EST193" s="360"/>
      <c r="ESU193" s="360"/>
      <c r="ESV193" s="361"/>
      <c r="ESW193" s="359"/>
      <c r="ESX193" s="360"/>
      <c r="ESY193" s="360"/>
      <c r="ESZ193" s="360"/>
      <c r="ETA193" s="360"/>
      <c r="ETB193" s="360"/>
      <c r="ETC193" s="360"/>
      <c r="ETD193" s="361"/>
      <c r="ETE193" s="359"/>
      <c r="ETF193" s="360"/>
      <c r="ETG193" s="360"/>
      <c r="ETH193" s="360"/>
      <c r="ETI193" s="360"/>
      <c r="ETJ193" s="360"/>
      <c r="ETK193" s="360"/>
      <c r="ETL193" s="361"/>
      <c r="ETM193" s="359"/>
      <c r="ETN193" s="360"/>
      <c r="ETO193" s="360"/>
      <c r="ETP193" s="360"/>
      <c r="ETQ193" s="360"/>
      <c r="ETR193" s="360"/>
      <c r="ETS193" s="360"/>
      <c r="ETT193" s="361"/>
      <c r="ETU193" s="359"/>
      <c r="ETV193" s="360"/>
      <c r="ETW193" s="360"/>
      <c r="ETX193" s="360"/>
      <c r="ETY193" s="360"/>
      <c r="ETZ193" s="360"/>
      <c r="EUA193" s="360"/>
      <c r="EUB193" s="361"/>
      <c r="EUC193" s="359"/>
      <c r="EUD193" s="360"/>
      <c r="EUE193" s="360"/>
      <c r="EUF193" s="360"/>
      <c r="EUG193" s="360"/>
      <c r="EUH193" s="360"/>
      <c r="EUI193" s="360"/>
      <c r="EUJ193" s="361"/>
      <c r="EUK193" s="359"/>
      <c r="EUL193" s="360"/>
      <c r="EUM193" s="360"/>
      <c r="EUN193" s="360"/>
      <c r="EUO193" s="360"/>
      <c r="EUP193" s="360"/>
      <c r="EUQ193" s="360"/>
      <c r="EUR193" s="361"/>
      <c r="EUS193" s="359"/>
      <c r="EUT193" s="360"/>
      <c r="EUU193" s="360"/>
      <c r="EUV193" s="360"/>
      <c r="EUW193" s="360"/>
      <c r="EUX193" s="360"/>
      <c r="EUY193" s="360"/>
      <c r="EUZ193" s="361"/>
      <c r="EVA193" s="359"/>
      <c r="EVB193" s="360"/>
      <c r="EVC193" s="360"/>
      <c r="EVD193" s="360"/>
      <c r="EVE193" s="360"/>
      <c r="EVF193" s="360"/>
      <c r="EVG193" s="360"/>
      <c r="EVH193" s="361"/>
      <c r="EVI193" s="359"/>
      <c r="EVJ193" s="360"/>
      <c r="EVK193" s="360"/>
      <c r="EVL193" s="360"/>
      <c r="EVM193" s="360"/>
      <c r="EVN193" s="360"/>
      <c r="EVO193" s="360"/>
      <c r="EVP193" s="361"/>
      <c r="EVQ193" s="359"/>
      <c r="EVR193" s="360"/>
      <c r="EVS193" s="360"/>
      <c r="EVT193" s="360"/>
      <c r="EVU193" s="360"/>
      <c r="EVV193" s="360"/>
      <c r="EVW193" s="360"/>
      <c r="EVX193" s="361"/>
      <c r="EVY193" s="359"/>
      <c r="EVZ193" s="360"/>
      <c r="EWA193" s="360"/>
      <c r="EWB193" s="360"/>
      <c r="EWC193" s="360"/>
      <c r="EWD193" s="360"/>
      <c r="EWE193" s="360"/>
      <c r="EWF193" s="361"/>
      <c r="EWG193" s="359"/>
      <c r="EWH193" s="360"/>
      <c r="EWI193" s="360"/>
      <c r="EWJ193" s="360"/>
      <c r="EWK193" s="360"/>
      <c r="EWL193" s="360"/>
      <c r="EWM193" s="360"/>
      <c r="EWN193" s="361"/>
      <c r="EWO193" s="359"/>
      <c r="EWP193" s="360"/>
      <c r="EWQ193" s="360"/>
      <c r="EWR193" s="360"/>
      <c r="EWS193" s="360"/>
      <c r="EWT193" s="360"/>
      <c r="EWU193" s="360"/>
      <c r="EWV193" s="361"/>
      <c r="EWW193" s="359"/>
      <c r="EWX193" s="360"/>
      <c r="EWY193" s="360"/>
      <c r="EWZ193" s="360"/>
      <c r="EXA193" s="360"/>
      <c r="EXB193" s="360"/>
      <c r="EXC193" s="360"/>
      <c r="EXD193" s="361"/>
      <c r="EXE193" s="359"/>
      <c r="EXF193" s="360"/>
      <c r="EXG193" s="360"/>
      <c r="EXH193" s="360"/>
      <c r="EXI193" s="360"/>
      <c r="EXJ193" s="360"/>
      <c r="EXK193" s="360"/>
      <c r="EXL193" s="361"/>
      <c r="EXM193" s="359"/>
      <c r="EXN193" s="360"/>
      <c r="EXO193" s="360"/>
      <c r="EXP193" s="360"/>
      <c r="EXQ193" s="360"/>
      <c r="EXR193" s="360"/>
      <c r="EXS193" s="360"/>
      <c r="EXT193" s="361"/>
      <c r="EXU193" s="359"/>
      <c r="EXV193" s="360"/>
      <c r="EXW193" s="360"/>
      <c r="EXX193" s="360"/>
      <c r="EXY193" s="360"/>
      <c r="EXZ193" s="360"/>
      <c r="EYA193" s="360"/>
      <c r="EYB193" s="361"/>
      <c r="EYC193" s="359"/>
      <c r="EYD193" s="360"/>
      <c r="EYE193" s="360"/>
      <c r="EYF193" s="360"/>
      <c r="EYG193" s="360"/>
      <c r="EYH193" s="360"/>
      <c r="EYI193" s="360"/>
      <c r="EYJ193" s="361"/>
      <c r="EYK193" s="359"/>
      <c r="EYL193" s="360"/>
      <c r="EYM193" s="360"/>
      <c r="EYN193" s="360"/>
      <c r="EYO193" s="360"/>
      <c r="EYP193" s="360"/>
      <c r="EYQ193" s="360"/>
      <c r="EYR193" s="361"/>
      <c r="EYS193" s="359"/>
      <c r="EYT193" s="360"/>
      <c r="EYU193" s="360"/>
      <c r="EYV193" s="360"/>
      <c r="EYW193" s="360"/>
      <c r="EYX193" s="360"/>
      <c r="EYY193" s="360"/>
      <c r="EYZ193" s="361"/>
      <c r="EZA193" s="359"/>
      <c r="EZB193" s="360"/>
      <c r="EZC193" s="360"/>
      <c r="EZD193" s="360"/>
      <c r="EZE193" s="360"/>
      <c r="EZF193" s="360"/>
      <c r="EZG193" s="360"/>
      <c r="EZH193" s="361"/>
      <c r="EZI193" s="359"/>
      <c r="EZJ193" s="360"/>
      <c r="EZK193" s="360"/>
      <c r="EZL193" s="360"/>
      <c r="EZM193" s="360"/>
      <c r="EZN193" s="360"/>
      <c r="EZO193" s="360"/>
      <c r="EZP193" s="361"/>
      <c r="EZQ193" s="359"/>
      <c r="EZR193" s="360"/>
      <c r="EZS193" s="360"/>
      <c r="EZT193" s="360"/>
      <c r="EZU193" s="360"/>
      <c r="EZV193" s="360"/>
      <c r="EZW193" s="360"/>
      <c r="EZX193" s="361"/>
      <c r="EZY193" s="359"/>
      <c r="EZZ193" s="360"/>
      <c r="FAA193" s="360"/>
      <c r="FAB193" s="360"/>
      <c r="FAC193" s="360"/>
      <c r="FAD193" s="360"/>
      <c r="FAE193" s="360"/>
      <c r="FAF193" s="361"/>
      <c r="FAG193" s="359"/>
      <c r="FAH193" s="360"/>
      <c r="FAI193" s="360"/>
      <c r="FAJ193" s="360"/>
      <c r="FAK193" s="360"/>
      <c r="FAL193" s="360"/>
      <c r="FAM193" s="360"/>
      <c r="FAN193" s="361"/>
      <c r="FAO193" s="359"/>
      <c r="FAP193" s="360"/>
      <c r="FAQ193" s="360"/>
      <c r="FAR193" s="360"/>
      <c r="FAS193" s="360"/>
      <c r="FAT193" s="360"/>
      <c r="FAU193" s="360"/>
      <c r="FAV193" s="361"/>
      <c r="FAW193" s="359"/>
      <c r="FAX193" s="360"/>
      <c r="FAY193" s="360"/>
      <c r="FAZ193" s="360"/>
      <c r="FBA193" s="360"/>
      <c r="FBB193" s="360"/>
      <c r="FBC193" s="360"/>
      <c r="FBD193" s="361"/>
      <c r="FBE193" s="359"/>
      <c r="FBF193" s="360"/>
      <c r="FBG193" s="360"/>
      <c r="FBH193" s="360"/>
      <c r="FBI193" s="360"/>
      <c r="FBJ193" s="360"/>
      <c r="FBK193" s="360"/>
      <c r="FBL193" s="361"/>
      <c r="FBM193" s="359"/>
      <c r="FBN193" s="360"/>
      <c r="FBO193" s="360"/>
      <c r="FBP193" s="360"/>
      <c r="FBQ193" s="360"/>
      <c r="FBR193" s="360"/>
      <c r="FBS193" s="360"/>
      <c r="FBT193" s="361"/>
      <c r="FBU193" s="359"/>
      <c r="FBV193" s="360"/>
      <c r="FBW193" s="360"/>
      <c r="FBX193" s="360"/>
      <c r="FBY193" s="360"/>
      <c r="FBZ193" s="360"/>
      <c r="FCA193" s="360"/>
      <c r="FCB193" s="361"/>
      <c r="FCC193" s="359"/>
      <c r="FCD193" s="360"/>
      <c r="FCE193" s="360"/>
      <c r="FCF193" s="360"/>
      <c r="FCG193" s="360"/>
      <c r="FCH193" s="360"/>
      <c r="FCI193" s="360"/>
      <c r="FCJ193" s="361"/>
      <c r="FCK193" s="359"/>
      <c r="FCL193" s="360"/>
      <c r="FCM193" s="360"/>
      <c r="FCN193" s="360"/>
      <c r="FCO193" s="360"/>
      <c r="FCP193" s="360"/>
      <c r="FCQ193" s="360"/>
      <c r="FCR193" s="361"/>
      <c r="FCS193" s="359"/>
      <c r="FCT193" s="360"/>
      <c r="FCU193" s="360"/>
      <c r="FCV193" s="360"/>
      <c r="FCW193" s="360"/>
      <c r="FCX193" s="360"/>
      <c r="FCY193" s="360"/>
      <c r="FCZ193" s="361"/>
      <c r="FDA193" s="359"/>
      <c r="FDB193" s="360"/>
      <c r="FDC193" s="360"/>
      <c r="FDD193" s="360"/>
      <c r="FDE193" s="360"/>
      <c r="FDF193" s="360"/>
      <c r="FDG193" s="360"/>
      <c r="FDH193" s="361"/>
      <c r="FDI193" s="359"/>
      <c r="FDJ193" s="360"/>
      <c r="FDK193" s="360"/>
      <c r="FDL193" s="360"/>
      <c r="FDM193" s="360"/>
      <c r="FDN193" s="360"/>
      <c r="FDO193" s="360"/>
      <c r="FDP193" s="361"/>
      <c r="FDQ193" s="359"/>
      <c r="FDR193" s="360"/>
      <c r="FDS193" s="360"/>
      <c r="FDT193" s="360"/>
      <c r="FDU193" s="360"/>
      <c r="FDV193" s="360"/>
      <c r="FDW193" s="360"/>
      <c r="FDX193" s="361"/>
      <c r="FDY193" s="359"/>
      <c r="FDZ193" s="360"/>
      <c r="FEA193" s="360"/>
      <c r="FEB193" s="360"/>
      <c r="FEC193" s="360"/>
      <c r="FED193" s="360"/>
      <c r="FEE193" s="360"/>
      <c r="FEF193" s="361"/>
      <c r="FEG193" s="359"/>
      <c r="FEH193" s="360"/>
      <c r="FEI193" s="360"/>
      <c r="FEJ193" s="360"/>
      <c r="FEK193" s="360"/>
      <c r="FEL193" s="360"/>
      <c r="FEM193" s="360"/>
      <c r="FEN193" s="361"/>
      <c r="FEO193" s="359"/>
      <c r="FEP193" s="360"/>
      <c r="FEQ193" s="360"/>
      <c r="FER193" s="360"/>
      <c r="FES193" s="360"/>
      <c r="FET193" s="360"/>
      <c r="FEU193" s="360"/>
      <c r="FEV193" s="361"/>
      <c r="FEW193" s="359"/>
      <c r="FEX193" s="360"/>
      <c r="FEY193" s="360"/>
      <c r="FEZ193" s="360"/>
      <c r="FFA193" s="360"/>
      <c r="FFB193" s="360"/>
      <c r="FFC193" s="360"/>
      <c r="FFD193" s="361"/>
      <c r="FFE193" s="359"/>
      <c r="FFF193" s="360"/>
      <c r="FFG193" s="360"/>
      <c r="FFH193" s="360"/>
      <c r="FFI193" s="360"/>
      <c r="FFJ193" s="360"/>
      <c r="FFK193" s="360"/>
      <c r="FFL193" s="361"/>
      <c r="FFM193" s="359"/>
      <c r="FFN193" s="360"/>
      <c r="FFO193" s="360"/>
      <c r="FFP193" s="360"/>
      <c r="FFQ193" s="360"/>
      <c r="FFR193" s="360"/>
      <c r="FFS193" s="360"/>
      <c r="FFT193" s="361"/>
      <c r="FFU193" s="359"/>
      <c r="FFV193" s="360"/>
      <c r="FFW193" s="360"/>
      <c r="FFX193" s="360"/>
      <c r="FFY193" s="360"/>
      <c r="FFZ193" s="360"/>
      <c r="FGA193" s="360"/>
      <c r="FGB193" s="361"/>
      <c r="FGC193" s="359"/>
      <c r="FGD193" s="360"/>
      <c r="FGE193" s="360"/>
      <c r="FGF193" s="360"/>
      <c r="FGG193" s="360"/>
      <c r="FGH193" s="360"/>
      <c r="FGI193" s="360"/>
      <c r="FGJ193" s="361"/>
      <c r="FGK193" s="359"/>
      <c r="FGL193" s="360"/>
      <c r="FGM193" s="360"/>
      <c r="FGN193" s="360"/>
      <c r="FGO193" s="360"/>
      <c r="FGP193" s="360"/>
      <c r="FGQ193" s="360"/>
      <c r="FGR193" s="361"/>
      <c r="FGS193" s="359"/>
      <c r="FGT193" s="360"/>
      <c r="FGU193" s="360"/>
      <c r="FGV193" s="360"/>
      <c r="FGW193" s="360"/>
      <c r="FGX193" s="360"/>
      <c r="FGY193" s="360"/>
      <c r="FGZ193" s="361"/>
      <c r="FHA193" s="359"/>
      <c r="FHB193" s="360"/>
      <c r="FHC193" s="360"/>
      <c r="FHD193" s="360"/>
      <c r="FHE193" s="360"/>
      <c r="FHF193" s="360"/>
      <c r="FHG193" s="360"/>
      <c r="FHH193" s="361"/>
      <c r="FHI193" s="359"/>
      <c r="FHJ193" s="360"/>
      <c r="FHK193" s="360"/>
      <c r="FHL193" s="360"/>
      <c r="FHM193" s="360"/>
      <c r="FHN193" s="360"/>
      <c r="FHO193" s="360"/>
      <c r="FHP193" s="361"/>
      <c r="FHQ193" s="359"/>
      <c r="FHR193" s="360"/>
      <c r="FHS193" s="360"/>
      <c r="FHT193" s="360"/>
      <c r="FHU193" s="360"/>
      <c r="FHV193" s="360"/>
      <c r="FHW193" s="360"/>
      <c r="FHX193" s="361"/>
      <c r="FHY193" s="359"/>
      <c r="FHZ193" s="360"/>
      <c r="FIA193" s="360"/>
      <c r="FIB193" s="360"/>
      <c r="FIC193" s="360"/>
      <c r="FID193" s="360"/>
      <c r="FIE193" s="360"/>
      <c r="FIF193" s="361"/>
      <c r="FIG193" s="359"/>
      <c r="FIH193" s="360"/>
      <c r="FII193" s="360"/>
      <c r="FIJ193" s="360"/>
      <c r="FIK193" s="360"/>
      <c r="FIL193" s="360"/>
      <c r="FIM193" s="360"/>
      <c r="FIN193" s="361"/>
      <c r="FIO193" s="359"/>
      <c r="FIP193" s="360"/>
      <c r="FIQ193" s="360"/>
      <c r="FIR193" s="360"/>
      <c r="FIS193" s="360"/>
      <c r="FIT193" s="360"/>
      <c r="FIU193" s="360"/>
      <c r="FIV193" s="361"/>
      <c r="FIW193" s="359"/>
      <c r="FIX193" s="360"/>
      <c r="FIY193" s="360"/>
      <c r="FIZ193" s="360"/>
      <c r="FJA193" s="360"/>
      <c r="FJB193" s="360"/>
      <c r="FJC193" s="360"/>
      <c r="FJD193" s="361"/>
      <c r="FJE193" s="359"/>
      <c r="FJF193" s="360"/>
      <c r="FJG193" s="360"/>
      <c r="FJH193" s="360"/>
      <c r="FJI193" s="360"/>
      <c r="FJJ193" s="360"/>
      <c r="FJK193" s="360"/>
      <c r="FJL193" s="361"/>
      <c r="FJM193" s="359"/>
      <c r="FJN193" s="360"/>
      <c r="FJO193" s="360"/>
      <c r="FJP193" s="360"/>
      <c r="FJQ193" s="360"/>
      <c r="FJR193" s="360"/>
      <c r="FJS193" s="360"/>
      <c r="FJT193" s="361"/>
      <c r="FJU193" s="359"/>
      <c r="FJV193" s="360"/>
      <c r="FJW193" s="360"/>
      <c r="FJX193" s="360"/>
      <c r="FJY193" s="360"/>
      <c r="FJZ193" s="360"/>
      <c r="FKA193" s="360"/>
      <c r="FKB193" s="361"/>
      <c r="FKC193" s="359"/>
      <c r="FKD193" s="360"/>
      <c r="FKE193" s="360"/>
      <c r="FKF193" s="360"/>
      <c r="FKG193" s="360"/>
      <c r="FKH193" s="360"/>
      <c r="FKI193" s="360"/>
      <c r="FKJ193" s="361"/>
      <c r="FKK193" s="359"/>
      <c r="FKL193" s="360"/>
      <c r="FKM193" s="360"/>
      <c r="FKN193" s="360"/>
      <c r="FKO193" s="360"/>
      <c r="FKP193" s="360"/>
      <c r="FKQ193" s="360"/>
      <c r="FKR193" s="361"/>
      <c r="FKS193" s="359"/>
      <c r="FKT193" s="360"/>
      <c r="FKU193" s="360"/>
      <c r="FKV193" s="360"/>
      <c r="FKW193" s="360"/>
      <c r="FKX193" s="360"/>
      <c r="FKY193" s="360"/>
      <c r="FKZ193" s="361"/>
      <c r="FLA193" s="359"/>
      <c r="FLB193" s="360"/>
      <c r="FLC193" s="360"/>
      <c r="FLD193" s="360"/>
      <c r="FLE193" s="360"/>
      <c r="FLF193" s="360"/>
      <c r="FLG193" s="360"/>
      <c r="FLH193" s="361"/>
      <c r="FLI193" s="359"/>
      <c r="FLJ193" s="360"/>
      <c r="FLK193" s="360"/>
      <c r="FLL193" s="360"/>
      <c r="FLM193" s="360"/>
      <c r="FLN193" s="360"/>
      <c r="FLO193" s="360"/>
      <c r="FLP193" s="361"/>
      <c r="FLQ193" s="359"/>
      <c r="FLR193" s="360"/>
      <c r="FLS193" s="360"/>
      <c r="FLT193" s="360"/>
      <c r="FLU193" s="360"/>
      <c r="FLV193" s="360"/>
      <c r="FLW193" s="360"/>
      <c r="FLX193" s="361"/>
      <c r="FLY193" s="359"/>
      <c r="FLZ193" s="360"/>
      <c r="FMA193" s="360"/>
      <c r="FMB193" s="360"/>
      <c r="FMC193" s="360"/>
      <c r="FMD193" s="360"/>
      <c r="FME193" s="360"/>
      <c r="FMF193" s="361"/>
      <c r="FMG193" s="359"/>
      <c r="FMH193" s="360"/>
      <c r="FMI193" s="360"/>
      <c r="FMJ193" s="360"/>
      <c r="FMK193" s="360"/>
      <c r="FML193" s="360"/>
      <c r="FMM193" s="360"/>
      <c r="FMN193" s="361"/>
      <c r="FMO193" s="359"/>
      <c r="FMP193" s="360"/>
      <c r="FMQ193" s="360"/>
      <c r="FMR193" s="360"/>
      <c r="FMS193" s="360"/>
      <c r="FMT193" s="360"/>
      <c r="FMU193" s="360"/>
      <c r="FMV193" s="361"/>
      <c r="FMW193" s="359"/>
      <c r="FMX193" s="360"/>
      <c r="FMY193" s="360"/>
      <c r="FMZ193" s="360"/>
      <c r="FNA193" s="360"/>
      <c r="FNB193" s="360"/>
      <c r="FNC193" s="360"/>
      <c r="FND193" s="361"/>
      <c r="FNE193" s="359"/>
      <c r="FNF193" s="360"/>
      <c r="FNG193" s="360"/>
      <c r="FNH193" s="360"/>
      <c r="FNI193" s="360"/>
      <c r="FNJ193" s="360"/>
      <c r="FNK193" s="360"/>
      <c r="FNL193" s="361"/>
      <c r="FNM193" s="359"/>
      <c r="FNN193" s="360"/>
      <c r="FNO193" s="360"/>
      <c r="FNP193" s="360"/>
      <c r="FNQ193" s="360"/>
      <c r="FNR193" s="360"/>
      <c r="FNS193" s="360"/>
      <c r="FNT193" s="361"/>
      <c r="FNU193" s="359"/>
      <c r="FNV193" s="360"/>
      <c r="FNW193" s="360"/>
      <c r="FNX193" s="360"/>
      <c r="FNY193" s="360"/>
      <c r="FNZ193" s="360"/>
      <c r="FOA193" s="360"/>
      <c r="FOB193" s="361"/>
      <c r="FOC193" s="359"/>
      <c r="FOD193" s="360"/>
      <c r="FOE193" s="360"/>
      <c r="FOF193" s="360"/>
      <c r="FOG193" s="360"/>
      <c r="FOH193" s="360"/>
      <c r="FOI193" s="360"/>
      <c r="FOJ193" s="361"/>
      <c r="FOK193" s="359"/>
      <c r="FOL193" s="360"/>
      <c r="FOM193" s="360"/>
      <c r="FON193" s="360"/>
      <c r="FOO193" s="360"/>
      <c r="FOP193" s="360"/>
      <c r="FOQ193" s="360"/>
      <c r="FOR193" s="361"/>
      <c r="FOS193" s="359"/>
      <c r="FOT193" s="360"/>
      <c r="FOU193" s="360"/>
      <c r="FOV193" s="360"/>
      <c r="FOW193" s="360"/>
      <c r="FOX193" s="360"/>
      <c r="FOY193" s="360"/>
      <c r="FOZ193" s="361"/>
      <c r="FPA193" s="359"/>
      <c r="FPB193" s="360"/>
      <c r="FPC193" s="360"/>
      <c r="FPD193" s="360"/>
      <c r="FPE193" s="360"/>
      <c r="FPF193" s="360"/>
      <c r="FPG193" s="360"/>
      <c r="FPH193" s="361"/>
      <c r="FPI193" s="359"/>
      <c r="FPJ193" s="360"/>
      <c r="FPK193" s="360"/>
      <c r="FPL193" s="360"/>
      <c r="FPM193" s="360"/>
      <c r="FPN193" s="360"/>
      <c r="FPO193" s="360"/>
      <c r="FPP193" s="361"/>
      <c r="FPQ193" s="359"/>
      <c r="FPR193" s="360"/>
      <c r="FPS193" s="360"/>
      <c r="FPT193" s="360"/>
      <c r="FPU193" s="360"/>
      <c r="FPV193" s="360"/>
      <c r="FPW193" s="360"/>
      <c r="FPX193" s="361"/>
      <c r="FPY193" s="359"/>
      <c r="FPZ193" s="360"/>
      <c r="FQA193" s="360"/>
      <c r="FQB193" s="360"/>
      <c r="FQC193" s="360"/>
      <c r="FQD193" s="360"/>
      <c r="FQE193" s="360"/>
      <c r="FQF193" s="361"/>
      <c r="FQG193" s="359"/>
      <c r="FQH193" s="360"/>
      <c r="FQI193" s="360"/>
      <c r="FQJ193" s="360"/>
      <c r="FQK193" s="360"/>
      <c r="FQL193" s="360"/>
      <c r="FQM193" s="360"/>
      <c r="FQN193" s="361"/>
      <c r="FQO193" s="359"/>
      <c r="FQP193" s="360"/>
      <c r="FQQ193" s="360"/>
      <c r="FQR193" s="360"/>
      <c r="FQS193" s="360"/>
      <c r="FQT193" s="360"/>
      <c r="FQU193" s="360"/>
      <c r="FQV193" s="361"/>
      <c r="FQW193" s="359"/>
      <c r="FQX193" s="360"/>
      <c r="FQY193" s="360"/>
      <c r="FQZ193" s="360"/>
      <c r="FRA193" s="360"/>
      <c r="FRB193" s="360"/>
      <c r="FRC193" s="360"/>
      <c r="FRD193" s="361"/>
      <c r="FRE193" s="359"/>
      <c r="FRF193" s="360"/>
      <c r="FRG193" s="360"/>
      <c r="FRH193" s="360"/>
      <c r="FRI193" s="360"/>
      <c r="FRJ193" s="360"/>
      <c r="FRK193" s="360"/>
      <c r="FRL193" s="361"/>
      <c r="FRM193" s="359"/>
      <c r="FRN193" s="360"/>
      <c r="FRO193" s="360"/>
      <c r="FRP193" s="360"/>
      <c r="FRQ193" s="360"/>
      <c r="FRR193" s="360"/>
      <c r="FRS193" s="360"/>
      <c r="FRT193" s="361"/>
      <c r="FRU193" s="359"/>
      <c r="FRV193" s="360"/>
      <c r="FRW193" s="360"/>
      <c r="FRX193" s="360"/>
      <c r="FRY193" s="360"/>
      <c r="FRZ193" s="360"/>
      <c r="FSA193" s="360"/>
      <c r="FSB193" s="361"/>
      <c r="FSC193" s="359"/>
      <c r="FSD193" s="360"/>
      <c r="FSE193" s="360"/>
      <c r="FSF193" s="360"/>
      <c r="FSG193" s="360"/>
      <c r="FSH193" s="360"/>
      <c r="FSI193" s="360"/>
      <c r="FSJ193" s="361"/>
      <c r="FSK193" s="359"/>
      <c r="FSL193" s="360"/>
      <c r="FSM193" s="360"/>
      <c r="FSN193" s="360"/>
      <c r="FSO193" s="360"/>
      <c r="FSP193" s="360"/>
      <c r="FSQ193" s="360"/>
      <c r="FSR193" s="361"/>
      <c r="FSS193" s="359"/>
      <c r="FST193" s="360"/>
      <c r="FSU193" s="360"/>
      <c r="FSV193" s="360"/>
      <c r="FSW193" s="360"/>
      <c r="FSX193" s="360"/>
      <c r="FSY193" s="360"/>
      <c r="FSZ193" s="361"/>
      <c r="FTA193" s="359"/>
      <c r="FTB193" s="360"/>
      <c r="FTC193" s="360"/>
      <c r="FTD193" s="360"/>
      <c r="FTE193" s="360"/>
      <c r="FTF193" s="360"/>
      <c r="FTG193" s="360"/>
      <c r="FTH193" s="361"/>
      <c r="FTI193" s="359"/>
      <c r="FTJ193" s="360"/>
      <c r="FTK193" s="360"/>
      <c r="FTL193" s="360"/>
      <c r="FTM193" s="360"/>
      <c r="FTN193" s="360"/>
      <c r="FTO193" s="360"/>
      <c r="FTP193" s="361"/>
      <c r="FTQ193" s="359"/>
      <c r="FTR193" s="360"/>
      <c r="FTS193" s="360"/>
      <c r="FTT193" s="360"/>
      <c r="FTU193" s="360"/>
      <c r="FTV193" s="360"/>
      <c r="FTW193" s="360"/>
      <c r="FTX193" s="361"/>
      <c r="FTY193" s="359"/>
      <c r="FTZ193" s="360"/>
      <c r="FUA193" s="360"/>
      <c r="FUB193" s="360"/>
      <c r="FUC193" s="360"/>
      <c r="FUD193" s="360"/>
      <c r="FUE193" s="360"/>
      <c r="FUF193" s="361"/>
      <c r="FUG193" s="359"/>
      <c r="FUH193" s="360"/>
      <c r="FUI193" s="360"/>
      <c r="FUJ193" s="360"/>
      <c r="FUK193" s="360"/>
      <c r="FUL193" s="360"/>
      <c r="FUM193" s="360"/>
      <c r="FUN193" s="361"/>
      <c r="FUO193" s="359"/>
      <c r="FUP193" s="360"/>
      <c r="FUQ193" s="360"/>
      <c r="FUR193" s="360"/>
      <c r="FUS193" s="360"/>
      <c r="FUT193" s="360"/>
      <c r="FUU193" s="360"/>
      <c r="FUV193" s="361"/>
      <c r="FUW193" s="359"/>
      <c r="FUX193" s="360"/>
      <c r="FUY193" s="360"/>
      <c r="FUZ193" s="360"/>
      <c r="FVA193" s="360"/>
      <c r="FVB193" s="360"/>
      <c r="FVC193" s="360"/>
      <c r="FVD193" s="361"/>
      <c r="FVE193" s="359"/>
      <c r="FVF193" s="360"/>
      <c r="FVG193" s="360"/>
      <c r="FVH193" s="360"/>
      <c r="FVI193" s="360"/>
      <c r="FVJ193" s="360"/>
      <c r="FVK193" s="360"/>
      <c r="FVL193" s="361"/>
      <c r="FVM193" s="359"/>
      <c r="FVN193" s="360"/>
      <c r="FVO193" s="360"/>
      <c r="FVP193" s="360"/>
      <c r="FVQ193" s="360"/>
      <c r="FVR193" s="360"/>
      <c r="FVS193" s="360"/>
      <c r="FVT193" s="361"/>
      <c r="FVU193" s="359"/>
      <c r="FVV193" s="360"/>
      <c r="FVW193" s="360"/>
      <c r="FVX193" s="360"/>
      <c r="FVY193" s="360"/>
      <c r="FVZ193" s="360"/>
      <c r="FWA193" s="360"/>
      <c r="FWB193" s="361"/>
      <c r="FWC193" s="359"/>
      <c r="FWD193" s="360"/>
      <c r="FWE193" s="360"/>
      <c r="FWF193" s="360"/>
      <c r="FWG193" s="360"/>
      <c r="FWH193" s="360"/>
      <c r="FWI193" s="360"/>
      <c r="FWJ193" s="361"/>
      <c r="FWK193" s="359"/>
      <c r="FWL193" s="360"/>
      <c r="FWM193" s="360"/>
      <c r="FWN193" s="360"/>
      <c r="FWO193" s="360"/>
      <c r="FWP193" s="360"/>
      <c r="FWQ193" s="360"/>
      <c r="FWR193" s="361"/>
      <c r="FWS193" s="359"/>
      <c r="FWT193" s="360"/>
      <c r="FWU193" s="360"/>
      <c r="FWV193" s="360"/>
      <c r="FWW193" s="360"/>
      <c r="FWX193" s="360"/>
      <c r="FWY193" s="360"/>
      <c r="FWZ193" s="361"/>
      <c r="FXA193" s="359"/>
      <c r="FXB193" s="360"/>
      <c r="FXC193" s="360"/>
      <c r="FXD193" s="360"/>
      <c r="FXE193" s="360"/>
      <c r="FXF193" s="360"/>
      <c r="FXG193" s="360"/>
      <c r="FXH193" s="361"/>
      <c r="FXI193" s="359"/>
      <c r="FXJ193" s="360"/>
      <c r="FXK193" s="360"/>
      <c r="FXL193" s="360"/>
      <c r="FXM193" s="360"/>
      <c r="FXN193" s="360"/>
      <c r="FXO193" s="360"/>
      <c r="FXP193" s="361"/>
      <c r="FXQ193" s="359"/>
      <c r="FXR193" s="360"/>
      <c r="FXS193" s="360"/>
      <c r="FXT193" s="360"/>
      <c r="FXU193" s="360"/>
      <c r="FXV193" s="360"/>
      <c r="FXW193" s="360"/>
      <c r="FXX193" s="361"/>
      <c r="FXY193" s="359"/>
      <c r="FXZ193" s="360"/>
      <c r="FYA193" s="360"/>
      <c r="FYB193" s="360"/>
      <c r="FYC193" s="360"/>
      <c r="FYD193" s="360"/>
      <c r="FYE193" s="360"/>
      <c r="FYF193" s="361"/>
      <c r="FYG193" s="359"/>
      <c r="FYH193" s="360"/>
      <c r="FYI193" s="360"/>
      <c r="FYJ193" s="360"/>
      <c r="FYK193" s="360"/>
      <c r="FYL193" s="360"/>
      <c r="FYM193" s="360"/>
      <c r="FYN193" s="361"/>
      <c r="FYO193" s="359"/>
      <c r="FYP193" s="360"/>
      <c r="FYQ193" s="360"/>
      <c r="FYR193" s="360"/>
      <c r="FYS193" s="360"/>
      <c r="FYT193" s="360"/>
      <c r="FYU193" s="360"/>
      <c r="FYV193" s="361"/>
      <c r="FYW193" s="359"/>
      <c r="FYX193" s="360"/>
      <c r="FYY193" s="360"/>
      <c r="FYZ193" s="360"/>
      <c r="FZA193" s="360"/>
      <c r="FZB193" s="360"/>
      <c r="FZC193" s="360"/>
      <c r="FZD193" s="361"/>
      <c r="FZE193" s="359"/>
      <c r="FZF193" s="360"/>
      <c r="FZG193" s="360"/>
      <c r="FZH193" s="360"/>
      <c r="FZI193" s="360"/>
      <c r="FZJ193" s="360"/>
      <c r="FZK193" s="360"/>
      <c r="FZL193" s="361"/>
      <c r="FZM193" s="359"/>
      <c r="FZN193" s="360"/>
      <c r="FZO193" s="360"/>
      <c r="FZP193" s="360"/>
      <c r="FZQ193" s="360"/>
      <c r="FZR193" s="360"/>
      <c r="FZS193" s="360"/>
      <c r="FZT193" s="361"/>
      <c r="FZU193" s="359"/>
      <c r="FZV193" s="360"/>
      <c r="FZW193" s="360"/>
      <c r="FZX193" s="360"/>
      <c r="FZY193" s="360"/>
      <c r="FZZ193" s="360"/>
      <c r="GAA193" s="360"/>
      <c r="GAB193" s="361"/>
      <c r="GAC193" s="359"/>
      <c r="GAD193" s="360"/>
      <c r="GAE193" s="360"/>
      <c r="GAF193" s="360"/>
      <c r="GAG193" s="360"/>
      <c r="GAH193" s="360"/>
      <c r="GAI193" s="360"/>
      <c r="GAJ193" s="361"/>
      <c r="GAK193" s="359"/>
      <c r="GAL193" s="360"/>
      <c r="GAM193" s="360"/>
      <c r="GAN193" s="360"/>
      <c r="GAO193" s="360"/>
      <c r="GAP193" s="360"/>
      <c r="GAQ193" s="360"/>
      <c r="GAR193" s="361"/>
      <c r="GAS193" s="359"/>
      <c r="GAT193" s="360"/>
      <c r="GAU193" s="360"/>
      <c r="GAV193" s="360"/>
      <c r="GAW193" s="360"/>
      <c r="GAX193" s="360"/>
      <c r="GAY193" s="360"/>
      <c r="GAZ193" s="361"/>
      <c r="GBA193" s="359"/>
      <c r="GBB193" s="360"/>
      <c r="GBC193" s="360"/>
      <c r="GBD193" s="360"/>
      <c r="GBE193" s="360"/>
      <c r="GBF193" s="360"/>
      <c r="GBG193" s="360"/>
      <c r="GBH193" s="361"/>
      <c r="GBI193" s="359"/>
      <c r="GBJ193" s="360"/>
      <c r="GBK193" s="360"/>
      <c r="GBL193" s="360"/>
      <c r="GBM193" s="360"/>
      <c r="GBN193" s="360"/>
      <c r="GBO193" s="360"/>
      <c r="GBP193" s="361"/>
      <c r="GBQ193" s="359"/>
      <c r="GBR193" s="360"/>
      <c r="GBS193" s="360"/>
      <c r="GBT193" s="360"/>
      <c r="GBU193" s="360"/>
      <c r="GBV193" s="360"/>
      <c r="GBW193" s="360"/>
      <c r="GBX193" s="361"/>
      <c r="GBY193" s="359"/>
      <c r="GBZ193" s="360"/>
      <c r="GCA193" s="360"/>
      <c r="GCB193" s="360"/>
      <c r="GCC193" s="360"/>
      <c r="GCD193" s="360"/>
      <c r="GCE193" s="360"/>
      <c r="GCF193" s="361"/>
      <c r="GCG193" s="359"/>
      <c r="GCH193" s="360"/>
      <c r="GCI193" s="360"/>
      <c r="GCJ193" s="360"/>
      <c r="GCK193" s="360"/>
      <c r="GCL193" s="360"/>
      <c r="GCM193" s="360"/>
      <c r="GCN193" s="361"/>
      <c r="GCO193" s="359"/>
      <c r="GCP193" s="360"/>
      <c r="GCQ193" s="360"/>
      <c r="GCR193" s="360"/>
      <c r="GCS193" s="360"/>
      <c r="GCT193" s="360"/>
      <c r="GCU193" s="360"/>
      <c r="GCV193" s="361"/>
      <c r="GCW193" s="359"/>
      <c r="GCX193" s="360"/>
      <c r="GCY193" s="360"/>
      <c r="GCZ193" s="360"/>
      <c r="GDA193" s="360"/>
      <c r="GDB193" s="360"/>
      <c r="GDC193" s="360"/>
      <c r="GDD193" s="361"/>
      <c r="GDE193" s="359"/>
      <c r="GDF193" s="360"/>
      <c r="GDG193" s="360"/>
      <c r="GDH193" s="360"/>
      <c r="GDI193" s="360"/>
      <c r="GDJ193" s="360"/>
      <c r="GDK193" s="360"/>
      <c r="GDL193" s="361"/>
      <c r="GDM193" s="359"/>
      <c r="GDN193" s="360"/>
      <c r="GDO193" s="360"/>
      <c r="GDP193" s="360"/>
      <c r="GDQ193" s="360"/>
      <c r="GDR193" s="360"/>
      <c r="GDS193" s="360"/>
      <c r="GDT193" s="361"/>
      <c r="GDU193" s="359"/>
      <c r="GDV193" s="360"/>
      <c r="GDW193" s="360"/>
      <c r="GDX193" s="360"/>
      <c r="GDY193" s="360"/>
      <c r="GDZ193" s="360"/>
      <c r="GEA193" s="360"/>
      <c r="GEB193" s="361"/>
      <c r="GEC193" s="359"/>
      <c r="GED193" s="360"/>
      <c r="GEE193" s="360"/>
      <c r="GEF193" s="360"/>
      <c r="GEG193" s="360"/>
      <c r="GEH193" s="360"/>
      <c r="GEI193" s="360"/>
      <c r="GEJ193" s="361"/>
      <c r="GEK193" s="359"/>
      <c r="GEL193" s="360"/>
      <c r="GEM193" s="360"/>
      <c r="GEN193" s="360"/>
      <c r="GEO193" s="360"/>
      <c r="GEP193" s="360"/>
      <c r="GEQ193" s="360"/>
      <c r="GER193" s="361"/>
      <c r="GES193" s="359"/>
      <c r="GET193" s="360"/>
      <c r="GEU193" s="360"/>
      <c r="GEV193" s="360"/>
      <c r="GEW193" s="360"/>
      <c r="GEX193" s="360"/>
      <c r="GEY193" s="360"/>
      <c r="GEZ193" s="361"/>
      <c r="GFA193" s="359"/>
      <c r="GFB193" s="360"/>
      <c r="GFC193" s="360"/>
      <c r="GFD193" s="360"/>
      <c r="GFE193" s="360"/>
      <c r="GFF193" s="360"/>
      <c r="GFG193" s="360"/>
      <c r="GFH193" s="361"/>
      <c r="GFI193" s="359"/>
      <c r="GFJ193" s="360"/>
      <c r="GFK193" s="360"/>
      <c r="GFL193" s="360"/>
      <c r="GFM193" s="360"/>
      <c r="GFN193" s="360"/>
      <c r="GFO193" s="360"/>
      <c r="GFP193" s="361"/>
      <c r="GFQ193" s="359"/>
      <c r="GFR193" s="360"/>
      <c r="GFS193" s="360"/>
      <c r="GFT193" s="360"/>
      <c r="GFU193" s="360"/>
      <c r="GFV193" s="360"/>
      <c r="GFW193" s="360"/>
      <c r="GFX193" s="361"/>
      <c r="GFY193" s="359"/>
      <c r="GFZ193" s="360"/>
      <c r="GGA193" s="360"/>
      <c r="GGB193" s="360"/>
      <c r="GGC193" s="360"/>
      <c r="GGD193" s="360"/>
      <c r="GGE193" s="360"/>
      <c r="GGF193" s="361"/>
      <c r="GGG193" s="359"/>
      <c r="GGH193" s="360"/>
      <c r="GGI193" s="360"/>
      <c r="GGJ193" s="360"/>
      <c r="GGK193" s="360"/>
      <c r="GGL193" s="360"/>
      <c r="GGM193" s="360"/>
      <c r="GGN193" s="361"/>
      <c r="GGO193" s="359"/>
      <c r="GGP193" s="360"/>
      <c r="GGQ193" s="360"/>
      <c r="GGR193" s="360"/>
      <c r="GGS193" s="360"/>
      <c r="GGT193" s="360"/>
      <c r="GGU193" s="360"/>
      <c r="GGV193" s="361"/>
      <c r="GGW193" s="359"/>
      <c r="GGX193" s="360"/>
      <c r="GGY193" s="360"/>
      <c r="GGZ193" s="360"/>
      <c r="GHA193" s="360"/>
      <c r="GHB193" s="360"/>
      <c r="GHC193" s="360"/>
      <c r="GHD193" s="361"/>
      <c r="GHE193" s="359"/>
      <c r="GHF193" s="360"/>
      <c r="GHG193" s="360"/>
      <c r="GHH193" s="360"/>
      <c r="GHI193" s="360"/>
      <c r="GHJ193" s="360"/>
      <c r="GHK193" s="360"/>
      <c r="GHL193" s="361"/>
      <c r="GHM193" s="359"/>
      <c r="GHN193" s="360"/>
      <c r="GHO193" s="360"/>
      <c r="GHP193" s="360"/>
      <c r="GHQ193" s="360"/>
      <c r="GHR193" s="360"/>
      <c r="GHS193" s="360"/>
      <c r="GHT193" s="361"/>
      <c r="GHU193" s="359"/>
      <c r="GHV193" s="360"/>
      <c r="GHW193" s="360"/>
      <c r="GHX193" s="360"/>
      <c r="GHY193" s="360"/>
      <c r="GHZ193" s="360"/>
      <c r="GIA193" s="360"/>
      <c r="GIB193" s="361"/>
      <c r="GIC193" s="359"/>
      <c r="GID193" s="360"/>
      <c r="GIE193" s="360"/>
      <c r="GIF193" s="360"/>
      <c r="GIG193" s="360"/>
      <c r="GIH193" s="360"/>
      <c r="GII193" s="360"/>
      <c r="GIJ193" s="361"/>
      <c r="GIK193" s="359"/>
      <c r="GIL193" s="360"/>
      <c r="GIM193" s="360"/>
      <c r="GIN193" s="360"/>
      <c r="GIO193" s="360"/>
      <c r="GIP193" s="360"/>
      <c r="GIQ193" s="360"/>
      <c r="GIR193" s="361"/>
      <c r="GIS193" s="359"/>
      <c r="GIT193" s="360"/>
      <c r="GIU193" s="360"/>
      <c r="GIV193" s="360"/>
      <c r="GIW193" s="360"/>
      <c r="GIX193" s="360"/>
      <c r="GIY193" s="360"/>
      <c r="GIZ193" s="361"/>
      <c r="GJA193" s="359"/>
      <c r="GJB193" s="360"/>
      <c r="GJC193" s="360"/>
      <c r="GJD193" s="360"/>
      <c r="GJE193" s="360"/>
      <c r="GJF193" s="360"/>
      <c r="GJG193" s="360"/>
      <c r="GJH193" s="361"/>
      <c r="GJI193" s="359"/>
      <c r="GJJ193" s="360"/>
      <c r="GJK193" s="360"/>
      <c r="GJL193" s="360"/>
      <c r="GJM193" s="360"/>
      <c r="GJN193" s="360"/>
      <c r="GJO193" s="360"/>
      <c r="GJP193" s="361"/>
      <c r="GJQ193" s="359"/>
      <c r="GJR193" s="360"/>
      <c r="GJS193" s="360"/>
      <c r="GJT193" s="360"/>
      <c r="GJU193" s="360"/>
      <c r="GJV193" s="360"/>
      <c r="GJW193" s="360"/>
      <c r="GJX193" s="361"/>
      <c r="GJY193" s="359"/>
      <c r="GJZ193" s="360"/>
      <c r="GKA193" s="360"/>
      <c r="GKB193" s="360"/>
      <c r="GKC193" s="360"/>
      <c r="GKD193" s="360"/>
      <c r="GKE193" s="360"/>
      <c r="GKF193" s="361"/>
      <c r="GKG193" s="359"/>
      <c r="GKH193" s="360"/>
      <c r="GKI193" s="360"/>
      <c r="GKJ193" s="360"/>
      <c r="GKK193" s="360"/>
      <c r="GKL193" s="360"/>
      <c r="GKM193" s="360"/>
      <c r="GKN193" s="361"/>
      <c r="GKO193" s="359"/>
      <c r="GKP193" s="360"/>
      <c r="GKQ193" s="360"/>
      <c r="GKR193" s="360"/>
      <c r="GKS193" s="360"/>
      <c r="GKT193" s="360"/>
      <c r="GKU193" s="360"/>
      <c r="GKV193" s="361"/>
      <c r="GKW193" s="359"/>
      <c r="GKX193" s="360"/>
      <c r="GKY193" s="360"/>
      <c r="GKZ193" s="360"/>
      <c r="GLA193" s="360"/>
      <c r="GLB193" s="360"/>
      <c r="GLC193" s="360"/>
      <c r="GLD193" s="361"/>
      <c r="GLE193" s="359"/>
      <c r="GLF193" s="360"/>
      <c r="GLG193" s="360"/>
      <c r="GLH193" s="360"/>
      <c r="GLI193" s="360"/>
      <c r="GLJ193" s="360"/>
      <c r="GLK193" s="360"/>
      <c r="GLL193" s="361"/>
      <c r="GLM193" s="359"/>
      <c r="GLN193" s="360"/>
      <c r="GLO193" s="360"/>
      <c r="GLP193" s="360"/>
      <c r="GLQ193" s="360"/>
      <c r="GLR193" s="360"/>
      <c r="GLS193" s="360"/>
      <c r="GLT193" s="361"/>
      <c r="GLU193" s="359"/>
      <c r="GLV193" s="360"/>
      <c r="GLW193" s="360"/>
      <c r="GLX193" s="360"/>
      <c r="GLY193" s="360"/>
      <c r="GLZ193" s="360"/>
      <c r="GMA193" s="360"/>
      <c r="GMB193" s="361"/>
      <c r="GMC193" s="359"/>
      <c r="GMD193" s="360"/>
      <c r="GME193" s="360"/>
      <c r="GMF193" s="360"/>
      <c r="GMG193" s="360"/>
      <c r="GMH193" s="360"/>
      <c r="GMI193" s="360"/>
      <c r="GMJ193" s="361"/>
      <c r="GMK193" s="359"/>
      <c r="GML193" s="360"/>
      <c r="GMM193" s="360"/>
      <c r="GMN193" s="360"/>
      <c r="GMO193" s="360"/>
      <c r="GMP193" s="360"/>
      <c r="GMQ193" s="360"/>
      <c r="GMR193" s="361"/>
      <c r="GMS193" s="359"/>
      <c r="GMT193" s="360"/>
      <c r="GMU193" s="360"/>
      <c r="GMV193" s="360"/>
      <c r="GMW193" s="360"/>
      <c r="GMX193" s="360"/>
      <c r="GMY193" s="360"/>
      <c r="GMZ193" s="361"/>
      <c r="GNA193" s="359"/>
      <c r="GNB193" s="360"/>
      <c r="GNC193" s="360"/>
      <c r="GND193" s="360"/>
      <c r="GNE193" s="360"/>
      <c r="GNF193" s="360"/>
      <c r="GNG193" s="360"/>
      <c r="GNH193" s="361"/>
      <c r="GNI193" s="359"/>
      <c r="GNJ193" s="360"/>
      <c r="GNK193" s="360"/>
      <c r="GNL193" s="360"/>
      <c r="GNM193" s="360"/>
      <c r="GNN193" s="360"/>
      <c r="GNO193" s="360"/>
      <c r="GNP193" s="361"/>
      <c r="GNQ193" s="359"/>
      <c r="GNR193" s="360"/>
      <c r="GNS193" s="360"/>
      <c r="GNT193" s="360"/>
      <c r="GNU193" s="360"/>
      <c r="GNV193" s="360"/>
      <c r="GNW193" s="360"/>
      <c r="GNX193" s="361"/>
      <c r="GNY193" s="359"/>
      <c r="GNZ193" s="360"/>
      <c r="GOA193" s="360"/>
      <c r="GOB193" s="360"/>
      <c r="GOC193" s="360"/>
      <c r="GOD193" s="360"/>
      <c r="GOE193" s="360"/>
      <c r="GOF193" s="361"/>
      <c r="GOG193" s="359"/>
      <c r="GOH193" s="360"/>
      <c r="GOI193" s="360"/>
      <c r="GOJ193" s="360"/>
      <c r="GOK193" s="360"/>
      <c r="GOL193" s="360"/>
      <c r="GOM193" s="360"/>
      <c r="GON193" s="361"/>
      <c r="GOO193" s="359"/>
      <c r="GOP193" s="360"/>
      <c r="GOQ193" s="360"/>
      <c r="GOR193" s="360"/>
      <c r="GOS193" s="360"/>
      <c r="GOT193" s="360"/>
      <c r="GOU193" s="360"/>
      <c r="GOV193" s="361"/>
      <c r="GOW193" s="359"/>
      <c r="GOX193" s="360"/>
      <c r="GOY193" s="360"/>
      <c r="GOZ193" s="360"/>
      <c r="GPA193" s="360"/>
      <c r="GPB193" s="360"/>
      <c r="GPC193" s="360"/>
      <c r="GPD193" s="361"/>
      <c r="GPE193" s="359"/>
      <c r="GPF193" s="360"/>
      <c r="GPG193" s="360"/>
      <c r="GPH193" s="360"/>
      <c r="GPI193" s="360"/>
      <c r="GPJ193" s="360"/>
      <c r="GPK193" s="360"/>
      <c r="GPL193" s="361"/>
      <c r="GPM193" s="359"/>
      <c r="GPN193" s="360"/>
      <c r="GPO193" s="360"/>
      <c r="GPP193" s="360"/>
      <c r="GPQ193" s="360"/>
      <c r="GPR193" s="360"/>
      <c r="GPS193" s="360"/>
      <c r="GPT193" s="361"/>
      <c r="GPU193" s="359"/>
      <c r="GPV193" s="360"/>
      <c r="GPW193" s="360"/>
      <c r="GPX193" s="360"/>
      <c r="GPY193" s="360"/>
      <c r="GPZ193" s="360"/>
      <c r="GQA193" s="360"/>
      <c r="GQB193" s="361"/>
      <c r="GQC193" s="359"/>
      <c r="GQD193" s="360"/>
      <c r="GQE193" s="360"/>
      <c r="GQF193" s="360"/>
      <c r="GQG193" s="360"/>
      <c r="GQH193" s="360"/>
      <c r="GQI193" s="360"/>
      <c r="GQJ193" s="361"/>
      <c r="GQK193" s="359"/>
      <c r="GQL193" s="360"/>
      <c r="GQM193" s="360"/>
      <c r="GQN193" s="360"/>
      <c r="GQO193" s="360"/>
      <c r="GQP193" s="360"/>
      <c r="GQQ193" s="360"/>
      <c r="GQR193" s="361"/>
      <c r="GQS193" s="359"/>
      <c r="GQT193" s="360"/>
      <c r="GQU193" s="360"/>
      <c r="GQV193" s="360"/>
      <c r="GQW193" s="360"/>
      <c r="GQX193" s="360"/>
      <c r="GQY193" s="360"/>
      <c r="GQZ193" s="361"/>
      <c r="GRA193" s="359"/>
      <c r="GRB193" s="360"/>
      <c r="GRC193" s="360"/>
      <c r="GRD193" s="360"/>
      <c r="GRE193" s="360"/>
      <c r="GRF193" s="360"/>
      <c r="GRG193" s="360"/>
      <c r="GRH193" s="361"/>
      <c r="GRI193" s="359"/>
      <c r="GRJ193" s="360"/>
      <c r="GRK193" s="360"/>
      <c r="GRL193" s="360"/>
      <c r="GRM193" s="360"/>
      <c r="GRN193" s="360"/>
      <c r="GRO193" s="360"/>
      <c r="GRP193" s="361"/>
      <c r="GRQ193" s="359"/>
      <c r="GRR193" s="360"/>
      <c r="GRS193" s="360"/>
      <c r="GRT193" s="360"/>
      <c r="GRU193" s="360"/>
      <c r="GRV193" s="360"/>
      <c r="GRW193" s="360"/>
      <c r="GRX193" s="361"/>
      <c r="GRY193" s="359"/>
      <c r="GRZ193" s="360"/>
      <c r="GSA193" s="360"/>
      <c r="GSB193" s="360"/>
      <c r="GSC193" s="360"/>
      <c r="GSD193" s="360"/>
      <c r="GSE193" s="360"/>
      <c r="GSF193" s="361"/>
      <c r="GSG193" s="359"/>
      <c r="GSH193" s="360"/>
      <c r="GSI193" s="360"/>
      <c r="GSJ193" s="360"/>
      <c r="GSK193" s="360"/>
      <c r="GSL193" s="360"/>
      <c r="GSM193" s="360"/>
      <c r="GSN193" s="361"/>
      <c r="GSO193" s="359"/>
      <c r="GSP193" s="360"/>
      <c r="GSQ193" s="360"/>
      <c r="GSR193" s="360"/>
      <c r="GSS193" s="360"/>
      <c r="GST193" s="360"/>
      <c r="GSU193" s="360"/>
      <c r="GSV193" s="361"/>
      <c r="GSW193" s="359"/>
      <c r="GSX193" s="360"/>
      <c r="GSY193" s="360"/>
      <c r="GSZ193" s="360"/>
      <c r="GTA193" s="360"/>
      <c r="GTB193" s="360"/>
      <c r="GTC193" s="360"/>
      <c r="GTD193" s="361"/>
      <c r="GTE193" s="359"/>
      <c r="GTF193" s="360"/>
      <c r="GTG193" s="360"/>
      <c r="GTH193" s="360"/>
      <c r="GTI193" s="360"/>
      <c r="GTJ193" s="360"/>
      <c r="GTK193" s="360"/>
      <c r="GTL193" s="361"/>
      <c r="GTM193" s="359"/>
      <c r="GTN193" s="360"/>
      <c r="GTO193" s="360"/>
      <c r="GTP193" s="360"/>
      <c r="GTQ193" s="360"/>
      <c r="GTR193" s="360"/>
      <c r="GTS193" s="360"/>
      <c r="GTT193" s="361"/>
      <c r="GTU193" s="359"/>
      <c r="GTV193" s="360"/>
      <c r="GTW193" s="360"/>
      <c r="GTX193" s="360"/>
      <c r="GTY193" s="360"/>
      <c r="GTZ193" s="360"/>
      <c r="GUA193" s="360"/>
      <c r="GUB193" s="361"/>
      <c r="GUC193" s="359"/>
      <c r="GUD193" s="360"/>
      <c r="GUE193" s="360"/>
      <c r="GUF193" s="360"/>
      <c r="GUG193" s="360"/>
      <c r="GUH193" s="360"/>
      <c r="GUI193" s="360"/>
      <c r="GUJ193" s="361"/>
      <c r="GUK193" s="359"/>
      <c r="GUL193" s="360"/>
      <c r="GUM193" s="360"/>
      <c r="GUN193" s="360"/>
      <c r="GUO193" s="360"/>
      <c r="GUP193" s="360"/>
      <c r="GUQ193" s="360"/>
      <c r="GUR193" s="361"/>
      <c r="GUS193" s="359"/>
      <c r="GUT193" s="360"/>
      <c r="GUU193" s="360"/>
      <c r="GUV193" s="360"/>
      <c r="GUW193" s="360"/>
      <c r="GUX193" s="360"/>
      <c r="GUY193" s="360"/>
      <c r="GUZ193" s="361"/>
      <c r="GVA193" s="359"/>
      <c r="GVB193" s="360"/>
      <c r="GVC193" s="360"/>
      <c r="GVD193" s="360"/>
      <c r="GVE193" s="360"/>
      <c r="GVF193" s="360"/>
      <c r="GVG193" s="360"/>
      <c r="GVH193" s="361"/>
      <c r="GVI193" s="359"/>
      <c r="GVJ193" s="360"/>
      <c r="GVK193" s="360"/>
      <c r="GVL193" s="360"/>
      <c r="GVM193" s="360"/>
      <c r="GVN193" s="360"/>
      <c r="GVO193" s="360"/>
      <c r="GVP193" s="361"/>
      <c r="GVQ193" s="359"/>
      <c r="GVR193" s="360"/>
      <c r="GVS193" s="360"/>
      <c r="GVT193" s="360"/>
      <c r="GVU193" s="360"/>
      <c r="GVV193" s="360"/>
      <c r="GVW193" s="360"/>
      <c r="GVX193" s="361"/>
      <c r="GVY193" s="359"/>
      <c r="GVZ193" s="360"/>
      <c r="GWA193" s="360"/>
      <c r="GWB193" s="360"/>
      <c r="GWC193" s="360"/>
      <c r="GWD193" s="360"/>
      <c r="GWE193" s="360"/>
      <c r="GWF193" s="361"/>
      <c r="GWG193" s="359"/>
      <c r="GWH193" s="360"/>
      <c r="GWI193" s="360"/>
      <c r="GWJ193" s="360"/>
      <c r="GWK193" s="360"/>
      <c r="GWL193" s="360"/>
      <c r="GWM193" s="360"/>
      <c r="GWN193" s="361"/>
      <c r="GWO193" s="359"/>
      <c r="GWP193" s="360"/>
      <c r="GWQ193" s="360"/>
      <c r="GWR193" s="360"/>
      <c r="GWS193" s="360"/>
      <c r="GWT193" s="360"/>
      <c r="GWU193" s="360"/>
      <c r="GWV193" s="361"/>
      <c r="GWW193" s="359"/>
      <c r="GWX193" s="360"/>
      <c r="GWY193" s="360"/>
      <c r="GWZ193" s="360"/>
      <c r="GXA193" s="360"/>
      <c r="GXB193" s="360"/>
      <c r="GXC193" s="360"/>
      <c r="GXD193" s="361"/>
      <c r="GXE193" s="359"/>
      <c r="GXF193" s="360"/>
      <c r="GXG193" s="360"/>
      <c r="GXH193" s="360"/>
      <c r="GXI193" s="360"/>
      <c r="GXJ193" s="360"/>
      <c r="GXK193" s="360"/>
      <c r="GXL193" s="361"/>
      <c r="GXM193" s="359"/>
      <c r="GXN193" s="360"/>
      <c r="GXO193" s="360"/>
      <c r="GXP193" s="360"/>
      <c r="GXQ193" s="360"/>
      <c r="GXR193" s="360"/>
      <c r="GXS193" s="360"/>
      <c r="GXT193" s="361"/>
      <c r="GXU193" s="359"/>
      <c r="GXV193" s="360"/>
      <c r="GXW193" s="360"/>
      <c r="GXX193" s="360"/>
      <c r="GXY193" s="360"/>
      <c r="GXZ193" s="360"/>
      <c r="GYA193" s="360"/>
      <c r="GYB193" s="361"/>
      <c r="GYC193" s="359"/>
      <c r="GYD193" s="360"/>
      <c r="GYE193" s="360"/>
      <c r="GYF193" s="360"/>
      <c r="GYG193" s="360"/>
      <c r="GYH193" s="360"/>
      <c r="GYI193" s="360"/>
      <c r="GYJ193" s="361"/>
      <c r="GYK193" s="359"/>
      <c r="GYL193" s="360"/>
      <c r="GYM193" s="360"/>
      <c r="GYN193" s="360"/>
      <c r="GYO193" s="360"/>
      <c r="GYP193" s="360"/>
      <c r="GYQ193" s="360"/>
      <c r="GYR193" s="361"/>
      <c r="GYS193" s="359"/>
      <c r="GYT193" s="360"/>
      <c r="GYU193" s="360"/>
      <c r="GYV193" s="360"/>
      <c r="GYW193" s="360"/>
      <c r="GYX193" s="360"/>
      <c r="GYY193" s="360"/>
      <c r="GYZ193" s="361"/>
      <c r="GZA193" s="359"/>
      <c r="GZB193" s="360"/>
      <c r="GZC193" s="360"/>
      <c r="GZD193" s="360"/>
      <c r="GZE193" s="360"/>
      <c r="GZF193" s="360"/>
      <c r="GZG193" s="360"/>
      <c r="GZH193" s="361"/>
      <c r="GZI193" s="359"/>
      <c r="GZJ193" s="360"/>
      <c r="GZK193" s="360"/>
      <c r="GZL193" s="360"/>
      <c r="GZM193" s="360"/>
      <c r="GZN193" s="360"/>
      <c r="GZO193" s="360"/>
      <c r="GZP193" s="361"/>
      <c r="GZQ193" s="359"/>
      <c r="GZR193" s="360"/>
      <c r="GZS193" s="360"/>
      <c r="GZT193" s="360"/>
      <c r="GZU193" s="360"/>
      <c r="GZV193" s="360"/>
      <c r="GZW193" s="360"/>
      <c r="GZX193" s="361"/>
      <c r="GZY193" s="359"/>
      <c r="GZZ193" s="360"/>
      <c r="HAA193" s="360"/>
      <c r="HAB193" s="360"/>
      <c r="HAC193" s="360"/>
      <c r="HAD193" s="360"/>
      <c r="HAE193" s="360"/>
      <c r="HAF193" s="361"/>
      <c r="HAG193" s="359"/>
      <c r="HAH193" s="360"/>
      <c r="HAI193" s="360"/>
      <c r="HAJ193" s="360"/>
      <c r="HAK193" s="360"/>
      <c r="HAL193" s="360"/>
      <c r="HAM193" s="360"/>
      <c r="HAN193" s="361"/>
      <c r="HAO193" s="359"/>
      <c r="HAP193" s="360"/>
      <c r="HAQ193" s="360"/>
      <c r="HAR193" s="360"/>
      <c r="HAS193" s="360"/>
      <c r="HAT193" s="360"/>
      <c r="HAU193" s="360"/>
      <c r="HAV193" s="361"/>
      <c r="HAW193" s="359"/>
      <c r="HAX193" s="360"/>
      <c r="HAY193" s="360"/>
      <c r="HAZ193" s="360"/>
      <c r="HBA193" s="360"/>
      <c r="HBB193" s="360"/>
      <c r="HBC193" s="360"/>
      <c r="HBD193" s="361"/>
      <c r="HBE193" s="359"/>
      <c r="HBF193" s="360"/>
      <c r="HBG193" s="360"/>
      <c r="HBH193" s="360"/>
      <c r="HBI193" s="360"/>
      <c r="HBJ193" s="360"/>
      <c r="HBK193" s="360"/>
      <c r="HBL193" s="361"/>
      <c r="HBM193" s="359"/>
      <c r="HBN193" s="360"/>
      <c r="HBO193" s="360"/>
      <c r="HBP193" s="360"/>
      <c r="HBQ193" s="360"/>
      <c r="HBR193" s="360"/>
      <c r="HBS193" s="360"/>
      <c r="HBT193" s="361"/>
      <c r="HBU193" s="359"/>
      <c r="HBV193" s="360"/>
      <c r="HBW193" s="360"/>
      <c r="HBX193" s="360"/>
      <c r="HBY193" s="360"/>
      <c r="HBZ193" s="360"/>
      <c r="HCA193" s="360"/>
      <c r="HCB193" s="361"/>
      <c r="HCC193" s="359"/>
      <c r="HCD193" s="360"/>
      <c r="HCE193" s="360"/>
      <c r="HCF193" s="360"/>
      <c r="HCG193" s="360"/>
      <c r="HCH193" s="360"/>
      <c r="HCI193" s="360"/>
      <c r="HCJ193" s="361"/>
      <c r="HCK193" s="359"/>
      <c r="HCL193" s="360"/>
      <c r="HCM193" s="360"/>
      <c r="HCN193" s="360"/>
      <c r="HCO193" s="360"/>
      <c r="HCP193" s="360"/>
      <c r="HCQ193" s="360"/>
      <c r="HCR193" s="361"/>
      <c r="HCS193" s="359"/>
      <c r="HCT193" s="360"/>
      <c r="HCU193" s="360"/>
      <c r="HCV193" s="360"/>
      <c r="HCW193" s="360"/>
      <c r="HCX193" s="360"/>
      <c r="HCY193" s="360"/>
      <c r="HCZ193" s="361"/>
      <c r="HDA193" s="359"/>
      <c r="HDB193" s="360"/>
      <c r="HDC193" s="360"/>
      <c r="HDD193" s="360"/>
      <c r="HDE193" s="360"/>
      <c r="HDF193" s="360"/>
      <c r="HDG193" s="360"/>
      <c r="HDH193" s="361"/>
      <c r="HDI193" s="359"/>
      <c r="HDJ193" s="360"/>
      <c r="HDK193" s="360"/>
      <c r="HDL193" s="360"/>
      <c r="HDM193" s="360"/>
      <c r="HDN193" s="360"/>
      <c r="HDO193" s="360"/>
      <c r="HDP193" s="361"/>
      <c r="HDQ193" s="359"/>
      <c r="HDR193" s="360"/>
      <c r="HDS193" s="360"/>
      <c r="HDT193" s="360"/>
      <c r="HDU193" s="360"/>
      <c r="HDV193" s="360"/>
      <c r="HDW193" s="360"/>
      <c r="HDX193" s="361"/>
      <c r="HDY193" s="359"/>
      <c r="HDZ193" s="360"/>
      <c r="HEA193" s="360"/>
      <c r="HEB193" s="360"/>
      <c r="HEC193" s="360"/>
      <c r="HED193" s="360"/>
      <c r="HEE193" s="360"/>
      <c r="HEF193" s="361"/>
      <c r="HEG193" s="359"/>
      <c r="HEH193" s="360"/>
      <c r="HEI193" s="360"/>
      <c r="HEJ193" s="360"/>
      <c r="HEK193" s="360"/>
      <c r="HEL193" s="360"/>
      <c r="HEM193" s="360"/>
      <c r="HEN193" s="361"/>
      <c r="HEO193" s="359"/>
      <c r="HEP193" s="360"/>
      <c r="HEQ193" s="360"/>
      <c r="HER193" s="360"/>
      <c r="HES193" s="360"/>
      <c r="HET193" s="360"/>
      <c r="HEU193" s="360"/>
      <c r="HEV193" s="361"/>
      <c r="HEW193" s="359"/>
      <c r="HEX193" s="360"/>
      <c r="HEY193" s="360"/>
      <c r="HEZ193" s="360"/>
      <c r="HFA193" s="360"/>
      <c r="HFB193" s="360"/>
      <c r="HFC193" s="360"/>
      <c r="HFD193" s="361"/>
      <c r="HFE193" s="359"/>
      <c r="HFF193" s="360"/>
      <c r="HFG193" s="360"/>
      <c r="HFH193" s="360"/>
      <c r="HFI193" s="360"/>
      <c r="HFJ193" s="360"/>
      <c r="HFK193" s="360"/>
      <c r="HFL193" s="361"/>
      <c r="HFM193" s="359"/>
      <c r="HFN193" s="360"/>
      <c r="HFO193" s="360"/>
      <c r="HFP193" s="360"/>
      <c r="HFQ193" s="360"/>
      <c r="HFR193" s="360"/>
      <c r="HFS193" s="360"/>
      <c r="HFT193" s="361"/>
      <c r="HFU193" s="359"/>
      <c r="HFV193" s="360"/>
      <c r="HFW193" s="360"/>
      <c r="HFX193" s="360"/>
      <c r="HFY193" s="360"/>
      <c r="HFZ193" s="360"/>
      <c r="HGA193" s="360"/>
      <c r="HGB193" s="361"/>
      <c r="HGC193" s="359"/>
      <c r="HGD193" s="360"/>
      <c r="HGE193" s="360"/>
      <c r="HGF193" s="360"/>
      <c r="HGG193" s="360"/>
      <c r="HGH193" s="360"/>
      <c r="HGI193" s="360"/>
      <c r="HGJ193" s="361"/>
      <c r="HGK193" s="359"/>
      <c r="HGL193" s="360"/>
      <c r="HGM193" s="360"/>
      <c r="HGN193" s="360"/>
      <c r="HGO193" s="360"/>
      <c r="HGP193" s="360"/>
      <c r="HGQ193" s="360"/>
      <c r="HGR193" s="361"/>
      <c r="HGS193" s="359"/>
      <c r="HGT193" s="360"/>
      <c r="HGU193" s="360"/>
      <c r="HGV193" s="360"/>
      <c r="HGW193" s="360"/>
      <c r="HGX193" s="360"/>
      <c r="HGY193" s="360"/>
      <c r="HGZ193" s="361"/>
      <c r="HHA193" s="359"/>
      <c r="HHB193" s="360"/>
      <c r="HHC193" s="360"/>
      <c r="HHD193" s="360"/>
      <c r="HHE193" s="360"/>
      <c r="HHF193" s="360"/>
      <c r="HHG193" s="360"/>
      <c r="HHH193" s="361"/>
      <c r="HHI193" s="359"/>
      <c r="HHJ193" s="360"/>
      <c r="HHK193" s="360"/>
      <c r="HHL193" s="360"/>
      <c r="HHM193" s="360"/>
      <c r="HHN193" s="360"/>
      <c r="HHO193" s="360"/>
      <c r="HHP193" s="361"/>
      <c r="HHQ193" s="359"/>
      <c r="HHR193" s="360"/>
      <c r="HHS193" s="360"/>
      <c r="HHT193" s="360"/>
      <c r="HHU193" s="360"/>
      <c r="HHV193" s="360"/>
      <c r="HHW193" s="360"/>
      <c r="HHX193" s="361"/>
      <c r="HHY193" s="359"/>
      <c r="HHZ193" s="360"/>
      <c r="HIA193" s="360"/>
      <c r="HIB193" s="360"/>
      <c r="HIC193" s="360"/>
      <c r="HID193" s="360"/>
      <c r="HIE193" s="360"/>
      <c r="HIF193" s="361"/>
      <c r="HIG193" s="359"/>
      <c r="HIH193" s="360"/>
      <c r="HII193" s="360"/>
      <c r="HIJ193" s="360"/>
      <c r="HIK193" s="360"/>
      <c r="HIL193" s="360"/>
      <c r="HIM193" s="360"/>
      <c r="HIN193" s="361"/>
      <c r="HIO193" s="359"/>
      <c r="HIP193" s="360"/>
      <c r="HIQ193" s="360"/>
      <c r="HIR193" s="360"/>
      <c r="HIS193" s="360"/>
      <c r="HIT193" s="360"/>
      <c r="HIU193" s="360"/>
      <c r="HIV193" s="361"/>
      <c r="HIW193" s="359"/>
      <c r="HIX193" s="360"/>
      <c r="HIY193" s="360"/>
      <c r="HIZ193" s="360"/>
      <c r="HJA193" s="360"/>
      <c r="HJB193" s="360"/>
      <c r="HJC193" s="360"/>
      <c r="HJD193" s="361"/>
      <c r="HJE193" s="359"/>
      <c r="HJF193" s="360"/>
      <c r="HJG193" s="360"/>
      <c r="HJH193" s="360"/>
      <c r="HJI193" s="360"/>
      <c r="HJJ193" s="360"/>
      <c r="HJK193" s="360"/>
      <c r="HJL193" s="361"/>
      <c r="HJM193" s="359"/>
      <c r="HJN193" s="360"/>
      <c r="HJO193" s="360"/>
      <c r="HJP193" s="360"/>
      <c r="HJQ193" s="360"/>
      <c r="HJR193" s="360"/>
      <c r="HJS193" s="360"/>
      <c r="HJT193" s="361"/>
      <c r="HJU193" s="359"/>
      <c r="HJV193" s="360"/>
      <c r="HJW193" s="360"/>
      <c r="HJX193" s="360"/>
      <c r="HJY193" s="360"/>
      <c r="HJZ193" s="360"/>
      <c r="HKA193" s="360"/>
      <c r="HKB193" s="361"/>
      <c r="HKC193" s="359"/>
      <c r="HKD193" s="360"/>
      <c r="HKE193" s="360"/>
      <c r="HKF193" s="360"/>
      <c r="HKG193" s="360"/>
      <c r="HKH193" s="360"/>
      <c r="HKI193" s="360"/>
      <c r="HKJ193" s="361"/>
      <c r="HKK193" s="359"/>
      <c r="HKL193" s="360"/>
      <c r="HKM193" s="360"/>
      <c r="HKN193" s="360"/>
      <c r="HKO193" s="360"/>
      <c r="HKP193" s="360"/>
      <c r="HKQ193" s="360"/>
      <c r="HKR193" s="361"/>
      <c r="HKS193" s="359"/>
      <c r="HKT193" s="360"/>
      <c r="HKU193" s="360"/>
      <c r="HKV193" s="360"/>
      <c r="HKW193" s="360"/>
      <c r="HKX193" s="360"/>
      <c r="HKY193" s="360"/>
      <c r="HKZ193" s="361"/>
      <c r="HLA193" s="359"/>
      <c r="HLB193" s="360"/>
      <c r="HLC193" s="360"/>
      <c r="HLD193" s="360"/>
      <c r="HLE193" s="360"/>
      <c r="HLF193" s="360"/>
      <c r="HLG193" s="360"/>
      <c r="HLH193" s="361"/>
      <c r="HLI193" s="359"/>
      <c r="HLJ193" s="360"/>
      <c r="HLK193" s="360"/>
      <c r="HLL193" s="360"/>
      <c r="HLM193" s="360"/>
      <c r="HLN193" s="360"/>
      <c r="HLO193" s="360"/>
      <c r="HLP193" s="361"/>
      <c r="HLQ193" s="359"/>
      <c r="HLR193" s="360"/>
      <c r="HLS193" s="360"/>
      <c r="HLT193" s="360"/>
      <c r="HLU193" s="360"/>
      <c r="HLV193" s="360"/>
      <c r="HLW193" s="360"/>
      <c r="HLX193" s="361"/>
      <c r="HLY193" s="359"/>
      <c r="HLZ193" s="360"/>
      <c r="HMA193" s="360"/>
      <c r="HMB193" s="360"/>
      <c r="HMC193" s="360"/>
      <c r="HMD193" s="360"/>
      <c r="HME193" s="360"/>
      <c r="HMF193" s="361"/>
      <c r="HMG193" s="359"/>
      <c r="HMH193" s="360"/>
      <c r="HMI193" s="360"/>
      <c r="HMJ193" s="360"/>
      <c r="HMK193" s="360"/>
      <c r="HML193" s="360"/>
      <c r="HMM193" s="360"/>
      <c r="HMN193" s="361"/>
      <c r="HMO193" s="359"/>
      <c r="HMP193" s="360"/>
      <c r="HMQ193" s="360"/>
      <c r="HMR193" s="360"/>
      <c r="HMS193" s="360"/>
      <c r="HMT193" s="360"/>
      <c r="HMU193" s="360"/>
      <c r="HMV193" s="361"/>
      <c r="HMW193" s="359"/>
      <c r="HMX193" s="360"/>
      <c r="HMY193" s="360"/>
      <c r="HMZ193" s="360"/>
      <c r="HNA193" s="360"/>
      <c r="HNB193" s="360"/>
      <c r="HNC193" s="360"/>
      <c r="HND193" s="361"/>
      <c r="HNE193" s="359"/>
      <c r="HNF193" s="360"/>
      <c r="HNG193" s="360"/>
      <c r="HNH193" s="360"/>
      <c r="HNI193" s="360"/>
      <c r="HNJ193" s="360"/>
      <c r="HNK193" s="360"/>
      <c r="HNL193" s="361"/>
      <c r="HNM193" s="359"/>
      <c r="HNN193" s="360"/>
      <c r="HNO193" s="360"/>
      <c r="HNP193" s="360"/>
      <c r="HNQ193" s="360"/>
      <c r="HNR193" s="360"/>
      <c r="HNS193" s="360"/>
      <c r="HNT193" s="361"/>
      <c r="HNU193" s="359"/>
      <c r="HNV193" s="360"/>
      <c r="HNW193" s="360"/>
      <c r="HNX193" s="360"/>
      <c r="HNY193" s="360"/>
      <c r="HNZ193" s="360"/>
      <c r="HOA193" s="360"/>
      <c r="HOB193" s="361"/>
      <c r="HOC193" s="359"/>
      <c r="HOD193" s="360"/>
      <c r="HOE193" s="360"/>
      <c r="HOF193" s="360"/>
      <c r="HOG193" s="360"/>
      <c r="HOH193" s="360"/>
      <c r="HOI193" s="360"/>
      <c r="HOJ193" s="361"/>
      <c r="HOK193" s="359"/>
      <c r="HOL193" s="360"/>
      <c r="HOM193" s="360"/>
      <c r="HON193" s="360"/>
      <c r="HOO193" s="360"/>
      <c r="HOP193" s="360"/>
      <c r="HOQ193" s="360"/>
      <c r="HOR193" s="361"/>
      <c r="HOS193" s="359"/>
      <c r="HOT193" s="360"/>
      <c r="HOU193" s="360"/>
      <c r="HOV193" s="360"/>
      <c r="HOW193" s="360"/>
      <c r="HOX193" s="360"/>
      <c r="HOY193" s="360"/>
      <c r="HOZ193" s="361"/>
      <c r="HPA193" s="359"/>
      <c r="HPB193" s="360"/>
      <c r="HPC193" s="360"/>
      <c r="HPD193" s="360"/>
      <c r="HPE193" s="360"/>
      <c r="HPF193" s="360"/>
      <c r="HPG193" s="360"/>
      <c r="HPH193" s="361"/>
      <c r="HPI193" s="359"/>
      <c r="HPJ193" s="360"/>
      <c r="HPK193" s="360"/>
      <c r="HPL193" s="360"/>
      <c r="HPM193" s="360"/>
      <c r="HPN193" s="360"/>
      <c r="HPO193" s="360"/>
      <c r="HPP193" s="361"/>
      <c r="HPQ193" s="359"/>
      <c r="HPR193" s="360"/>
      <c r="HPS193" s="360"/>
      <c r="HPT193" s="360"/>
      <c r="HPU193" s="360"/>
      <c r="HPV193" s="360"/>
      <c r="HPW193" s="360"/>
      <c r="HPX193" s="361"/>
      <c r="HPY193" s="359"/>
      <c r="HPZ193" s="360"/>
      <c r="HQA193" s="360"/>
      <c r="HQB193" s="360"/>
      <c r="HQC193" s="360"/>
      <c r="HQD193" s="360"/>
      <c r="HQE193" s="360"/>
      <c r="HQF193" s="361"/>
      <c r="HQG193" s="359"/>
      <c r="HQH193" s="360"/>
      <c r="HQI193" s="360"/>
      <c r="HQJ193" s="360"/>
      <c r="HQK193" s="360"/>
      <c r="HQL193" s="360"/>
      <c r="HQM193" s="360"/>
      <c r="HQN193" s="361"/>
      <c r="HQO193" s="359"/>
      <c r="HQP193" s="360"/>
      <c r="HQQ193" s="360"/>
      <c r="HQR193" s="360"/>
      <c r="HQS193" s="360"/>
      <c r="HQT193" s="360"/>
      <c r="HQU193" s="360"/>
      <c r="HQV193" s="361"/>
      <c r="HQW193" s="359"/>
      <c r="HQX193" s="360"/>
      <c r="HQY193" s="360"/>
      <c r="HQZ193" s="360"/>
      <c r="HRA193" s="360"/>
      <c r="HRB193" s="360"/>
      <c r="HRC193" s="360"/>
      <c r="HRD193" s="361"/>
      <c r="HRE193" s="359"/>
      <c r="HRF193" s="360"/>
      <c r="HRG193" s="360"/>
      <c r="HRH193" s="360"/>
      <c r="HRI193" s="360"/>
      <c r="HRJ193" s="360"/>
      <c r="HRK193" s="360"/>
      <c r="HRL193" s="361"/>
      <c r="HRM193" s="359"/>
      <c r="HRN193" s="360"/>
      <c r="HRO193" s="360"/>
      <c r="HRP193" s="360"/>
      <c r="HRQ193" s="360"/>
      <c r="HRR193" s="360"/>
      <c r="HRS193" s="360"/>
      <c r="HRT193" s="361"/>
      <c r="HRU193" s="359"/>
      <c r="HRV193" s="360"/>
      <c r="HRW193" s="360"/>
      <c r="HRX193" s="360"/>
      <c r="HRY193" s="360"/>
      <c r="HRZ193" s="360"/>
      <c r="HSA193" s="360"/>
      <c r="HSB193" s="361"/>
      <c r="HSC193" s="359"/>
      <c r="HSD193" s="360"/>
      <c r="HSE193" s="360"/>
      <c r="HSF193" s="360"/>
      <c r="HSG193" s="360"/>
      <c r="HSH193" s="360"/>
      <c r="HSI193" s="360"/>
      <c r="HSJ193" s="361"/>
      <c r="HSK193" s="359"/>
      <c r="HSL193" s="360"/>
      <c r="HSM193" s="360"/>
      <c r="HSN193" s="360"/>
      <c r="HSO193" s="360"/>
      <c r="HSP193" s="360"/>
      <c r="HSQ193" s="360"/>
      <c r="HSR193" s="361"/>
      <c r="HSS193" s="359"/>
      <c r="HST193" s="360"/>
      <c r="HSU193" s="360"/>
      <c r="HSV193" s="360"/>
      <c r="HSW193" s="360"/>
      <c r="HSX193" s="360"/>
      <c r="HSY193" s="360"/>
      <c r="HSZ193" s="361"/>
      <c r="HTA193" s="359"/>
      <c r="HTB193" s="360"/>
      <c r="HTC193" s="360"/>
      <c r="HTD193" s="360"/>
      <c r="HTE193" s="360"/>
      <c r="HTF193" s="360"/>
      <c r="HTG193" s="360"/>
      <c r="HTH193" s="361"/>
      <c r="HTI193" s="359"/>
      <c r="HTJ193" s="360"/>
      <c r="HTK193" s="360"/>
      <c r="HTL193" s="360"/>
      <c r="HTM193" s="360"/>
      <c r="HTN193" s="360"/>
      <c r="HTO193" s="360"/>
      <c r="HTP193" s="361"/>
      <c r="HTQ193" s="359"/>
      <c r="HTR193" s="360"/>
      <c r="HTS193" s="360"/>
      <c r="HTT193" s="360"/>
      <c r="HTU193" s="360"/>
      <c r="HTV193" s="360"/>
      <c r="HTW193" s="360"/>
      <c r="HTX193" s="361"/>
      <c r="HTY193" s="359"/>
      <c r="HTZ193" s="360"/>
      <c r="HUA193" s="360"/>
      <c r="HUB193" s="360"/>
      <c r="HUC193" s="360"/>
      <c r="HUD193" s="360"/>
      <c r="HUE193" s="360"/>
      <c r="HUF193" s="361"/>
      <c r="HUG193" s="359"/>
      <c r="HUH193" s="360"/>
      <c r="HUI193" s="360"/>
      <c r="HUJ193" s="360"/>
      <c r="HUK193" s="360"/>
      <c r="HUL193" s="360"/>
      <c r="HUM193" s="360"/>
      <c r="HUN193" s="361"/>
      <c r="HUO193" s="359"/>
      <c r="HUP193" s="360"/>
      <c r="HUQ193" s="360"/>
      <c r="HUR193" s="360"/>
      <c r="HUS193" s="360"/>
      <c r="HUT193" s="360"/>
      <c r="HUU193" s="360"/>
      <c r="HUV193" s="361"/>
      <c r="HUW193" s="359"/>
      <c r="HUX193" s="360"/>
      <c r="HUY193" s="360"/>
      <c r="HUZ193" s="360"/>
      <c r="HVA193" s="360"/>
      <c r="HVB193" s="360"/>
      <c r="HVC193" s="360"/>
      <c r="HVD193" s="361"/>
      <c r="HVE193" s="359"/>
      <c r="HVF193" s="360"/>
      <c r="HVG193" s="360"/>
      <c r="HVH193" s="360"/>
      <c r="HVI193" s="360"/>
      <c r="HVJ193" s="360"/>
      <c r="HVK193" s="360"/>
      <c r="HVL193" s="361"/>
      <c r="HVM193" s="359"/>
      <c r="HVN193" s="360"/>
      <c r="HVO193" s="360"/>
      <c r="HVP193" s="360"/>
      <c r="HVQ193" s="360"/>
      <c r="HVR193" s="360"/>
      <c r="HVS193" s="360"/>
      <c r="HVT193" s="361"/>
      <c r="HVU193" s="359"/>
      <c r="HVV193" s="360"/>
      <c r="HVW193" s="360"/>
      <c r="HVX193" s="360"/>
      <c r="HVY193" s="360"/>
      <c r="HVZ193" s="360"/>
      <c r="HWA193" s="360"/>
      <c r="HWB193" s="361"/>
      <c r="HWC193" s="359"/>
      <c r="HWD193" s="360"/>
      <c r="HWE193" s="360"/>
      <c r="HWF193" s="360"/>
      <c r="HWG193" s="360"/>
      <c r="HWH193" s="360"/>
      <c r="HWI193" s="360"/>
      <c r="HWJ193" s="361"/>
      <c r="HWK193" s="359"/>
      <c r="HWL193" s="360"/>
      <c r="HWM193" s="360"/>
      <c r="HWN193" s="360"/>
      <c r="HWO193" s="360"/>
      <c r="HWP193" s="360"/>
      <c r="HWQ193" s="360"/>
      <c r="HWR193" s="361"/>
      <c r="HWS193" s="359"/>
      <c r="HWT193" s="360"/>
      <c r="HWU193" s="360"/>
      <c r="HWV193" s="360"/>
      <c r="HWW193" s="360"/>
      <c r="HWX193" s="360"/>
      <c r="HWY193" s="360"/>
      <c r="HWZ193" s="361"/>
      <c r="HXA193" s="359"/>
      <c r="HXB193" s="360"/>
      <c r="HXC193" s="360"/>
      <c r="HXD193" s="360"/>
      <c r="HXE193" s="360"/>
      <c r="HXF193" s="360"/>
      <c r="HXG193" s="360"/>
      <c r="HXH193" s="361"/>
      <c r="HXI193" s="359"/>
      <c r="HXJ193" s="360"/>
      <c r="HXK193" s="360"/>
      <c r="HXL193" s="360"/>
      <c r="HXM193" s="360"/>
      <c r="HXN193" s="360"/>
      <c r="HXO193" s="360"/>
      <c r="HXP193" s="361"/>
      <c r="HXQ193" s="359"/>
      <c r="HXR193" s="360"/>
      <c r="HXS193" s="360"/>
      <c r="HXT193" s="360"/>
      <c r="HXU193" s="360"/>
      <c r="HXV193" s="360"/>
      <c r="HXW193" s="360"/>
      <c r="HXX193" s="361"/>
      <c r="HXY193" s="359"/>
      <c r="HXZ193" s="360"/>
      <c r="HYA193" s="360"/>
      <c r="HYB193" s="360"/>
      <c r="HYC193" s="360"/>
      <c r="HYD193" s="360"/>
      <c r="HYE193" s="360"/>
      <c r="HYF193" s="361"/>
      <c r="HYG193" s="359"/>
      <c r="HYH193" s="360"/>
      <c r="HYI193" s="360"/>
      <c r="HYJ193" s="360"/>
      <c r="HYK193" s="360"/>
      <c r="HYL193" s="360"/>
      <c r="HYM193" s="360"/>
      <c r="HYN193" s="361"/>
      <c r="HYO193" s="359"/>
      <c r="HYP193" s="360"/>
      <c r="HYQ193" s="360"/>
      <c r="HYR193" s="360"/>
      <c r="HYS193" s="360"/>
      <c r="HYT193" s="360"/>
      <c r="HYU193" s="360"/>
      <c r="HYV193" s="361"/>
      <c r="HYW193" s="359"/>
      <c r="HYX193" s="360"/>
      <c r="HYY193" s="360"/>
      <c r="HYZ193" s="360"/>
      <c r="HZA193" s="360"/>
      <c r="HZB193" s="360"/>
      <c r="HZC193" s="360"/>
      <c r="HZD193" s="361"/>
      <c r="HZE193" s="359"/>
      <c r="HZF193" s="360"/>
      <c r="HZG193" s="360"/>
      <c r="HZH193" s="360"/>
      <c r="HZI193" s="360"/>
      <c r="HZJ193" s="360"/>
      <c r="HZK193" s="360"/>
      <c r="HZL193" s="361"/>
      <c r="HZM193" s="359"/>
      <c r="HZN193" s="360"/>
      <c r="HZO193" s="360"/>
      <c r="HZP193" s="360"/>
      <c r="HZQ193" s="360"/>
      <c r="HZR193" s="360"/>
      <c r="HZS193" s="360"/>
      <c r="HZT193" s="361"/>
      <c r="HZU193" s="359"/>
      <c r="HZV193" s="360"/>
      <c r="HZW193" s="360"/>
      <c r="HZX193" s="360"/>
      <c r="HZY193" s="360"/>
      <c r="HZZ193" s="360"/>
      <c r="IAA193" s="360"/>
      <c r="IAB193" s="361"/>
      <c r="IAC193" s="359"/>
      <c r="IAD193" s="360"/>
      <c r="IAE193" s="360"/>
      <c r="IAF193" s="360"/>
      <c r="IAG193" s="360"/>
      <c r="IAH193" s="360"/>
      <c r="IAI193" s="360"/>
      <c r="IAJ193" s="361"/>
      <c r="IAK193" s="359"/>
      <c r="IAL193" s="360"/>
      <c r="IAM193" s="360"/>
      <c r="IAN193" s="360"/>
      <c r="IAO193" s="360"/>
      <c r="IAP193" s="360"/>
      <c r="IAQ193" s="360"/>
      <c r="IAR193" s="361"/>
      <c r="IAS193" s="359"/>
      <c r="IAT193" s="360"/>
      <c r="IAU193" s="360"/>
      <c r="IAV193" s="360"/>
      <c r="IAW193" s="360"/>
      <c r="IAX193" s="360"/>
      <c r="IAY193" s="360"/>
      <c r="IAZ193" s="361"/>
      <c r="IBA193" s="359"/>
      <c r="IBB193" s="360"/>
      <c r="IBC193" s="360"/>
      <c r="IBD193" s="360"/>
      <c r="IBE193" s="360"/>
      <c r="IBF193" s="360"/>
      <c r="IBG193" s="360"/>
      <c r="IBH193" s="361"/>
      <c r="IBI193" s="359"/>
      <c r="IBJ193" s="360"/>
      <c r="IBK193" s="360"/>
      <c r="IBL193" s="360"/>
      <c r="IBM193" s="360"/>
      <c r="IBN193" s="360"/>
      <c r="IBO193" s="360"/>
      <c r="IBP193" s="361"/>
      <c r="IBQ193" s="359"/>
      <c r="IBR193" s="360"/>
      <c r="IBS193" s="360"/>
      <c r="IBT193" s="360"/>
      <c r="IBU193" s="360"/>
      <c r="IBV193" s="360"/>
      <c r="IBW193" s="360"/>
      <c r="IBX193" s="361"/>
      <c r="IBY193" s="359"/>
      <c r="IBZ193" s="360"/>
      <c r="ICA193" s="360"/>
      <c r="ICB193" s="360"/>
      <c r="ICC193" s="360"/>
      <c r="ICD193" s="360"/>
      <c r="ICE193" s="360"/>
      <c r="ICF193" s="361"/>
      <c r="ICG193" s="359"/>
      <c r="ICH193" s="360"/>
      <c r="ICI193" s="360"/>
      <c r="ICJ193" s="360"/>
      <c r="ICK193" s="360"/>
      <c r="ICL193" s="360"/>
      <c r="ICM193" s="360"/>
      <c r="ICN193" s="361"/>
      <c r="ICO193" s="359"/>
      <c r="ICP193" s="360"/>
      <c r="ICQ193" s="360"/>
      <c r="ICR193" s="360"/>
      <c r="ICS193" s="360"/>
      <c r="ICT193" s="360"/>
      <c r="ICU193" s="360"/>
      <c r="ICV193" s="361"/>
      <c r="ICW193" s="359"/>
      <c r="ICX193" s="360"/>
      <c r="ICY193" s="360"/>
      <c r="ICZ193" s="360"/>
      <c r="IDA193" s="360"/>
      <c r="IDB193" s="360"/>
      <c r="IDC193" s="360"/>
      <c r="IDD193" s="361"/>
      <c r="IDE193" s="359"/>
      <c r="IDF193" s="360"/>
      <c r="IDG193" s="360"/>
      <c r="IDH193" s="360"/>
      <c r="IDI193" s="360"/>
      <c r="IDJ193" s="360"/>
      <c r="IDK193" s="360"/>
      <c r="IDL193" s="361"/>
      <c r="IDM193" s="359"/>
      <c r="IDN193" s="360"/>
      <c r="IDO193" s="360"/>
      <c r="IDP193" s="360"/>
      <c r="IDQ193" s="360"/>
      <c r="IDR193" s="360"/>
      <c r="IDS193" s="360"/>
      <c r="IDT193" s="361"/>
      <c r="IDU193" s="359"/>
      <c r="IDV193" s="360"/>
      <c r="IDW193" s="360"/>
      <c r="IDX193" s="360"/>
      <c r="IDY193" s="360"/>
      <c r="IDZ193" s="360"/>
      <c r="IEA193" s="360"/>
      <c r="IEB193" s="361"/>
      <c r="IEC193" s="359"/>
      <c r="IED193" s="360"/>
      <c r="IEE193" s="360"/>
      <c r="IEF193" s="360"/>
      <c r="IEG193" s="360"/>
      <c r="IEH193" s="360"/>
      <c r="IEI193" s="360"/>
      <c r="IEJ193" s="361"/>
      <c r="IEK193" s="359"/>
      <c r="IEL193" s="360"/>
      <c r="IEM193" s="360"/>
      <c r="IEN193" s="360"/>
      <c r="IEO193" s="360"/>
      <c r="IEP193" s="360"/>
      <c r="IEQ193" s="360"/>
      <c r="IER193" s="361"/>
      <c r="IES193" s="359"/>
      <c r="IET193" s="360"/>
      <c r="IEU193" s="360"/>
      <c r="IEV193" s="360"/>
      <c r="IEW193" s="360"/>
      <c r="IEX193" s="360"/>
      <c r="IEY193" s="360"/>
      <c r="IEZ193" s="361"/>
      <c r="IFA193" s="359"/>
      <c r="IFB193" s="360"/>
      <c r="IFC193" s="360"/>
      <c r="IFD193" s="360"/>
      <c r="IFE193" s="360"/>
      <c r="IFF193" s="360"/>
      <c r="IFG193" s="360"/>
      <c r="IFH193" s="361"/>
      <c r="IFI193" s="359"/>
      <c r="IFJ193" s="360"/>
      <c r="IFK193" s="360"/>
      <c r="IFL193" s="360"/>
      <c r="IFM193" s="360"/>
      <c r="IFN193" s="360"/>
      <c r="IFO193" s="360"/>
      <c r="IFP193" s="361"/>
      <c r="IFQ193" s="359"/>
      <c r="IFR193" s="360"/>
      <c r="IFS193" s="360"/>
      <c r="IFT193" s="360"/>
      <c r="IFU193" s="360"/>
      <c r="IFV193" s="360"/>
      <c r="IFW193" s="360"/>
      <c r="IFX193" s="361"/>
      <c r="IFY193" s="359"/>
      <c r="IFZ193" s="360"/>
      <c r="IGA193" s="360"/>
      <c r="IGB193" s="360"/>
      <c r="IGC193" s="360"/>
      <c r="IGD193" s="360"/>
      <c r="IGE193" s="360"/>
      <c r="IGF193" s="361"/>
      <c r="IGG193" s="359"/>
      <c r="IGH193" s="360"/>
      <c r="IGI193" s="360"/>
      <c r="IGJ193" s="360"/>
      <c r="IGK193" s="360"/>
      <c r="IGL193" s="360"/>
      <c r="IGM193" s="360"/>
      <c r="IGN193" s="361"/>
      <c r="IGO193" s="359"/>
      <c r="IGP193" s="360"/>
      <c r="IGQ193" s="360"/>
      <c r="IGR193" s="360"/>
      <c r="IGS193" s="360"/>
      <c r="IGT193" s="360"/>
      <c r="IGU193" s="360"/>
      <c r="IGV193" s="361"/>
      <c r="IGW193" s="359"/>
      <c r="IGX193" s="360"/>
      <c r="IGY193" s="360"/>
      <c r="IGZ193" s="360"/>
      <c r="IHA193" s="360"/>
      <c r="IHB193" s="360"/>
      <c r="IHC193" s="360"/>
      <c r="IHD193" s="361"/>
      <c r="IHE193" s="359"/>
      <c r="IHF193" s="360"/>
      <c r="IHG193" s="360"/>
      <c r="IHH193" s="360"/>
      <c r="IHI193" s="360"/>
      <c r="IHJ193" s="360"/>
      <c r="IHK193" s="360"/>
      <c r="IHL193" s="361"/>
      <c r="IHM193" s="359"/>
      <c r="IHN193" s="360"/>
      <c r="IHO193" s="360"/>
      <c r="IHP193" s="360"/>
      <c r="IHQ193" s="360"/>
      <c r="IHR193" s="360"/>
      <c r="IHS193" s="360"/>
      <c r="IHT193" s="361"/>
      <c r="IHU193" s="359"/>
      <c r="IHV193" s="360"/>
      <c r="IHW193" s="360"/>
      <c r="IHX193" s="360"/>
      <c r="IHY193" s="360"/>
      <c r="IHZ193" s="360"/>
      <c r="IIA193" s="360"/>
      <c r="IIB193" s="361"/>
      <c r="IIC193" s="359"/>
      <c r="IID193" s="360"/>
      <c r="IIE193" s="360"/>
      <c r="IIF193" s="360"/>
      <c r="IIG193" s="360"/>
      <c r="IIH193" s="360"/>
      <c r="III193" s="360"/>
      <c r="IIJ193" s="361"/>
      <c r="IIK193" s="359"/>
      <c r="IIL193" s="360"/>
      <c r="IIM193" s="360"/>
      <c r="IIN193" s="360"/>
      <c r="IIO193" s="360"/>
      <c r="IIP193" s="360"/>
      <c r="IIQ193" s="360"/>
      <c r="IIR193" s="361"/>
      <c r="IIS193" s="359"/>
      <c r="IIT193" s="360"/>
      <c r="IIU193" s="360"/>
      <c r="IIV193" s="360"/>
      <c r="IIW193" s="360"/>
      <c r="IIX193" s="360"/>
      <c r="IIY193" s="360"/>
      <c r="IIZ193" s="361"/>
      <c r="IJA193" s="359"/>
      <c r="IJB193" s="360"/>
      <c r="IJC193" s="360"/>
      <c r="IJD193" s="360"/>
      <c r="IJE193" s="360"/>
      <c r="IJF193" s="360"/>
      <c r="IJG193" s="360"/>
      <c r="IJH193" s="361"/>
      <c r="IJI193" s="359"/>
      <c r="IJJ193" s="360"/>
      <c r="IJK193" s="360"/>
      <c r="IJL193" s="360"/>
      <c r="IJM193" s="360"/>
      <c r="IJN193" s="360"/>
      <c r="IJO193" s="360"/>
      <c r="IJP193" s="361"/>
      <c r="IJQ193" s="359"/>
      <c r="IJR193" s="360"/>
      <c r="IJS193" s="360"/>
      <c r="IJT193" s="360"/>
      <c r="IJU193" s="360"/>
      <c r="IJV193" s="360"/>
      <c r="IJW193" s="360"/>
      <c r="IJX193" s="361"/>
      <c r="IJY193" s="359"/>
      <c r="IJZ193" s="360"/>
      <c r="IKA193" s="360"/>
      <c r="IKB193" s="360"/>
      <c r="IKC193" s="360"/>
      <c r="IKD193" s="360"/>
      <c r="IKE193" s="360"/>
      <c r="IKF193" s="361"/>
      <c r="IKG193" s="359"/>
      <c r="IKH193" s="360"/>
      <c r="IKI193" s="360"/>
      <c r="IKJ193" s="360"/>
      <c r="IKK193" s="360"/>
      <c r="IKL193" s="360"/>
      <c r="IKM193" s="360"/>
      <c r="IKN193" s="361"/>
      <c r="IKO193" s="359"/>
      <c r="IKP193" s="360"/>
      <c r="IKQ193" s="360"/>
      <c r="IKR193" s="360"/>
      <c r="IKS193" s="360"/>
      <c r="IKT193" s="360"/>
      <c r="IKU193" s="360"/>
      <c r="IKV193" s="361"/>
      <c r="IKW193" s="359"/>
      <c r="IKX193" s="360"/>
      <c r="IKY193" s="360"/>
      <c r="IKZ193" s="360"/>
      <c r="ILA193" s="360"/>
      <c r="ILB193" s="360"/>
      <c r="ILC193" s="360"/>
      <c r="ILD193" s="361"/>
      <c r="ILE193" s="359"/>
      <c r="ILF193" s="360"/>
      <c r="ILG193" s="360"/>
      <c r="ILH193" s="360"/>
      <c r="ILI193" s="360"/>
      <c r="ILJ193" s="360"/>
      <c r="ILK193" s="360"/>
      <c r="ILL193" s="361"/>
      <c r="ILM193" s="359"/>
      <c r="ILN193" s="360"/>
      <c r="ILO193" s="360"/>
      <c r="ILP193" s="360"/>
      <c r="ILQ193" s="360"/>
      <c r="ILR193" s="360"/>
      <c r="ILS193" s="360"/>
      <c r="ILT193" s="361"/>
      <c r="ILU193" s="359"/>
      <c r="ILV193" s="360"/>
      <c r="ILW193" s="360"/>
      <c r="ILX193" s="360"/>
      <c r="ILY193" s="360"/>
      <c r="ILZ193" s="360"/>
      <c r="IMA193" s="360"/>
      <c r="IMB193" s="361"/>
      <c r="IMC193" s="359"/>
      <c r="IMD193" s="360"/>
      <c r="IME193" s="360"/>
      <c r="IMF193" s="360"/>
      <c r="IMG193" s="360"/>
      <c r="IMH193" s="360"/>
      <c r="IMI193" s="360"/>
      <c r="IMJ193" s="361"/>
      <c r="IMK193" s="359"/>
      <c r="IML193" s="360"/>
      <c r="IMM193" s="360"/>
      <c r="IMN193" s="360"/>
      <c r="IMO193" s="360"/>
      <c r="IMP193" s="360"/>
      <c r="IMQ193" s="360"/>
      <c r="IMR193" s="361"/>
      <c r="IMS193" s="359"/>
      <c r="IMT193" s="360"/>
      <c r="IMU193" s="360"/>
      <c r="IMV193" s="360"/>
      <c r="IMW193" s="360"/>
      <c r="IMX193" s="360"/>
      <c r="IMY193" s="360"/>
      <c r="IMZ193" s="361"/>
      <c r="INA193" s="359"/>
      <c r="INB193" s="360"/>
      <c r="INC193" s="360"/>
      <c r="IND193" s="360"/>
      <c r="INE193" s="360"/>
      <c r="INF193" s="360"/>
      <c r="ING193" s="360"/>
      <c r="INH193" s="361"/>
      <c r="INI193" s="359"/>
      <c r="INJ193" s="360"/>
      <c r="INK193" s="360"/>
      <c r="INL193" s="360"/>
      <c r="INM193" s="360"/>
      <c r="INN193" s="360"/>
      <c r="INO193" s="360"/>
      <c r="INP193" s="361"/>
      <c r="INQ193" s="359"/>
      <c r="INR193" s="360"/>
      <c r="INS193" s="360"/>
      <c r="INT193" s="360"/>
      <c r="INU193" s="360"/>
      <c r="INV193" s="360"/>
      <c r="INW193" s="360"/>
      <c r="INX193" s="361"/>
      <c r="INY193" s="359"/>
      <c r="INZ193" s="360"/>
      <c r="IOA193" s="360"/>
      <c r="IOB193" s="360"/>
      <c r="IOC193" s="360"/>
      <c r="IOD193" s="360"/>
      <c r="IOE193" s="360"/>
      <c r="IOF193" s="361"/>
      <c r="IOG193" s="359"/>
      <c r="IOH193" s="360"/>
      <c r="IOI193" s="360"/>
      <c r="IOJ193" s="360"/>
      <c r="IOK193" s="360"/>
      <c r="IOL193" s="360"/>
      <c r="IOM193" s="360"/>
      <c r="ION193" s="361"/>
      <c r="IOO193" s="359"/>
      <c r="IOP193" s="360"/>
      <c r="IOQ193" s="360"/>
      <c r="IOR193" s="360"/>
      <c r="IOS193" s="360"/>
      <c r="IOT193" s="360"/>
      <c r="IOU193" s="360"/>
      <c r="IOV193" s="361"/>
      <c r="IOW193" s="359"/>
      <c r="IOX193" s="360"/>
      <c r="IOY193" s="360"/>
      <c r="IOZ193" s="360"/>
      <c r="IPA193" s="360"/>
      <c r="IPB193" s="360"/>
      <c r="IPC193" s="360"/>
      <c r="IPD193" s="361"/>
      <c r="IPE193" s="359"/>
      <c r="IPF193" s="360"/>
      <c r="IPG193" s="360"/>
      <c r="IPH193" s="360"/>
      <c r="IPI193" s="360"/>
      <c r="IPJ193" s="360"/>
      <c r="IPK193" s="360"/>
      <c r="IPL193" s="361"/>
      <c r="IPM193" s="359"/>
      <c r="IPN193" s="360"/>
      <c r="IPO193" s="360"/>
      <c r="IPP193" s="360"/>
      <c r="IPQ193" s="360"/>
      <c r="IPR193" s="360"/>
      <c r="IPS193" s="360"/>
      <c r="IPT193" s="361"/>
      <c r="IPU193" s="359"/>
      <c r="IPV193" s="360"/>
      <c r="IPW193" s="360"/>
      <c r="IPX193" s="360"/>
      <c r="IPY193" s="360"/>
      <c r="IPZ193" s="360"/>
      <c r="IQA193" s="360"/>
      <c r="IQB193" s="361"/>
      <c r="IQC193" s="359"/>
      <c r="IQD193" s="360"/>
      <c r="IQE193" s="360"/>
      <c r="IQF193" s="360"/>
      <c r="IQG193" s="360"/>
      <c r="IQH193" s="360"/>
      <c r="IQI193" s="360"/>
      <c r="IQJ193" s="361"/>
      <c r="IQK193" s="359"/>
      <c r="IQL193" s="360"/>
      <c r="IQM193" s="360"/>
      <c r="IQN193" s="360"/>
      <c r="IQO193" s="360"/>
      <c r="IQP193" s="360"/>
      <c r="IQQ193" s="360"/>
      <c r="IQR193" s="361"/>
      <c r="IQS193" s="359"/>
      <c r="IQT193" s="360"/>
      <c r="IQU193" s="360"/>
      <c r="IQV193" s="360"/>
      <c r="IQW193" s="360"/>
      <c r="IQX193" s="360"/>
      <c r="IQY193" s="360"/>
      <c r="IQZ193" s="361"/>
      <c r="IRA193" s="359"/>
      <c r="IRB193" s="360"/>
      <c r="IRC193" s="360"/>
      <c r="IRD193" s="360"/>
      <c r="IRE193" s="360"/>
      <c r="IRF193" s="360"/>
      <c r="IRG193" s="360"/>
      <c r="IRH193" s="361"/>
      <c r="IRI193" s="359"/>
      <c r="IRJ193" s="360"/>
      <c r="IRK193" s="360"/>
      <c r="IRL193" s="360"/>
      <c r="IRM193" s="360"/>
      <c r="IRN193" s="360"/>
      <c r="IRO193" s="360"/>
      <c r="IRP193" s="361"/>
      <c r="IRQ193" s="359"/>
      <c r="IRR193" s="360"/>
      <c r="IRS193" s="360"/>
      <c r="IRT193" s="360"/>
      <c r="IRU193" s="360"/>
      <c r="IRV193" s="360"/>
      <c r="IRW193" s="360"/>
      <c r="IRX193" s="361"/>
      <c r="IRY193" s="359"/>
      <c r="IRZ193" s="360"/>
      <c r="ISA193" s="360"/>
      <c r="ISB193" s="360"/>
      <c r="ISC193" s="360"/>
      <c r="ISD193" s="360"/>
      <c r="ISE193" s="360"/>
      <c r="ISF193" s="361"/>
      <c r="ISG193" s="359"/>
      <c r="ISH193" s="360"/>
      <c r="ISI193" s="360"/>
      <c r="ISJ193" s="360"/>
      <c r="ISK193" s="360"/>
      <c r="ISL193" s="360"/>
      <c r="ISM193" s="360"/>
      <c r="ISN193" s="361"/>
      <c r="ISO193" s="359"/>
      <c r="ISP193" s="360"/>
      <c r="ISQ193" s="360"/>
      <c r="ISR193" s="360"/>
      <c r="ISS193" s="360"/>
      <c r="IST193" s="360"/>
      <c r="ISU193" s="360"/>
      <c r="ISV193" s="361"/>
      <c r="ISW193" s="359"/>
      <c r="ISX193" s="360"/>
      <c r="ISY193" s="360"/>
      <c r="ISZ193" s="360"/>
      <c r="ITA193" s="360"/>
      <c r="ITB193" s="360"/>
      <c r="ITC193" s="360"/>
      <c r="ITD193" s="361"/>
      <c r="ITE193" s="359"/>
      <c r="ITF193" s="360"/>
      <c r="ITG193" s="360"/>
      <c r="ITH193" s="360"/>
      <c r="ITI193" s="360"/>
      <c r="ITJ193" s="360"/>
      <c r="ITK193" s="360"/>
      <c r="ITL193" s="361"/>
      <c r="ITM193" s="359"/>
      <c r="ITN193" s="360"/>
      <c r="ITO193" s="360"/>
      <c r="ITP193" s="360"/>
      <c r="ITQ193" s="360"/>
      <c r="ITR193" s="360"/>
      <c r="ITS193" s="360"/>
      <c r="ITT193" s="361"/>
      <c r="ITU193" s="359"/>
      <c r="ITV193" s="360"/>
      <c r="ITW193" s="360"/>
      <c r="ITX193" s="360"/>
      <c r="ITY193" s="360"/>
      <c r="ITZ193" s="360"/>
      <c r="IUA193" s="360"/>
      <c r="IUB193" s="361"/>
      <c r="IUC193" s="359"/>
      <c r="IUD193" s="360"/>
      <c r="IUE193" s="360"/>
      <c r="IUF193" s="360"/>
      <c r="IUG193" s="360"/>
      <c r="IUH193" s="360"/>
      <c r="IUI193" s="360"/>
      <c r="IUJ193" s="361"/>
      <c r="IUK193" s="359"/>
      <c r="IUL193" s="360"/>
      <c r="IUM193" s="360"/>
      <c r="IUN193" s="360"/>
      <c r="IUO193" s="360"/>
      <c r="IUP193" s="360"/>
      <c r="IUQ193" s="360"/>
      <c r="IUR193" s="361"/>
      <c r="IUS193" s="359"/>
      <c r="IUT193" s="360"/>
      <c r="IUU193" s="360"/>
      <c r="IUV193" s="360"/>
      <c r="IUW193" s="360"/>
      <c r="IUX193" s="360"/>
      <c r="IUY193" s="360"/>
      <c r="IUZ193" s="361"/>
      <c r="IVA193" s="359"/>
      <c r="IVB193" s="360"/>
      <c r="IVC193" s="360"/>
      <c r="IVD193" s="360"/>
      <c r="IVE193" s="360"/>
      <c r="IVF193" s="360"/>
      <c r="IVG193" s="360"/>
      <c r="IVH193" s="361"/>
      <c r="IVI193" s="359"/>
      <c r="IVJ193" s="360"/>
      <c r="IVK193" s="360"/>
      <c r="IVL193" s="360"/>
      <c r="IVM193" s="360"/>
      <c r="IVN193" s="360"/>
      <c r="IVO193" s="360"/>
      <c r="IVP193" s="361"/>
      <c r="IVQ193" s="359"/>
      <c r="IVR193" s="360"/>
      <c r="IVS193" s="360"/>
      <c r="IVT193" s="360"/>
      <c r="IVU193" s="360"/>
      <c r="IVV193" s="360"/>
      <c r="IVW193" s="360"/>
      <c r="IVX193" s="361"/>
      <c r="IVY193" s="359"/>
      <c r="IVZ193" s="360"/>
      <c r="IWA193" s="360"/>
      <c r="IWB193" s="360"/>
      <c r="IWC193" s="360"/>
      <c r="IWD193" s="360"/>
      <c r="IWE193" s="360"/>
      <c r="IWF193" s="361"/>
      <c r="IWG193" s="359"/>
      <c r="IWH193" s="360"/>
      <c r="IWI193" s="360"/>
      <c r="IWJ193" s="360"/>
      <c r="IWK193" s="360"/>
      <c r="IWL193" s="360"/>
      <c r="IWM193" s="360"/>
      <c r="IWN193" s="361"/>
      <c r="IWO193" s="359"/>
      <c r="IWP193" s="360"/>
      <c r="IWQ193" s="360"/>
      <c r="IWR193" s="360"/>
      <c r="IWS193" s="360"/>
      <c r="IWT193" s="360"/>
      <c r="IWU193" s="360"/>
      <c r="IWV193" s="361"/>
      <c r="IWW193" s="359"/>
      <c r="IWX193" s="360"/>
      <c r="IWY193" s="360"/>
      <c r="IWZ193" s="360"/>
      <c r="IXA193" s="360"/>
      <c r="IXB193" s="360"/>
      <c r="IXC193" s="360"/>
      <c r="IXD193" s="361"/>
      <c r="IXE193" s="359"/>
      <c r="IXF193" s="360"/>
      <c r="IXG193" s="360"/>
      <c r="IXH193" s="360"/>
      <c r="IXI193" s="360"/>
      <c r="IXJ193" s="360"/>
      <c r="IXK193" s="360"/>
      <c r="IXL193" s="361"/>
      <c r="IXM193" s="359"/>
      <c r="IXN193" s="360"/>
      <c r="IXO193" s="360"/>
      <c r="IXP193" s="360"/>
      <c r="IXQ193" s="360"/>
      <c r="IXR193" s="360"/>
      <c r="IXS193" s="360"/>
      <c r="IXT193" s="361"/>
      <c r="IXU193" s="359"/>
      <c r="IXV193" s="360"/>
      <c r="IXW193" s="360"/>
      <c r="IXX193" s="360"/>
      <c r="IXY193" s="360"/>
      <c r="IXZ193" s="360"/>
      <c r="IYA193" s="360"/>
      <c r="IYB193" s="361"/>
      <c r="IYC193" s="359"/>
      <c r="IYD193" s="360"/>
      <c r="IYE193" s="360"/>
      <c r="IYF193" s="360"/>
      <c r="IYG193" s="360"/>
      <c r="IYH193" s="360"/>
      <c r="IYI193" s="360"/>
      <c r="IYJ193" s="361"/>
      <c r="IYK193" s="359"/>
      <c r="IYL193" s="360"/>
      <c r="IYM193" s="360"/>
      <c r="IYN193" s="360"/>
      <c r="IYO193" s="360"/>
      <c r="IYP193" s="360"/>
      <c r="IYQ193" s="360"/>
      <c r="IYR193" s="361"/>
      <c r="IYS193" s="359"/>
      <c r="IYT193" s="360"/>
      <c r="IYU193" s="360"/>
      <c r="IYV193" s="360"/>
      <c r="IYW193" s="360"/>
      <c r="IYX193" s="360"/>
      <c r="IYY193" s="360"/>
      <c r="IYZ193" s="361"/>
      <c r="IZA193" s="359"/>
      <c r="IZB193" s="360"/>
      <c r="IZC193" s="360"/>
      <c r="IZD193" s="360"/>
      <c r="IZE193" s="360"/>
      <c r="IZF193" s="360"/>
      <c r="IZG193" s="360"/>
      <c r="IZH193" s="361"/>
      <c r="IZI193" s="359"/>
      <c r="IZJ193" s="360"/>
      <c r="IZK193" s="360"/>
      <c r="IZL193" s="360"/>
      <c r="IZM193" s="360"/>
      <c r="IZN193" s="360"/>
      <c r="IZO193" s="360"/>
      <c r="IZP193" s="361"/>
      <c r="IZQ193" s="359"/>
      <c r="IZR193" s="360"/>
      <c r="IZS193" s="360"/>
      <c r="IZT193" s="360"/>
      <c r="IZU193" s="360"/>
      <c r="IZV193" s="360"/>
      <c r="IZW193" s="360"/>
      <c r="IZX193" s="361"/>
      <c r="IZY193" s="359"/>
      <c r="IZZ193" s="360"/>
      <c r="JAA193" s="360"/>
      <c r="JAB193" s="360"/>
      <c r="JAC193" s="360"/>
      <c r="JAD193" s="360"/>
      <c r="JAE193" s="360"/>
      <c r="JAF193" s="361"/>
      <c r="JAG193" s="359"/>
      <c r="JAH193" s="360"/>
      <c r="JAI193" s="360"/>
      <c r="JAJ193" s="360"/>
      <c r="JAK193" s="360"/>
      <c r="JAL193" s="360"/>
      <c r="JAM193" s="360"/>
      <c r="JAN193" s="361"/>
      <c r="JAO193" s="359"/>
      <c r="JAP193" s="360"/>
      <c r="JAQ193" s="360"/>
      <c r="JAR193" s="360"/>
      <c r="JAS193" s="360"/>
      <c r="JAT193" s="360"/>
      <c r="JAU193" s="360"/>
      <c r="JAV193" s="361"/>
      <c r="JAW193" s="359"/>
      <c r="JAX193" s="360"/>
      <c r="JAY193" s="360"/>
      <c r="JAZ193" s="360"/>
      <c r="JBA193" s="360"/>
      <c r="JBB193" s="360"/>
      <c r="JBC193" s="360"/>
      <c r="JBD193" s="361"/>
      <c r="JBE193" s="359"/>
      <c r="JBF193" s="360"/>
      <c r="JBG193" s="360"/>
      <c r="JBH193" s="360"/>
      <c r="JBI193" s="360"/>
      <c r="JBJ193" s="360"/>
      <c r="JBK193" s="360"/>
      <c r="JBL193" s="361"/>
      <c r="JBM193" s="359"/>
      <c r="JBN193" s="360"/>
      <c r="JBO193" s="360"/>
      <c r="JBP193" s="360"/>
      <c r="JBQ193" s="360"/>
      <c r="JBR193" s="360"/>
      <c r="JBS193" s="360"/>
      <c r="JBT193" s="361"/>
      <c r="JBU193" s="359"/>
      <c r="JBV193" s="360"/>
      <c r="JBW193" s="360"/>
      <c r="JBX193" s="360"/>
      <c r="JBY193" s="360"/>
      <c r="JBZ193" s="360"/>
      <c r="JCA193" s="360"/>
      <c r="JCB193" s="361"/>
      <c r="JCC193" s="359"/>
      <c r="JCD193" s="360"/>
      <c r="JCE193" s="360"/>
      <c r="JCF193" s="360"/>
      <c r="JCG193" s="360"/>
      <c r="JCH193" s="360"/>
      <c r="JCI193" s="360"/>
      <c r="JCJ193" s="361"/>
      <c r="JCK193" s="359"/>
      <c r="JCL193" s="360"/>
      <c r="JCM193" s="360"/>
      <c r="JCN193" s="360"/>
      <c r="JCO193" s="360"/>
      <c r="JCP193" s="360"/>
      <c r="JCQ193" s="360"/>
      <c r="JCR193" s="361"/>
      <c r="JCS193" s="359"/>
      <c r="JCT193" s="360"/>
      <c r="JCU193" s="360"/>
      <c r="JCV193" s="360"/>
      <c r="JCW193" s="360"/>
      <c r="JCX193" s="360"/>
      <c r="JCY193" s="360"/>
      <c r="JCZ193" s="361"/>
      <c r="JDA193" s="359"/>
      <c r="JDB193" s="360"/>
      <c r="JDC193" s="360"/>
      <c r="JDD193" s="360"/>
      <c r="JDE193" s="360"/>
      <c r="JDF193" s="360"/>
      <c r="JDG193" s="360"/>
      <c r="JDH193" s="361"/>
      <c r="JDI193" s="359"/>
      <c r="JDJ193" s="360"/>
      <c r="JDK193" s="360"/>
      <c r="JDL193" s="360"/>
      <c r="JDM193" s="360"/>
      <c r="JDN193" s="360"/>
      <c r="JDO193" s="360"/>
      <c r="JDP193" s="361"/>
      <c r="JDQ193" s="359"/>
      <c r="JDR193" s="360"/>
      <c r="JDS193" s="360"/>
      <c r="JDT193" s="360"/>
      <c r="JDU193" s="360"/>
      <c r="JDV193" s="360"/>
      <c r="JDW193" s="360"/>
      <c r="JDX193" s="361"/>
      <c r="JDY193" s="359"/>
      <c r="JDZ193" s="360"/>
      <c r="JEA193" s="360"/>
      <c r="JEB193" s="360"/>
      <c r="JEC193" s="360"/>
      <c r="JED193" s="360"/>
      <c r="JEE193" s="360"/>
      <c r="JEF193" s="361"/>
      <c r="JEG193" s="359"/>
      <c r="JEH193" s="360"/>
      <c r="JEI193" s="360"/>
      <c r="JEJ193" s="360"/>
      <c r="JEK193" s="360"/>
      <c r="JEL193" s="360"/>
      <c r="JEM193" s="360"/>
      <c r="JEN193" s="361"/>
      <c r="JEO193" s="359"/>
      <c r="JEP193" s="360"/>
      <c r="JEQ193" s="360"/>
      <c r="JER193" s="360"/>
      <c r="JES193" s="360"/>
      <c r="JET193" s="360"/>
      <c r="JEU193" s="360"/>
      <c r="JEV193" s="361"/>
      <c r="JEW193" s="359"/>
      <c r="JEX193" s="360"/>
      <c r="JEY193" s="360"/>
      <c r="JEZ193" s="360"/>
      <c r="JFA193" s="360"/>
      <c r="JFB193" s="360"/>
      <c r="JFC193" s="360"/>
      <c r="JFD193" s="361"/>
      <c r="JFE193" s="359"/>
      <c r="JFF193" s="360"/>
      <c r="JFG193" s="360"/>
      <c r="JFH193" s="360"/>
      <c r="JFI193" s="360"/>
      <c r="JFJ193" s="360"/>
      <c r="JFK193" s="360"/>
      <c r="JFL193" s="361"/>
      <c r="JFM193" s="359"/>
      <c r="JFN193" s="360"/>
      <c r="JFO193" s="360"/>
      <c r="JFP193" s="360"/>
      <c r="JFQ193" s="360"/>
      <c r="JFR193" s="360"/>
      <c r="JFS193" s="360"/>
      <c r="JFT193" s="361"/>
      <c r="JFU193" s="359"/>
      <c r="JFV193" s="360"/>
      <c r="JFW193" s="360"/>
      <c r="JFX193" s="360"/>
      <c r="JFY193" s="360"/>
      <c r="JFZ193" s="360"/>
      <c r="JGA193" s="360"/>
      <c r="JGB193" s="361"/>
      <c r="JGC193" s="359"/>
      <c r="JGD193" s="360"/>
      <c r="JGE193" s="360"/>
      <c r="JGF193" s="360"/>
      <c r="JGG193" s="360"/>
      <c r="JGH193" s="360"/>
      <c r="JGI193" s="360"/>
      <c r="JGJ193" s="361"/>
      <c r="JGK193" s="359"/>
      <c r="JGL193" s="360"/>
      <c r="JGM193" s="360"/>
      <c r="JGN193" s="360"/>
      <c r="JGO193" s="360"/>
      <c r="JGP193" s="360"/>
      <c r="JGQ193" s="360"/>
      <c r="JGR193" s="361"/>
      <c r="JGS193" s="359"/>
      <c r="JGT193" s="360"/>
      <c r="JGU193" s="360"/>
      <c r="JGV193" s="360"/>
      <c r="JGW193" s="360"/>
      <c r="JGX193" s="360"/>
      <c r="JGY193" s="360"/>
      <c r="JGZ193" s="361"/>
      <c r="JHA193" s="359"/>
      <c r="JHB193" s="360"/>
      <c r="JHC193" s="360"/>
      <c r="JHD193" s="360"/>
      <c r="JHE193" s="360"/>
      <c r="JHF193" s="360"/>
      <c r="JHG193" s="360"/>
      <c r="JHH193" s="361"/>
      <c r="JHI193" s="359"/>
      <c r="JHJ193" s="360"/>
      <c r="JHK193" s="360"/>
      <c r="JHL193" s="360"/>
      <c r="JHM193" s="360"/>
      <c r="JHN193" s="360"/>
      <c r="JHO193" s="360"/>
      <c r="JHP193" s="361"/>
      <c r="JHQ193" s="359"/>
      <c r="JHR193" s="360"/>
      <c r="JHS193" s="360"/>
      <c r="JHT193" s="360"/>
      <c r="JHU193" s="360"/>
      <c r="JHV193" s="360"/>
      <c r="JHW193" s="360"/>
      <c r="JHX193" s="361"/>
      <c r="JHY193" s="359"/>
      <c r="JHZ193" s="360"/>
      <c r="JIA193" s="360"/>
      <c r="JIB193" s="360"/>
      <c r="JIC193" s="360"/>
      <c r="JID193" s="360"/>
      <c r="JIE193" s="360"/>
      <c r="JIF193" s="361"/>
      <c r="JIG193" s="359"/>
      <c r="JIH193" s="360"/>
      <c r="JII193" s="360"/>
      <c r="JIJ193" s="360"/>
      <c r="JIK193" s="360"/>
      <c r="JIL193" s="360"/>
      <c r="JIM193" s="360"/>
      <c r="JIN193" s="361"/>
      <c r="JIO193" s="359"/>
      <c r="JIP193" s="360"/>
      <c r="JIQ193" s="360"/>
      <c r="JIR193" s="360"/>
      <c r="JIS193" s="360"/>
      <c r="JIT193" s="360"/>
      <c r="JIU193" s="360"/>
      <c r="JIV193" s="361"/>
      <c r="JIW193" s="359"/>
      <c r="JIX193" s="360"/>
      <c r="JIY193" s="360"/>
      <c r="JIZ193" s="360"/>
      <c r="JJA193" s="360"/>
      <c r="JJB193" s="360"/>
      <c r="JJC193" s="360"/>
      <c r="JJD193" s="361"/>
      <c r="JJE193" s="359"/>
      <c r="JJF193" s="360"/>
      <c r="JJG193" s="360"/>
      <c r="JJH193" s="360"/>
      <c r="JJI193" s="360"/>
      <c r="JJJ193" s="360"/>
      <c r="JJK193" s="360"/>
      <c r="JJL193" s="361"/>
      <c r="JJM193" s="359"/>
      <c r="JJN193" s="360"/>
      <c r="JJO193" s="360"/>
      <c r="JJP193" s="360"/>
      <c r="JJQ193" s="360"/>
      <c r="JJR193" s="360"/>
      <c r="JJS193" s="360"/>
      <c r="JJT193" s="361"/>
      <c r="JJU193" s="359"/>
      <c r="JJV193" s="360"/>
      <c r="JJW193" s="360"/>
      <c r="JJX193" s="360"/>
      <c r="JJY193" s="360"/>
      <c r="JJZ193" s="360"/>
      <c r="JKA193" s="360"/>
      <c r="JKB193" s="361"/>
      <c r="JKC193" s="359"/>
      <c r="JKD193" s="360"/>
      <c r="JKE193" s="360"/>
      <c r="JKF193" s="360"/>
      <c r="JKG193" s="360"/>
      <c r="JKH193" s="360"/>
      <c r="JKI193" s="360"/>
      <c r="JKJ193" s="361"/>
      <c r="JKK193" s="359"/>
      <c r="JKL193" s="360"/>
      <c r="JKM193" s="360"/>
      <c r="JKN193" s="360"/>
      <c r="JKO193" s="360"/>
      <c r="JKP193" s="360"/>
      <c r="JKQ193" s="360"/>
      <c r="JKR193" s="361"/>
      <c r="JKS193" s="359"/>
      <c r="JKT193" s="360"/>
      <c r="JKU193" s="360"/>
      <c r="JKV193" s="360"/>
      <c r="JKW193" s="360"/>
      <c r="JKX193" s="360"/>
      <c r="JKY193" s="360"/>
      <c r="JKZ193" s="361"/>
      <c r="JLA193" s="359"/>
      <c r="JLB193" s="360"/>
      <c r="JLC193" s="360"/>
      <c r="JLD193" s="360"/>
      <c r="JLE193" s="360"/>
      <c r="JLF193" s="360"/>
      <c r="JLG193" s="360"/>
      <c r="JLH193" s="361"/>
      <c r="JLI193" s="359"/>
      <c r="JLJ193" s="360"/>
      <c r="JLK193" s="360"/>
      <c r="JLL193" s="360"/>
      <c r="JLM193" s="360"/>
      <c r="JLN193" s="360"/>
      <c r="JLO193" s="360"/>
      <c r="JLP193" s="361"/>
      <c r="JLQ193" s="359"/>
      <c r="JLR193" s="360"/>
      <c r="JLS193" s="360"/>
      <c r="JLT193" s="360"/>
      <c r="JLU193" s="360"/>
      <c r="JLV193" s="360"/>
      <c r="JLW193" s="360"/>
      <c r="JLX193" s="361"/>
      <c r="JLY193" s="359"/>
      <c r="JLZ193" s="360"/>
      <c r="JMA193" s="360"/>
      <c r="JMB193" s="360"/>
      <c r="JMC193" s="360"/>
      <c r="JMD193" s="360"/>
      <c r="JME193" s="360"/>
      <c r="JMF193" s="361"/>
      <c r="JMG193" s="359"/>
      <c r="JMH193" s="360"/>
      <c r="JMI193" s="360"/>
      <c r="JMJ193" s="360"/>
      <c r="JMK193" s="360"/>
      <c r="JML193" s="360"/>
      <c r="JMM193" s="360"/>
      <c r="JMN193" s="361"/>
      <c r="JMO193" s="359"/>
      <c r="JMP193" s="360"/>
      <c r="JMQ193" s="360"/>
      <c r="JMR193" s="360"/>
      <c r="JMS193" s="360"/>
      <c r="JMT193" s="360"/>
      <c r="JMU193" s="360"/>
      <c r="JMV193" s="361"/>
      <c r="JMW193" s="359"/>
      <c r="JMX193" s="360"/>
      <c r="JMY193" s="360"/>
      <c r="JMZ193" s="360"/>
      <c r="JNA193" s="360"/>
      <c r="JNB193" s="360"/>
      <c r="JNC193" s="360"/>
      <c r="JND193" s="361"/>
      <c r="JNE193" s="359"/>
      <c r="JNF193" s="360"/>
      <c r="JNG193" s="360"/>
      <c r="JNH193" s="360"/>
      <c r="JNI193" s="360"/>
      <c r="JNJ193" s="360"/>
      <c r="JNK193" s="360"/>
      <c r="JNL193" s="361"/>
      <c r="JNM193" s="359"/>
      <c r="JNN193" s="360"/>
      <c r="JNO193" s="360"/>
      <c r="JNP193" s="360"/>
      <c r="JNQ193" s="360"/>
      <c r="JNR193" s="360"/>
      <c r="JNS193" s="360"/>
      <c r="JNT193" s="361"/>
      <c r="JNU193" s="359"/>
      <c r="JNV193" s="360"/>
      <c r="JNW193" s="360"/>
      <c r="JNX193" s="360"/>
      <c r="JNY193" s="360"/>
      <c r="JNZ193" s="360"/>
      <c r="JOA193" s="360"/>
      <c r="JOB193" s="361"/>
      <c r="JOC193" s="359"/>
      <c r="JOD193" s="360"/>
      <c r="JOE193" s="360"/>
      <c r="JOF193" s="360"/>
      <c r="JOG193" s="360"/>
      <c r="JOH193" s="360"/>
      <c r="JOI193" s="360"/>
      <c r="JOJ193" s="361"/>
      <c r="JOK193" s="359"/>
      <c r="JOL193" s="360"/>
      <c r="JOM193" s="360"/>
      <c r="JON193" s="360"/>
      <c r="JOO193" s="360"/>
      <c r="JOP193" s="360"/>
      <c r="JOQ193" s="360"/>
      <c r="JOR193" s="361"/>
      <c r="JOS193" s="359"/>
      <c r="JOT193" s="360"/>
      <c r="JOU193" s="360"/>
      <c r="JOV193" s="360"/>
      <c r="JOW193" s="360"/>
      <c r="JOX193" s="360"/>
      <c r="JOY193" s="360"/>
      <c r="JOZ193" s="361"/>
      <c r="JPA193" s="359"/>
      <c r="JPB193" s="360"/>
      <c r="JPC193" s="360"/>
      <c r="JPD193" s="360"/>
      <c r="JPE193" s="360"/>
      <c r="JPF193" s="360"/>
      <c r="JPG193" s="360"/>
      <c r="JPH193" s="361"/>
      <c r="JPI193" s="359"/>
      <c r="JPJ193" s="360"/>
      <c r="JPK193" s="360"/>
      <c r="JPL193" s="360"/>
      <c r="JPM193" s="360"/>
      <c r="JPN193" s="360"/>
      <c r="JPO193" s="360"/>
      <c r="JPP193" s="361"/>
      <c r="JPQ193" s="359"/>
      <c r="JPR193" s="360"/>
      <c r="JPS193" s="360"/>
      <c r="JPT193" s="360"/>
      <c r="JPU193" s="360"/>
      <c r="JPV193" s="360"/>
      <c r="JPW193" s="360"/>
      <c r="JPX193" s="361"/>
      <c r="JPY193" s="359"/>
      <c r="JPZ193" s="360"/>
      <c r="JQA193" s="360"/>
      <c r="JQB193" s="360"/>
      <c r="JQC193" s="360"/>
      <c r="JQD193" s="360"/>
      <c r="JQE193" s="360"/>
      <c r="JQF193" s="361"/>
      <c r="JQG193" s="359"/>
      <c r="JQH193" s="360"/>
      <c r="JQI193" s="360"/>
      <c r="JQJ193" s="360"/>
      <c r="JQK193" s="360"/>
      <c r="JQL193" s="360"/>
      <c r="JQM193" s="360"/>
      <c r="JQN193" s="361"/>
      <c r="JQO193" s="359"/>
      <c r="JQP193" s="360"/>
      <c r="JQQ193" s="360"/>
      <c r="JQR193" s="360"/>
      <c r="JQS193" s="360"/>
      <c r="JQT193" s="360"/>
      <c r="JQU193" s="360"/>
      <c r="JQV193" s="361"/>
      <c r="JQW193" s="359"/>
      <c r="JQX193" s="360"/>
      <c r="JQY193" s="360"/>
      <c r="JQZ193" s="360"/>
      <c r="JRA193" s="360"/>
      <c r="JRB193" s="360"/>
      <c r="JRC193" s="360"/>
      <c r="JRD193" s="361"/>
      <c r="JRE193" s="359"/>
      <c r="JRF193" s="360"/>
      <c r="JRG193" s="360"/>
      <c r="JRH193" s="360"/>
      <c r="JRI193" s="360"/>
      <c r="JRJ193" s="360"/>
      <c r="JRK193" s="360"/>
      <c r="JRL193" s="361"/>
      <c r="JRM193" s="359"/>
      <c r="JRN193" s="360"/>
      <c r="JRO193" s="360"/>
      <c r="JRP193" s="360"/>
      <c r="JRQ193" s="360"/>
      <c r="JRR193" s="360"/>
      <c r="JRS193" s="360"/>
      <c r="JRT193" s="361"/>
      <c r="JRU193" s="359"/>
      <c r="JRV193" s="360"/>
      <c r="JRW193" s="360"/>
      <c r="JRX193" s="360"/>
      <c r="JRY193" s="360"/>
      <c r="JRZ193" s="360"/>
      <c r="JSA193" s="360"/>
      <c r="JSB193" s="361"/>
      <c r="JSC193" s="359"/>
      <c r="JSD193" s="360"/>
      <c r="JSE193" s="360"/>
      <c r="JSF193" s="360"/>
      <c r="JSG193" s="360"/>
      <c r="JSH193" s="360"/>
      <c r="JSI193" s="360"/>
      <c r="JSJ193" s="361"/>
      <c r="JSK193" s="359"/>
      <c r="JSL193" s="360"/>
      <c r="JSM193" s="360"/>
      <c r="JSN193" s="360"/>
      <c r="JSO193" s="360"/>
      <c r="JSP193" s="360"/>
      <c r="JSQ193" s="360"/>
      <c r="JSR193" s="361"/>
      <c r="JSS193" s="359"/>
      <c r="JST193" s="360"/>
      <c r="JSU193" s="360"/>
      <c r="JSV193" s="360"/>
      <c r="JSW193" s="360"/>
      <c r="JSX193" s="360"/>
      <c r="JSY193" s="360"/>
      <c r="JSZ193" s="361"/>
      <c r="JTA193" s="359"/>
      <c r="JTB193" s="360"/>
      <c r="JTC193" s="360"/>
      <c r="JTD193" s="360"/>
      <c r="JTE193" s="360"/>
      <c r="JTF193" s="360"/>
      <c r="JTG193" s="360"/>
      <c r="JTH193" s="361"/>
      <c r="JTI193" s="359"/>
      <c r="JTJ193" s="360"/>
      <c r="JTK193" s="360"/>
      <c r="JTL193" s="360"/>
      <c r="JTM193" s="360"/>
      <c r="JTN193" s="360"/>
      <c r="JTO193" s="360"/>
      <c r="JTP193" s="361"/>
      <c r="JTQ193" s="359"/>
      <c r="JTR193" s="360"/>
      <c r="JTS193" s="360"/>
      <c r="JTT193" s="360"/>
      <c r="JTU193" s="360"/>
      <c r="JTV193" s="360"/>
      <c r="JTW193" s="360"/>
      <c r="JTX193" s="361"/>
      <c r="JTY193" s="359"/>
      <c r="JTZ193" s="360"/>
      <c r="JUA193" s="360"/>
      <c r="JUB193" s="360"/>
      <c r="JUC193" s="360"/>
      <c r="JUD193" s="360"/>
      <c r="JUE193" s="360"/>
      <c r="JUF193" s="361"/>
      <c r="JUG193" s="359"/>
      <c r="JUH193" s="360"/>
      <c r="JUI193" s="360"/>
      <c r="JUJ193" s="360"/>
      <c r="JUK193" s="360"/>
      <c r="JUL193" s="360"/>
      <c r="JUM193" s="360"/>
      <c r="JUN193" s="361"/>
      <c r="JUO193" s="359"/>
      <c r="JUP193" s="360"/>
      <c r="JUQ193" s="360"/>
      <c r="JUR193" s="360"/>
      <c r="JUS193" s="360"/>
      <c r="JUT193" s="360"/>
      <c r="JUU193" s="360"/>
      <c r="JUV193" s="361"/>
      <c r="JUW193" s="359"/>
      <c r="JUX193" s="360"/>
      <c r="JUY193" s="360"/>
      <c r="JUZ193" s="360"/>
      <c r="JVA193" s="360"/>
      <c r="JVB193" s="360"/>
      <c r="JVC193" s="360"/>
      <c r="JVD193" s="361"/>
      <c r="JVE193" s="359"/>
      <c r="JVF193" s="360"/>
      <c r="JVG193" s="360"/>
      <c r="JVH193" s="360"/>
      <c r="JVI193" s="360"/>
      <c r="JVJ193" s="360"/>
      <c r="JVK193" s="360"/>
      <c r="JVL193" s="361"/>
      <c r="JVM193" s="359"/>
      <c r="JVN193" s="360"/>
      <c r="JVO193" s="360"/>
      <c r="JVP193" s="360"/>
      <c r="JVQ193" s="360"/>
      <c r="JVR193" s="360"/>
      <c r="JVS193" s="360"/>
      <c r="JVT193" s="361"/>
      <c r="JVU193" s="359"/>
      <c r="JVV193" s="360"/>
      <c r="JVW193" s="360"/>
      <c r="JVX193" s="360"/>
      <c r="JVY193" s="360"/>
      <c r="JVZ193" s="360"/>
      <c r="JWA193" s="360"/>
      <c r="JWB193" s="361"/>
      <c r="JWC193" s="359"/>
      <c r="JWD193" s="360"/>
      <c r="JWE193" s="360"/>
      <c r="JWF193" s="360"/>
      <c r="JWG193" s="360"/>
      <c r="JWH193" s="360"/>
      <c r="JWI193" s="360"/>
      <c r="JWJ193" s="361"/>
      <c r="JWK193" s="359"/>
      <c r="JWL193" s="360"/>
      <c r="JWM193" s="360"/>
      <c r="JWN193" s="360"/>
      <c r="JWO193" s="360"/>
      <c r="JWP193" s="360"/>
      <c r="JWQ193" s="360"/>
      <c r="JWR193" s="361"/>
      <c r="JWS193" s="359"/>
      <c r="JWT193" s="360"/>
      <c r="JWU193" s="360"/>
      <c r="JWV193" s="360"/>
      <c r="JWW193" s="360"/>
      <c r="JWX193" s="360"/>
      <c r="JWY193" s="360"/>
      <c r="JWZ193" s="361"/>
      <c r="JXA193" s="359"/>
      <c r="JXB193" s="360"/>
      <c r="JXC193" s="360"/>
      <c r="JXD193" s="360"/>
      <c r="JXE193" s="360"/>
      <c r="JXF193" s="360"/>
      <c r="JXG193" s="360"/>
      <c r="JXH193" s="361"/>
      <c r="JXI193" s="359"/>
      <c r="JXJ193" s="360"/>
      <c r="JXK193" s="360"/>
      <c r="JXL193" s="360"/>
      <c r="JXM193" s="360"/>
      <c r="JXN193" s="360"/>
      <c r="JXO193" s="360"/>
      <c r="JXP193" s="361"/>
      <c r="JXQ193" s="359"/>
      <c r="JXR193" s="360"/>
      <c r="JXS193" s="360"/>
      <c r="JXT193" s="360"/>
      <c r="JXU193" s="360"/>
      <c r="JXV193" s="360"/>
      <c r="JXW193" s="360"/>
      <c r="JXX193" s="361"/>
      <c r="JXY193" s="359"/>
      <c r="JXZ193" s="360"/>
      <c r="JYA193" s="360"/>
      <c r="JYB193" s="360"/>
      <c r="JYC193" s="360"/>
      <c r="JYD193" s="360"/>
      <c r="JYE193" s="360"/>
      <c r="JYF193" s="361"/>
      <c r="JYG193" s="359"/>
      <c r="JYH193" s="360"/>
      <c r="JYI193" s="360"/>
      <c r="JYJ193" s="360"/>
      <c r="JYK193" s="360"/>
      <c r="JYL193" s="360"/>
      <c r="JYM193" s="360"/>
      <c r="JYN193" s="361"/>
      <c r="JYO193" s="359"/>
      <c r="JYP193" s="360"/>
      <c r="JYQ193" s="360"/>
      <c r="JYR193" s="360"/>
      <c r="JYS193" s="360"/>
      <c r="JYT193" s="360"/>
      <c r="JYU193" s="360"/>
      <c r="JYV193" s="361"/>
      <c r="JYW193" s="359"/>
      <c r="JYX193" s="360"/>
      <c r="JYY193" s="360"/>
      <c r="JYZ193" s="360"/>
      <c r="JZA193" s="360"/>
      <c r="JZB193" s="360"/>
      <c r="JZC193" s="360"/>
      <c r="JZD193" s="361"/>
      <c r="JZE193" s="359"/>
      <c r="JZF193" s="360"/>
      <c r="JZG193" s="360"/>
      <c r="JZH193" s="360"/>
      <c r="JZI193" s="360"/>
      <c r="JZJ193" s="360"/>
      <c r="JZK193" s="360"/>
      <c r="JZL193" s="361"/>
      <c r="JZM193" s="359"/>
      <c r="JZN193" s="360"/>
      <c r="JZO193" s="360"/>
      <c r="JZP193" s="360"/>
      <c r="JZQ193" s="360"/>
      <c r="JZR193" s="360"/>
      <c r="JZS193" s="360"/>
      <c r="JZT193" s="361"/>
      <c r="JZU193" s="359"/>
      <c r="JZV193" s="360"/>
      <c r="JZW193" s="360"/>
      <c r="JZX193" s="360"/>
      <c r="JZY193" s="360"/>
      <c r="JZZ193" s="360"/>
      <c r="KAA193" s="360"/>
      <c r="KAB193" s="361"/>
      <c r="KAC193" s="359"/>
      <c r="KAD193" s="360"/>
      <c r="KAE193" s="360"/>
      <c r="KAF193" s="360"/>
      <c r="KAG193" s="360"/>
      <c r="KAH193" s="360"/>
      <c r="KAI193" s="360"/>
      <c r="KAJ193" s="361"/>
      <c r="KAK193" s="359"/>
      <c r="KAL193" s="360"/>
      <c r="KAM193" s="360"/>
      <c r="KAN193" s="360"/>
      <c r="KAO193" s="360"/>
      <c r="KAP193" s="360"/>
      <c r="KAQ193" s="360"/>
      <c r="KAR193" s="361"/>
      <c r="KAS193" s="359"/>
      <c r="KAT193" s="360"/>
      <c r="KAU193" s="360"/>
      <c r="KAV193" s="360"/>
      <c r="KAW193" s="360"/>
      <c r="KAX193" s="360"/>
      <c r="KAY193" s="360"/>
      <c r="KAZ193" s="361"/>
      <c r="KBA193" s="359"/>
      <c r="KBB193" s="360"/>
      <c r="KBC193" s="360"/>
      <c r="KBD193" s="360"/>
      <c r="KBE193" s="360"/>
      <c r="KBF193" s="360"/>
      <c r="KBG193" s="360"/>
      <c r="KBH193" s="361"/>
      <c r="KBI193" s="359"/>
      <c r="KBJ193" s="360"/>
      <c r="KBK193" s="360"/>
      <c r="KBL193" s="360"/>
      <c r="KBM193" s="360"/>
      <c r="KBN193" s="360"/>
      <c r="KBO193" s="360"/>
      <c r="KBP193" s="361"/>
      <c r="KBQ193" s="359"/>
      <c r="KBR193" s="360"/>
      <c r="KBS193" s="360"/>
      <c r="KBT193" s="360"/>
      <c r="KBU193" s="360"/>
      <c r="KBV193" s="360"/>
      <c r="KBW193" s="360"/>
      <c r="KBX193" s="361"/>
      <c r="KBY193" s="359"/>
      <c r="KBZ193" s="360"/>
      <c r="KCA193" s="360"/>
      <c r="KCB193" s="360"/>
      <c r="KCC193" s="360"/>
      <c r="KCD193" s="360"/>
      <c r="KCE193" s="360"/>
      <c r="KCF193" s="361"/>
      <c r="KCG193" s="359"/>
      <c r="KCH193" s="360"/>
      <c r="KCI193" s="360"/>
      <c r="KCJ193" s="360"/>
      <c r="KCK193" s="360"/>
      <c r="KCL193" s="360"/>
      <c r="KCM193" s="360"/>
      <c r="KCN193" s="361"/>
      <c r="KCO193" s="359"/>
      <c r="KCP193" s="360"/>
      <c r="KCQ193" s="360"/>
      <c r="KCR193" s="360"/>
      <c r="KCS193" s="360"/>
      <c r="KCT193" s="360"/>
      <c r="KCU193" s="360"/>
      <c r="KCV193" s="361"/>
      <c r="KCW193" s="359"/>
      <c r="KCX193" s="360"/>
      <c r="KCY193" s="360"/>
      <c r="KCZ193" s="360"/>
      <c r="KDA193" s="360"/>
      <c r="KDB193" s="360"/>
      <c r="KDC193" s="360"/>
      <c r="KDD193" s="361"/>
      <c r="KDE193" s="359"/>
      <c r="KDF193" s="360"/>
      <c r="KDG193" s="360"/>
      <c r="KDH193" s="360"/>
      <c r="KDI193" s="360"/>
      <c r="KDJ193" s="360"/>
      <c r="KDK193" s="360"/>
      <c r="KDL193" s="361"/>
      <c r="KDM193" s="359"/>
      <c r="KDN193" s="360"/>
      <c r="KDO193" s="360"/>
      <c r="KDP193" s="360"/>
      <c r="KDQ193" s="360"/>
      <c r="KDR193" s="360"/>
      <c r="KDS193" s="360"/>
      <c r="KDT193" s="361"/>
      <c r="KDU193" s="359"/>
      <c r="KDV193" s="360"/>
      <c r="KDW193" s="360"/>
      <c r="KDX193" s="360"/>
      <c r="KDY193" s="360"/>
      <c r="KDZ193" s="360"/>
      <c r="KEA193" s="360"/>
      <c r="KEB193" s="361"/>
      <c r="KEC193" s="359"/>
      <c r="KED193" s="360"/>
      <c r="KEE193" s="360"/>
      <c r="KEF193" s="360"/>
      <c r="KEG193" s="360"/>
      <c r="KEH193" s="360"/>
      <c r="KEI193" s="360"/>
      <c r="KEJ193" s="361"/>
      <c r="KEK193" s="359"/>
      <c r="KEL193" s="360"/>
      <c r="KEM193" s="360"/>
      <c r="KEN193" s="360"/>
      <c r="KEO193" s="360"/>
      <c r="KEP193" s="360"/>
      <c r="KEQ193" s="360"/>
      <c r="KER193" s="361"/>
      <c r="KES193" s="359"/>
      <c r="KET193" s="360"/>
      <c r="KEU193" s="360"/>
      <c r="KEV193" s="360"/>
      <c r="KEW193" s="360"/>
      <c r="KEX193" s="360"/>
      <c r="KEY193" s="360"/>
      <c r="KEZ193" s="361"/>
      <c r="KFA193" s="359"/>
      <c r="KFB193" s="360"/>
      <c r="KFC193" s="360"/>
      <c r="KFD193" s="360"/>
      <c r="KFE193" s="360"/>
      <c r="KFF193" s="360"/>
      <c r="KFG193" s="360"/>
      <c r="KFH193" s="361"/>
      <c r="KFI193" s="359"/>
      <c r="KFJ193" s="360"/>
      <c r="KFK193" s="360"/>
      <c r="KFL193" s="360"/>
      <c r="KFM193" s="360"/>
      <c r="KFN193" s="360"/>
      <c r="KFO193" s="360"/>
      <c r="KFP193" s="361"/>
      <c r="KFQ193" s="359"/>
      <c r="KFR193" s="360"/>
      <c r="KFS193" s="360"/>
      <c r="KFT193" s="360"/>
      <c r="KFU193" s="360"/>
      <c r="KFV193" s="360"/>
      <c r="KFW193" s="360"/>
      <c r="KFX193" s="361"/>
      <c r="KFY193" s="359"/>
      <c r="KFZ193" s="360"/>
      <c r="KGA193" s="360"/>
      <c r="KGB193" s="360"/>
      <c r="KGC193" s="360"/>
      <c r="KGD193" s="360"/>
      <c r="KGE193" s="360"/>
      <c r="KGF193" s="361"/>
      <c r="KGG193" s="359"/>
      <c r="KGH193" s="360"/>
      <c r="KGI193" s="360"/>
      <c r="KGJ193" s="360"/>
      <c r="KGK193" s="360"/>
      <c r="KGL193" s="360"/>
      <c r="KGM193" s="360"/>
      <c r="KGN193" s="361"/>
      <c r="KGO193" s="359"/>
      <c r="KGP193" s="360"/>
      <c r="KGQ193" s="360"/>
      <c r="KGR193" s="360"/>
      <c r="KGS193" s="360"/>
      <c r="KGT193" s="360"/>
      <c r="KGU193" s="360"/>
      <c r="KGV193" s="361"/>
      <c r="KGW193" s="359"/>
      <c r="KGX193" s="360"/>
      <c r="KGY193" s="360"/>
      <c r="KGZ193" s="360"/>
      <c r="KHA193" s="360"/>
      <c r="KHB193" s="360"/>
      <c r="KHC193" s="360"/>
      <c r="KHD193" s="361"/>
      <c r="KHE193" s="359"/>
      <c r="KHF193" s="360"/>
      <c r="KHG193" s="360"/>
      <c r="KHH193" s="360"/>
      <c r="KHI193" s="360"/>
      <c r="KHJ193" s="360"/>
      <c r="KHK193" s="360"/>
      <c r="KHL193" s="361"/>
      <c r="KHM193" s="359"/>
      <c r="KHN193" s="360"/>
      <c r="KHO193" s="360"/>
      <c r="KHP193" s="360"/>
      <c r="KHQ193" s="360"/>
      <c r="KHR193" s="360"/>
      <c r="KHS193" s="360"/>
      <c r="KHT193" s="361"/>
      <c r="KHU193" s="359"/>
      <c r="KHV193" s="360"/>
      <c r="KHW193" s="360"/>
      <c r="KHX193" s="360"/>
      <c r="KHY193" s="360"/>
      <c r="KHZ193" s="360"/>
      <c r="KIA193" s="360"/>
      <c r="KIB193" s="361"/>
      <c r="KIC193" s="359"/>
      <c r="KID193" s="360"/>
      <c r="KIE193" s="360"/>
      <c r="KIF193" s="360"/>
      <c r="KIG193" s="360"/>
      <c r="KIH193" s="360"/>
      <c r="KII193" s="360"/>
      <c r="KIJ193" s="361"/>
      <c r="KIK193" s="359"/>
      <c r="KIL193" s="360"/>
      <c r="KIM193" s="360"/>
      <c r="KIN193" s="360"/>
      <c r="KIO193" s="360"/>
      <c r="KIP193" s="360"/>
      <c r="KIQ193" s="360"/>
      <c r="KIR193" s="361"/>
      <c r="KIS193" s="359"/>
      <c r="KIT193" s="360"/>
      <c r="KIU193" s="360"/>
      <c r="KIV193" s="360"/>
      <c r="KIW193" s="360"/>
      <c r="KIX193" s="360"/>
      <c r="KIY193" s="360"/>
      <c r="KIZ193" s="361"/>
      <c r="KJA193" s="359"/>
      <c r="KJB193" s="360"/>
      <c r="KJC193" s="360"/>
      <c r="KJD193" s="360"/>
      <c r="KJE193" s="360"/>
      <c r="KJF193" s="360"/>
      <c r="KJG193" s="360"/>
      <c r="KJH193" s="361"/>
      <c r="KJI193" s="359"/>
      <c r="KJJ193" s="360"/>
      <c r="KJK193" s="360"/>
      <c r="KJL193" s="360"/>
      <c r="KJM193" s="360"/>
      <c r="KJN193" s="360"/>
      <c r="KJO193" s="360"/>
      <c r="KJP193" s="361"/>
      <c r="KJQ193" s="359"/>
      <c r="KJR193" s="360"/>
      <c r="KJS193" s="360"/>
      <c r="KJT193" s="360"/>
      <c r="KJU193" s="360"/>
      <c r="KJV193" s="360"/>
      <c r="KJW193" s="360"/>
      <c r="KJX193" s="361"/>
      <c r="KJY193" s="359"/>
      <c r="KJZ193" s="360"/>
      <c r="KKA193" s="360"/>
      <c r="KKB193" s="360"/>
      <c r="KKC193" s="360"/>
      <c r="KKD193" s="360"/>
      <c r="KKE193" s="360"/>
      <c r="KKF193" s="361"/>
      <c r="KKG193" s="359"/>
      <c r="KKH193" s="360"/>
      <c r="KKI193" s="360"/>
      <c r="KKJ193" s="360"/>
      <c r="KKK193" s="360"/>
      <c r="KKL193" s="360"/>
      <c r="KKM193" s="360"/>
      <c r="KKN193" s="361"/>
      <c r="KKO193" s="359"/>
      <c r="KKP193" s="360"/>
      <c r="KKQ193" s="360"/>
      <c r="KKR193" s="360"/>
      <c r="KKS193" s="360"/>
      <c r="KKT193" s="360"/>
      <c r="KKU193" s="360"/>
      <c r="KKV193" s="361"/>
      <c r="KKW193" s="359"/>
      <c r="KKX193" s="360"/>
      <c r="KKY193" s="360"/>
      <c r="KKZ193" s="360"/>
      <c r="KLA193" s="360"/>
      <c r="KLB193" s="360"/>
      <c r="KLC193" s="360"/>
      <c r="KLD193" s="361"/>
      <c r="KLE193" s="359"/>
      <c r="KLF193" s="360"/>
      <c r="KLG193" s="360"/>
      <c r="KLH193" s="360"/>
      <c r="KLI193" s="360"/>
      <c r="KLJ193" s="360"/>
      <c r="KLK193" s="360"/>
      <c r="KLL193" s="361"/>
      <c r="KLM193" s="359"/>
      <c r="KLN193" s="360"/>
      <c r="KLO193" s="360"/>
      <c r="KLP193" s="360"/>
      <c r="KLQ193" s="360"/>
      <c r="KLR193" s="360"/>
      <c r="KLS193" s="360"/>
      <c r="KLT193" s="361"/>
      <c r="KLU193" s="359"/>
      <c r="KLV193" s="360"/>
      <c r="KLW193" s="360"/>
      <c r="KLX193" s="360"/>
      <c r="KLY193" s="360"/>
      <c r="KLZ193" s="360"/>
      <c r="KMA193" s="360"/>
      <c r="KMB193" s="361"/>
      <c r="KMC193" s="359"/>
      <c r="KMD193" s="360"/>
      <c r="KME193" s="360"/>
      <c r="KMF193" s="360"/>
      <c r="KMG193" s="360"/>
      <c r="KMH193" s="360"/>
      <c r="KMI193" s="360"/>
      <c r="KMJ193" s="361"/>
      <c r="KMK193" s="359"/>
      <c r="KML193" s="360"/>
      <c r="KMM193" s="360"/>
      <c r="KMN193" s="360"/>
      <c r="KMO193" s="360"/>
      <c r="KMP193" s="360"/>
      <c r="KMQ193" s="360"/>
      <c r="KMR193" s="361"/>
      <c r="KMS193" s="359"/>
      <c r="KMT193" s="360"/>
      <c r="KMU193" s="360"/>
      <c r="KMV193" s="360"/>
      <c r="KMW193" s="360"/>
      <c r="KMX193" s="360"/>
      <c r="KMY193" s="360"/>
      <c r="KMZ193" s="361"/>
      <c r="KNA193" s="359"/>
      <c r="KNB193" s="360"/>
      <c r="KNC193" s="360"/>
      <c r="KND193" s="360"/>
      <c r="KNE193" s="360"/>
      <c r="KNF193" s="360"/>
      <c r="KNG193" s="360"/>
      <c r="KNH193" s="361"/>
      <c r="KNI193" s="359"/>
      <c r="KNJ193" s="360"/>
      <c r="KNK193" s="360"/>
      <c r="KNL193" s="360"/>
      <c r="KNM193" s="360"/>
      <c r="KNN193" s="360"/>
      <c r="KNO193" s="360"/>
      <c r="KNP193" s="361"/>
      <c r="KNQ193" s="359"/>
      <c r="KNR193" s="360"/>
      <c r="KNS193" s="360"/>
      <c r="KNT193" s="360"/>
      <c r="KNU193" s="360"/>
      <c r="KNV193" s="360"/>
      <c r="KNW193" s="360"/>
      <c r="KNX193" s="361"/>
      <c r="KNY193" s="359"/>
      <c r="KNZ193" s="360"/>
      <c r="KOA193" s="360"/>
      <c r="KOB193" s="360"/>
      <c r="KOC193" s="360"/>
      <c r="KOD193" s="360"/>
      <c r="KOE193" s="360"/>
      <c r="KOF193" s="361"/>
      <c r="KOG193" s="359"/>
      <c r="KOH193" s="360"/>
      <c r="KOI193" s="360"/>
      <c r="KOJ193" s="360"/>
      <c r="KOK193" s="360"/>
      <c r="KOL193" s="360"/>
      <c r="KOM193" s="360"/>
      <c r="KON193" s="361"/>
      <c r="KOO193" s="359"/>
      <c r="KOP193" s="360"/>
      <c r="KOQ193" s="360"/>
      <c r="KOR193" s="360"/>
      <c r="KOS193" s="360"/>
      <c r="KOT193" s="360"/>
      <c r="KOU193" s="360"/>
      <c r="KOV193" s="361"/>
      <c r="KOW193" s="359"/>
      <c r="KOX193" s="360"/>
      <c r="KOY193" s="360"/>
      <c r="KOZ193" s="360"/>
      <c r="KPA193" s="360"/>
      <c r="KPB193" s="360"/>
      <c r="KPC193" s="360"/>
      <c r="KPD193" s="361"/>
      <c r="KPE193" s="359"/>
      <c r="KPF193" s="360"/>
      <c r="KPG193" s="360"/>
      <c r="KPH193" s="360"/>
      <c r="KPI193" s="360"/>
      <c r="KPJ193" s="360"/>
      <c r="KPK193" s="360"/>
      <c r="KPL193" s="361"/>
      <c r="KPM193" s="359"/>
      <c r="KPN193" s="360"/>
      <c r="KPO193" s="360"/>
      <c r="KPP193" s="360"/>
      <c r="KPQ193" s="360"/>
      <c r="KPR193" s="360"/>
      <c r="KPS193" s="360"/>
      <c r="KPT193" s="361"/>
      <c r="KPU193" s="359"/>
      <c r="KPV193" s="360"/>
      <c r="KPW193" s="360"/>
      <c r="KPX193" s="360"/>
      <c r="KPY193" s="360"/>
      <c r="KPZ193" s="360"/>
      <c r="KQA193" s="360"/>
      <c r="KQB193" s="361"/>
      <c r="KQC193" s="359"/>
      <c r="KQD193" s="360"/>
      <c r="KQE193" s="360"/>
      <c r="KQF193" s="360"/>
      <c r="KQG193" s="360"/>
      <c r="KQH193" s="360"/>
      <c r="KQI193" s="360"/>
      <c r="KQJ193" s="361"/>
      <c r="KQK193" s="359"/>
      <c r="KQL193" s="360"/>
      <c r="KQM193" s="360"/>
      <c r="KQN193" s="360"/>
      <c r="KQO193" s="360"/>
      <c r="KQP193" s="360"/>
      <c r="KQQ193" s="360"/>
      <c r="KQR193" s="361"/>
      <c r="KQS193" s="359"/>
      <c r="KQT193" s="360"/>
      <c r="KQU193" s="360"/>
      <c r="KQV193" s="360"/>
      <c r="KQW193" s="360"/>
      <c r="KQX193" s="360"/>
      <c r="KQY193" s="360"/>
      <c r="KQZ193" s="361"/>
      <c r="KRA193" s="359"/>
      <c r="KRB193" s="360"/>
      <c r="KRC193" s="360"/>
      <c r="KRD193" s="360"/>
      <c r="KRE193" s="360"/>
      <c r="KRF193" s="360"/>
      <c r="KRG193" s="360"/>
      <c r="KRH193" s="361"/>
      <c r="KRI193" s="359"/>
      <c r="KRJ193" s="360"/>
      <c r="KRK193" s="360"/>
      <c r="KRL193" s="360"/>
      <c r="KRM193" s="360"/>
      <c r="KRN193" s="360"/>
      <c r="KRO193" s="360"/>
      <c r="KRP193" s="361"/>
      <c r="KRQ193" s="359"/>
      <c r="KRR193" s="360"/>
      <c r="KRS193" s="360"/>
      <c r="KRT193" s="360"/>
      <c r="KRU193" s="360"/>
      <c r="KRV193" s="360"/>
      <c r="KRW193" s="360"/>
      <c r="KRX193" s="361"/>
      <c r="KRY193" s="359"/>
      <c r="KRZ193" s="360"/>
      <c r="KSA193" s="360"/>
      <c r="KSB193" s="360"/>
      <c r="KSC193" s="360"/>
      <c r="KSD193" s="360"/>
      <c r="KSE193" s="360"/>
      <c r="KSF193" s="361"/>
      <c r="KSG193" s="359"/>
      <c r="KSH193" s="360"/>
      <c r="KSI193" s="360"/>
      <c r="KSJ193" s="360"/>
      <c r="KSK193" s="360"/>
      <c r="KSL193" s="360"/>
      <c r="KSM193" s="360"/>
      <c r="KSN193" s="361"/>
      <c r="KSO193" s="359"/>
      <c r="KSP193" s="360"/>
      <c r="KSQ193" s="360"/>
      <c r="KSR193" s="360"/>
      <c r="KSS193" s="360"/>
      <c r="KST193" s="360"/>
      <c r="KSU193" s="360"/>
      <c r="KSV193" s="361"/>
      <c r="KSW193" s="359"/>
      <c r="KSX193" s="360"/>
      <c r="KSY193" s="360"/>
      <c r="KSZ193" s="360"/>
      <c r="KTA193" s="360"/>
      <c r="KTB193" s="360"/>
      <c r="KTC193" s="360"/>
      <c r="KTD193" s="361"/>
      <c r="KTE193" s="359"/>
      <c r="KTF193" s="360"/>
      <c r="KTG193" s="360"/>
      <c r="KTH193" s="360"/>
      <c r="KTI193" s="360"/>
      <c r="KTJ193" s="360"/>
      <c r="KTK193" s="360"/>
      <c r="KTL193" s="361"/>
      <c r="KTM193" s="359"/>
      <c r="KTN193" s="360"/>
      <c r="KTO193" s="360"/>
      <c r="KTP193" s="360"/>
      <c r="KTQ193" s="360"/>
      <c r="KTR193" s="360"/>
      <c r="KTS193" s="360"/>
      <c r="KTT193" s="361"/>
      <c r="KTU193" s="359"/>
      <c r="KTV193" s="360"/>
      <c r="KTW193" s="360"/>
      <c r="KTX193" s="360"/>
      <c r="KTY193" s="360"/>
      <c r="KTZ193" s="360"/>
      <c r="KUA193" s="360"/>
      <c r="KUB193" s="361"/>
      <c r="KUC193" s="359"/>
      <c r="KUD193" s="360"/>
      <c r="KUE193" s="360"/>
      <c r="KUF193" s="360"/>
      <c r="KUG193" s="360"/>
      <c r="KUH193" s="360"/>
      <c r="KUI193" s="360"/>
      <c r="KUJ193" s="361"/>
      <c r="KUK193" s="359"/>
      <c r="KUL193" s="360"/>
      <c r="KUM193" s="360"/>
      <c r="KUN193" s="360"/>
      <c r="KUO193" s="360"/>
      <c r="KUP193" s="360"/>
      <c r="KUQ193" s="360"/>
      <c r="KUR193" s="361"/>
      <c r="KUS193" s="359"/>
      <c r="KUT193" s="360"/>
      <c r="KUU193" s="360"/>
      <c r="KUV193" s="360"/>
      <c r="KUW193" s="360"/>
      <c r="KUX193" s="360"/>
      <c r="KUY193" s="360"/>
      <c r="KUZ193" s="361"/>
      <c r="KVA193" s="359"/>
      <c r="KVB193" s="360"/>
      <c r="KVC193" s="360"/>
      <c r="KVD193" s="360"/>
      <c r="KVE193" s="360"/>
      <c r="KVF193" s="360"/>
      <c r="KVG193" s="360"/>
      <c r="KVH193" s="361"/>
      <c r="KVI193" s="359"/>
      <c r="KVJ193" s="360"/>
      <c r="KVK193" s="360"/>
      <c r="KVL193" s="360"/>
      <c r="KVM193" s="360"/>
      <c r="KVN193" s="360"/>
      <c r="KVO193" s="360"/>
      <c r="KVP193" s="361"/>
      <c r="KVQ193" s="359"/>
      <c r="KVR193" s="360"/>
      <c r="KVS193" s="360"/>
      <c r="KVT193" s="360"/>
      <c r="KVU193" s="360"/>
      <c r="KVV193" s="360"/>
      <c r="KVW193" s="360"/>
      <c r="KVX193" s="361"/>
      <c r="KVY193" s="359"/>
      <c r="KVZ193" s="360"/>
      <c r="KWA193" s="360"/>
      <c r="KWB193" s="360"/>
      <c r="KWC193" s="360"/>
      <c r="KWD193" s="360"/>
      <c r="KWE193" s="360"/>
      <c r="KWF193" s="361"/>
      <c r="KWG193" s="359"/>
      <c r="KWH193" s="360"/>
      <c r="KWI193" s="360"/>
      <c r="KWJ193" s="360"/>
      <c r="KWK193" s="360"/>
      <c r="KWL193" s="360"/>
      <c r="KWM193" s="360"/>
      <c r="KWN193" s="361"/>
      <c r="KWO193" s="359"/>
      <c r="KWP193" s="360"/>
      <c r="KWQ193" s="360"/>
      <c r="KWR193" s="360"/>
      <c r="KWS193" s="360"/>
      <c r="KWT193" s="360"/>
      <c r="KWU193" s="360"/>
      <c r="KWV193" s="361"/>
      <c r="KWW193" s="359"/>
      <c r="KWX193" s="360"/>
      <c r="KWY193" s="360"/>
      <c r="KWZ193" s="360"/>
      <c r="KXA193" s="360"/>
      <c r="KXB193" s="360"/>
      <c r="KXC193" s="360"/>
      <c r="KXD193" s="361"/>
      <c r="KXE193" s="359"/>
      <c r="KXF193" s="360"/>
      <c r="KXG193" s="360"/>
      <c r="KXH193" s="360"/>
      <c r="KXI193" s="360"/>
      <c r="KXJ193" s="360"/>
      <c r="KXK193" s="360"/>
      <c r="KXL193" s="361"/>
      <c r="KXM193" s="359"/>
      <c r="KXN193" s="360"/>
      <c r="KXO193" s="360"/>
      <c r="KXP193" s="360"/>
      <c r="KXQ193" s="360"/>
      <c r="KXR193" s="360"/>
      <c r="KXS193" s="360"/>
      <c r="KXT193" s="361"/>
      <c r="KXU193" s="359"/>
      <c r="KXV193" s="360"/>
      <c r="KXW193" s="360"/>
      <c r="KXX193" s="360"/>
      <c r="KXY193" s="360"/>
      <c r="KXZ193" s="360"/>
      <c r="KYA193" s="360"/>
      <c r="KYB193" s="361"/>
      <c r="KYC193" s="359"/>
      <c r="KYD193" s="360"/>
      <c r="KYE193" s="360"/>
      <c r="KYF193" s="360"/>
      <c r="KYG193" s="360"/>
      <c r="KYH193" s="360"/>
      <c r="KYI193" s="360"/>
      <c r="KYJ193" s="361"/>
      <c r="KYK193" s="359"/>
      <c r="KYL193" s="360"/>
      <c r="KYM193" s="360"/>
      <c r="KYN193" s="360"/>
      <c r="KYO193" s="360"/>
      <c r="KYP193" s="360"/>
      <c r="KYQ193" s="360"/>
      <c r="KYR193" s="361"/>
      <c r="KYS193" s="359"/>
      <c r="KYT193" s="360"/>
      <c r="KYU193" s="360"/>
      <c r="KYV193" s="360"/>
      <c r="KYW193" s="360"/>
      <c r="KYX193" s="360"/>
      <c r="KYY193" s="360"/>
      <c r="KYZ193" s="361"/>
      <c r="KZA193" s="359"/>
      <c r="KZB193" s="360"/>
      <c r="KZC193" s="360"/>
      <c r="KZD193" s="360"/>
      <c r="KZE193" s="360"/>
      <c r="KZF193" s="360"/>
      <c r="KZG193" s="360"/>
      <c r="KZH193" s="361"/>
      <c r="KZI193" s="359"/>
      <c r="KZJ193" s="360"/>
      <c r="KZK193" s="360"/>
      <c r="KZL193" s="360"/>
      <c r="KZM193" s="360"/>
      <c r="KZN193" s="360"/>
      <c r="KZO193" s="360"/>
      <c r="KZP193" s="361"/>
      <c r="KZQ193" s="359"/>
      <c r="KZR193" s="360"/>
      <c r="KZS193" s="360"/>
      <c r="KZT193" s="360"/>
      <c r="KZU193" s="360"/>
      <c r="KZV193" s="360"/>
      <c r="KZW193" s="360"/>
      <c r="KZX193" s="361"/>
      <c r="KZY193" s="359"/>
      <c r="KZZ193" s="360"/>
      <c r="LAA193" s="360"/>
      <c r="LAB193" s="360"/>
      <c r="LAC193" s="360"/>
      <c r="LAD193" s="360"/>
      <c r="LAE193" s="360"/>
      <c r="LAF193" s="361"/>
      <c r="LAG193" s="359"/>
      <c r="LAH193" s="360"/>
      <c r="LAI193" s="360"/>
      <c r="LAJ193" s="360"/>
      <c r="LAK193" s="360"/>
      <c r="LAL193" s="360"/>
      <c r="LAM193" s="360"/>
      <c r="LAN193" s="361"/>
      <c r="LAO193" s="359"/>
      <c r="LAP193" s="360"/>
      <c r="LAQ193" s="360"/>
      <c r="LAR193" s="360"/>
      <c r="LAS193" s="360"/>
      <c r="LAT193" s="360"/>
      <c r="LAU193" s="360"/>
      <c r="LAV193" s="361"/>
      <c r="LAW193" s="359"/>
      <c r="LAX193" s="360"/>
      <c r="LAY193" s="360"/>
      <c r="LAZ193" s="360"/>
      <c r="LBA193" s="360"/>
      <c r="LBB193" s="360"/>
      <c r="LBC193" s="360"/>
      <c r="LBD193" s="361"/>
      <c r="LBE193" s="359"/>
      <c r="LBF193" s="360"/>
      <c r="LBG193" s="360"/>
      <c r="LBH193" s="360"/>
      <c r="LBI193" s="360"/>
      <c r="LBJ193" s="360"/>
      <c r="LBK193" s="360"/>
      <c r="LBL193" s="361"/>
      <c r="LBM193" s="359"/>
      <c r="LBN193" s="360"/>
      <c r="LBO193" s="360"/>
      <c r="LBP193" s="360"/>
      <c r="LBQ193" s="360"/>
      <c r="LBR193" s="360"/>
      <c r="LBS193" s="360"/>
      <c r="LBT193" s="361"/>
      <c r="LBU193" s="359"/>
      <c r="LBV193" s="360"/>
      <c r="LBW193" s="360"/>
      <c r="LBX193" s="360"/>
      <c r="LBY193" s="360"/>
      <c r="LBZ193" s="360"/>
      <c r="LCA193" s="360"/>
      <c r="LCB193" s="361"/>
      <c r="LCC193" s="359"/>
      <c r="LCD193" s="360"/>
      <c r="LCE193" s="360"/>
      <c r="LCF193" s="360"/>
      <c r="LCG193" s="360"/>
      <c r="LCH193" s="360"/>
      <c r="LCI193" s="360"/>
      <c r="LCJ193" s="361"/>
      <c r="LCK193" s="359"/>
      <c r="LCL193" s="360"/>
      <c r="LCM193" s="360"/>
      <c r="LCN193" s="360"/>
      <c r="LCO193" s="360"/>
      <c r="LCP193" s="360"/>
      <c r="LCQ193" s="360"/>
      <c r="LCR193" s="361"/>
      <c r="LCS193" s="359"/>
      <c r="LCT193" s="360"/>
      <c r="LCU193" s="360"/>
      <c r="LCV193" s="360"/>
      <c r="LCW193" s="360"/>
      <c r="LCX193" s="360"/>
      <c r="LCY193" s="360"/>
      <c r="LCZ193" s="361"/>
      <c r="LDA193" s="359"/>
      <c r="LDB193" s="360"/>
      <c r="LDC193" s="360"/>
      <c r="LDD193" s="360"/>
      <c r="LDE193" s="360"/>
      <c r="LDF193" s="360"/>
      <c r="LDG193" s="360"/>
      <c r="LDH193" s="361"/>
      <c r="LDI193" s="359"/>
      <c r="LDJ193" s="360"/>
      <c r="LDK193" s="360"/>
      <c r="LDL193" s="360"/>
      <c r="LDM193" s="360"/>
      <c r="LDN193" s="360"/>
      <c r="LDO193" s="360"/>
      <c r="LDP193" s="361"/>
      <c r="LDQ193" s="359"/>
      <c r="LDR193" s="360"/>
      <c r="LDS193" s="360"/>
      <c r="LDT193" s="360"/>
      <c r="LDU193" s="360"/>
      <c r="LDV193" s="360"/>
      <c r="LDW193" s="360"/>
      <c r="LDX193" s="361"/>
      <c r="LDY193" s="359"/>
      <c r="LDZ193" s="360"/>
      <c r="LEA193" s="360"/>
      <c r="LEB193" s="360"/>
      <c r="LEC193" s="360"/>
      <c r="LED193" s="360"/>
      <c r="LEE193" s="360"/>
      <c r="LEF193" s="361"/>
      <c r="LEG193" s="359"/>
      <c r="LEH193" s="360"/>
      <c r="LEI193" s="360"/>
      <c r="LEJ193" s="360"/>
      <c r="LEK193" s="360"/>
      <c r="LEL193" s="360"/>
      <c r="LEM193" s="360"/>
      <c r="LEN193" s="361"/>
      <c r="LEO193" s="359"/>
      <c r="LEP193" s="360"/>
      <c r="LEQ193" s="360"/>
      <c r="LER193" s="360"/>
      <c r="LES193" s="360"/>
      <c r="LET193" s="360"/>
      <c r="LEU193" s="360"/>
      <c r="LEV193" s="361"/>
      <c r="LEW193" s="359"/>
      <c r="LEX193" s="360"/>
      <c r="LEY193" s="360"/>
      <c r="LEZ193" s="360"/>
      <c r="LFA193" s="360"/>
      <c r="LFB193" s="360"/>
      <c r="LFC193" s="360"/>
      <c r="LFD193" s="361"/>
      <c r="LFE193" s="359"/>
      <c r="LFF193" s="360"/>
      <c r="LFG193" s="360"/>
      <c r="LFH193" s="360"/>
      <c r="LFI193" s="360"/>
      <c r="LFJ193" s="360"/>
      <c r="LFK193" s="360"/>
      <c r="LFL193" s="361"/>
      <c r="LFM193" s="359"/>
      <c r="LFN193" s="360"/>
      <c r="LFO193" s="360"/>
      <c r="LFP193" s="360"/>
      <c r="LFQ193" s="360"/>
      <c r="LFR193" s="360"/>
      <c r="LFS193" s="360"/>
      <c r="LFT193" s="361"/>
      <c r="LFU193" s="359"/>
      <c r="LFV193" s="360"/>
      <c r="LFW193" s="360"/>
      <c r="LFX193" s="360"/>
      <c r="LFY193" s="360"/>
      <c r="LFZ193" s="360"/>
      <c r="LGA193" s="360"/>
      <c r="LGB193" s="361"/>
      <c r="LGC193" s="359"/>
      <c r="LGD193" s="360"/>
      <c r="LGE193" s="360"/>
      <c r="LGF193" s="360"/>
      <c r="LGG193" s="360"/>
      <c r="LGH193" s="360"/>
      <c r="LGI193" s="360"/>
      <c r="LGJ193" s="361"/>
      <c r="LGK193" s="359"/>
      <c r="LGL193" s="360"/>
      <c r="LGM193" s="360"/>
      <c r="LGN193" s="360"/>
      <c r="LGO193" s="360"/>
      <c r="LGP193" s="360"/>
      <c r="LGQ193" s="360"/>
      <c r="LGR193" s="361"/>
      <c r="LGS193" s="359"/>
      <c r="LGT193" s="360"/>
      <c r="LGU193" s="360"/>
      <c r="LGV193" s="360"/>
      <c r="LGW193" s="360"/>
      <c r="LGX193" s="360"/>
      <c r="LGY193" s="360"/>
      <c r="LGZ193" s="361"/>
      <c r="LHA193" s="359"/>
      <c r="LHB193" s="360"/>
      <c r="LHC193" s="360"/>
      <c r="LHD193" s="360"/>
      <c r="LHE193" s="360"/>
      <c r="LHF193" s="360"/>
      <c r="LHG193" s="360"/>
      <c r="LHH193" s="361"/>
      <c r="LHI193" s="359"/>
      <c r="LHJ193" s="360"/>
      <c r="LHK193" s="360"/>
      <c r="LHL193" s="360"/>
      <c r="LHM193" s="360"/>
      <c r="LHN193" s="360"/>
      <c r="LHO193" s="360"/>
      <c r="LHP193" s="361"/>
      <c r="LHQ193" s="359"/>
      <c r="LHR193" s="360"/>
      <c r="LHS193" s="360"/>
      <c r="LHT193" s="360"/>
      <c r="LHU193" s="360"/>
      <c r="LHV193" s="360"/>
      <c r="LHW193" s="360"/>
      <c r="LHX193" s="361"/>
      <c r="LHY193" s="359"/>
      <c r="LHZ193" s="360"/>
      <c r="LIA193" s="360"/>
      <c r="LIB193" s="360"/>
      <c r="LIC193" s="360"/>
      <c r="LID193" s="360"/>
      <c r="LIE193" s="360"/>
      <c r="LIF193" s="361"/>
      <c r="LIG193" s="359"/>
      <c r="LIH193" s="360"/>
      <c r="LII193" s="360"/>
      <c r="LIJ193" s="360"/>
      <c r="LIK193" s="360"/>
      <c r="LIL193" s="360"/>
      <c r="LIM193" s="360"/>
      <c r="LIN193" s="361"/>
      <c r="LIO193" s="359"/>
      <c r="LIP193" s="360"/>
      <c r="LIQ193" s="360"/>
      <c r="LIR193" s="360"/>
      <c r="LIS193" s="360"/>
      <c r="LIT193" s="360"/>
      <c r="LIU193" s="360"/>
      <c r="LIV193" s="361"/>
      <c r="LIW193" s="359"/>
      <c r="LIX193" s="360"/>
      <c r="LIY193" s="360"/>
      <c r="LIZ193" s="360"/>
      <c r="LJA193" s="360"/>
      <c r="LJB193" s="360"/>
      <c r="LJC193" s="360"/>
      <c r="LJD193" s="361"/>
      <c r="LJE193" s="359"/>
      <c r="LJF193" s="360"/>
      <c r="LJG193" s="360"/>
      <c r="LJH193" s="360"/>
      <c r="LJI193" s="360"/>
      <c r="LJJ193" s="360"/>
      <c r="LJK193" s="360"/>
      <c r="LJL193" s="361"/>
      <c r="LJM193" s="359"/>
      <c r="LJN193" s="360"/>
      <c r="LJO193" s="360"/>
      <c r="LJP193" s="360"/>
      <c r="LJQ193" s="360"/>
      <c r="LJR193" s="360"/>
      <c r="LJS193" s="360"/>
      <c r="LJT193" s="361"/>
      <c r="LJU193" s="359"/>
      <c r="LJV193" s="360"/>
      <c r="LJW193" s="360"/>
      <c r="LJX193" s="360"/>
      <c r="LJY193" s="360"/>
      <c r="LJZ193" s="360"/>
      <c r="LKA193" s="360"/>
      <c r="LKB193" s="361"/>
      <c r="LKC193" s="359"/>
      <c r="LKD193" s="360"/>
      <c r="LKE193" s="360"/>
      <c r="LKF193" s="360"/>
      <c r="LKG193" s="360"/>
      <c r="LKH193" s="360"/>
      <c r="LKI193" s="360"/>
      <c r="LKJ193" s="361"/>
      <c r="LKK193" s="359"/>
      <c r="LKL193" s="360"/>
      <c r="LKM193" s="360"/>
      <c r="LKN193" s="360"/>
      <c r="LKO193" s="360"/>
      <c r="LKP193" s="360"/>
      <c r="LKQ193" s="360"/>
      <c r="LKR193" s="361"/>
      <c r="LKS193" s="359"/>
      <c r="LKT193" s="360"/>
      <c r="LKU193" s="360"/>
      <c r="LKV193" s="360"/>
      <c r="LKW193" s="360"/>
      <c r="LKX193" s="360"/>
      <c r="LKY193" s="360"/>
      <c r="LKZ193" s="361"/>
      <c r="LLA193" s="359"/>
      <c r="LLB193" s="360"/>
      <c r="LLC193" s="360"/>
      <c r="LLD193" s="360"/>
      <c r="LLE193" s="360"/>
      <c r="LLF193" s="360"/>
      <c r="LLG193" s="360"/>
      <c r="LLH193" s="361"/>
      <c r="LLI193" s="359"/>
      <c r="LLJ193" s="360"/>
      <c r="LLK193" s="360"/>
      <c r="LLL193" s="360"/>
      <c r="LLM193" s="360"/>
      <c r="LLN193" s="360"/>
      <c r="LLO193" s="360"/>
      <c r="LLP193" s="361"/>
      <c r="LLQ193" s="359"/>
      <c r="LLR193" s="360"/>
      <c r="LLS193" s="360"/>
      <c r="LLT193" s="360"/>
      <c r="LLU193" s="360"/>
      <c r="LLV193" s="360"/>
      <c r="LLW193" s="360"/>
      <c r="LLX193" s="361"/>
      <c r="LLY193" s="359"/>
      <c r="LLZ193" s="360"/>
      <c r="LMA193" s="360"/>
      <c r="LMB193" s="360"/>
      <c r="LMC193" s="360"/>
      <c r="LMD193" s="360"/>
      <c r="LME193" s="360"/>
      <c r="LMF193" s="361"/>
      <c r="LMG193" s="359"/>
      <c r="LMH193" s="360"/>
      <c r="LMI193" s="360"/>
      <c r="LMJ193" s="360"/>
      <c r="LMK193" s="360"/>
      <c r="LML193" s="360"/>
      <c r="LMM193" s="360"/>
      <c r="LMN193" s="361"/>
      <c r="LMO193" s="359"/>
      <c r="LMP193" s="360"/>
      <c r="LMQ193" s="360"/>
      <c r="LMR193" s="360"/>
      <c r="LMS193" s="360"/>
      <c r="LMT193" s="360"/>
      <c r="LMU193" s="360"/>
      <c r="LMV193" s="361"/>
      <c r="LMW193" s="359"/>
      <c r="LMX193" s="360"/>
      <c r="LMY193" s="360"/>
      <c r="LMZ193" s="360"/>
      <c r="LNA193" s="360"/>
      <c r="LNB193" s="360"/>
      <c r="LNC193" s="360"/>
      <c r="LND193" s="361"/>
      <c r="LNE193" s="359"/>
      <c r="LNF193" s="360"/>
      <c r="LNG193" s="360"/>
      <c r="LNH193" s="360"/>
      <c r="LNI193" s="360"/>
      <c r="LNJ193" s="360"/>
      <c r="LNK193" s="360"/>
      <c r="LNL193" s="361"/>
      <c r="LNM193" s="359"/>
      <c r="LNN193" s="360"/>
      <c r="LNO193" s="360"/>
      <c r="LNP193" s="360"/>
      <c r="LNQ193" s="360"/>
      <c r="LNR193" s="360"/>
      <c r="LNS193" s="360"/>
      <c r="LNT193" s="361"/>
      <c r="LNU193" s="359"/>
      <c r="LNV193" s="360"/>
      <c r="LNW193" s="360"/>
      <c r="LNX193" s="360"/>
      <c r="LNY193" s="360"/>
      <c r="LNZ193" s="360"/>
      <c r="LOA193" s="360"/>
      <c r="LOB193" s="361"/>
      <c r="LOC193" s="359"/>
      <c r="LOD193" s="360"/>
      <c r="LOE193" s="360"/>
      <c r="LOF193" s="360"/>
      <c r="LOG193" s="360"/>
      <c r="LOH193" s="360"/>
      <c r="LOI193" s="360"/>
      <c r="LOJ193" s="361"/>
      <c r="LOK193" s="359"/>
      <c r="LOL193" s="360"/>
      <c r="LOM193" s="360"/>
      <c r="LON193" s="360"/>
      <c r="LOO193" s="360"/>
      <c r="LOP193" s="360"/>
      <c r="LOQ193" s="360"/>
      <c r="LOR193" s="361"/>
      <c r="LOS193" s="359"/>
      <c r="LOT193" s="360"/>
      <c r="LOU193" s="360"/>
      <c r="LOV193" s="360"/>
      <c r="LOW193" s="360"/>
      <c r="LOX193" s="360"/>
      <c r="LOY193" s="360"/>
      <c r="LOZ193" s="361"/>
      <c r="LPA193" s="359"/>
      <c r="LPB193" s="360"/>
      <c r="LPC193" s="360"/>
      <c r="LPD193" s="360"/>
      <c r="LPE193" s="360"/>
      <c r="LPF193" s="360"/>
      <c r="LPG193" s="360"/>
      <c r="LPH193" s="361"/>
      <c r="LPI193" s="359"/>
      <c r="LPJ193" s="360"/>
      <c r="LPK193" s="360"/>
      <c r="LPL193" s="360"/>
      <c r="LPM193" s="360"/>
      <c r="LPN193" s="360"/>
      <c r="LPO193" s="360"/>
      <c r="LPP193" s="361"/>
      <c r="LPQ193" s="359"/>
      <c r="LPR193" s="360"/>
      <c r="LPS193" s="360"/>
      <c r="LPT193" s="360"/>
      <c r="LPU193" s="360"/>
      <c r="LPV193" s="360"/>
      <c r="LPW193" s="360"/>
      <c r="LPX193" s="361"/>
      <c r="LPY193" s="359"/>
      <c r="LPZ193" s="360"/>
      <c r="LQA193" s="360"/>
      <c r="LQB193" s="360"/>
      <c r="LQC193" s="360"/>
      <c r="LQD193" s="360"/>
      <c r="LQE193" s="360"/>
      <c r="LQF193" s="361"/>
      <c r="LQG193" s="359"/>
      <c r="LQH193" s="360"/>
      <c r="LQI193" s="360"/>
      <c r="LQJ193" s="360"/>
      <c r="LQK193" s="360"/>
      <c r="LQL193" s="360"/>
      <c r="LQM193" s="360"/>
      <c r="LQN193" s="361"/>
      <c r="LQO193" s="359"/>
      <c r="LQP193" s="360"/>
      <c r="LQQ193" s="360"/>
      <c r="LQR193" s="360"/>
      <c r="LQS193" s="360"/>
      <c r="LQT193" s="360"/>
      <c r="LQU193" s="360"/>
      <c r="LQV193" s="361"/>
      <c r="LQW193" s="359"/>
      <c r="LQX193" s="360"/>
      <c r="LQY193" s="360"/>
      <c r="LQZ193" s="360"/>
      <c r="LRA193" s="360"/>
      <c r="LRB193" s="360"/>
      <c r="LRC193" s="360"/>
      <c r="LRD193" s="361"/>
      <c r="LRE193" s="359"/>
      <c r="LRF193" s="360"/>
      <c r="LRG193" s="360"/>
      <c r="LRH193" s="360"/>
      <c r="LRI193" s="360"/>
      <c r="LRJ193" s="360"/>
      <c r="LRK193" s="360"/>
      <c r="LRL193" s="361"/>
      <c r="LRM193" s="359"/>
      <c r="LRN193" s="360"/>
      <c r="LRO193" s="360"/>
      <c r="LRP193" s="360"/>
      <c r="LRQ193" s="360"/>
      <c r="LRR193" s="360"/>
      <c r="LRS193" s="360"/>
      <c r="LRT193" s="361"/>
      <c r="LRU193" s="359"/>
      <c r="LRV193" s="360"/>
      <c r="LRW193" s="360"/>
      <c r="LRX193" s="360"/>
      <c r="LRY193" s="360"/>
      <c r="LRZ193" s="360"/>
      <c r="LSA193" s="360"/>
      <c r="LSB193" s="361"/>
      <c r="LSC193" s="359"/>
      <c r="LSD193" s="360"/>
      <c r="LSE193" s="360"/>
      <c r="LSF193" s="360"/>
      <c r="LSG193" s="360"/>
      <c r="LSH193" s="360"/>
      <c r="LSI193" s="360"/>
      <c r="LSJ193" s="361"/>
      <c r="LSK193" s="359"/>
      <c r="LSL193" s="360"/>
      <c r="LSM193" s="360"/>
      <c r="LSN193" s="360"/>
      <c r="LSO193" s="360"/>
      <c r="LSP193" s="360"/>
      <c r="LSQ193" s="360"/>
      <c r="LSR193" s="361"/>
      <c r="LSS193" s="359"/>
      <c r="LST193" s="360"/>
      <c r="LSU193" s="360"/>
      <c r="LSV193" s="360"/>
      <c r="LSW193" s="360"/>
      <c r="LSX193" s="360"/>
      <c r="LSY193" s="360"/>
      <c r="LSZ193" s="361"/>
      <c r="LTA193" s="359"/>
      <c r="LTB193" s="360"/>
      <c r="LTC193" s="360"/>
      <c r="LTD193" s="360"/>
      <c r="LTE193" s="360"/>
      <c r="LTF193" s="360"/>
      <c r="LTG193" s="360"/>
      <c r="LTH193" s="361"/>
      <c r="LTI193" s="359"/>
      <c r="LTJ193" s="360"/>
      <c r="LTK193" s="360"/>
      <c r="LTL193" s="360"/>
      <c r="LTM193" s="360"/>
      <c r="LTN193" s="360"/>
      <c r="LTO193" s="360"/>
      <c r="LTP193" s="361"/>
      <c r="LTQ193" s="359"/>
      <c r="LTR193" s="360"/>
      <c r="LTS193" s="360"/>
      <c r="LTT193" s="360"/>
      <c r="LTU193" s="360"/>
      <c r="LTV193" s="360"/>
      <c r="LTW193" s="360"/>
      <c r="LTX193" s="361"/>
      <c r="LTY193" s="359"/>
      <c r="LTZ193" s="360"/>
      <c r="LUA193" s="360"/>
      <c r="LUB193" s="360"/>
      <c r="LUC193" s="360"/>
      <c r="LUD193" s="360"/>
      <c r="LUE193" s="360"/>
      <c r="LUF193" s="361"/>
      <c r="LUG193" s="359"/>
      <c r="LUH193" s="360"/>
      <c r="LUI193" s="360"/>
      <c r="LUJ193" s="360"/>
      <c r="LUK193" s="360"/>
      <c r="LUL193" s="360"/>
      <c r="LUM193" s="360"/>
      <c r="LUN193" s="361"/>
      <c r="LUO193" s="359"/>
      <c r="LUP193" s="360"/>
      <c r="LUQ193" s="360"/>
      <c r="LUR193" s="360"/>
      <c r="LUS193" s="360"/>
      <c r="LUT193" s="360"/>
      <c r="LUU193" s="360"/>
      <c r="LUV193" s="361"/>
      <c r="LUW193" s="359"/>
      <c r="LUX193" s="360"/>
      <c r="LUY193" s="360"/>
      <c r="LUZ193" s="360"/>
      <c r="LVA193" s="360"/>
      <c r="LVB193" s="360"/>
      <c r="LVC193" s="360"/>
      <c r="LVD193" s="361"/>
      <c r="LVE193" s="359"/>
      <c r="LVF193" s="360"/>
      <c r="LVG193" s="360"/>
      <c r="LVH193" s="360"/>
      <c r="LVI193" s="360"/>
      <c r="LVJ193" s="360"/>
      <c r="LVK193" s="360"/>
      <c r="LVL193" s="361"/>
      <c r="LVM193" s="359"/>
      <c r="LVN193" s="360"/>
      <c r="LVO193" s="360"/>
      <c r="LVP193" s="360"/>
      <c r="LVQ193" s="360"/>
      <c r="LVR193" s="360"/>
      <c r="LVS193" s="360"/>
      <c r="LVT193" s="361"/>
      <c r="LVU193" s="359"/>
      <c r="LVV193" s="360"/>
      <c r="LVW193" s="360"/>
      <c r="LVX193" s="360"/>
      <c r="LVY193" s="360"/>
      <c r="LVZ193" s="360"/>
      <c r="LWA193" s="360"/>
      <c r="LWB193" s="361"/>
      <c r="LWC193" s="359"/>
      <c r="LWD193" s="360"/>
      <c r="LWE193" s="360"/>
      <c r="LWF193" s="360"/>
      <c r="LWG193" s="360"/>
      <c r="LWH193" s="360"/>
      <c r="LWI193" s="360"/>
      <c r="LWJ193" s="361"/>
      <c r="LWK193" s="359"/>
      <c r="LWL193" s="360"/>
      <c r="LWM193" s="360"/>
      <c r="LWN193" s="360"/>
      <c r="LWO193" s="360"/>
      <c r="LWP193" s="360"/>
      <c r="LWQ193" s="360"/>
      <c r="LWR193" s="361"/>
      <c r="LWS193" s="359"/>
      <c r="LWT193" s="360"/>
      <c r="LWU193" s="360"/>
      <c r="LWV193" s="360"/>
      <c r="LWW193" s="360"/>
      <c r="LWX193" s="360"/>
      <c r="LWY193" s="360"/>
      <c r="LWZ193" s="361"/>
      <c r="LXA193" s="359"/>
      <c r="LXB193" s="360"/>
      <c r="LXC193" s="360"/>
      <c r="LXD193" s="360"/>
      <c r="LXE193" s="360"/>
      <c r="LXF193" s="360"/>
      <c r="LXG193" s="360"/>
      <c r="LXH193" s="361"/>
      <c r="LXI193" s="359"/>
      <c r="LXJ193" s="360"/>
      <c r="LXK193" s="360"/>
      <c r="LXL193" s="360"/>
      <c r="LXM193" s="360"/>
      <c r="LXN193" s="360"/>
      <c r="LXO193" s="360"/>
      <c r="LXP193" s="361"/>
      <c r="LXQ193" s="359"/>
      <c r="LXR193" s="360"/>
      <c r="LXS193" s="360"/>
      <c r="LXT193" s="360"/>
      <c r="LXU193" s="360"/>
      <c r="LXV193" s="360"/>
      <c r="LXW193" s="360"/>
      <c r="LXX193" s="361"/>
      <c r="LXY193" s="359"/>
      <c r="LXZ193" s="360"/>
      <c r="LYA193" s="360"/>
      <c r="LYB193" s="360"/>
      <c r="LYC193" s="360"/>
      <c r="LYD193" s="360"/>
      <c r="LYE193" s="360"/>
      <c r="LYF193" s="361"/>
      <c r="LYG193" s="359"/>
      <c r="LYH193" s="360"/>
      <c r="LYI193" s="360"/>
      <c r="LYJ193" s="360"/>
      <c r="LYK193" s="360"/>
      <c r="LYL193" s="360"/>
      <c r="LYM193" s="360"/>
      <c r="LYN193" s="361"/>
      <c r="LYO193" s="359"/>
      <c r="LYP193" s="360"/>
      <c r="LYQ193" s="360"/>
      <c r="LYR193" s="360"/>
      <c r="LYS193" s="360"/>
      <c r="LYT193" s="360"/>
      <c r="LYU193" s="360"/>
      <c r="LYV193" s="361"/>
      <c r="LYW193" s="359"/>
      <c r="LYX193" s="360"/>
      <c r="LYY193" s="360"/>
      <c r="LYZ193" s="360"/>
      <c r="LZA193" s="360"/>
      <c r="LZB193" s="360"/>
      <c r="LZC193" s="360"/>
      <c r="LZD193" s="361"/>
      <c r="LZE193" s="359"/>
      <c r="LZF193" s="360"/>
      <c r="LZG193" s="360"/>
      <c r="LZH193" s="360"/>
      <c r="LZI193" s="360"/>
      <c r="LZJ193" s="360"/>
      <c r="LZK193" s="360"/>
      <c r="LZL193" s="361"/>
      <c r="LZM193" s="359"/>
      <c r="LZN193" s="360"/>
      <c r="LZO193" s="360"/>
      <c r="LZP193" s="360"/>
      <c r="LZQ193" s="360"/>
      <c r="LZR193" s="360"/>
      <c r="LZS193" s="360"/>
      <c r="LZT193" s="361"/>
      <c r="LZU193" s="359"/>
      <c r="LZV193" s="360"/>
      <c r="LZW193" s="360"/>
      <c r="LZX193" s="360"/>
      <c r="LZY193" s="360"/>
      <c r="LZZ193" s="360"/>
      <c r="MAA193" s="360"/>
      <c r="MAB193" s="361"/>
      <c r="MAC193" s="359"/>
      <c r="MAD193" s="360"/>
      <c r="MAE193" s="360"/>
      <c r="MAF193" s="360"/>
      <c r="MAG193" s="360"/>
      <c r="MAH193" s="360"/>
      <c r="MAI193" s="360"/>
      <c r="MAJ193" s="361"/>
      <c r="MAK193" s="359"/>
      <c r="MAL193" s="360"/>
      <c r="MAM193" s="360"/>
      <c r="MAN193" s="360"/>
      <c r="MAO193" s="360"/>
      <c r="MAP193" s="360"/>
      <c r="MAQ193" s="360"/>
      <c r="MAR193" s="361"/>
      <c r="MAS193" s="359"/>
      <c r="MAT193" s="360"/>
      <c r="MAU193" s="360"/>
      <c r="MAV193" s="360"/>
      <c r="MAW193" s="360"/>
      <c r="MAX193" s="360"/>
      <c r="MAY193" s="360"/>
      <c r="MAZ193" s="361"/>
      <c r="MBA193" s="359"/>
      <c r="MBB193" s="360"/>
      <c r="MBC193" s="360"/>
      <c r="MBD193" s="360"/>
      <c r="MBE193" s="360"/>
      <c r="MBF193" s="360"/>
      <c r="MBG193" s="360"/>
      <c r="MBH193" s="361"/>
      <c r="MBI193" s="359"/>
      <c r="MBJ193" s="360"/>
      <c r="MBK193" s="360"/>
      <c r="MBL193" s="360"/>
      <c r="MBM193" s="360"/>
      <c r="MBN193" s="360"/>
      <c r="MBO193" s="360"/>
      <c r="MBP193" s="361"/>
      <c r="MBQ193" s="359"/>
      <c r="MBR193" s="360"/>
      <c r="MBS193" s="360"/>
      <c r="MBT193" s="360"/>
      <c r="MBU193" s="360"/>
      <c r="MBV193" s="360"/>
      <c r="MBW193" s="360"/>
      <c r="MBX193" s="361"/>
      <c r="MBY193" s="359"/>
      <c r="MBZ193" s="360"/>
      <c r="MCA193" s="360"/>
      <c r="MCB193" s="360"/>
      <c r="MCC193" s="360"/>
      <c r="MCD193" s="360"/>
      <c r="MCE193" s="360"/>
      <c r="MCF193" s="361"/>
      <c r="MCG193" s="359"/>
      <c r="MCH193" s="360"/>
      <c r="MCI193" s="360"/>
      <c r="MCJ193" s="360"/>
      <c r="MCK193" s="360"/>
      <c r="MCL193" s="360"/>
      <c r="MCM193" s="360"/>
      <c r="MCN193" s="361"/>
      <c r="MCO193" s="359"/>
      <c r="MCP193" s="360"/>
      <c r="MCQ193" s="360"/>
      <c r="MCR193" s="360"/>
      <c r="MCS193" s="360"/>
      <c r="MCT193" s="360"/>
      <c r="MCU193" s="360"/>
      <c r="MCV193" s="361"/>
      <c r="MCW193" s="359"/>
      <c r="MCX193" s="360"/>
      <c r="MCY193" s="360"/>
      <c r="MCZ193" s="360"/>
      <c r="MDA193" s="360"/>
      <c r="MDB193" s="360"/>
      <c r="MDC193" s="360"/>
      <c r="MDD193" s="361"/>
      <c r="MDE193" s="359"/>
      <c r="MDF193" s="360"/>
      <c r="MDG193" s="360"/>
      <c r="MDH193" s="360"/>
      <c r="MDI193" s="360"/>
      <c r="MDJ193" s="360"/>
      <c r="MDK193" s="360"/>
      <c r="MDL193" s="361"/>
      <c r="MDM193" s="359"/>
      <c r="MDN193" s="360"/>
      <c r="MDO193" s="360"/>
      <c r="MDP193" s="360"/>
      <c r="MDQ193" s="360"/>
      <c r="MDR193" s="360"/>
      <c r="MDS193" s="360"/>
      <c r="MDT193" s="361"/>
      <c r="MDU193" s="359"/>
      <c r="MDV193" s="360"/>
      <c r="MDW193" s="360"/>
      <c r="MDX193" s="360"/>
      <c r="MDY193" s="360"/>
      <c r="MDZ193" s="360"/>
      <c r="MEA193" s="360"/>
      <c r="MEB193" s="361"/>
      <c r="MEC193" s="359"/>
      <c r="MED193" s="360"/>
      <c r="MEE193" s="360"/>
      <c r="MEF193" s="360"/>
      <c r="MEG193" s="360"/>
      <c r="MEH193" s="360"/>
      <c r="MEI193" s="360"/>
      <c r="MEJ193" s="361"/>
      <c r="MEK193" s="359"/>
      <c r="MEL193" s="360"/>
      <c r="MEM193" s="360"/>
      <c r="MEN193" s="360"/>
      <c r="MEO193" s="360"/>
      <c r="MEP193" s="360"/>
      <c r="MEQ193" s="360"/>
      <c r="MER193" s="361"/>
      <c r="MES193" s="359"/>
      <c r="MET193" s="360"/>
      <c r="MEU193" s="360"/>
      <c r="MEV193" s="360"/>
      <c r="MEW193" s="360"/>
      <c r="MEX193" s="360"/>
      <c r="MEY193" s="360"/>
      <c r="MEZ193" s="361"/>
      <c r="MFA193" s="359"/>
      <c r="MFB193" s="360"/>
      <c r="MFC193" s="360"/>
      <c r="MFD193" s="360"/>
      <c r="MFE193" s="360"/>
      <c r="MFF193" s="360"/>
      <c r="MFG193" s="360"/>
      <c r="MFH193" s="361"/>
      <c r="MFI193" s="359"/>
      <c r="MFJ193" s="360"/>
      <c r="MFK193" s="360"/>
      <c r="MFL193" s="360"/>
      <c r="MFM193" s="360"/>
      <c r="MFN193" s="360"/>
      <c r="MFO193" s="360"/>
      <c r="MFP193" s="361"/>
      <c r="MFQ193" s="359"/>
      <c r="MFR193" s="360"/>
      <c r="MFS193" s="360"/>
      <c r="MFT193" s="360"/>
      <c r="MFU193" s="360"/>
      <c r="MFV193" s="360"/>
      <c r="MFW193" s="360"/>
      <c r="MFX193" s="361"/>
      <c r="MFY193" s="359"/>
      <c r="MFZ193" s="360"/>
      <c r="MGA193" s="360"/>
      <c r="MGB193" s="360"/>
      <c r="MGC193" s="360"/>
      <c r="MGD193" s="360"/>
      <c r="MGE193" s="360"/>
      <c r="MGF193" s="361"/>
      <c r="MGG193" s="359"/>
      <c r="MGH193" s="360"/>
      <c r="MGI193" s="360"/>
      <c r="MGJ193" s="360"/>
      <c r="MGK193" s="360"/>
      <c r="MGL193" s="360"/>
      <c r="MGM193" s="360"/>
      <c r="MGN193" s="361"/>
      <c r="MGO193" s="359"/>
      <c r="MGP193" s="360"/>
      <c r="MGQ193" s="360"/>
      <c r="MGR193" s="360"/>
      <c r="MGS193" s="360"/>
      <c r="MGT193" s="360"/>
      <c r="MGU193" s="360"/>
      <c r="MGV193" s="361"/>
      <c r="MGW193" s="359"/>
      <c r="MGX193" s="360"/>
      <c r="MGY193" s="360"/>
      <c r="MGZ193" s="360"/>
      <c r="MHA193" s="360"/>
      <c r="MHB193" s="360"/>
      <c r="MHC193" s="360"/>
      <c r="MHD193" s="361"/>
      <c r="MHE193" s="359"/>
      <c r="MHF193" s="360"/>
      <c r="MHG193" s="360"/>
      <c r="MHH193" s="360"/>
      <c r="MHI193" s="360"/>
      <c r="MHJ193" s="360"/>
      <c r="MHK193" s="360"/>
      <c r="MHL193" s="361"/>
      <c r="MHM193" s="359"/>
      <c r="MHN193" s="360"/>
      <c r="MHO193" s="360"/>
      <c r="MHP193" s="360"/>
      <c r="MHQ193" s="360"/>
      <c r="MHR193" s="360"/>
      <c r="MHS193" s="360"/>
      <c r="MHT193" s="361"/>
      <c r="MHU193" s="359"/>
      <c r="MHV193" s="360"/>
      <c r="MHW193" s="360"/>
      <c r="MHX193" s="360"/>
      <c r="MHY193" s="360"/>
      <c r="MHZ193" s="360"/>
      <c r="MIA193" s="360"/>
      <c r="MIB193" s="361"/>
      <c r="MIC193" s="359"/>
      <c r="MID193" s="360"/>
      <c r="MIE193" s="360"/>
      <c r="MIF193" s="360"/>
      <c r="MIG193" s="360"/>
      <c r="MIH193" s="360"/>
      <c r="MII193" s="360"/>
      <c r="MIJ193" s="361"/>
      <c r="MIK193" s="359"/>
      <c r="MIL193" s="360"/>
      <c r="MIM193" s="360"/>
      <c r="MIN193" s="360"/>
      <c r="MIO193" s="360"/>
      <c r="MIP193" s="360"/>
      <c r="MIQ193" s="360"/>
      <c r="MIR193" s="361"/>
      <c r="MIS193" s="359"/>
      <c r="MIT193" s="360"/>
      <c r="MIU193" s="360"/>
      <c r="MIV193" s="360"/>
      <c r="MIW193" s="360"/>
      <c r="MIX193" s="360"/>
      <c r="MIY193" s="360"/>
      <c r="MIZ193" s="361"/>
      <c r="MJA193" s="359"/>
      <c r="MJB193" s="360"/>
      <c r="MJC193" s="360"/>
      <c r="MJD193" s="360"/>
      <c r="MJE193" s="360"/>
      <c r="MJF193" s="360"/>
      <c r="MJG193" s="360"/>
      <c r="MJH193" s="361"/>
      <c r="MJI193" s="359"/>
      <c r="MJJ193" s="360"/>
      <c r="MJK193" s="360"/>
      <c r="MJL193" s="360"/>
      <c r="MJM193" s="360"/>
      <c r="MJN193" s="360"/>
      <c r="MJO193" s="360"/>
      <c r="MJP193" s="361"/>
      <c r="MJQ193" s="359"/>
      <c r="MJR193" s="360"/>
      <c r="MJS193" s="360"/>
      <c r="MJT193" s="360"/>
      <c r="MJU193" s="360"/>
      <c r="MJV193" s="360"/>
      <c r="MJW193" s="360"/>
      <c r="MJX193" s="361"/>
      <c r="MJY193" s="359"/>
      <c r="MJZ193" s="360"/>
      <c r="MKA193" s="360"/>
      <c r="MKB193" s="360"/>
      <c r="MKC193" s="360"/>
      <c r="MKD193" s="360"/>
      <c r="MKE193" s="360"/>
      <c r="MKF193" s="361"/>
      <c r="MKG193" s="359"/>
      <c r="MKH193" s="360"/>
      <c r="MKI193" s="360"/>
      <c r="MKJ193" s="360"/>
      <c r="MKK193" s="360"/>
      <c r="MKL193" s="360"/>
      <c r="MKM193" s="360"/>
      <c r="MKN193" s="361"/>
      <c r="MKO193" s="359"/>
      <c r="MKP193" s="360"/>
      <c r="MKQ193" s="360"/>
      <c r="MKR193" s="360"/>
      <c r="MKS193" s="360"/>
      <c r="MKT193" s="360"/>
      <c r="MKU193" s="360"/>
      <c r="MKV193" s="361"/>
      <c r="MKW193" s="359"/>
      <c r="MKX193" s="360"/>
      <c r="MKY193" s="360"/>
      <c r="MKZ193" s="360"/>
      <c r="MLA193" s="360"/>
      <c r="MLB193" s="360"/>
      <c r="MLC193" s="360"/>
      <c r="MLD193" s="361"/>
      <c r="MLE193" s="359"/>
      <c r="MLF193" s="360"/>
      <c r="MLG193" s="360"/>
      <c r="MLH193" s="360"/>
      <c r="MLI193" s="360"/>
      <c r="MLJ193" s="360"/>
      <c r="MLK193" s="360"/>
      <c r="MLL193" s="361"/>
      <c r="MLM193" s="359"/>
      <c r="MLN193" s="360"/>
      <c r="MLO193" s="360"/>
      <c r="MLP193" s="360"/>
      <c r="MLQ193" s="360"/>
      <c r="MLR193" s="360"/>
      <c r="MLS193" s="360"/>
      <c r="MLT193" s="361"/>
      <c r="MLU193" s="359"/>
      <c r="MLV193" s="360"/>
      <c r="MLW193" s="360"/>
      <c r="MLX193" s="360"/>
      <c r="MLY193" s="360"/>
      <c r="MLZ193" s="360"/>
      <c r="MMA193" s="360"/>
      <c r="MMB193" s="361"/>
      <c r="MMC193" s="359"/>
      <c r="MMD193" s="360"/>
      <c r="MME193" s="360"/>
      <c r="MMF193" s="360"/>
      <c r="MMG193" s="360"/>
      <c r="MMH193" s="360"/>
      <c r="MMI193" s="360"/>
      <c r="MMJ193" s="361"/>
      <c r="MMK193" s="359"/>
      <c r="MML193" s="360"/>
      <c r="MMM193" s="360"/>
      <c r="MMN193" s="360"/>
      <c r="MMO193" s="360"/>
      <c r="MMP193" s="360"/>
      <c r="MMQ193" s="360"/>
      <c r="MMR193" s="361"/>
      <c r="MMS193" s="359"/>
      <c r="MMT193" s="360"/>
      <c r="MMU193" s="360"/>
      <c r="MMV193" s="360"/>
      <c r="MMW193" s="360"/>
      <c r="MMX193" s="360"/>
      <c r="MMY193" s="360"/>
      <c r="MMZ193" s="361"/>
      <c r="MNA193" s="359"/>
      <c r="MNB193" s="360"/>
      <c r="MNC193" s="360"/>
      <c r="MND193" s="360"/>
      <c r="MNE193" s="360"/>
      <c r="MNF193" s="360"/>
      <c r="MNG193" s="360"/>
      <c r="MNH193" s="361"/>
      <c r="MNI193" s="359"/>
      <c r="MNJ193" s="360"/>
      <c r="MNK193" s="360"/>
      <c r="MNL193" s="360"/>
      <c r="MNM193" s="360"/>
      <c r="MNN193" s="360"/>
      <c r="MNO193" s="360"/>
      <c r="MNP193" s="361"/>
      <c r="MNQ193" s="359"/>
      <c r="MNR193" s="360"/>
      <c r="MNS193" s="360"/>
      <c r="MNT193" s="360"/>
      <c r="MNU193" s="360"/>
      <c r="MNV193" s="360"/>
      <c r="MNW193" s="360"/>
      <c r="MNX193" s="361"/>
      <c r="MNY193" s="359"/>
      <c r="MNZ193" s="360"/>
      <c r="MOA193" s="360"/>
      <c r="MOB193" s="360"/>
      <c r="MOC193" s="360"/>
      <c r="MOD193" s="360"/>
      <c r="MOE193" s="360"/>
      <c r="MOF193" s="361"/>
      <c r="MOG193" s="359"/>
      <c r="MOH193" s="360"/>
      <c r="MOI193" s="360"/>
      <c r="MOJ193" s="360"/>
      <c r="MOK193" s="360"/>
      <c r="MOL193" s="360"/>
      <c r="MOM193" s="360"/>
      <c r="MON193" s="361"/>
      <c r="MOO193" s="359"/>
      <c r="MOP193" s="360"/>
      <c r="MOQ193" s="360"/>
      <c r="MOR193" s="360"/>
      <c r="MOS193" s="360"/>
      <c r="MOT193" s="360"/>
      <c r="MOU193" s="360"/>
      <c r="MOV193" s="361"/>
      <c r="MOW193" s="359"/>
      <c r="MOX193" s="360"/>
      <c r="MOY193" s="360"/>
      <c r="MOZ193" s="360"/>
      <c r="MPA193" s="360"/>
      <c r="MPB193" s="360"/>
      <c r="MPC193" s="360"/>
      <c r="MPD193" s="361"/>
      <c r="MPE193" s="359"/>
      <c r="MPF193" s="360"/>
      <c r="MPG193" s="360"/>
      <c r="MPH193" s="360"/>
      <c r="MPI193" s="360"/>
      <c r="MPJ193" s="360"/>
      <c r="MPK193" s="360"/>
      <c r="MPL193" s="361"/>
      <c r="MPM193" s="359"/>
      <c r="MPN193" s="360"/>
      <c r="MPO193" s="360"/>
      <c r="MPP193" s="360"/>
      <c r="MPQ193" s="360"/>
      <c r="MPR193" s="360"/>
      <c r="MPS193" s="360"/>
      <c r="MPT193" s="361"/>
      <c r="MPU193" s="359"/>
      <c r="MPV193" s="360"/>
      <c r="MPW193" s="360"/>
      <c r="MPX193" s="360"/>
      <c r="MPY193" s="360"/>
      <c r="MPZ193" s="360"/>
      <c r="MQA193" s="360"/>
      <c r="MQB193" s="361"/>
      <c r="MQC193" s="359"/>
      <c r="MQD193" s="360"/>
      <c r="MQE193" s="360"/>
      <c r="MQF193" s="360"/>
      <c r="MQG193" s="360"/>
      <c r="MQH193" s="360"/>
      <c r="MQI193" s="360"/>
      <c r="MQJ193" s="361"/>
      <c r="MQK193" s="359"/>
      <c r="MQL193" s="360"/>
      <c r="MQM193" s="360"/>
      <c r="MQN193" s="360"/>
      <c r="MQO193" s="360"/>
      <c r="MQP193" s="360"/>
      <c r="MQQ193" s="360"/>
      <c r="MQR193" s="361"/>
      <c r="MQS193" s="359"/>
      <c r="MQT193" s="360"/>
      <c r="MQU193" s="360"/>
      <c r="MQV193" s="360"/>
      <c r="MQW193" s="360"/>
      <c r="MQX193" s="360"/>
      <c r="MQY193" s="360"/>
      <c r="MQZ193" s="361"/>
      <c r="MRA193" s="359"/>
      <c r="MRB193" s="360"/>
      <c r="MRC193" s="360"/>
      <c r="MRD193" s="360"/>
      <c r="MRE193" s="360"/>
      <c r="MRF193" s="360"/>
      <c r="MRG193" s="360"/>
      <c r="MRH193" s="361"/>
      <c r="MRI193" s="359"/>
      <c r="MRJ193" s="360"/>
      <c r="MRK193" s="360"/>
      <c r="MRL193" s="360"/>
      <c r="MRM193" s="360"/>
      <c r="MRN193" s="360"/>
      <c r="MRO193" s="360"/>
      <c r="MRP193" s="361"/>
      <c r="MRQ193" s="359"/>
      <c r="MRR193" s="360"/>
      <c r="MRS193" s="360"/>
      <c r="MRT193" s="360"/>
      <c r="MRU193" s="360"/>
      <c r="MRV193" s="360"/>
      <c r="MRW193" s="360"/>
      <c r="MRX193" s="361"/>
      <c r="MRY193" s="359"/>
      <c r="MRZ193" s="360"/>
      <c r="MSA193" s="360"/>
      <c r="MSB193" s="360"/>
      <c r="MSC193" s="360"/>
      <c r="MSD193" s="360"/>
      <c r="MSE193" s="360"/>
      <c r="MSF193" s="361"/>
      <c r="MSG193" s="359"/>
      <c r="MSH193" s="360"/>
      <c r="MSI193" s="360"/>
      <c r="MSJ193" s="360"/>
      <c r="MSK193" s="360"/>
      <c r="MSL193" s="360"/>
      <c r="MSM193" s="360"/>
      <c r="MSN193" s="361"/>
      <c r="MSO193" s="359"/>
      <c r="MSP193" s="360"/>
      <c r="MSQ193" s="360"/>
      <c r="MSR193" s="360"/>
      <c r="MSS193" s="360"/>
      <c r="MST193" s="360"/>
      <c r="MSU193" s="360"/>
      <c r="MSV193" s="361"/>
      <c r="MSW193" s="359"/>
      <c r="MSX193" s="360"/>
      <c r="MSY193" s="360"/>
      <c r="MSZ193" s="360"/>
      <c r="MTA193" s="360"/>
      <c r="MTB193" s="360"/>
      <c r="MTC193" s="360"/>
      <c r="MTD193" s="361"/>
      <c r="MTE193" s="359"/>
      <c r="MTF193" s="360"/>
      <c r="MTG193" s="360"/>
      <c r="MTH193" s="360"/>
      <c r="MTI193" s="360"/>
      <c r="MTJ193" s="360"/>
      <c r="MTK193" s="360"/>
      <c r="MTL193" s="361"/>
      <c r="MTM193" s="359"/>
      <c r="MTN193" s="360"/>
      <c r="MTO193" s="360"/>
      <c r="MTP193" s="360"/>
      <c r="MTQ193" s="360"/>
      <c r="MTR193" s="360"/>
      <c r="MTS193" s="360"/>
      <c r="MTT193" s="361"/>
      <c r="MTU193" s="359"/>
      <c r="MTV193" s="360"/>
      <c r="MTW193" s="360"/>
      <c r="MTX193" s="360"/>
      <c r="MTY193" s="360"/>
      <c r="MTZ193" s="360"/>
      <c r="MUA193" s="360"/>
      <c r="MUB193" s="361"/>
      <c r="MUC193" s="359"/>
      <c r="MUD193" s="360"/>
      <c r="MUE193" s="360"/>
      <c r="MUF193" s="360"/>
      <c r="MUG193" s="360"/>
      <c r="MUH193" s="360"/>
      <c r="MUI193" s="360"/>
      <c r="MUJ193" s="361"/>
      <c r="MUK193" s="359"/>
      <c r="MUL193" s="360"/>
      <c r="MUM193" s="360"/>
      <c r="MUN193" s="360"/>
      <c r="MUO193" s="360"/>
      <c r="MUP193" s="360"/>
      <c r="MUQ193" s="360"/>
      <c r="MUR193" s="361"/>
      <c r="MUS193" s="359"/>
      <c r="MUT193" s="360"/>
      <c r="MUU193" s="360"/>
      <c r="MUV193" s="360"/>
      <c r="MUW193" s="360"/>
      <c r="MUX193" s="360"/>
      <c r="MUY193" s="360"/>
      <c r="MUZ193" s="361"/>
      <c r="MVA193" s="359"/>
      <c r="MVB193" s="360"/>
      <c r="MVC193" s="360"/>
      <c r="MVD193" s="360"/>
      <c r="MVE193" s="360"/>
      <c r="MVF193" s="360"/>
      <c r="MVG193" s="360"/>
      <c r="MVH193" s="361"/>
      <c r="MVI193" s="359"/>
      <c r="MVJ193" s="360"/>
      <c r="MVK193" s="360"/>
      <c r="MVL193" s="360"/>
      <c r="MVM193" s="360"/>
      <c r="MVN193" s="360"/>
      <c r="MVO193" s="360"/>
      <c r="MVP193" s="361"/>
      <c r="MVQ193" s="359"/>
      <c r="MVR193" s="360"/>
      <c r="MVS193" s="360"/>
      <c r="MVT193" s="360"/>
      <c r="MVU193" s="360"/>
      <c r="MVV193" s="360"/>
      <c r="MVW193" s="360"/>
      <c r="MVX193" s="361"/>
      <c r="MVY193" s="359"/>
      <c r="MVZ193" s="360"/>
      <c r="MWA193" s="360"/>
      <c r="MWB193" s="360"/>
      <c r="MWC193" s="360"/>
      <c r="MWD193" s="360"/>
      <c r="MWE193" s="360"/>
      <c r="MWF193" s="361"/>
      <c r="MWG193" s="359"/>
      <c r="MWH193" s="360"/>
      <c r="MWI193" s="360"/>
      <c r="MWJ193" s="360"/>
      <c r="MWK193" s="360"/>
      <c r="MWL193" s="360"/>
      <c r="MWM193" s="360"/>
      <c r="MWN193" s="361"/>
      <c r="MWO193" s="359"/>
      <c r="MWP193" s="360"/>
      <c r="MWQ193" s="360"/>
      <c r="MWR193" s="360"/>
      <c r="MWS193" s="360"/>
      <c r="MWT193" s="360"/>
      <c r="MWU193" s="360"/>
      <c r="MWV193" s="361"/>
      <c r="MWW193" s="359"/>
      <c r="MWX193" s="360"/>
      <c r="MWY193" s="360"/>
      <c r="MWZ193" s="360"/>
      <c r="MXA193" s="360"/>
      <c r="MXB193" s="360"/>
      <c r="MXC193" s="360"/>
      <c r="MXD193" s="361"/>
      <c r="MXE193" s="359"/>
      <c r="MXF193" s="360"/>
      <c r="MXG193" s="360"/>
      <c r="MXH193" s="360"/>
      <c r="MXI193" s="360"/>
      <c r="MXJ193" s="360"/>
      <c r="MXK193" s="360"/>
      <c r="MXL193" s="361"/>
      <c r="MXM193" s="359"/>
      <c r="MXN193" s="360"/>
      <c r="MXO193" s="360"/>
      <c r="MXP193" s="360"/>
      <c r="MXQ193" s="360"/>
      <c r="MXR193" s="360"/>
      <c r="MXS193" s="360"/>
      <c r="MXT193" s="361"/>
      <c r="MXU193" s="359"/>
      <c r="MXV193" s="360"/>
      <c r="MXW193" s="360"/>
      <c r="MXX193" s="360"/>
      <c r="MXY193" s="360"/>
      <c r="MXZ193" s="360"/>
      <c r="MYA193" s="360"/>
      <c r="MYB193" s="361"/>
      <c r="MYC193" s="359"/>
      <c r="MYD193" s="360"/>
      <c r="MYE193" s="360"/>
      <c r="MYF193" s="360"/>
      <c r="MYG193" s="360"/>
      <c r="MYH193" s="360"/>
      <c r="MYI193" s="360"/>
      <c r="MYJ193" s="361"/>
      <c r="MYK193" s="359"/>
      <c r="MYL193" s="360"/>
      <c r="MYM193" s="360"/>
      <c r="MYN193" s="360"/>
      <c r="MYO193" s="360"/>
      <c r="MYP193" s="360"/>
      <c r="MYQ193" s="360"/>
      <c r="MYR193" s="361"/>
      <c r="MYS193" s="359"/>
      <c r="MYT193" s="360"/>
      <c r="MYU193" s="360"/>
      <c r="MYV193" s="360"/>
      <c r="MYW193" s="360"/>
      <c r="MYX193" s="360"/>
      <c r="MYY193" s="360"/>
      <c r="MYZ193" s="361"/>
      <c r="MZA193" s="359"/>
      <c r="MZB193" s="360"/>
      <c r="MZC193" s="360"/>
      <c r="MZD193" s="360"/>
      <c r="MZE193" s="360"/>
      <c r="MZF193" s="360"/>
      <c r="MZG193" s="360"/>
      <c r="MZH193" s="361"/>
      <c r="MZI193" s="359"/>
      <c r="MZJ193" s="360"/>
      <c r="MZK193" s="360"/>
      <c r="MZL193" s="360"/>
      <c r="MZM193" s="360"/>
      <c r="MZN193" s="360"/>
      <c r="MZO193" s="360"/>
      <c r="MZP193" s="361"/>
      <c r="MZQ193" s="359"/>
      <c r="MZR193" s="360"/>
      <c r="MZS193" s="360"/>
      <c r="MZT193" s="360"/>
      <c r="MZU193" s="360"/>
      <c r="MZV193" s="360"/>
      <c r="MZW193" s="360"/>
      <c r="MZX193" s="361"/>
      <c r="MZY193" s="359"/>
      <c r="MZZ193" s="360"/>
      <c r="NAA193" s="360"/>
      <c r="NAB193" s="360"/>
      <c r="NAC193" s="360"/>
      <c r="NAD193" s="360"/>
      <c r="NAE193" s="360"/>
      <c r="NAF193" s="361"/>
      <c r="NAG193" s="359"/>
      <c r="NAH193" s="360"/>
      <c r="NAI193" s="360"/>
      <c r="NAJ193" s="360"/>
      <c r="NAK193" s="360"/>
      <c r="NAL193" s="360"/>
      <c r="NAM193" s="360"/>
      <c r="NAN193" s="361"/>
      <c r="NAO193" s="359"/>
      <c r="NAP193" s="360"/>
      <c r="NAQ193" s="360"/>
      <c r="NAR193" s="360"/>
      <c r="NAS193" s="360"/>
      <c r="NAT193" s="360"/>
      <c r="NAU193" s="360"/>
      <c r="NAV193" s="361"/>
      <c r="NAW193" s="359"/>
      <c r="NAX193" s="360"/>
      <c r="NAY193" s="360"/>
      <c r="NAZ193" s="360"/>
      <c r="NBA193" s="360"/>
      <c r="NBB193" s="360"/>
      <c r="NBC193" s="360"/>
      <c r="NBD193" s="361"/>
      <c r="NBE193" s="359"/>
      <c r="NBF193" s="360"/>
      <c r="NBG193" s="360"/>
      <c r="NBH193" s="360"/>
      <c r="NBI193" s="360"/>
      <c r="NBJ193" s="360"/>
      <c r="NBK193" s="360"/>
      <c r="NBL193" s="361"/>
      <c r="NBM193" s="359"/>
      <c r="NBN193" s="360"/>
      <c r="NBO193" s="360"/>
      <c r="NBP193" s="360"/>
      <c r="NBQ193" s="360"/>
      <c r="NBR193" s="360"/>
      <c r="NBS193" s="360"/>
      <c r="NBT193" s="361"/>
      <c r="NBU193" s="359"/>
      <c r="NBV193" s="360"/>
      <c r="NBW193" s="360"/>
      <c r="NBX193" s="360"/>
      <c r="NBY193" s="360"/>
      <c r="NBZ193" s="360"/>
      <c r="NCA193" s="360"/>
      <c r="NCB193" s="361"/>
      <c r="NCC193" s="359"/>
      <c r="NCD193" s="360"/>
      <c r="NCE193" s="360"/>
      <c r="NCF193" s="360"/>
      <c r="NCG193" s="360"/>
      <c r="NCH193" s="360"/>
      <c r="NCI193" s="360"/>
      <c r="NCJ193" s="361"/>
      <c r="NCK193" s="359"/>
      <c r="NCL193" s="360"/>
      <c r="NCM193" s="360"/>
      <c r="NCN193" s="360"/>
      <c r="NCO193" s="360"/>
      <c r="NCP193" s="360"/>
      <c r="NCQ193" s="360"/>
      <c r="NCR193" s="361"/>
      <c r="NCS193" s="359"/>
      <c r="NCT193" s="360"/>
      <c r="NCU193" s="360"/>
      <c r="NCV193" s="360"/>
      <c r="NCW193" s="360"/>
      <c r="NCX193" s="360"/>
      <c r="NCY193" s="360"/>
      <c r="NCZ193" s="361"/>
      <c r="NDA193" s="359"/>
      <c r="NDB193" s="360"/>
      <c r="NDC193" s="360"/>
      <c r="NDD193" s="360"/>
      <c r="NDE193" s="360"/>
      <c r="NDF193" s="360"/>
      <c r="NDG193" s="360"/>
      <c r="NDH193" s="361"/>
      <c r="NDI193" s="359"/>
      <c r="NDJ193" s="360"/>
      <c r="NDK193" s="360"/>
      <c r="NDL193" s="360"/>
      <c r="NDM193" s="360"/>
      <c r="NDN193" s="360"/>
      <c r="NDO193" s="360"/>
      <c r="NDP193" s="361"/>
      <c r="NDQ193" s="359"/>
      <c r="NDR193" s="360"/>
      <c r="NDS193" s="360"/>
      <c r="NDT193" s="360"/>
      <c r="NDU193" s="360"/>
      <c r="NDV193" s="360"/>
      <c r="NDW193" s="360"/>
      <c r="NDX193" s="361"/>
      <c r="NDY193" s="359"/>
      <c r="NDZ193" s="360"/>
      <c r="NEA193" s="360"/>
      <c r="NEB193" s="360"/>
      <c r="NEC193" s="360"/>
      <c r="NED193" s="360"/>
      <c r="NEE193" s="360"/>
      <c r="NEF193" s="361"/>
      <c r="NEG193" s="359"/>
      <c r="NEH193" s="360"/>
      <c r="NEI193" s="360"/>
      <c r="NEJ193" s="360"/>
      <c r="NEK193" s="360"/>
      <c r="NEL193" s="360"/>
      <c r="NEM193" s="360"/>
      <c r="NEN193" s="361"/>
      <c r="NEO193" s="359"/>
      <c r="NEP193" s="360"/>
      <c r="NEQ193" s="360"/>
      <c r="NER193" s="360"/>
      <c r="NES193" s="360"/>
      <c r="NET193" s="360"/>
      <c r="NEU193" s="360"/>
      <c r="NEV193" s="361"/>
      <c r="NEW193" s="359"/>
      <c r="NEX193" s="360"/>
      <c r="NEY193" s="360"/>
      <c r="NEZ193" s="360"/>
      <c r="NFA193" s="360"/>
      <c r="NFB193" s="360"/>
      <c r="NFC193" s="360"/>
      <c r="NFD193" s="361"/>
      <c r="NFE193" s="359"/>
      <c r="NFF193" s="360"/>
      <c r="NFG193" s="360"/>
      <c r="NFH193" s="360"/>
      <c r="NFI193" s="360"/>
      <c r="NFJ193" s="360"/>
      <c r="NFK193" s="360"/>
      <c r="NFL193" s="361"/>
      <c r="NFM193" s="359"/>
      <c r="NFN193" s="360"/>
      <c r="NFO193" s="360"/>
      <c r="NFP193" s="360"/>
      <c r="NFQ193" s="360"/>
      <c r="NFR193" s="360"/>
      <c r="NFS193" s="360"/>
      <c r="NFT193" s="361"/>
      <c r="NFU193" s="359"/>
      <c r="NFV193" s="360"/>
      <c r="NFW193" s="360"/>
      <c r="NFX193" s="360"/>
      <c r="NFY193" s="360"/>
      <c r="NFZ193" s="360"/>
      <c r="NGA193" s="360"/>
      <c r="NGB193" s="361"/>
      <c r="NGC193" s="359"/>
      <c r="NGD193" s="360"/>
      <c r="NGE193" s="360"/>
      <c r="NGF193" s="360"/>
      <c r="NGG193" s="360"/>
      <c r="NGH193" s="360"/>
      <c r="NGI193" s="360"/>
      <c r="NGJ193" s="361"/>
      <c r="NGK193" s="359"/>
      <c r="NGL193" s="360"/>
      <c r="NGM193" s="360"/>
      <c r="NGN193" s="360"/>
      <c r="NGO193" s="360"/>
      <c r="NGP193" s="360"/>
      <c r="NGQ193" s="360"/>
      <c r="NGR193" s="361"/>
      <c r="NGS193" s="359"/>
      <c r="NGT193" s="360"/>
      <c r="NGU193" s="360"/>
      <c r="NGV193" s="360"/>
      <c r="NGW193" s="360"/>
      <c r="NGX193" s="360"/>
      <c r="NGY193" s="360"/>
      <c r="NGZ193" s="361"/>
      <c r="NHA193" s="359"/>
      <c r="NHB193" s="360"/>
      <c r="NHC193" s="360"/>
      <c r="NHD193" s="360"/>
      <c r="NHE193" s="360"/>
      <c r="NHF193" s="360"/>
      <c r="NHG193" s="360"/>
      <c r="NHH193" s="361"/>
      <c r="NHI193" s="359"/>
      <c r="NHJ193" s="360"/>
      <c r="NHK193" s="360"/>
      <c r="NHL193" s="360"/>
      <c r="NHM193" s="360"/>
      <c r="NHN193" s="360"/>
      <c r="NHO193" s="360"/>
      <c r="NHP193" s="361"/>
      <c r="NHQ193" s="359"/>
      <c r="NHR193" s="360"/>
      <c r="NHS193" s="360"/>
      <c r="NHT193" s="360"/>
      <c r="NHU193" s="360"/>
      <c r="NHV193" s="360"/>
      <c r="NHW193" s="360"/>
      <c r="NHX193" s="361"/>
      <c r="NHY193" s="359"/>
      <c r="NHZ193" s="360"/>
      <c r="NIA193" s="360"/>
      <c r="NIB193" s="360"/>
      <c r="NIC193" s="360"/>
      <c r="NID193" s="360"/>
      <c r="NIE193" s="360"/>
      <c r="NIF193" s="361"/>
      <c r="NIG193" s="359"/>
      <c r="NIH193" s="360"/>
      <c r="NII193" s="360"/>
      <c r="NIJ193" s="360"/>
      <c r="NIK193" s="360"/>
      <c r="NIL193" s="360"/>
      <c r="NIM193" s="360"/>
      <c r="NIN193" s="361"/>
      <c r="NIO193" s="359"/>
      <c r="NIP193" s="360"/>
      <c r="NIQ193" s="360"/>
      <c r="NIR193" s="360"/>
      <c r="NIS193" s="360"/>
      <c r="NIT193" s="360"/>
      <c r="NIU193" s="360"/>
      <c r="NIV193" s="361"/>
      <c r="NIW193" s="359"/>
      <c r="NIX193" s="360"/>
      <c r="NIY193" s="360"/>
      <c r="NIZ193" s="360"/>
      <c r="NJA193" s="360"/>
      <c r="NJB193" s="360"/>
      <c r="NJC193" s="360"/>
      <c r="NJD193" s="361"/>
      <c r="NJE193" s="359"/>
      <c r="NJF193" s="360"/>
      <c r="NJG193" s="360"/>
      <c r="NJH193" s="360"/>
      <c r="NJI193" s="360"/>
      <c r="NJJ193" s="360"/>
      <c r="NJK193" s="360"/>
      <c r="NJL193" s="361"/>
      <c r="NJM193" s="359"/>
      <c r="NJN193" s="360"/>
      <c r="NJO193" s="360"/>
      <c r="NJP193" s="360"/>
      <c r="NJQ193" s="360"/>
      <c r="NJR193" s="360"/>
      <c r="NJS193" s="360"/>
      <c r="NJT193" s="361"/>
      <c r="NJU193" s="359"/>
      <c r="NJV193" s="360"/>
      <c r="NJW193" s="360"/>
      <c r="NJX193" s="360"/>
      <c r="NJY193" s="360"/>
      <c r="NJZ193" s="360"/>
      <c r="NKA193" s="360"/>
      <c r="NKB193" s="361"/>
      <c r="NKC193" s="359"/>
      <c r="NKD193" s="360"/>
      <c r="NKE193" s="360"/>
      <c r="NKF193" s="360"/>
      <c r="NKG193" s="360"/>
      <c r="NKH193" s="360"/>
      <c r="NKI193" s="360"/>
      <c r="NKJ193" s="361"/>
      <c r="NKK193" s="359"/>
      <c r="NKL193" s="360"/>
      <c r="NKM193" s="360"/>
      <c r="NKN193" s="360"/>
      <c r="NKO193" s="360"/>
      <c r="NKP193" s="360"/>
      <c r="NKQ193" s="360"/>
      <c r="NKR193" s="361"/>
      <c r="NKS193" s="359"/>
      <c r="NKT193" s="360"/>
      <c r="NKU193" s="360"/>
      <c r="NKV193" s="360"/>
      <c r="NKW193" s="360"/>
      <c r="NKX193" s="360"/>
      <c r="NKY193" s="360"/>
      <c r="NKZ193" s="361"/>
      <c r="NLA193" s="359"/>
      <c r="NLB193" s="360"/>
      <c r="NLC193" s="360"/>
      <c r="NLD193" s="360"/>
      <c r="NLE193" s="360"/>
      <c r="NLF193" s="360"/>
      <c r="NLG193" s="360"/>
      <c r="NLH193" s="361"/>
      <c r="NLI193" s="359"/>
      <c r="NLJ193" s="360"/>
      <c r="NLK193" s="360"/>
      <c r="NLL193" s="360"/>
      <c r="NLM193" s="360"/>
      <c r="NLN193" s="360"/>
      <c r="NLO193" s="360"/>
      <c r="NLP193" s="361"/>
      <c r="NLQ193" s="359"/>
      <c r="NLR193" s="360"/>
      <c r="NLS193" s="360"/>
      <c r="NLT193" s="360"/>
      <c r="NLU193" s="360"/>
      <c r="NLV193" s="360"/>
      <c r="NLW193" s="360"/>
      <c r="NLX193" s="361"/>
      <c r="NLY193" s="359"/>
      <c r="NLZ193" s="360"/>
      <c r="NMA193" s="360"/>
      <c r="NMB193" s="360"/>
      <c r="NMC193" s="360"/>
      <c r="NMD193" s="360"/>
      <c r="NME193" s="360"/>
      <c r="NMF193" s="361"/>
      <c r="NMG193" s="359"/>
      <c r="NMH193" s="360"/>
      <c r="NMI193" s="360"/>
      <c r="NMJ193" s="360"/>
      <c r="NMK193" s="360"/>
      <c r="NML193" s="360"/>
      <c r="NMM193" s="360"/>
      <c r="NMN193" s="361"/>
      <c r="NMO193" s="359"/>
      <c r="NMP193" s="360"/>
      <c r="NMQ193" s="360"/>
      <c r="NMR193" s="360"/>
      <c r="NMS193" s="360"/>
      <c r="NMT193" s="360"/>
      <c r="NMU193" s="360"/>
      <c r="NMV193" s="361"/>
      <c r="NMW193" s="359"/>
      <c r="NMX193" s="360"/>
      <c r="NMY193" s="360"/>
      <c r="NMZ193" s="360"/>
      <c r="NNA193" s="360"/>
      <c r="NNB193" s="360"/>
      <c r="NNC193" s="360"/>
      <c r="NND193" s="361"/>
      <c r="NNE193" s="359"/>
      <c r="NNF193" s="360"/>
      <c r="NNG193" s="360"/>
      <c r="NNH193" s="360"/>
      <c r="NNI193" s="360"/>
      <c r="NNJ193" s="360"/>
      <c r="NNK193" s="360"/>
      <c r="NNL193" s="361"/>
      <c r="NNM193" s="359"/>
      <c r="NNN193" s="360"/>
      <c r="NNO193" s="360"/>
      <c r="NNP193" s="360"/>
      <c r="NNQ193" s="360"/>
      <c r="NNR193" s="360"/>
      <c r="NNS193" s="360"/>
      <c r="NNT193" s="361"/>
      <c r="NNU193" s="359"/>
      <c r="NNV193" s="360"/>
      <c r="NNW193" s="360"/>
      <c r="NNX193" s="360"/>
      <c r="NNY193" s="360"/>
      <c r="NNZ193" s="360"/>
      <c r="NOA193" s="360"/>
      <c r="NOB193" s="361"/>
      <c r="NOC193" s="359"/>
      <c r="NOD193" s="360"/>
      <c r="NOE193" s="360"/>
      <c r="NOF193" s="360"/>
      <c r="NOG193" s="360"/>
      <c r="NOH193" s="360"/>
      <c r="NOI193" s="360"/>
      <c r="NOJ193" s="361"/>
      <c r="NOK193" s="359"/>
      <c r="NOL193" s="360"/>
      <c r="NOM193" s="360"/>
      <c r="NON193" s="360"/>
      <c r="NOO193" s="360"/>
      <c r="NOP193" s="360"/>
      <c r="NOQ193" s="360"/>
      <c r="NOR193" s="361"/>
      <c r="NOS193" s="359"/>
      <c r="NOT193" s="360"/>
      <c r="NOU193" s="360"/>
      <c r="NOV193" s="360"/>
      <c r="NOW193" s="360"/>
      <c r="NOX193" s="360"/>
      <c r="NOY193" s="360"/>
      <c r="NOZ193" s="361"/>
      <c r="NPA193" s="359"/>
      <c r="NPB193" s="360"/>
      <c r="NPC193" s="360"/>
      <c r="NPD193" s="360"/>
      <c r="NPE193" s="360"/>
      <c r="NPF193" s="360"/>
      <c r="NPG193" s="360"/>
      <c r="NPH193" s="361"/>
      <c r="NPI193" s="359"/>
      <c r="NPJ193" s="360"/>
      <c r="NPK193" s="360"/>
      <c r="NPL193" s="360"/>
      <c r="NPM193" s="360"/>
      <c r="NPN193" s="360"/>
      <c r="NPO193" s="360"/>
      <c r="NPP193" s="361"/>
      <c r="NPQ193" s="359"/>
      <c r="NPR193" s="360"/>
      <c r="NPS193" s="360"/>
      <c r="NPT193" s="360"/>
      <c r="NPU193" s="360"/>
      <c r="NPV193" s="360"/>
      <c r="NPW193" s="360"/>
      <c r="NPX193" s="361"/>
      <c r="NPY193" s="359"/>
      <c r="NPZ193" s="360"/>
      <c r="NQA193" s="360"/>
      <c r="NQB193" s="360"/>
      <c r="NQC193" s="360"/>
      <c r="NQD193" s="360"/>
      <c r="NQE193" s="360"/>
      <c r="NQF193" s="361"/>
      <c r="NQG193" s="359"/>
      <c r="NQH193" s="360"/>
      <c r="NQI193" s="360"/>
      <c r="NQJ193" s="360"/>
      <c r="NQK193" s="360"/>
      <c r="NQL193" s="360"/>
      <c r="NQM193" s="360"/>
      <c r="NQN193" s="361"/>
      <c r="NQO193" s="359"/>
      <c r="NQP193" s="360"/>
      <c r="NQQ193" s="360"/>
      <c r="NQR193" s="360"/>
      <c r="NQS193" s="360"/>
      <c r="NQT193" s="360"/>
      <c r="NQU193" s="360"/>
      <c r="NQV193" s="361"/>
      <c r="NQW193" s="359"/>
      <c r="NQX193" s="360"/>
      <c r="NQY193" s="360"/>
      <c r="NQZ193" s="360"/>
      <c r="NRA193" s="360"/>
      <c r="NRB193" s="360"/>
      <c r="NRC193" s="360"/>
      <c r="NRD193" s="361"/>
      <c r="NRE193" s="359"/>
      <c r="NRF193" s="360"/>
      <c r="NRG193" s="360"/>
      <c r="NRH193" s="360"/>
      <c r="NRI193" s="360"/>
      <c r="NRJ193" s="360"/>
      <c r="NRK193" s="360"/>
      <c r="NRL193" s="361"/>
      <c r="NRM193" s="359"/>
      <c r="NRN193" s="360"/>
      <c r="NRO193" s="360"/>
      <c r="NRP193" s="360"/>
      <c r="NRQ193" s="360"/>
      <c r="NRR193" s="360"/>
      <c r="NRS193" s="360"/>
      <c r="NRT193" s="361"/>
      <c r="NRU193" s="359"/>
      <c r="NRV193" s="360"/>
      <c r="NRW193" s="360"/>
      <c r="NRX193" s="360"/>
      <c r="NRY193" s="360"/>
      <c r="NRZ193" s="360"/>
      <c r="NSA193" s="360"/>
      <c r="NSB193" s="361"/>
      <c r="NSC193" s="359"/>
      <c r="NSD193" s="360"/>
      <c r="NSE193" s="360"/>
      <c r="NSF193" s="360"/>
      <c r="NSG193" s="360"/>
      <c r="NSH193" s="360"/>
      <c r="NSI193" s="360"/>
      <c r="NSJ193" s="361"/>
      <c r="NSK193" s="359"/>
      <c r="NSL193" s="360"/>
      <c r="NSM193" s="360"/>
      <c r="NSN193" s="360"/>
      <c r="NSO193" s="360"/>
      <c r="NSP193" s="360"/>
      <c r="NSQ193" s="360"/>
      <c r="NSR193" s="361"/>
      <c r="NSS193" s="359"/>
      <c r="NST193" s="360"/>
      <c r="NSU193" s="360"/>
      <c r="NSV193" s="360"/>
      <c r="NSW193" s="360"/>
      <c r="NSX193" s="360"/>
      <c r="NSY193" s="360"/>
      <c r="NSZ193" s="361"/>
      <c r="NTA193" s="359"/>
      <c r="NTB193" s="360"/>
      <c r="NTC193" s="360"/>
      <c r="NTD193" s="360"/>
      <c r="NTE193" s="360"/>
      <c r="NTF193" s="360"/>
      <c r="NTG193" s="360"/>
      <c r="NTH193" s="361"/>
      <c r="NTI193" s="359"/>
      <c r="NTJ193" s="360"/>
      <c r="NTK193" s="360"/>
      <c r="NTL193" s="360"/>
      <c r="NTM193" s="360"/>
      <c r="NTN193" s="360"/>
      <c r="NTO193" s="360"/>
      <c r="NTP193" s="361"/>
      <c r="NTQ193" s="359"/>
      <c r="NTR193" s="360"/>
      <c r="NTS193" s="360"/>
      <c r="NTT193" s="360"/>
      <c r="NTU193" s="360"/>
      <c r="NTV193" s="360"/>
      <c r="NTW193" s="360"/>
      <c r="NTX193" s="361"/>
      <c r="NTY193" s="359"/>
      <c r="NTZ193" s="360"/>
      <c r="NUA193" s="360"/>
      <c r="NUB193" s="360"/>
      <c r="NUC193" s="360"/>
      <c r="NUD193" s="360"/>
      <c r="NUE193" s="360"/>
      <c r="NUF193" s="361"/>
      <c r="NUG193" s="359"/>
      <c r="NUH193" s="360"/>
      <c r="NUI193" s="360"/>
      <c r="NUJ193" s="360"/>
      <c r="NUK193" s="360"/>
      <c r="NUL193" s="360"/>
      <c r="NUM193" s="360"/>
      <c r="NUN193" s="361"/>
      <c r="NUO193" s="359"/>
      <c r="NUP193" s="360"/>
      <c r="NUQ193" s="360"/>
      <c r="NUR193" s="360"/>
      <c r="NUS193" s="360"/>
      <c r="NUT193" s="360"/>
      <c r="NUU193" s="360"/>
      <c r="NUV193" s="361"/>
      <c r="NUW193" s="359"/>
      <c r="NUX193" s="360"/>
      <c r="NUY193" s="360"/>
      <c r="NUZ193" s="360"/>
      <c r="NVA193" s="360"/>
      <c r="NVB193" s="360"/>
      <c r="NVC193" s="360"/>
      <c r="NVD193" s="361"/>
      <c r="NVE193" s="359"/>
      <c r="NVF193" s="360"/>
      <c r="NVG193" s="360"/>
      <c r="NVH193" s="360"/>
      <c r="NVI193" s="360"/>
      <c r="NVJ193" s="360"/>
      <c r="NVK193" s="360"/>
      <c r="NVL193" s="361"/>
      <c r="NVM193" s="359"/>
      <c r="NVN193" s="360"/>
      <c r="NVO193" s="360"/>
      <c r="NVP193" s="360"/>
      <c r="NVQ193" s="360"/>
      <c r="NVR193" s="360"/>
      <c r="NVS193" s="360"/>
      <c r="NVT193" s="361"/>
      <c r="NVU193" s="359"/>
      <c r="NVV193" s="360"/>
      <c r="NVW193" s="360"/>
      <c r="NVX193" s="360"/>
      <c r="NVY193" s="360"/>
      <c r="NVZ193" s="360"/>
      <c r="NWA193" s="360"/>
      <c r="NWB193" s="361"/>
      <c r="NWC193" s="359"/>
      <c r="NWD193" s="360"/>
      <c r="NWE193" s="360"/>
      <c r="NWF193" s="360"/>
      <c r="NWG193" s="360"/>
      <c r="NWH193" s="360"/>
      <c r="NWI193" s="360"/>
      <c r="NWJ193" s="361"/>
      <c r="NWK193" s="359"/>
      <c r="NWL193" s="360"/>
      <c r="NWM193" s="360"/>
      <c r="NWN193" s="360"/>
      <c r="NWO193" s="360"/>
      <c r="NWP193" s="360"/>
      <c r="NWQ193" s="360"/>
      <c r="NWR193" s="361"/>
      <c r="NWS193" s="359"/>
      <c r="NWT193" s="360"/>
      <c r="NWU193" s="360"/>
      <c r="NWV193" s="360"/>
      <c r="NWW193" s="360"/>
      <c r="NWX193" s="360"/>
      <c r="NWY193" s="360"/>
      <c r="NWZ193" s="361"/>
      <c r="NXA193" s="359"/>
      <c r="NXB193" s="360"/>
      <c r="NXC193" s="360"/>
      <c r="NXD193" s="360"/>
      <c r="NXE193" s="360"/>
      <c r="NXF193" s="360"/>
      <c r="NXG193" s="360"/>
      <c r="NXH193" s="361"/>
      <c r="NXI193" s="359"/>
      <c r="NXJ193" s="360"/>
      <c r="NXK193" s="360"/>
      <c r="NXL193" s="360"/>
      <c r="NXM193" s="360"/>
      <c r="NXN193" s="360"/>
      <c r="NXO193" s="360"/>
      <c r="NXP193" s="361"/>
      <c r="NXQ193" s="359"/>
      <c r="NXR193" s="360"/>
      <c r="NXS193" s="360"/>
      <c r="NXT193" s="360"/>
      <c r="NXU193" s="360"/>
      <c r="NXV193" s="360"/>
      <c r="NXW193" s="360"/>
      <c r="NXX193" s="361"/>
      <c r="NXY193" s="359"/>
      <c r="NXZ193" s="360"/>
      <c r="NYA193" s="360"/>
      <c r="NYB193" s="360"/>
      <c r="NYC193" s="360"/>
      <c r="NYD193" s="360"/>
      <c r="NYE193" s="360"/>
      <c r="NYF193" s="361"/>
      <c r="NYG193" s="359"/>
      <c r="NYH193" s="360"/>
      <c r="NYI193" s="360"/>
      <c r="NYJ193" s="360"/>
      <c r="NYK193" s="360"/>
      <c r="NYL193" s="360"/>
      <c r="NYM193" s="360"/>
      <c r="NYN193" s="361"/>
      <c r="NYO193" s="359"/>
      <c r="NYP193" s="360"/>
      <c r="NYQ193" s="360"/>
      <c r="NYR193" s="360"/>
      <c r="NYS193" s="360"/>
      <c r="NYT193" s="360"/>
      <c r="NYU193" s="360"/>
      <c r="NYV193" s="361"/>
      <c r="NYW193" s="359"/>
      <c r="NYX193" s="360"/>
      <c r="NYY193" s="360"/>
      <c r="NYZ193" s="360"/>
      <c r="NZA193" s="360"/>
      <c r="NZB193" s="360"/>
      <c r="NZC193" s="360"/>
      <c r="NZD193" s="361"/>
      <c r="NZE193" s="359"/>
      <c r="NZF193" s="360"/>
      <c r="NZG193" s="360"/>
      <c r="NZH193" s="360"/>
      <c r="NZI193" s="360"/>
      <c r="NZJ193" s="360"/>
      <c r="NZK193" s="360"/>
      <c r="NZL193" s="361"/>
      <c r="NZM193" s="359"/>
      <c r="NZN193" s="360"/>
      <c r="NZO193" s="360"/>
      <c r="NZP193" s="360"/>
      <c r="NZQ193" s="360"/>
      <c r="NZR193" s="360"/>
      <c r="NZS193" s="360"/>
      <c r="NZT193" s="361"/>
      <c r="NZU193" s="359"/>
      <c r="NZV193" s="360"/>
      <c r="NZW193" s="360"/>
      <c r="NZX193" s="360"/>
      <c r="NZY193" s="360"/>
      <c r="NZZ193" s="360"/>
      <c r="OAA193" s="360"/>
      <c r="OAB193" s="361"/>
      <c r="OAC193" s="359"/>
      <c r="OAD193" s="360"/>
      <c r="OAE193" s="360"/>
      <c r="OAF193" s="360"/>
      <c r="OAG193" s="360"/>
      <c r="OAH193" s="360"/>
      <c r="OAI193" s="360"/>
      <c r="OAJ193" s="361"/>
      <c r="OAK193" s="359"/>
      <c r="OAL193" s="360"/>
      <c r="OAM193" s="360"/>
      <c r="OAN193" s="360"/>
      <c r="OAO193" s="360"/>
      <c r="OAP193" s="360"/>
      <c r="OAQ193" s="360"/>
      <c r="OAR193" s="361"/>
      <c r="OAS193" s="359"/>
      <c r="OAT193" s="360"/>
      <c r="OAU193" s="360"/>
      <c r="OAV193" s="360"/>
      <c r="OAW193" s="360"/>
      <c r="OAX193" s="360"/>
      <c r="OAY193" s="360"/>
      <c r="OAZ193" s="361"/>
      <c r="OBA193" s="359"/>
      <c r="OBB193" s="360"/>
      <c r="OBC193" s="360"/>
      <c r="OBD193" s="360"/>
      <c r="OBE193" s="360"/>
      <c r="OBF193" s="360"/>
      <c r="OBG193" s="360"/>
      <c r="OBH193" s="361"/>
      <c r="OBI193" s="359"/>
      <c r="OBJ193" s="360"/>
      <c r="OBK193" s="360"/>
      <c r="OBL193" s="360"/>
      <c r="OBM193" s="360"/>
      <c r="OBN193" s="360"/>
      <c r="OBO193" s="360"/>
      <c r="OBP193" s="361"/>
      <c r="OBQ193" s="359"/>
      <c r="OBR193" s="360"/>
      <c r="OBS193" s="360"/>
      <c r="OBT193" s="360"/>
      <c r="OBU193" s="360"/>
      <c r="OBV193" s="360"/>
      <c r="OBW193" s="360"/>
      <c r="OBX193" s="361"/>
      <c r="OBY193" s="359"/>
      <c r="OBZ193" s="360"/>
      <c r="OCA193" s="360"/>
      <c r="OCB193" s="360"/>
      <c r="OCC193" s="360"/>
      <c r="OCD193" s="360"/>
      <c r="OCE193" s="360"/>
      <c r="OCF193" s="361"/>
      <c r="OCG193" s="359"/>
      <c r="OCH193" s="360"/>
      <c r="OCI193" s="360"/>
      <c r="OCJ193" s="360"/>
      <c r="OCK193" s="360"/>
      <c r="OCL193" s="360"/>
      <c r="OCM193" s="360"/>
      <c r="OCN193" s="361"/>
      <c r="OCO193" s="359"/>
      <c r="OCP193" s="360"/>
      <c r="OCQ193" s="360"/>
      <c r="OCR193" s="360"/>
      <c r="OCS193" s="360"/>
      <c r="OCT193" s="360"/>
      <c r="OCU193" s="360"/>
      <c r="OCV193" s="361"/>
      <c r="OCW193" s="359"/>
      <c r="OCX193" s="360"/>
      <c r="OCY193" s="360"/>
      <c r="OCZ193" s="360"/>
      <c r="ODA193" s="360"/>
      <c r="ODB193" s="360"/>
      <c r="ODC193" s="360"/>
      <c r="ODD193" s="361"/>
      <c r="ODE193" s="359"/>
      <c r="ODF193" s="360"/>
      <c r="ODG193" s="360"/>
      <c r="ODH193" s="360"/>
      <c r="ODI193" s="360"/>
      <c r="ODJ193" s="360"/>
      <c r="ODK193" s="360"/>
      <c r="ODL193" s="361"/>
      <c r="ODM193" s="359"/>
      <c r="ODN193" s="360"/>
      <c r="ODO193" s="360"/>
      <c r="ODP193" s="360"/>
      <c r="ODQ193" s="360"/>
      <c r="ODR193" s="360"/>
      <c r="ODS193" s="360"/>
      <c r="ODT193" s="361"/>
      <c r="ODU193" s="359"/>
      <c r="ODV193" s="360"/>
      <c r="ODW193" s="360"/>
      <c r="ODX193" s="360"/>
      <c r="ODY193" s="360"/>
      <c r="ODZ193" s="360"/>
      <c r="OEA193" s="360"/>
      <c r="OEB193" s="361"/>
      <c r="OEC193" s="359"/>
      <c r="OED193" s="360"/>
      <c r="OEE193" s="360"/>
      <c r="OEF193" s="360"/>
      <c r="OEG193" s="360"/>
      <c r="OEH193" s="360"/>
      <c r="OEI193" s="360"/>
      <c r="OEJ193" s="361"/>
      <c r="OEK193" s="359"/>
      <c r="OEL193" s="360"/>
      <c r="OEM193" s="360"/>
      <c r="OEN193" s="360"/>
      <c r="OEO193" s="360"/>
      <c r="OEP193" s="360"/>
      <c r="OEQ193" s="360"/>
      <c r="OER193" s="361"/>
      <c r="OES193" s="359"/>
      <c r="OET193" s="360"/>
      <c r="OEU193" s="360"/>
      <c r="OEV193" s="360"/>
      <c r="OEW193" s="360"/>
      <c r="OEX193" s="360"/>
      <c r="OEY193" s="360"/>
      <c r="OEZ193" s="361"/>
      <c r="OFA193" s="359"/>
      <c r="OFB193" s="360"/>
      <c r="OFC193" s="360"/>
      <c r="OFD193" s="360"/>
      <c r="OFE193" s="360"/>
      <c r="OFF193" s="360"/>
      <c r="OFG193" s="360"/>
      <c r="OFH193" s="361"/>
      <c r="OFI193" s="359"/>
      <c r="OFJ193" s="360"/>
      <c r="OFK193" s="360"/>
      <c r="OFL193" s="360"/>
      <c r="OFM193" s="360"/>
      <c r="OFN193" s="360"/>
      <c r="OFO193" s="360"/>
      <c r="OFP193" s="361"/>
      <c r="OFQ193" s="359"/>
      <c r="OFR193" s="360"/>
      <c r="OFS193" s="360"/>
      <c r="OFT193" s="360"/>
      <c r="OFU193" s="360"/>
      <c r="OFV193" s="360"/>
      <c r="OFW193" s="360"/>
      <c r="OFX193" s="361"/>
      <c r="OFY193" s="359"/>
      <c r="OFZ193" s="360"/>
      <c r="OGA193" s="360"/>
      <c r="OGB193" s="360"/>
      <c r="OGC193" s="360"/>
      <c r="OGD193" s="360"/>
      <c r="OGE193" s="360"/>
      <c r="OGF193" s="361"/>
      <c r="OGG193" s="359"/>
      <c r="OGH193" s="360"/>
      <c r="OGI193" s="360"/>
      <c r="OGJ193" s="360"/>
      <c r="OGK193" s="360"/>
      <c r="OGL193" s="360"/>
      <c r="OGM193" s="360"/>
      <c r="OGN193" s="361"/>
      <c r="OGO193" s="359"/>
      <c r="OGP193" s="360"/>
      <c r="OGQ193" s="360"/>
      <c r="OGR193" s="360"/>
      <c r="OGS193" s="360"/>
      <c r="OGT193" s="360"/>
      <c r="OGU193" s="360"/>
      <c r="OGV193" s="361"/>
      <c r="OGW193" s="359"/>
      <c r="OGX193" s="360"/>
      <c r="OGY193" s="360"/>
      <c r="OGZ193" s="360"/>
      <c r="OHA193" s="360"/>
      <c r="OHB193" s="360"/>
      <c r="OHC193" s="360"/>
      <c r="OHD193" s="361"/>
      <c r="OHE193" s="359"/>
      <c r="OHF193" s="360"/>
      <c r="OHG193" s="360"/>
      <c r="OHH193" s="360"/>
      <c r="OHI193" s="360"/>
      <c r="OHJ193" s="360"/>
      <c r="OHK193" s="360"/>
      <c r="OHL193" s="361"/>
      <c r="OHM193" s="359"/>
      <c r="OHN193" s="360"/>
      <c r="OHO193" s="360"/>
      <c r="OHP193" s="360"/>
      <c r="OHQ193" s="360"/>
      <c r="OHR193" s="360"/>
      <c r="OHS193" s="360"/>
      <c r="OHT193" s="361"/>
      <c r="OHU193" s="359"/>
      <c r="OHV193" s="360"/>
      <c r="OHW193" s="360"/>
      <c r="OHX193" s="360"/>
      <c r="OHY193" s="360"/>
      <c r="OHZ193" s="360"/>
      <c r="OIA193" s="360"/>
      <c r="OIB193" s="361"/>
      <c r="OIC193" s="359"/>
      <c r="OID193" s="360"/>
      <c r="OIE193" s="360"/>
      <c r="OIF193" s="360"/>
      <c r="OIG193" s="360"/>
      <c r="OIH193" s="360"/>
      <c r="OII193" s="360"/>
      <c r="OIJ193" s="361"/>
      <c r="OIK193" s="359"/>
      <c r="OIL193" s="360"/>
      <c r="OIM193" s="360"/>
      <c r="OIN193" s="360"/>
      <c r="OIO193" s="360"/>
      <c r="OIP193" s="360"/>
      <c r="OIQ193" s="360"/>
      <c r="OIR193" s="361"/>
      <c r="OIS193" s="359"/>
      <c r="OIT193" s="360"/>
      <c r="OIU193" s="360"/>
      <c r="OIV193" s="360"/>
      <c r="OIW193" s="360"/>
      <c r="OIX193" s="360"/>
      <c r="OIY193" s="360"/>
      <c r="OIZ193" s="361"/>
      <c r="OJA193" s="359"/>
      <c r="OJB193" s="360"/>
      <c r="OJC193" s="360"/>
      <c r="OJD193" s="360"/>
      <c r="OJE193" s="360"/>
      <c r="OJF193" s="360"/>
      <c r="OJG193" s="360"/>
      <c r="OJH193" s="361"/>
      <c r="OJI193" s="359"/>
      <c r="OJJ193" s="360"/>
      <c r="OJK193" s="360"/>
      <c r="OJL193" s="360"/>
      <c r="OJM193" s="360"/>
      <c r="OJN193" s="360"/>
      <c r="OJO193" s="360"/>
      <c r="OJP193" s="361"/>
      <c r="OJQ193" s="359"/>
      <c r="OJR193" s="360"/>
      <c r="OJS193" s="360"/>
      <c r="OJT193" s="360"/>
      <c r="OJU193" s="360"/>
      <c r="OJV193" s="360"/>
      <c r="OJW193" s="360"/>
      <c r="OJX193" s="361"/>
      <c r="OJY193" s="359"/>
      <c r="OJZ193" s="360"/>
      <c r="OKA193" s="360"/>
      <c r="OKB193" s="360"/>
      <c r="OKC193" s="360"/>
      <c r="OKD193" s="360"/>
      <c r="OKE193" s="360"/>
      <c r="OKF193" s="361"/>
      <c r="OKG193" s="359"/>
      <c r="OKH193" s="360"/>
      <c r="OKI193" s="360"/>
      <c r="OKJ193" s="360"/>
      <c r="OKK193" s="360"/>
      <c r="OKL193" s="360"/>
      <c r="OKM193" s="360"/>
      <c r="OKN193" s="361"/>
      <c r="OKO193" s="359"/>
      <c r="OKP193" s="360"/>
      <c r="OKQ193" s="360"/>
      <c r="OKR193" s="360"/>
      <c r="OKS193" s="360"/>
      <c r="OKT193" s="360"/>
      <c r="OKU193" s="360"/>
      <c r="OKV193" s="361"/>
      <c r="OKW193" s="359"/>
      <c r="OKX193" s="360"/>
      <c r="OKY193" s="360"/>
      <c r="OKZ193" s="360"/>
      <c r="OLA193" s="360"/>
      <c r="OLB193" s="360"/>
      <c r="OLC193" s="360"/>
      <c r="OLD193" s="361"/>
      <c r="OLE193" s="359"/>
      <c r="OLF193" s="360"/>
      <c r="OLG193" s="360"/>
      <c r="OLH193" s="360"/>
      <c r="OLI193" s="360"/>
      <c r="OLJ193" s="360"/>
      <c r="OLK193" s="360"/>
      <c r="OLL193" s="361"/>
      <c r="OLM193" s="359"/>
      <c r="OLN193" s="360"/>
      <c r="OLO193" s="360"/>
      <c r="OLP193" s="360"/>
      <c r="OLQ193" s="360"/>
      <c r="OLR193" s="360"/>
      <c r="OLS193" s="360"/>
      <c r="OLT193" s="361"/>
      <c r="OLU193" s="359"/>
      <c r="OLV193" s="360"/>
      <c r="OLW193" s="360"/>
      <c r="OLX193" s="360"/>
      <c r="OLY193" s="360"/>
      <c r="OLZ193" s="360"/>
      <c r="OMA193" s="360"/>
      <c r="OMB193" s="361"/>
      <c r="OMC193" s="359"/>
      <c r="OMD193" s="360"/>
      <c r="OME193" s="360"/>
      <c r="OMF193" s="360"/>
      <c r="OMG193" s="360"/>
      <c r="OMH193" s="360"/>
      <c r="OMI193" s="360"/>
      <c r="OMJ193" s="361"/>
      <c r="OMK193" s="359"/>
      <c r="OML193" s="360"/>
      <c r="OMM193" s="360"/>
      <c r="OMN193" s="360"/>
      <c r="OMO193" s="360"/>
      <c r="OMP193" s="360"/>
      <c r="OMQ193" s="360"/>
      <c r="OMR193" s="361"/>
      <c r="OMS193" s="359"/>
      <c r="OMT193" s="360"/>
      <c r="OMU193" s="360"/>
      <c r="OMV193" s="360"/>
      <c r="OMW193" s="360"/>
      <c r="OMX193" s="360"/>
      <c r="OMY193" s="360"/>
      <c r="OMZ193" s="361"/>
      <c r="ONA193" s="359"/>
      <c r="ONB193" s="360"/>
      <c r="ONC193" s="360"/>
      <c r="OND193" s="360"/>
      <c r="ONE193" s="360"/>
      <c r="ONF193" s="360"/>
      <c r="ONG193" s="360"/>
      <c r="ONH193" s="361"/>
      <c r="ONI193" s="359"/>
      <c r="ONJ193" s="360"/>
      <c r="ONK193" s="360"/>
      <c r="ONL193" s="360"/>
      <c r="ONM193" s="360"/>
      <c r="ONN193" s="360"/>
      <c r="ONO193" s="360"/>
      <c r="ONP193" s="361"/>
      <c r="ONQ193" s="359"/>
      <c r="ONR193" s="360"/>
      <c r="ONS193" s="360"/>
      <c r="ONT193" s="360"/>
      <c r="ONU193" s="360"/>
      <c r="ONV193" s="360"/>
      <c r="ONW193" s="360"/>
      <c r="ONX193" s="361"/>
      <c r="ONY193" s="359"/>
      <c r="ONZ193" s="360"/>
      <c r="OOA193" s="360"/>
      <c r="OOB193" s="360"/>
      <c r="OOC193" s="360"/>
      <c r="OOD193" s="360"/>
      <c r="OOE193" s="360"/>
      <c r="OOF193" s="361"/>
      <c r="OOG193" s="359"/>
      <c r="OOH193" s="360"/>
      <c r="OOI193" s="360"/>
      <c r="OOJ193" s="360"/>
      <c r="OOK193" s="360"/>
      <c r="OOL193" s="360"/>
      <c r="OOM193" s="360"/>
      <c r="OON193" s="361"/>
      <c r="OOO193" s="359"/>
      <c r="OOP193" s="360"/>
      <c r="OOQ193" s="360"/>
      <c r="OOR193" s="360"/>
      <c r="OOS193" s="360"/>
      <c r="OOT193" s="360"/>
      <c r="OOU193" s="360"/>
      <c r="OOV193" s="361"/>
      <c r="OOW193" s="359"/>
      <c r="OOX193" s="360"/>
      <c r="OOY193" s="360"/>
      <c r="OOZ193" s="360"/>
      <c r="OPA193" s="360"/>
      <c r="OPB193" s="360"/>
      <c r="OPC193" s="360"/>
      <c r="OPD193" s="361"/>
      <c r="OPE193" s="359"/>
      <c r="OPF193" s="360"/>
      <c r="OPG193" s="360"/>
      <c r="OPH193" s="360"/>
      <c r="OPI193" s="360"/>
      <c r="OPJ193" s="360"/>
      <c r="OPK193" s="360"/>
      <c r="OPL193" s="361"/>
      <c r="OPM193" s="359"/>
      <c r="OPN193" s="360"/>
      <c r="OPO193" s="360"/>
      <c r="OPP193" s="360"/>
      <c r="OPQ193" s="360"/>
      <c r="OPR193" s="360"/>
      <c r="OPS193" s="360"/>
      <c r="OPT193" s="361"/>
      <c r="OPU193" s="359"/>
      <c r="OPV193" s="360"/>
      <c r="OPW193" s="360"/>
      <c r="OPX193" s="360"/>
      <c r="OPY193" s="360"/>
      <c r="OPZ193" s="360"/>
      <c r="OQA193" s="360"/>
      <c r="OQB193" s="361"/>
      <c r="OQC193" s="359"/>
      <c r="OQD193" s="360"/>
      <c r="OQE193" s="360"/>
      <c r="OQF193" s="360"/>
      <c r="OQG193" s="360"/>
      <c r="OQH193" s="360"/>
      <c r="OQI193" s="360"/>
      <c r="OQJ193" s="361"/>
      <c r="OQK193" s="359"/>
      <c r="OQL193" s="360"/>
      <c r="OQM193" s="360"/>
      <c r="OQN193" s="360"/>
      <c r="OQO193" s="360"/>
      <c r="OQP193" s="360"/>
      <c r="OQQ193" s="360"/>
      <c r="OQR193" s="361"/>
      <c r="OQS193" s="359"/>
      <c r="OQT193" s="360"/>
      <c r="OQU193" s="360"/>
      <c r="OQV193" s="360"/>
      <c r="OQW193" s="360"/>
      <c r="OQX193" s="360"/>
      <c r="OQY193" s="360"/>
      <c r="OQZ193" s="361"/>
      <c r="ORA193" s="359"/>
      <c r="ORB193" s="360"/>
      <c r="ORC193" s="360"/>
      <c r="ORD193" s="360"/>
      <c r="ORE193" s="360"/>
      <c r="ORF193" s="360"/>
      <c r="ORG193" s="360"/>
      <c r="ORH193" s="361"/>
      <c r="ORI193" s="359"/>
      <c r="ORJ193" s="360"/>
      <c r="ORK193" s="360"/>
      <c r="ORL193" s="360"/>
      <c r="ORM193" s="360"/>
      <c r="ORN193" s="360"/>
      <c r="ORO193" s="360"/>
      <c r="ORP193" s="361"/>
      <c r="ORQ193" s="359"/>
      <c r="ORR193" s="360"/>
      <c r="ORS193" s="360"/>
      <c r="ORT193" s="360"/>
      <c r="ORU193" s="360"/>
      <c r="ORV193" s="360"/>
      <c r="ORW193" s="360"/>
      <c r="ORX193" s="361"/>
      <c r="ORY193" s="359"/>
      <c r="ORZ193" s="360"/>
      <c r="OSA193" s="360"/>
      <c r="OSB193" s="360"/>
      <c r="OSC193" s="360"/>
      <c r="OSD193" s="360"/>
      <c r="OSE193" s="360"/>
      <c r="OSF193" s="361"/>
      <c r="OSG193" s="359"/>
      <c r="OSH193" s="360"/>
      <c r="OSI193" s="360"/>
      <c r="OSJ193" s="360"/>
      <c r="OSK193" s="360"/>
      <c r="OSL193" s="360"/>
      <c r="OSM193" s="360"/>
      <c r="OSN193" s="361"/>
      <c r="OSO193" s="359"/>
      <c r="OSP193" s="360"/>
      <c r="OSQ193" s="360"/>
      <c r="OSR193" s="360"/>
      <c r="OSS193" s="360"/>
      <c r="OST193" s="360"/>
      <c r="OSU193" s="360"/>
      <c r="OSV193" s="361"/>
      <c r="OSW193" s="359"/>
      <c r="OSX193" s="360"/>
      <c r="OSY193" s="360"/>
      <c r="OSZ193" s="360"/>
      <c r="OTA193" s="360"/>
      <c r="OTB193" s="360"/>
      <c r="OTC193" s="360"/>
      <c r="OTD193" s="361"/>
      <c r="OTE193" s="359"/>
      <c r="OTF193" s="360"/>
      <c r="OTG193" s="360"/>
      <c r="OTH193" s="360"/>
      <c r="OTI193" s="360"/>
      <c r="OTJ193" s="360"/>
      <c r="OTK193" s="360"/>
      <c r="OTL193" s="361"/>
      <c r="OTM193" s="359"/>
      <c r="OTN193" s="360"/>
      <c r="OTO193" s="360"/>
      <c r="OTP193" s="360"/>
      <c r="OTQ193" s="360"/>
      <c r="OTR193" s="360"/>
      <c r="OTS193" s="360"/>
      <c r="OTT193" s="361"/>
      <c r="OTU193" s="359"/>
      <c r="OTV193" s="360"/>
      <c r="OTW193" s="360"/>
      <c r="OTX193" s="360"/>
      <c r="OTY193" s="360"/>
      <c r="OTZ193" s="360"/>
      <c r="OUA193" s="360"/>
      <c r="OUB193" s="361"/>
      <c r="OUC193" s="359"/>
      <c r="OUD193" s="360"/>
      <c r="OUE193" s="360"/>
      <c r="OUF193" s="360"/>
      <c r="OUG193" s="360"/>
      <c r="OUH193" s="360"/>
      <c r="OUI193" s="360"/>
      <c r="OUJ193" s="361"/>
      <c r="OUK193" s="359"/>
      <c r="OUL193" s="360"/>
      <c r="OUM193" s="360"/>
      <c r="OUN193" s="360"/>
      <c r="OUO193" s="360"/>
      <c r="OUP193" s="360"/>
      <c r="OUQ193" s="360"/>
      <c r="OUR193" s="361"/>
      <c r="OUS193" s="359"/>
      <c r="OUT193" s="360"/>
      <c r="OUU193" s="360"/>
      <c r="OUV193" s="360"/>
      <c r="OUW193" s="360"/>
      <c r="OUX193" s="360"/>
      <c r="OUY193" s="360"/>
      <c r="OUZ193" s="361"/>
      <c r="OVA193" s="359"/>
      <c r="OVB193" s="360"/>
      <c r="OVC193" s="360"/>
      <c r="OVD193" s="360"/>
      <c r="OVE193" s="360"/>
      <c r="OVF193" s="360"/>
      <c r="OVG193" s="360"/>
      <c r="OVH193" s="361"/>
      <c r="OVI193" s="359"/>
      <c r="OVJ193" s="360"/>
      <c r="OVK193" s="360"/>
      <c r="OVL193" s="360"/>
      <c r="OVM193" s="360"/>
      <c r="OVN193" s="360"/>
      <c r="OVO193" s="360"/>
      <c r="OVP193" s="361"/>
      <c r="OVQ193" s="359"/>
      <c r="OVR193" s="360"/>
      <c r="OVS193" s="360"/>
      <c r="OVT193" s="360"/>
      <c r="OVU193" s="360"/>
      <c r="OVV193" s="360"/>
      <c r="OVW193" s="360"/>
      <c r="OVX193" s="361"/>
      <c r="OVY193" s="359"/>
      <c r="OVZ193" s="360"/>
      <c r="OWA193" s="360"/>
      <c r="OWB193" s="360"/>
      <c r="OWC193" s="360"/>
      <c r="OWD193" s="360"/>
      <c r="OWE193" s="360"/>
      <c r="OWF193" s="361"/>
      <c r="OWG193" s="359"/>
      <c r="OWH193" s="360"/>
      <c r="OWI193" s="360"/>
      <c r="OWJ193" s="360"/>
      <c r="OWK193" s="360"/>
      <c r="OWL193" s="360"/>
      <c r="OWM193" s="360"/>
      <c r="OWN193" s="361"/>
      <c r="OWO193" s="359"/>
      <c r="OWP193" s="360"/>
      <c r="OWQ193" s="360"/>
      <c r="OWR193" s="360"/>
      <c r="OWS193" s="360"/>
      <c r="OWT193" s="360"/>
      <c r="OWU193" s="360"/>
      <c r="OWV193" s="361"/>
      <c r="OWW193" s="359"/>
      <c r="OWX193" s="360"/>
      <c r="OWY193" s="360"/>
      <c r="OWZ193" s="360"/>
      <c r="OXA193" s="360"/>
      <c r="OXB193" s="360"/>
      <c r="OXC193" s="360"/>
      <c r="OXD193" s="361"/>
      <c r="OXE193" s="359"/>
      <c r="OXF193" s="360"/>
      <c r="OXG193" s="360"/>
      <c r="OXH193" s="360"/>
      <c r="OXI193" s="360"/>
      <c r="OXJ193" s="360"/>
      <c r="OXK193" s="360"/>
      <c r="OXL193" s="361"/>
      <c r="OXM193" s="359"/>
      <c r="OXN193" s="360"/>
      <c r="OXO193" s="360"/>
      <c r="OXP193" s="360"/>
      <c r="OXQ193" s="360"/>
      <c r="OXR193" s="360"/>
      <c r="OXS193" s="360"/>
      <c r="OXT193" s="361"/>
      <c r="OXU193" s="359"/>
      <c r="OXV193" s="360"/>
      <c r="OXW193" s="360"/>
      <c r="OXX193" s="360"/>
      <c r="OXY193" s="360"/>
      <c r="OXZ193" s="360"/>
      <c r="OYA193" s="360"/>
      <c r="OYB193" s="361"/>
      <c r="OYC193" s="359"/>
      <c r="OYD193" s="360"/>
      <c r="OYE193" s="360"/>
      <c r="OYF193" s="360"/>
      <c r="OYG193" s="360"/>
      <c r="OYH193" s="360"/>
      <c r="OYI193" s="360"/>
      <c r="OYJ193" s="361"/>
      <c r="OYK193" s="359"/>
      <c r="OYL193" s="360"/>
      <c r="OYM193" s="360"/>
      <c r="OYN193" s="360"/>
      <c r="OYO193" s="360"/>
      <c r="OYP193" s="360"/>
      <c r="OYQ193" s="360"/>
      <c r="OYR193" s="361"/>
      <c r="OYS193" s="359"/>
      <c r="OYT193" s="360"/>
      <c r="OYU193" s="360"/>
      <c r="OYV193" s="360"/>
      <c r="OYW193" s="360"/>
      <c r="OYX193" s="360"/>
      <c r="OYY193" s="360"/>
      <c r="OYZ193" s="361"/>
      <c r="OZA193" s="359"/>
      <c r="OZB193" s="360"/>
      <c r="OZC193" s="360"/>
      <c r="OZD193" s="360"/>
      <c r="OZE193" s="360"/>
      <c r="OZF193" s="360"/>
      <c r="OZG193" s="360"/>
      <c r="OZH193" s="361"/>
      <c r="OZI193" s="359"/>
      <c r="OZJ193" s="360"/>
      <c r="OZK193" s="360"/>
      <c r="OZL193" s="360"/>
      <c r="OZM193" s="360"/>
      <c r="OZN193" s="360"/>
      <c r="OZO193" s="360"/>
      <c r="OZP193" s="361"/>
      <c r="OZQ193" s="359"/>
      <c r="OZR193" s="360"/>
      <c r="OZS193" s="360"/>
      <c r="OZT193" s="360"/>
      <c r="OZU193" s="360"/>
      <c r="OZV193" s="360"/>
      <c r="OZW193" s="360"/>
      <c r="OZX193" s="361"/>
      <c r="OZY193" s="359"/>
      <c r="OZZ193" s="360"/>
      <c r="PAA193" s="360"/>
      <c r="PAB193" s="360"/>
      <c r="PAC193" s="360"/>
      <c r="PAD193" s="360"/>
      <c r="PAE193" s="360"/>
      <c r="PAF193" s="361"/>
      <c r="PAG193" s="359"/>
      <c r="PAH193" s="360"/>
      <c r="PAI193" s="360"/>
      <c r="PAJ193" s="360"/>
      <c r="PAK193" s="360"/>
      <c r="PAL193" s="360"/>
      <c r="PAM193" s="360"/>
      <c r="PAN193" s="361"/>
      <c r="PAO193" s="359"/>
      <c r="PAP193" s="360"/>
      <c r="PAQ193" s="360"/>
      <c r="PAR193" s="360"/>
      <c r="PAS193" s="360"/>
      <c r="PAT193" s="360"/>
      <c r="PAU193" s="360"/>
      <c r="PAV193" s="361"/>
      <c r="PAW193" s="359"/>
      <c r="PAX193" s="360"/>
      <c r="PAY193" s="360"/>
      <c r="PAZ193" s="360"/>
      <c r="PBA193" s="360"/>
      <c r="PBB193" s="360"/>
      <c r="PBC193" s="360"/>
      <c r="PBD193" s="361"/>
      <c r="PBE193" s="359"/>
      <c r="PBF193" s="360"/>
      <c r="PBG193" s="360"/>
      <c r="PBH193" s="360"/>
      <c r="PBI193" s="360"/>
      <c r="PBJ193" s="360"/>
      <c r="PBK193" s="360"/>
      <c r="PBL193" s="361"/>
      <c r="PBM193" s="359"/>
      <c r="PBN193" s="360"/>
      <c r="PBO193" s="360"/>
      <c r="PBP193" s="360"/>
      <c r="PBQ193" s="360"/>
      <c r="PBR193" s="360"/>
      <c r="PBS193" s="360"/>
      <c r="PBT193" s="361"/>
      <c r="PBU193" s="359"/>
      <c r="PBV193" s="360"/>
      <c r="PBW193" s="360"/>
      <c r="PBX193" s="360"/>
      <c r="PBY193" s="360"/>
      <c r="PBZ193" s="360"/>
      <c r="PCA193" s="360"/>
      <c r="PCB193" s="361"/>
      <c r="PCC193" s="359"/>
      <c r="PCD193" s="360"/>
      <c r="PCE193" s="360"/>
      <c r="PCF193" s="360"/>
      <c r="PCG193" s="360"/>
      <c r="PCH193" s="360"/>
      <c r="PCI193" s="360"/>
      <c r="PCJ193" s="361"/>
      <c r="PCK193" s="359"/>
      <c r="PCL193" s="360"/>
      <c r="PCM193" s="360"/>
      <c r="PCN193" s="360"/>
      <c r="PCO193" s="360"/>
      <c r="PCP193" s="360"/>
      <c r="PCQ193" s="360"/>
      <c r="PCR193" s="361"/>
      <c r="PCS193" s="359"/>
      <c r="PCT193" s="360"/>
      <c r="PCU193" s="360"/>
      <c r="PCV193" s="360"/>
      <c r="PCW193" s="360"/>
      <c r="PCX193" s="360"/>
      <c r="PCY193" s="360"/>
      <c r="PCZ193" s="361"/>
      <c r="PDA193" s="359"/>
      <c r="PDB193" s="360"/>
      <c r="PDC193" s="360"/>
      <c r="PDD193" s="360"/>
      <c r="PDE193" s="360"/>
      <c r="PDF193" s="360"/>
      <c r="PDG193" s="360"/>
      <c r="PDH193" s="361"/>
      <c r="PDI193" s="359"/>
      <c r="PDJ193" s="360"/>
      <c r="PDK193" s="360"/>
      <c r="PDL193" s="360"/>
      <c r="PDM193" s="360"/>
      <c r="PDN193" s="360"/>
      <c r="PDO193" s="360"/>
      <c r="PDP193" s="361"/>
      <c r="PDQ193" s="359"/>
      <c r="PDR193" s="360"/>
      <c r="PDS193" s="360"/>
      <c r="PDT193" s="360"/>
      <c r="PDU193" s="360"/>
      <c r="PDV193" s="360"/>
      <c r="PDW193" s="360"/>
      <c r="PDX193" s="361"/>
      <c r="PDY193" s="359"/>
      <c r="PDZ193" s="360"/>
      <c r="PEA193" s="360"/>
      <c r="PEB193" s="360"/>
      <c r="PEC193" s="360"/>
      <c r="PED193" s="360"/>
      <c r="PEE193" s="360"/>
      <c r="PEF193" s="361"/>
      <c r="PEG193" s="359"/>
      <c r="PEH193" s="360"/>
      <c r="PEI193" s="360"/>
      <c r="PEJ193" s="360"/>
      <c r="PEK193" s="360"/>
      <c r="PEL193" s="360"/>
      <c r="PEM193" s="360"/>
      <c r="PEN193" s="361"/>
      <c r="PEO193" s="359"/>
      <c r="PEP193" s="360"/>
      <c r="PEQ193" s="360"/>
      <c r="PER193" s="360"/>
      <c r="PES193" s="360"/>
      <c r="PET193" s="360"/>
      <c r="PEU193" s="360"/>
      <c r="PEV193" s="361"/>
      <c r="PEW193" s="359"/>
      <c r="PEX193" s="360"/>
      <c r="PEY193" s="360"/>
      <c r="PEZ193" s="360"/>
      <c r="PFA193" s="360"/>
      <c r="PFB193" s="360"/>
      <c r="PFC193" s="360"/>
      <c r="PFD193" s="361"/>
      <c r="PFE193" s="359"/>
      <c r="PFF193" s="360"/>
      <c r="PFG193" s="360"/>
      <c r="PFH193" s="360"/>
      <c r="PFI193" s="360"/>
      <c r="PFJ193" s="360"/>
      <c r="PFK193" s="360"/>
      <c r="PFL193" s="361"/>
      <c r="PFM193" s="359"/>
      <c r="PFN193" s="360"/>
      <c r="PFO193" s="360"/>
      <c r="PFP193" s="360"/>
      <c r="PFQ193" s="360"/>
      <c r="PFR193" s="360"/>
      <c r="PFS193" s="360"/>
      <c r="PFT193" s="361"/>
      <c r="PFU193" s="359"/>
      <c r="PFV193" s="360"/>
      <c r="PFW193" s="360"/>
      <c r="PFX193" s="360"/>
      <c r="PFY193" s="360"/>
      <c r="PFZ193" s="360"/>
      <c r="PGA193" s="360"/>
      <c r="PGB193" s="361"/>
      <c r="PGC193" s="359"/>
      <c r="PGD193" s="360"/>
      <c r="PGE193" s="360"/>
      <c r="PGF193" s="360"/>
      <c r="PGG193" s="360"/>
      <c r="PGH193" s="360"/>
      <c r="PGI193" s="360"/>
      <c r="PGJ193" s="361"/>
      <c r="PGK193" s="359"/>
      <c r="PGL193" s="360"/>
      <c r="PGM193" s="360"/>
      <c r="PGN193" s="360"/>
      <c r="PGO193" s="360"/>
      <c r="PGP193" s="360"/>
      <c r="PGQ193" s="360"/>
      <c r="PGR193" s="361"/>
      <c r="PGS193" s="359"/>
      <c r="PGT193" s="360"/>
      <c r="PGU193" s="360"/>
      <c r="PGV193" s="360"/>
      <c r="PGW193" s="360"/>
      <c r="PGX193" s="360"/>
      <c r="PGY193" s="360"/>
      <c r="PGZ193" s="361"/>
      <c r="PHA193" s="359"/>
      <c r="PHB193" s="360"/>
      <c r="PHC193" s="360"/>
      <c r="PHD193" s="360"/>
      <c r="PHE193" s="360"/>
      <c r="PHF193" s="360"/>
      <c r="PHG193" s="360"/>
      <c r="PHH193" s="361"/>
      <c r="PHI193" s="359"/>
      <c r="PHJ193" s="360"/>
      <c r="PHK193" s="360"/>
      <c r="PHL193" s="360"/>
      <c r="PHM193" s="360"/>
      <c r="PHN193" s="360"/>
      <c r="PHO193" s="360"/>
      <c r="PHP193" s="361"/>
      <c r="PHQ193" s="359"/>
      <c r="PHR193" s="360"/>
      <c r="PHS193" s="360"/>
      <c r="PHT193" s="360"/>
      <c r="PHU193" s="360"/>
      <c r="PHV193" s="360"/>
      <c r="PHW193" s="360"/>
      <c r="PHX193" s="361"/>
      <c r="PHY193" s="359"/>
      <c r="PHZ193" s="360"/>
      <c r="PIA193" s="360"/>
      <c r="PIB193" s="360"/>
      <c r="PIC193" s="360"/>
      <c r="PID193" s="360"/>
      <c r="PIE193" s="360"/>
      <c r="PIF193" s="361"/>
      <c r="PIG193" s="359"/>
      <c r="PIH193" s="360"/>
      <c r="PII193" s="360"/>
      <c r="PIJ193" s="360"/>
      <c r="PIK193" s="360"/>
      <c r="PIL193" s="360"/>
      <c r="PIM193" s="360"/>
      <c r="PIN193" s="361"/>
      <c r="PIO193" s="359"/>
      <c r="PIP193" s="360"/>
      <c r="PIQ193" s="360"/>
      <c r="PIR193" s="360"/>
      <c r="PIS193" s="360"/>
      <c r="PIT193" s="360"/>
      <c r="PIU193" s="360"/>
      <c r="PIV193" s="361"/>
      <c r="PIW193" s="359"/>
      <c r="PIX193" s="360"/>
      <c r="PIY193" s="360"/>
      <c r="PIZ193" s="360"/>
      <c r="PJA193" s="360"/>
      <c r="PJB193" s="360"/>
      <c r="PJC193" s="360"/>
      <c r="PJD193" s="361"/>
      <c r="PJE193" s="359"/>
      <c r="PJF193" s="360"/>
      <c r="PJG193" s="360"/>
      <c r="PJH193" s="360"/>
      <c r="PJI193" s="360"/>
      <c r="PJJ193" s="360"/>
      <c r="PJK193" s="360"/>
      <c r="PJL193" s="361"/>
      <c r="PJM193" s="359"/>
      <c r="PJN193" s="360"/>
      <c r="PJO193" s="360"/>
      <c r="PJP193" s="360"/>
      <c r="PJQ193" s="360"/>
      <c r="PJR193" s="360"/>
      <c r="PJS193" s="360"/>
      <c r="PJT193" s="361"/>
      <c r="PJU193" s="359"/>
      <c r="PJV193" s="360"/>
      <c r="PJW193" s="360"/>
      <c r="PJX193" s="360"/>
      <c r="PJY193" s="360"/>
      <c r="PJZ193" s="360"/>
      <c r="PKA193" s="360"/>
      <c r="PKB193" s="361"/>
      <c r="PKC193" s="359"/>
      <c r="PKD193" s="360"/>
      <c r="PKE193" s="360"/>
      <c r="PKF193" s="360"/>
      <c r="PKG193" s="360"/>
      <c r="PKH193" s="360"/>
      <c r="PKI193" s="360"/>
      <c r="PKJ193" s="361"/>
      <c r="PKK193" s="359"/>
      <c r="PKL193" s="360"/>
      <c r="PKM193" s="360"/>
      <c r="PKN193" s="360"/>
      <c r="PKO193" s="360"/>
      <c r="PKP193" s="360"/>
      <c r="PKQ193" s="360"/>
      <c r="PKR193" s="361"/>
      <c r="PKS193" s="359"/>
      <c r="PKT193" s="360"/>
      <c r="PKU193" s="360"/>
      <c r="PKV193" s="360"/>
      <c r="PKW193" s="360"/>
      <c r="PKX193" s="360"/>
      <c r="PKY193" s="360"/>
      <c r="PKZ193" s="361"/>
      <c r="PLA193" s="359"/>
      <c r="PLB193" s="360"/>
      <c r="PLC193" s="360"/>
      <c r="PLD193" s="360"/>
      <c r="PLE193" s="360"/>
      <c r="PLF193" s="360"/>
      <c r="PLG193" s="360"/>
      <c r="PLH193" s="361"/>
      <c r="PLI193" s="359"/>
      <c r="PLJ193" s="360"/>
      <c r="PLK193" s="360"/>
      <c r="PLL193" s="360"/>
      <c r="PLM193" s="360"/>
      <c r="PLN193" s="360"/>
      <c r="PLO193" s="360"/>
      <c r="PLP193" s="361"/>
      <c r="PLQ193" s="359"/>
      <c r="PLR193" s="360"/>
      <c r="PLS193" s="360"/>
      <c r="PLT193" s="360"/>
      <c r="PLU193" s="360"/>
      <c r="PLV193" s="360"/>
      <c r="PLW193" s="360"/>
      <c r="PLX193" s="361"/>
      <c r="PLY193" s="359"/>
      <c r="PLZ193" s="360"/>
      <c r="PMA193" s="360"/>
      <c r="PMB193" s="360"/>
      <c r="PMC193" s="360"/>
      <c r="PMD193" s="360"/>
      <c r="PME193" s="360"/>
      <c r="PMF193" s="361"/>
      <c r="PMG193" s="359"/>
      <c r="PMH193" s="360"/>
      <c r="PMI193" s="360"/>
      <c r="PMJ193" s="360"/>
      <c r="PMK193" s="360"/>
      <c r="PML193" s="360"/>
      <c r="PMM193" s="360"/>
      <c r="PMN193" s="361"/>
      <c r="PMO193" s="359"/>
      <c r="PMP193" s="360"/>
      <c r="PMQ193" s="360"/>
      <c r="PMR193" s="360"/>
      <c r="PMS193" s="360"/>
      <c r="PMT193" s="360"/>
      <c r="PMU193" s="360"/>
      <c r="PMV193" s="361"/>
      <c r="PMW193" s="359"/>
      <c r="PMX193" s="360"/>
      <c r="PMY193" s="360"/>
      <c r="PMZ193" s="360"/>
      <c r="PNA193" s="360"/>
      <c r="PNB193" s="360"/>
      <c r="PNC193" s="360"/>
      <c r="PND193" s="361"/>
      <c r="PNE193" s="359"/>
      <c r="PNF193" s="360"/>
      <c r="PNG193" s="360"/>
      <c r="PNH193" s="360"/>
      <c r="PNI193" s="360"/>
      <c r="PNJ193" s="360"/>
      <c r="PNK193" s="360"/>
      <c r="PNL193" s="361"/>
      <c r="PNM193" s="359"/>
      <c r="PNN193" s="360"/>
      <c r="PNO193" s="360"/>
      <c r="PNP193" s="360"/>
      <c r="PNQ193" s="360"/>
      <c r="PNR193" s="360"/>
      <c r="PNS193" s="360"/>
      <c r="PNT193" s="361"/>
      <c r="PNU193" s="359"/>
      <c r="PNV193" s="360"/>
      <c r="PNW193" s="360"/>
      <c r="PNX193" s="360"/>
      <c r="PNY193" s="360"/>
      <c r="PNZ193" s="360"/>
      <c r="POA193" s="360"/>
      <c r="POB193" s="361"/>
      <c r="POC193" s="359"/>
      <c r="POD193" s="360"/>
      <c r="POE193" s="360"/>
      <c r="POF193" s="360"/>
      <c r="POG193" s="360"/>
      <c r="POH193" s="360"/>
      <c r="POI193" s="360"/>
      <c r="POJ193" s="361"/>
      <c r="POK193" s="359"/>
      <c r="POL193" s="360"/>
      <c r="POM193" s="360"/>
      <c r="PON193" s="360"/>
      <c r="POO193" s="360"/>
      <c r="POP193" s="360"/>
      <c r="POQ193" s="360"/>
      <c r="POR193" s="361"/>
      <c r="POS193" s="359"/>
      <c r="POT193" s="360"/>
      <c r="POU193" s="360"/>
      <c r="POV193" s="360"/>
      <c r="POW193" s="360"/>
      <c r="POX193" s="360"/>
      <c r="POY193" s="360"/>
      <c r="POZ193" s="361"/>
      <c r="PPA193" s="359"/>
      <c r="PPB193" s="360"/>
      <c r="PPC193" s="360"/>
      <c r="PPD193" s="360"/>
      <c r="PPE193" s="360"/>
      <c r="PPF193" s="360"/>
      <c r="PPG193" s="360"/>
      <c r="PPH193" s="361"/>
      <c r="PPI193" s="359"/>
      <c r="PPJ193" s="360"/>
      <c r="PPK193" s="360"/>
      <c r="PPL193" s="360"/>
      <c r="PPM193" s="360"/>
      <c r="PPN193" s="360"/>
      <c r="PPO193" s="360"/>
      <c r="PPP193" s="361"/>
      <c r="PPQ193" s="359"/>
      <c r="PPR193" s="360"/>
      <c r="PPS193" s="360"/>
      <c r="PPT193" s="360"/>
      <c r="PPU193" s="360"/>
      <c r="PPV193" s="360"/>
      <c r="PPW193" s="360"/>
      <c r="PPX193" s="361"/>
      <c r="PPY193" s="359"/>
      <c r="PPZ193" s="360"/>
      <c r="PQA193" s="360"/>
      <c r="PQB193" s="360"/>
      <c r="PQC193" s="360"/>
      <c r="PQD193" s="360"/>
      <c r="PQE193" s="360"/>
      <c r="PQF193" s="361"/>
      <c r="PQG193" s="359"/>
      <c r="PQH193" s="360"/>
      <c r="PQI193" s="360"/>
      <c r="PQJ193" s="360"/>
      <c r="PQK193" s="360"/>
      <c r="PQL193" s="360"/>
      <c r="PQM193" s="360"/>
      <c r="PQN193" s="361"/>
      <c r="PQO193" s="359"/>
      <c r="PQP193" s="360"/>
      <c r="PQQ193" s="360"/>
      <c r="PQR193" s="360"/>
      <c r="PQS193" s="360"/>
      <c r="PQT193" s="360"/>
      <c r="PQU193" s="360"/>
      <c r="PQV193" s="361"/>
      <c r="PQW193" s="359"/>
      <c r="PQX193" s="360"/>
      <c r="PQY193" s="360"/>
      <c r="PQZ193" s="360"/>
      <c r="PRA193" s="360"/>
      <c r="PRB193" s="360"/>
      <c r="PRC193" s="360"/>
      <c r="PRD193" s="361"/>
      <c r="PRE193" s="359"/>
      <c r="PRF193" s="360"/>
      <c r="PRG193" s="360"/>
      <c r="PRH193" s="360"/>
      <c r="PRI193" s="360"/>
      <c r="PRJ193" s="360"/>
      <c r="PRK193" s="360"/>
      <c r="PRL193" s="361"/>
      <c r="PRM193" s="359"/>
      <c r="PRN193" s="360"/>
      <c r="PRO193" s="360"/>
      <c r="PRP193" s="360"/>
      <c r="PRQ193" s="360"/>
      <c r="PRR193" s="360"/>
      <c r="PRS193" s="360"/>
      <c r="PRT193" s="361"/>
      <c r="PRU193" s="359"/>
      <c r="PRV193" s="360"/>
      <c r="PRW193" s="360"/>
      <c r="PRX193" s="360"/>
      <c r="PRY193" s="360"/>
      <c r="PRZ193" s="360"/>
      <c r="PSA193" s="360"/>
      <c r="PSB193" s="361"/>
      <c r="PSC193" s="359"/>
      <c r="PSD193" s="360"/>
      <c r="PSE193" s="360"/>
      <c r="PSF193" s="360"/>
      <c r="PSG193" s="360"/>
      <c r="PSH193" s="360"/>
      <c r="PSI193" s="360"/>
      <c r="PSJ193" s="361"/>
      <c r="PSK193" s="359"/>
      <c r="PSL193" s="360"/>
      <c r="PSM193" s="360"/>
      <c r="PSN193" s="360"/>
      <c r="PSO193" s="360"/>
      <c r="PSP193" s="360"/>
      <c r="PSQ193" s="360"/>
      <c r="PSR193" s="361"/>
      <c r="PSS193" s="359"/>
      <c r="PST193" s="360"/>
      <c r="PSU193" s="360"/>
      <c r="PSV193" s="360"/>
      <c r="PSW193" s="360"/>
      <c r="PSX193" s="360"/>
      <c r="PSY193" s="360"/>
      <c r="PSZ193" s="361"/>
      <c r="PTA193" s="359"/>
      <c r="PTB193" s="360"/>
      <c r="PTC193" s="360"/>
      <c r="PTD193" s="360"/>
      <c r="PTE193" s="360"/>
      <c r="PTF193" s="360"/>
      <c r="PTG193" s="360"/>
      <c r="PTH193" s="361"/>
      <c r="PTI193" s="359"/>
      <c r="PTJ193" s="360"/>
      <c r="PTK193" s="360"/>
      <c r="PTL193" s="360"/>
      <c r="PTM193" s="360"/>
      <c r="PTN193" s="360"/>
      <c r="PTO193" s="360"/>
      <c r="PTP193" s="361"/>
      <c r="PTQ193" s="359"/>
      <c r="PTR193" s="360"/>
      <c r="PTS193" s="360"/>
      <c r="PTT193" s="360"/>
      <c r="PTU193" s="360"/>
      <c r="PTV193" s="360"/>
      <c r="PTW193" s="360"/>
      <c r="PTX193" s="361"/>
      <c r="PTY193" s="359"/>
      <c r="PTZ193" s="360"/>
      <c r="PUA193" s="360"/>
      <c r="PUB193" s="360"/>
      <c r="PUC193" s="360"/>
      <c r="PUD193" s="360"/>
      <c r="PUE193" s="360"/>
      <c r="PUF193" s="361"/>
      <c r="PUG193" s="359"/>
      <c r="PUH193" s="360"/>
      <c r="PUI193" s="360"/>
      <c r="PUJ193" s="360"/>
      <c r="PUK193" s="360"/>
      <c r="PUL193" s="360"/>
      <c r="PUM193" s="360"/>
      <c r="PUN193" s="361"/>
      <c r="PUO193" s="359"/>
      <c r="PUP193" s="360"/>
      <c r="PUQ193" s="360"/>
      <c r="PUR193" s="360"/>
      <c r="PUS193" s="360"/>
      <c r="PUT193" s="360"/>
      <c r="PUU193" s="360"/>
      <c r="PUV193" s="361"/>
      <c r="PUW193" s="359"/>
      <c r="PUX193" s="360"/>
      <c r="PUY193" s="360"/>
      <c r="PUZ193" s="360"/>
      <c r="PVA193" s="360"/>
      <c r="PVB193" s="360"/>
      <c r="PVC193" s="360"/>
      <c r="PVD193" s="361"/>
      <c r="PVE193" s="359"/>
      <c r="PVF193" s="360"/>
      <c r="PVG193" s="360"/>
      <c r="PVH193" s="360"/>
      <c r="PVI193" s="360"/>
      <c r="PVJ193" s="360"/>
      <c r="PVK193" s="360"/>
      <c r="PVL193" s="361"/>
      <c r="PVM193" s="359"/>
      <c r="PVN193" s="360"/>
      <c r="PVO193" s="360"/>
      <c r="PVP193" s="360"/>
      <c r="PVQ193" s="360"/>
      <c r="PVR193" s="360"/>
      <c r="PVS193" s="360"/>
      <c r="PVT193" s="361"/>
      <c r="PVU193" s="359"/>
      <c r="PVV193" s="360"/>
      <c r="PVW193" s="360"/>
      <c r="PVX193" s="360"/>
      <c r="PVY193" s="360"/>
      <c r="PVZ193" s="360"/>
      <c r="PWA193" s="360"/>
      <c r="PWB193" s="361"/>
      <c r="PWC193" s="359"/>
      <c r="PWD193" s="360"/>
      <c r="PWE193" s="360"/>
      <c r="PWF193" s="360"/>
      <c r="PWG193" s="360"/>
      <c r="PWH193" s="360"/>
      <c r="PWI193" s="360"/>
      <c r="PWJ193" s="361"/>
      <c r="PWK193" s="359"/>
      <c r="PWL193" s="360"/>
      <c r="PWM193" s="360"/>
      <c r="PWN193" s="360"/>
      <c r="PWO193" s="360"/>
      <c r="PWP193" s="360"/>
      <c r="PWQ193" s="360"/>
      <c r="PWR193" s="361"/>
      <c r="PWS193" s="359"/>
      <c r="PWT193" s="360"/>
      <c r="PWU193" s="360"/>
      <c r="PWV193" s="360"/>
      <c r="PWW193" s="360"/>
      <c r="PWX193" s="360"/>
      <c r="PWY193" s="360"/>
      <c r="PWZ193" s="361"/>
      <c r="PXA193" s="359"/>
      <c r="PXB193" s="360"/>
      <c r="PXC193" s="360"/>
      <c r="PXD193" s="360"/>
      <c r="PXE193" s="360"/>
      <c r="PXF193" s="360"/>
      <c r="PXG193" s="360"/>
      <c r="PXH193" s="361"/>
      <c r="PXI193" s="359"/>
      <c r="PXJ193" s="360"/>
      <c r="PXK193" s="360"/>
      <c r="PXL193" s="360"/>
      <c r="PXM193" s="360"/>
      <c r="PXN193" s="360"/>
      <c r="PXO193" s="360"/>
      <c r="PXP193" s="361"/>
      <c r="PXQ193" s="359"/>
      <c r="PXR193" s="360"/>
      <c r="PXS193" s="360"/>
      <c r="PXT193" s="360"/>
      <c r="PXU193" s="360"/>
      <c r="PXV193" s="360"/>
      <c r="PXW193" s="360"/>
      <c r="PXX193" s="361"/>
      <c r="PXY193" s="359"/>
      <c r="PXZ193" s="360"/>
      <c r="PYA193" s="360"/>
      <c r="PYB193" s="360"/>
      <c r="PYC193" s="360"/>
      <c r="PYD193" s="360"/>
      <c r="PYE193" s="360"/>
      <c r="PYF193" s="361"/>
      <c r="PYG193" s="359"/>
      <c r="PYH193" s="360"/>
      <c r="PYI193" s="360"/>
      <c r="PYJ193" s="360"/>
      <c r="PYK193" s="360"/>
      <c r="PYL193" s="360"/>
      <c r="PYM193" s="360"/>
      <c r="PYN193" s="361"/>
      <c r="PYO193" s="359"/>
      <c r="PYP193" s="360"/>
      <c r="PYQ193" s="360"/>
      <c r="PYR193" s="360"/>
      <c r="PYS193" s="360"/>
      <c r="PYT193" s="360"/>
      <c r="PYU193" s="360"/>
      <c r="PYV193" s="361"/>
      <c r="PYW193" s="359"/>
      <c r="PYX193" s="360"/>
      <c r="PYY193" s="360"/>
      <c r="PYZ193" s="360"/>
      <c r="PZA193" s="360"/>
      <c r="PZB193" s="360"/>
      <c r="PZC193" s="360"/>
      <c r="PZD193" s="361"/>
      <c r="PZE193" s="359"/>
      <c r="PZF193" s="360"/>
      <c r="PZG193" s="360"/>
      <c r="PZH193" s="360"/>
      <c r="PZI193" s="360"/>
      <c r="PZJ193" s="360"/>
      <c r="PZK193" s="360"/>
      <c r="PZL193" s="361"/>
      <c r="PZM193" s="359"/>
      <c r="PZN193" s="360"/>
      <c r="PZO193" s="360"/>
      <c r="PZP193" s="360"/>
      <c r="PZQ193" s="360"/>
      <c r="PZR193" s="360"/>
      <c r="PZS193" s="360"/>
      <c r="PZT193" s="361"/>
      <c r="PZU193" s="359"/>
      <c r="PZV193" s="360"/>
      <c r="PZW193" s="360"/>
      <c r="PZX193" s="360"/>
      <c r="PZY193" s="360"/>
      <c r="PZZ193" s="360"/>
      <c r="QAA193" s="360"/>
      <c r="QAB193" s="361"/>
      <c r="QAC193" s="359"/>
      <c r="QAD193" s="360"/>
      <c r="QAE193" s="360"/>
      <c r="QAF193" s="360"/>
      <c r="QAG193" s="360"/>
      <c r="QAH193" s="360"/>
      <c r="QAI193" s="360"/>
      <c r="QAJ193" s="361"/>
      <c r="QAK193" s="359"/>
      <c r="QAL193" s="360"/>
      <c r="QAM193" s="360"/>
      <c r="QAN193" s="360"/>
      <c r="QAO193" s="360"/>
      <c r="QAP193" s="360"/>
      <c r="QAQ193" s="360"/>
      <c r="QAR193" s="361"/>
      <c r="QAS193" s="359"/>
      <c r="QAT193" s="360"/>
      <c r="QAU193" s="360"/>
      <c r="QAV193" s="360"/>
      <c r="QAW193" s="360"/>
      <c r="QAX193" s="360"/>
      <c r="QAY193" s="360"/>
      <c r="QAZ193" s="361"/>
      <c r="QBA193" s="359"/>
      <c r="QBB193" s="360"/>
      <c r="QBC193" s="360"/>
      <c r="QBD193" s="360"/>
      <c r="QBE193" s="360"/>
      <c r="QBF193" s="360"/>
      <c r="QBG193" s="360"/>
      <c r="QBH193" s="361"/>
      <c r="QBI193" s="359"/>
      <c r="QBJ193" s="360"/>
      <c r="QBK193" s="360"/>
      <c r="QBL193" s="360"/>
      <c r="QBM193" s="360"/>
      <c r="QBN193" s="360"/>
      <c r="QBO193" s="360"/>
      <c r="QBP193" s="361"/>
      <c r="QBQ193" s="359"/>
      <c r="QBR193" s="360"/>
      <c r="QBS193" s="360"/>
      <c r="QBT193" s="360"/>
      <c r="QBU193" s="360"/>
      <c r="QBV193" s="360"/>
      <c r="QBW193" s="360"/>
      <c r="QBX193" s="361"/>
      <c r="QBY193" s="359"/>
      <c r="QBZ193" s="360"/>
      <c r="QCA193" s="360"/>
      <c r="QCB193" s="360"/>
      <c r="QCC193" s="360"/>
      <c r="QCD193" s="360"/>
      <c r="QCE193" s="360"/>
      <c r="QCF193" s="361"/>
      <c r="QCG193" s="359"/>
      <c r="QCH193" s="360"/>
      <c r="QCI193" s="360"/>
      <c r="QCJ193" s="360"/>
      <c r="QCK193" s="360"/>
      <c r="QCL193" s="360"/>
      <c r="QCM193" s="360"/>
      <c r="QCN193" s="361"/>
      <c r="QCO193" s="359"/>
      <c r="QCP193" s="360"/>
      <c r="QCQ193" s="360"/>
      <c r="QCR193" s="360"/>
      <c r="QCS193" s="360"/>
      <c r="QCT193" s="360"/>
      <c r="QCU193" s="360"/>
      <c r="QCV193" s="361"/>
      <c r="QCW193" s="359"/>
      <c r="QCX193" s="360"/>
      <c r="QCY193" s="360"/>
      <c r="QCZ193" s="360"/>
      <c r="QDA193" s="360"/>
      <c r="QDB193" s="360"/>
      <c r="QDC193" s="360"/>
      <c r="QDD193" s="361"/>
      <c r="QDE193" s="359"/>
      <c r="QDF193" s="360"/>
      <c r="QDG193" s="360"/>
      <c r="QDH193" s="360"/>
      <c r="QDI193" s="360"/>
      <c r="QDJ193" s="360"/>
      <c r="QDK193" s="360"/>
      <c r="QDL193" s="361"/>
      <c r="QDM193" s="359"/>
      <c r="QDN193" s="360"/>
      <c r="QDO193" s="360"/>
      <c r="QDP193" s="360"/>
      <c r="QDQ193" s="360"/>
      <c r="QDR193" s="360"/>
      <c r="QDS193" s="360"/>
      <c r="QDT193" s="361"/>
      <c r="QDU193" s="359"/>
      <c r="QDV193" s="360"/>
      <c r="QDW193" s="360"/>
      <c r="QDX193" s="360"/>
      <c r="QDY193" s="360"/>
      <c r="QDZ193" s="360"/>
      <c r="QEA193" s="360"/>
      <c r="QEB193" s="361"/>
      <c r="QEC193" s="359"/>
      <c r="QED193" s="360"/>
      <c r="QEE193" s="360"/>
      <c r="QEF193" s="360"/>
      <c r="QEG193" s="360"/>
      <c r="QEH193" s="360"/>
      <c r="QEI193" s="360"/>
      <c r="QEJ193" s="361"/>
      <c r="QEK193" s="359"/>
      <c r="QEL193" s="360"/>
      <c r="QEM193" s="360"/>
      <c r="QEN193" s="360"/>
      <c r="QEO193" s="360"/>
      <c r="QEP193" s="360"/>
      <c r="QEQ193" s="360"/>
      <c r="QER193" s="361"/>
      <c r="QES193" s="359"/>
      <c r="QET193" s="360"/>
      <c r="QEU193" s="360"/>
      <c r="QEV193" s="360"/>
      <c r="QEW193" s="360"/>
      <c r="QEX193" s="360"/>
      <c r="QEY193" s="360"/>
      <c r="QEZ193" s="361"/>
      <c r="QFA193" s="359"/>
      <c r="QFB193" s="360"/>
      <c r="QFC193" s="360"/>
      <c r="QFD193" s="360"/>
      <c r="QFE193" s="360"/>
      <c r="QFF193" s="360"/>
      <c r="QFG193" s="360"/>
      <c r="QFH193" s="361"/>
      <c r="QFI193" s="359"/>
      <c r="QFJ193" s="360"/>
      <c r="QFK193" s="360"/>
      <c r="QFL193" s="360"/>
      <c r="QFM193" s="360"/>
      <c r="QFN193" s="360"/>
      <c r="QFO193" s="360"/>
      <c r="QFP193" s="361"/>
      <c r="QFQ193" s="359"/>
      <c r="QFR193" s="360"/>
      <c r="QFS193" s="360"/>
      <c r="QFT193" s="360"/>
      <c r="QFU193" s="360"/>
      <c r="QFV193" s="360"/>
      <c r="QFW193" s="360"/>
      <c r="QFX193" s="361"/>
      <c r="QFY193" s="359"/>
      <c r="QFZ193" s="360"/>
      <c r="QGA193" s="360"/>
      <c r="QGB193" s="360"/>
      <c r="QGC193" s="360"/>
      <c r="QGD193" s="360"/>
      <c r="QGE193" s="360"/>
      <c r="QGF193" s="361"/>
      <c r="QGG193" s="359"/>
      <c r="QGH193" s="360"/>
      <c r="QGI193" s="360"/>
      <c r="QGJ193" s="360"/>
      <c r="QGK193" s="360"/>
      <c r="QGL193" s="360"/>
      <c r="QGM193" s="360"/>
      <c r="QGN193" s="361"/>
      <c r="QGO193" s="359"/>
      <c r="QGP193" s="360"/>
      <c r="QGQ193" s="360"/>
      <c r="QGR193" s="360"/>
      <c r="QGS193" s="360"/>
      <c r="QGT193" s="360"/>
      <c r="QGU193" s="360"/>
      <c r="QGV193" s="361"/>
      <c r="QGW193" s="359"/>
      <c r="QGX193" s="360"/>
      <c r="QGY193" s="360"/>
      <c r="QGZ193" s="360"/>
      <c r="QHA193" s="360"/>
      <c r="QHB193" s="360"/>
      <c r="QHC193" s="360"/>
      <c r="QHD193" s="361"/>
      <c r="QHE193" s="359"/>
      <c r="QHF193" s="360"/>
      <c r="QHG193" s="360"/>
      <c r="QHH193" s="360"/>
      <c r="QHI193" s="360"/>
      <c r="QHJ193" s="360"/>
      <c r="QHK193" s="360"/>
      <c r="QHL193" s="361"/>
      <c r="QHM193" s="359"/>
      <c r="QHN193" s="360"/>
      <c r="QHO193" s="360"/>
      <c r="QHP193" s="360"/>
      <c r="QHQ193" s="360"/>
      <c r="QHR193" s="360"/>
      <c r="QHS193" s="360"/>
      <c r="QHT193" s="361"/>
      <c r="QHU193" s="359"/>
      <c r="QHV193" s="360"/>
      <c r="QHW193" s="360"/>
      <c r="QHX193" s="360"/>
      <c r="QHY193" s="360"/>
      <c r="QHZ193" s="360"/>
      <c r="QIA193" s="360"/>
      <c r="QIB193" s="361"/>
      <c r="QIC193" s="359"/>
      <c r="QID193" s="360"/>
      <c r="QIE193" s="360"/>
      <c r="QIF193" s="360"/>
      <c r="QIG193" s="360"/>
      <c r="QIH193" s="360"/>
      <c r="QII193" s="360"/>
      <c r="QIJ193" s="361"/>
      <c r="QIK193" s="359"/>
      <c r="QIL193" s="360"/>
      <c r="QIM193" s="360"/>
      <c r="QIN193" s="360"/>
      <c r="QIO193" s="360"/>
      <c r="QIP193" s="360"/>
      <c r="QIQ193" s="360"/>
      <c r="QIR193" s="361"/>
      <c r="QIS193" s="359"/>
      <c r="QIT193" s="360"/>
      <c r="QIU193" s="360"/>
      <c r="QIV193" s="360"/>
      <c r="QIW193" s="360"/>
      <c r="QIX193" s="360"/>
      <c r="QIY193" s="360"/>
      <c r="QIZ193" s="361"/>
      <c r="QJA193" s="359"/>
      <c r="QJB193" s="360"/>
      <c r="QJC193" s="360"/>
      <c r="QJD193" s="360"/>
      <c r="QJE193" s="360"/>
      <c r="QJF193" s="360"/>
      <c r="QJG193" s="360"/>
      <c r="QJH193" s="361"/>
      <c r="QJI193" s="359"/>
      <c r="QJJ193" s="360"/>
      <c r="QJK193" s="360"/>
      <c r="QJL193" s="360"/>
      <c r="QJM193" s="360"/>
      <c r="QJN193" s="360"/>
      <c r="QJO193" s="360"/>
      <c r="QJP193" s="361"/>
      <c r="QJQ193" s="359"/>
      <c r="QJR193" s="360"/>
      <c r="QJS193" s="360"/>
      <c r="QJT193" s="360"/>
      <c r="QJU193" s="360"/>
      <c r="QJV193" s="360"/>
      <c r="QJW193" s="360"/>
      <c r="QJX193" s="361"/>
      <c r="QJY193" s="359"/>
      <c r="QJZ193" s="360"/>
      <c r="QKA193" s="360"/>
      <c r="QKB193" s="360"/>
      <c r="QKC193" s="360"/>
      <c r="QKD193" s="360"/>
      <c r="QKE193" s="360"/>
      <c r="QKF193" s="361"/>
      <c r="QKG193" s="359"/>
      <c r="QKH193" s="360"/>
      <c r="QKI193" s="360"/>
      <c r="QKJ193" s="360"/>
      <c r="QKK193" s="360"/>
      <c r="QKL193" s="360"/>
      <c r="QKM193" s="360"/>
      <c r="QKN193" s="361"/>
      <c r="QKO193" s="359"/>
      <c r="QKP193" s="360"/>
      <c r="QKQ193" s="360"/>
      <c r="QKR193" s="360"/>
      <c r="QKS193" s="360"/>
      <c r="QKT193" s="360"/>
      <c r="QKU193" s="360"/>
      <c r="QKV193" s="361"/>
      <c r="QKW193" s="359"/>
      <c r="QKX193" s="360"/>
      <c r="QKY193" s="360"/>
      <c r="QKZ193" s="360"/>
      <c r="QLA193" s="360"/>
      <c r="QLB193" s="360"/>
      <c r="QLC193" s="360"/>
      <c r="QLD193" s="361"/>
      <c r="QLE193" s="359"/>
      <c r="QLF193" s="360"/>
      <c r="QLG193" s="360"/>
      <c r="QLH193" s="360"/>
      <c r="QLI193" s="360"/>
      <c r="QLJ193" s="360"/>
      <c r="QLK193" s="360"/>
      <c r="QLL193" s="361"/>
      <c r="QLM193" s="359"/>
      <c r="QLN193" s="360"/>
      <c r="QLO193" s="360"/>
      <c r="QLP193" s="360"/>
      <c r="QLQ193" s="360"/>
      <c r="QLR193" s="360"/>
      <c r="QLS193" s="360"/>
      <c r="QLT193" s="361"/>
      <c r="QLU193" s="359"/>
      <c r="QLV193" s="360"/>
      <c r="QLW193" s="360"/>
      <c r="QLX193" s="360"/>
      <c r="QLY193" s="360"/>
      <c r="QLZ193" s="360"/>
      <c r="QMA193" s="360"/>
      <c r="QMB193" s="361"/>
      <c r="QMC193" s="359"/>
      <c r="QMD193" s="360"/>
      <c r="QME193" s="360"/>
      <c r="QMF193" s="360"/>
      <c r="QMG193" s="360"/>
      <c r="QMH193" s="360"/>
      <c r="QMI193" s="360"/>
      <c r="QMJ193" s="361"/>
      <c r="QMK193" s="359"/>
      <c r="QML193" s="360"/>
      <c r="QMM193" s="360"/>
      <c r="QMN193" s="360"/>
      <c r="QMO193" s="360"/>
      <c r="QMP193" s="360"/>
      <c r="QMQ193" s="360"/>
      <c r="QMR193" s="361"/>
      <c r="QMS193" s="359"/>
      <c r="QMT193" s="360"/>
      <c r="QMU193" s="360"/>
      <c r="QMV193" s="360"/>
      <c r="QMW193" s="360"/>
      <c r="QMX193" s="360"/>
      <c r="QMY193" s="360"/>
      <c r="QMZ193" s="361"/>
      <c r="QNA193" s="359"/>
      <c r="QNB193" s="360"/>
      <c r="QNC193" s="360"/>
      <c r="QND193" s="360"/>
      <c r="QNE193" s="360"/>
      <c r="QNF193" s="360"/>
      <c r="QNG193" s="360"/>
      <c r="QNH193" s="361"/>
      <c r="QNI193" s="359"/>
      <c r="QNJ193" s="360"/>
      <c r="QNK193" s="360"/>
      <c r="QNL193" s="360"/>
      <c r="QNM193" s="360"/>
      <c r="QNN193" s="360"/>
      <c r="QNO193" s="360"/>
      <c r="QNP193" s="361"/>
      <c r="QNQ193" s="359"/>
      <c r="QNR193" s="360"/>
      <c r="QNS193" s="360"/>
      <c r="QNT193" s="360"/>
      <c r="QNU193" s="360"/>
      <c r="QNV193" s="360"/>
      <c r="QNW193" s="360"/>
      <c r="QNX193" s="361"/>
      <c r="QNY193" s="359"/>
      <c r="QNZ193" s="360"/>
      <c r="QOA193" s="360"/>
      <c r="QOB193" s="360"/>
      <c r="QOC193" s="360"/>
      <c r="QOD193" s="360"/>
      <c r="QOE193" s="360"/>
      <c r="QOF193" s="361"/>
      <c r="QOG193" s="359"/>
      <c r="QOH193" s="360"/>
      <c r="QOI193" s="360"/>
      <c r="QOJ193" s="360"/>
      <c r="QOK193" s="360"/>
      <c r="QOL193" s="360"/>
      <c r="QOM193" s="360"/>
      <c r="QON193" s="361"/>
      <c r="QOO193" s="359"/>
      <c r="QOP193" s="360"/>
      <c r="QOQ193" s="360"/>
      <c r="QOR193" s="360"/>
      <c r="QOS193" s="360"/>
      <c r="QOT193" s="360"/>
      <c r="QOU193" s="360"/>
      <c r="QOV193" s="361"/>
      <c r="QOW193" s="359"/>
      <c r="QOX193" s="360"/>
      <c r="QOY193" s="360"/>
      <c r="QOZ193" s="360"/>
      <c r="QPA193" s="360"/>
      <c r="QPB193" s="360"/>
      <c r="QPC193" s="360"/>
      <c r="QPD193" s="361"/>
      <c r="QPE193" s="359"/>
      <c r="QPF193" s="360"/>
      <c r="QPG193" s="360"/>
      <c r="QPH193" s="360"/>
      <c r="QPI193" s="360"/>
      <c r="QPJ193" s="360"/>
      <c r="QPK193" s="360"/>
      <c r="QPL193" s="361"/>
      <c r="QPM193" s="359"/>
      <c r="QPN193" s="360"/>
      <c r="QPO193" s="360"/>
      <c r="QPP193" s="360"/>
      <c r="QPQ193" s="360"/>
      <c r="QPR193" s="360"/>
      <c r="QPS193" s="360"/>
      <c r="QPT193" s="361"/>
      <c r="QPU193" s="359"/>
      <c r="QPV193" s="360"/>
      <c r="QPW193" s="360"/>
      <c r="QPX193" s="360"/>
      <c r="QPY193" s="360"/>
      <c r="QPZ193" s="360"/>
      <c r="QQA193" s="360"/>
      <c r="QQB193" s="361"/>
      <c r="QQC193" s="359"/>
      <c r="QQD193" s="360"/>
      <c r="QQE193" s="360"/>
      <c r="QQF193" s="360"/>
      <c r="QQG193" s="360"/>
      <c r="QQH193" s="360"/>
      <c r="QQI193" s="360"/>
      <c r="QQJ193" s="361"/>
      <c r="QQK193" s="359"/>
      <c r="QQL193" s="360"/>
      <c r="QQM193" s="360"/>
      <c r="QQN193" s="360"/>
      <c r="QQO193" s="360"/>
      <c r="QQP193" s="360"/>
      <c r="QQQ193" s="360"/>
      <c r="QQR193" s="361"/>
      <c r="QQS193" s="359"/>
      <c r="QQT193" s="360"/>
      <c r="QQU193" s="360"/>
      <c r="QQV193" s="360"/>
      <c r="QQW193" s="360"/>
      <c r="QQX193" s="360"/>
      <c r="QQY193" s="360"/>
      <c r="QQZ193" s="361"/>
      <c r="QRA193" s="359"/>
      <c r="QRB193" s="360"/>
      <c r="QRC193" s="360"/>
      <c r="QRD193" s="360"/>
      <c r="QRE193" s="360"/>
      <c r="QRF193" s="360"/>
      <c r="QRG193" s="360"/>
      <c r="QRH193" s="361"/>
      <c r="QRI193" s="359"/>
      <c r="QRJ193" s="360"/>
      <c r="QRK193" s="360"/>
      <c r="QRL193" s="360"/>
      <c r="QRM193" s="360"/>
      <c r="QRN193" s="360"/>
      <c r="QRO193" s="360"/>
      <c r="QRP193" s="361"/>
      <c r="QRQ193" s="359"/>
      <c r="QRR193" s="360"/>
      <c r="QRS193" s="360"/>
      <c r="QRT193" s="360"/>
      <c r="QRU193" s="360"/>
      <c r="QRV193" s="360"/>
      <c r="QRW193" s="360"/>
      <c r="QRX193" s="361"/>
      <c r="QRY193" s="359"/>
      <c r="QRZ193" s="360"/>
      <c r="QSA193" s="360"/>
      <c r="QSB193" s="360"/>
      <c r="QSC193" s="360"/>
      <c r="QSD193" s="360"/>
      <c r="QSE193" s="360"/>
      <c r="QSF193" s="361"/>
      <c r="QSG193" s="359"/>
      <c r="QSH193" s="360"/>
      <c r="QSI193" s="360"/>
      <c r="QSJ193" s="360"/>
      <c r="QSK193" s="360"/>
      <c r="QSL193" s="360"/>
      <c r="QSM193" s="360"/>
      <c r="QSN193" s="361"/>
      <c r="QSO193" s="359"/>
      <c r="QSP193" s="360"/>
      <c r="QSQ193" s="360"/>
      <c r="QSR193" s="360"/>
      <c r="QSS193" s="360"/>
      <c r="QST193" s="360"/>
      <c r="QSU193" s="360"/>
      <c r="QSV193" s="361"/>
      <c r="QSW193" s="359"/>
      <c r="QSX193" s="360"/>
      <c r="QSY193" s="360"/>
      <c r="QSZ193" s="360"/>
      <c r="QTA193" s="360"/>
      <c r="QTB193" s="360"/>
      <c r="QTC193" s="360"/>
      <c r="QTD193" s="361"/>
      <c r="QTE193" s="359"/>
      <c r="QTF193" s="360"/>
      <c r="QTG193" s="360"/>
      <c r="QTH193" s="360"/>
      <c r="QTI193" s="360"/>
      <c r="QTJ193" s="360"/>
      <c r="QTK193" s="360"/>
      <c r="QTL193" s="361"/>
      <c r="QTM193" s="359"/>
      <c r="QTN193" s="360"/>
      <c r="QTO193" s="360"/>
      <c r="QTP193" s="360"/>
      <c r="QTQ193" s="360"/>
      <c r="QTR193" s="360"/>
      <c r="QTS193" s="360"/>
      <c r="QTT193" s="361"/>
      <c r="QTU193" s="359"/>
      <c r="QTV193" s="360"/>
      <c r="QTW193" s="360"/>
      <c r="QTX193" s="360"/>
      <c r="QTY193" s="360"/>
      <c r="QTZ193" s="360"/>
      <c r="QUA193" s="360"/>
      <c r="QUB193" s="361"/>
      <c r="QUC193" s="359"/>
      <c r="QUD193" s="360"/>
      <c r="QUE193" s="360"/>
      <c r="QUF193" s="360"/>
      <c r="QUG193" s="360"/>
      <c r="QUH193" s="360"/>
      <c r="QUI193" s="360"/>
      <c r="QUJ193" s="361"/>
      <c r="QUK193" s="359"/>
      <c r="QUL193" s="360"/>
      <c r="QUM193" s="360"/>
      <c r="QUN193" s="360"/>
      <c r="QUO193" s="360"/>
      <c r="QUP193" s="360"/>
      <c r="QUQ193" s="360"/>
      <c r="QUR193" s="361"/>
      <c r="QUS193" s="359"/>
      <c r="QUT193" s="360"/>
      <c r="QUU193" s="360"/>
      <c r="QUV193" s="360"/>
      <c r="QUW193" s="360"/>
      <c r="QUX193" s="360"/>
      <c r="QUY193" s="360"/>
      <c r="QUZ193" s="361"/>
      <c r="QVA193" s="359"/>
      <c r="QVB193" s="360"/>
      <c r="QVC193" s="360"/>
      <c r="QVD193" s="360"/>
      <c r="QVE193" s="360"/>
      <c r="QVF193" s="360"/>
      <c r="QVG193" s="360"/>
      <c r="QVH193" s="361"/>
      <c r="QVI193" s="359"/>
      <c r="QVJ193" s="360"/>
      <c r="QVK193" s="360"/>
      <c r="QVL193" s="360"/>
      <c r="QVM193" s="360"/>
      <c r="QVN193" s="360"/>
      <c r="QVO193" s="360"/>
      <c r="QVP193" s="361"/>
      <c r="QVQ193" s="359"/>
      <c r="QVR193" s="360"/>
      <c r="QVS193" s="360"/>
      <c r="QVT193" s="360"/>
      <c r="QVU193" s="360"/>
      <c r="QVV193" s="360"/>
      <c r="QVW193" s="360"/>
      <c r="QVX193" s="361"/>
      <c r="QVY193" s="359"/>
      <c r="QVZ193" s="360"/>
      <c r="QWA193" s="360"/>
      <c r="QWB193" s="360"/>
      <c r="QWC193" s="360"/>
      <c r="QWD193" s="360"/>
      <c r="QWE193" s="360"/>
      <c r="QWF193" s="361"/>
      <c r="QWG193" s="359"/>
      <c r="QWH193" s="360"/>
      <c r="QWI193" s="360"/>
      <c r="QWJ193" s="360"/>
      <c r="QWK193" s="360"/>
      <c r="QWL193" s="360"/>
      <c r="QWM193" s="360"/>
      <c r="QWN193" s="361"/>
      <c r="QWO193" s="359"/>
      <c r="QWP193" s="360"/>
      <c r="QWQ193" s="360"/>
      <c r="QWR193" s="360"/>
      <c r="QWS193" s="360"/>
      <c r="QWT193" s="360"/>
      <c r="QWU193" s="360"/>
      <c r="QWV193" s="361"/>
      <c r="QWW193" s="359"/>
      <c r="QWX193" s="360"/>
      <c r="QWY193" s="360"/>
      <c r="QWZ193" s="360"/>
      <c r="QXA193" s="360"/>
      <c r="QXB193" s="360"/>
      <c r="QXC193" s="360"/>
      <c r="QXD193" s="361"/>
      <c r="QXE193" s="359"/>
      <c r="QXF193" s="360"/>
      <c r="QXG193" s="360"/>
      <c r="QXH193" s="360"/>
      <c r="QXI193" s="360"/>
      <c r="QXJ193" s="360"/>
      <c r="QXK193" s="360"/>
      <c r="QXL193" s="361"/>
      <c r="QXM193" s="359"/>
      <c r="QXN193" s="360"/>
      <c r="QXO193" s="360"/>
      <c r="QXP193" s="360"/>
      <c r="QXQ193" s="360"/>
      <c r="QXR193" s="360"/>
      <c r="QXS193" s="360"/>
      <c r="QXT193" s="361"/>
      <c r="QXU193" s="359"/>
      <c r="QXV193" s="360"/>
      <c r="QXW193" s="360"/>
      <c r="QXX193" s="360"/>
      <c r="QXY193" s="360"/>
      <c r="QXZ193" s="360"/>
      <c r="QYA193" s="360"/>
      <c r="QYB193" s="361"/>
      <c r="QYC193" s="359"/>
      <c r="QYD193" s="360"/>
      <c r="QYE193" s="360"/>
      <c r="QYF193" s="360"/>
      <c r="QYG193" s="360"/>
      <c r="QYH193" s="360"/>
      <c r="QYI193" s="360"/>
      <c r="QYJ193" s="361"/>
      <c r="QYK193" s="359"/>
      <c r="QYL193" s="360"/>
      <c r="QYM193" s="360"/>
      <c r="QYN193" s="360"/>
      <c r="QYO193" s="360"/>
      <c r="QYP193" s="360"/>
      <c r="QYQ193" s="360"/>
      <c r="QYR193" s="361"/>
      <c r="QYS193" s="359"/>
      <c r="QYT193" s="360"/>
      <c r="QYU193" s="360"/>
      <c r="QYV193" s="360"/>
      <c r="QYW193" s="360"/>
      <c r="QYX193" s="360"/>
      <c r="QYY193" s="360"/>
      <c r="QYZ193" s="361"/>
      <c r="QZA193" s="359"/>
      <c r="QZB193" s="360"/>
      <c r="QZC193" s="360"/>
      <c r="QZD193" s="360"/>
      <c r="QZE193" s="360"/>
      <c r="QZF193" s="360"/>
      <c r="QZG193" s="360"/>
      <c r="QZH193" s="361"/>
      <c r="QZI193" s="359"/>
      <c r="QZJ193" s="360"/>
      <c r="QZK193" s="360"/>
      <c r="QZL193" s="360"/>
      <c r="QZM193" s="360"/>
      <c r="QZN193" s="360"/>
      <c r="QZO193" s="360"/>
      <c r="QZP193" s="361"/>
      <c r="QZQ193" s="359"/>
      <c r="QZR193" s="360"/>
      <c r="QZS193" s="360"/>
      <c r="QZT193" s="360"/>
      <c r="QZU193" s="360"/>
      <c r="QZV193" s="360"/>
      <c r="QZW193" s="360"/>
      <c r="QZX193" s="361"/>
      <c r="QZY193" s="359"/>
      <c r="QZZ193" s="360"/>
      <c r="RAA193" s="360"/>
      <c r="RAB193" s="360"/>
      <c r="RAC193" s="360"/>
      <c r="RAD193" s="360"/>
      <c r="RAE193" s="360"/>
      <c r="RAF193" s="361"/>
      <c r="RAG193" s="359"/>
      <c r="RAH193" s="360"/>
      <c r="RAI193" s="360"/>
      <c r="RAJ193" s="360"/>
      <c r="RAK193" s="360"/>
      <c r="RAL193" s="360"/>
      <c r="RAM193" s="360"/>
      <c r="RAN193" s="361"/>
      <c r="RAO193" s="359"/>
      <c r="RAP193" s="360"/>
      <c r="RAQ193" s="360"/>
      <c r="RAR193" s="360"/>
      <c r="RAS193" s="360"/>
      <c r="RAT193" s="360"/>
      <c r="RAU193" s="360"/>
      <c r="RAV193" s="361"/>
      <c r="RAW193" s="359"/>
      <c r="RAX193" s="360"/>
      <c r="RAY193" s="360"/>
      <c r="RAZ193" s="360"/>
      <c r="RBA193" s="360"/>
      <c r="RBB193" s="360"/>
      <c r="RBC193" s="360"/>
      <c r="RBD193" s="361"/>
      <c r="RBE193" s="359"/>
      <c r="RBF193" s="360"/>
      <c r="RBG193" s="360"/>
      <c r="RBH193" s="360"/>
      <c r="RBI193" s="360"/>
      <c r="RBJ193" s="360"/>
      <c r="RBK193" s="360"/>
      <c r="RBL193" s="361"/>
      <c r="RBM193" s="359"/>
      <c r="RBN193" s="360"/>
      <c r="RBO193" s="360"/>
      <c r="RBP193" s="360"/>
      <c r="RBQ193" s="360"/>
      <c r="RBR193" s="360"/>
      <c r="RBS193" s="360"/>
      <c r="RBT193" s="361"/>
      <c r="RBU193" s="359"/>
      <c r="RBV193" s="360"/>
      <c r="RBW193" s="360"/>
      <c r="RBX193" s="360"/>
      <c r="RBY193" s="360"/>
      <c r="RBZ193" s="360"/>
      <c r="RCA193" s="360"/>
      <c r="RCB193" s="361"/>
      <c r="RCC193" s="359"/>
      <c r="RCD193" s="360"/>
      <c r="RCE193" s="360"/>
      <c r="RCF193" s="360"/>
      <c r="RCG193" s="360"/>
      <c r="RCH193" s="360"/>
      <c r="RCI193" s="360"/>
      <c r="RCJ193" s="361"/>
      <c r="RCK193" s="359"/>
      <c r="RCL193" s="360"/>
      <c r="RCM193" s="360"/>
      <c r="RCN193" s="360"/>
      <c r="RCO193" s="360"/>
      <c r="RCP193" s="360"/>
      <c r="RCQ193" s="360"/>
      <c r="RCR193" s="361"/>
      <c r="RCS193" s="359"/>
      <c r="RCT193" s="360"/>
      <c r="RCU193" s="360"/>
      <c r="RCV193" s="360"/>
      <c r="RCW193" s="360"/>
      <c r="RCX193" s="360"/>
      <c r="RCY193" s="360"/>
      <c r="RCZ193" s="361"/>
      <c r="RDA193" s="359"/>
      <c r="RDB193" s="360"/>
      <c r="RDC193" s="360"/>
      <c r="RDD193" s="360"/>
      <c r="RDE193" s="360"/>
      <c r="RDF193" s="360"/>
      <c r="RDG193" s="360"/>
      <c r="RDH193" s="361"/>
      <c r="RDI193" s="359"/>
      <c r="RDJ193" s="360"/>
      <c r="RDK193" s="360"/>
      <c r="RDL193" s="360"/>
      <c r="RDM193" s="360"/>
      <c r="RDN193" s="360"/>
      <c r="RDO193" s="360"/>
      <c r="RDP193" s="361"/>
      <c r="RDQ193" s="359"/>
      <c r="RDR193" s="360"/>
      <c r="RDS193" s="360"/>
      <c r="RDT193" s="360"/>
      <c r="RDU193" s="360"/>
      <c r="RDV193" s="360"/>
      <c r="RDW193" s="360"/>
      <c r="RDX193" s="361"/>
      <c r="RDY193" s="359"/>
      <c r="RDZ193" s="360"/>
      <c r="REA193" s="360"/>
      <c r="REB193" s="360"/>
      <c r="REC193" s="360"/>
      <c r="RED193" s="360"/>
      <c r="REE193" s="360"/>
      <c r="REF193" s="361"/>
      <c r="REG193" s="359"/>
      <c r="REH193" s="360"/>
      <c r="REI193" s="360"/>
      <c r="REJ193" s="360"/>
      <c r="REK193" s="360"/>
      <c r="REL193" s="360"/>
      <c r="REM193" s="360"/>
      <c r="REN193" s="361"/>
      <c r="REO193" s="359"/>
      <c r="REP193" s="360"/>
      <c r="REQ193" s="360"/>
      <c r="RER193" s="360"/>
      <c r="RES193" s="360"/>
      <c r="RET193" s="360"/>
      <c r="REU193" s="360"/>
      <c r="REV193" s="361"/>
      <c r="REW193" s="359"/>
      <c r="REX193" s="360"/>
      <c r="REY193" s="360"/>
      <c r="REZ193" s="360"/>
      <c r="RFA193" s="360"/>
      <c r="RFB193" s="360"/>
      <c r="RFC193" s="360"/>
      <c r="RFD193" s="361"/>
      <c r="RFE193" s="359"/>
      <c r="RFF193" s="360"/>
      <c r="RFG193" s="360"/>
      <c r="RFH193" s="360"/>
      <c r="RFI193" s="360"/>
      <c r="RFJ193" s="360"/>
      <c r="RFK193" s="360"/>
      <c r="RFL193" s="361"/>
      <c r="RFM193" s="359"/>
      <c r="RFN193" s="360"/>
      <c r="RFO193" s="360"/>
      <c r="RFP193" s="360"/>
      <c r="RFQ193" s="360"/>
      <c r="RFR193" s="360"/>
      <c r="RFS193" s="360"/>
      <c r="RFT193" s="361"/>
      <c r="RFU193" s="359"/>
      <c r="RFV193" s="360"/>
      <c r="RFW193" s="360"/>
      <c r="RFX193" s="360"/>
      <c r="RFY193" s="360"/>
      <c r="RFZ193" s="360"/>
      <c r="RGA193" s="360"/>
      <c r="RGB193" s="361"/>
      <c r="RGC193" s="359"/>
      <c r="RGD193" s="360"/>
      <c r="RGE193" s="360"/>
      <c r="RGF193" s="360"/>
      <c r="RGG193" s="360"/>
      <c r="RGH193" s="360"/>
      <c r="RGI193" s="360"/>
      <c r="RGJ193" s="361"/>
      <c r="RGK193" s="359"/>
      <c r="RGL193" s="360"/>
      <c r="RGM193" s="360"/>
      <c r="RGN193" s="360"/>
      <c r="RGO193" s="360"/>
      <c r="RGP193" s="360"/>
      <c r="RGQ193" s="360"/>
      <c r="RGR193" s="361"/>
      <c r="RGS193" s="359"/>
      <c r="RGT193" s="360"/>
      <c r="RGU193" s="360"/>
      <c r="RGV193" s="360"/>
      <c r="RGW193" s="360"/>
      <c r="RGX193" s="360"/>
      <c r="RGY193" s="360"/>
      <c r="RGZ193" s="361"/>
      <c r="RHA193" s="359"/>
      <c r="RHB193" s="360"/>
      <c r="RHC193" s="360"/>
      <c r="RHD193" s="360"/>
      <c r="RHE193" s="360"/>
      <c r="RHF193" s="360"/>
      <c r="RHG193" s="360"/>
      <c r="RHH193" s="361"/>
      <c r="RHI193" s="359"/>
      <c r="RHJ193" s="360"/>
      <c r="RHK193" s="360"/>
      <c r="RHL193" s="360"/>
      <c r="RHM193" s="360"/>
      <c r="RHN193" s="360"/>
      <c r="RHO193" s="360"/>
      <c r="RHP193" s="361"/>
      <c r="RHQ193" s="359"/>
      <c r="RHR193" s="360"/>
      <c r="RHS193" s="360"/>
      <c r="RHT193" s="360"/>
      <c r="RHU193" s="360"/>
      <c r="RHV193" s="360"/>
      <c r="RHW193" s="360"/>
      <c r="RHX193" s="361"/>
      <c r="RHY193" s="359"/>
      <c r="RHZ193" s="360"/>
      <c r="RIA193" s="360"/>
      <c r="RIB193" s="360"/>
      <c r="RIC193" s="360"/>
      <c r="RID193" s="360"/>
      <c r="RIE193" s="360"/>
      <c r="RIF193" s="361"/>
      <c r="RIG193" s="359"/>
      <c r="RIH193" s="360"/>
      <c r="RII193" s="360"/>
      <c r="RIJ193" s="360"/>
      <c r="RIK193" s="360"/>
      <c r="RIL193" s="360"/>
      <c r="RIM193" s="360"/>
      <c r="RIN193" s="361"/>
      <c r="RIO193" s="359"/>
      <c r="RIP193" s="360"/>
      <c r="RIQ193" s="360"/>
      <c r="RIR193" s="360"/>
      <c r="RIS193" s="360"/>
      <c r="RIT193" s="360"/>
      <c r="RIU193" s="360"/>
      <c r="RIV193" s="361"/>
      <c r="RIW193" s="359"/>
      <c r="RIX193" s="360"/>
      <c r="RIY193" s="360"/>
      <c r="RIZ193" s="360"/>
      <c r="RJA193" s="360"/>
      <c r="RJB193" s="360"/>
      <c r="RJC193" s="360"/>
      <c r="RJD193" s="361"/>
      <c r="RJE193" s="359"/>
      <c r="RJF193" s="360"/>
      <c r="RJG193" s="360"/>
      <c r="RJH193" s="360"/>
      <c r="RJI193" s="360"/>
      <c r="RJJ193" s="360"/>
      <c r="RJK193" s="360"/>
      <c r="RJL193" s="361"/>
      <c r="RJM193" s="359"/>
      <c r="RJN193" s="360"/>
      <c r="RJO193" s="360"/>
      <c r="RJP193" s="360"/>
      <c r="RJQ193" s="360"/>
      <c r="RJR193" s="360"/>
      <c r="RJS193" s="360"/>
      <c r="RJT193" s="361"/>
      <c r="RJU193" s="359"/>
      <c r="RJV193" s="360"/>
      <c r="RJW193" s="360"/>
      <c r="RJX193" s="360"/>
      <c r="RJY193" s="360"/>
      <c r="RJZ193" s="360"/>
      <c r="RKA193" s="360"/>
      <c r="RKB193" s="361"/>
      <c r="RKC193" s="359"/>
      <c r="RKD193" s="360"/>
      <c r="RKE193" s="360"/>
      <c r="RKF193" s="360"/>
      <c r="RKG193" s="360"/>
      <c r="RKH193" s="360"/>
      <c r="RKI193" s="360"/>
      <c r="RKJ193" s="361"/>
      <c r="RKK193" s="359"/>
      <c r="RKL193" s="360"/>
      <c r="RKM193" s="360"/>
      <c r="RKN193" s="360"/>
      <c r="RKO193" s="360"/>
      <c r="RKP193" s="360"/>
      <c r="RKQ193" s="360"/>
      <c r="RKR193" s="361"/>
      <c r="RKS193" s="359"/>
      <c r="RKT193" s="360"/>
      <c r="RKU193" s="360"/>
      <c r="RKV193" s="360"/>
      <c r="RKW193" s="360"/>
      <c r="RKX193" s="360"/>
      <c r="RKY193" s="360"/>
      <c r="RKZ193" s="361"/>
      <c r="RLA193" s="359"/>
      <c r="RLB193" s="360"/>
      <c r="RLC193" s="360"/>
      <c r="RLD193" s="360"/>
      <c r="RLE193" s="360"/>
      <c r="RLF193" s="360"/>
      <c r="RLG193" s="360"/>
      <c r="RLH193" s="361"/>
      <c r="RLI193" s="359"/>
      <c r="RLJ193" s="360"/>
      <c r="RLK193" s="360"/>
      <c r="RLL193" s="360"/>
      <c r="RLM193" s="360"/>
      <c r="RLN193" s="360"/>
      <c r="RLO193" s="360"/>
      <c r="RLP193" s="361"/>
      <c r="RLQ193" s="359"/>
      <c r="RLR193" s="360"/>
      <c r="RLS193" s="360"/>
      <c r="RLT193" s="360"/>
      <c r="RLU193" s="360"/>
      <c r="RLV193" s="360"/>
      <c r="RLW193" s="360"/>
      <c r="RLX193" s="361"/>
      <c r="RLY193" s="359"/>
      <c r="RLZ193" s="360"/>
      <c r="RMA193" s="360"/>
      <c r="RMB193" s="360"/>
      <c r="RMC193" s="360"/>
      <c r="RMD193" s="360"/>
      <c r="RME193" s="360"/>
      <c r="RMF193" s="361"/>
      <c r="RMG193" s="359"/>
      <c r="RMH193" s="360"/>
      <c r="RMI193" s="360"/>
      <c r="RMJ193" s="360"/>
      <c r="RMK193" s="360"/>
      <c r="RML193" s="360"/>
      <c r="RMM193" s="360"/>
      <c r="RMN193" s="361"/>
      <c r="RMO193" s="359"/>
      <c r="RMP193" s="360"/>
      <c r="RMQ193" s="360"/>
      <c r="RMR193" s="360"/>
      <c r="RMS193" s="360"/>
      <c r="RMT193" s="360"/>
      <c r="RMU193" s="360"/>
      <c r="RMV193" s="361"/>
      <c r="RMW193" s="359"/>
      <c r="RMX193" s="360"/>
      <c r="RMY193" s="360"/>
      <c r="RMZ193" s="360"/>
      <c r="RNA193" s="360"/>
      <c r="RNB193" s="360"/>
      <c r="RNC193" s="360"/>
      <c r="RND193" s="361"/>
      <c r="RNE193" s="359"/>
      <c r="RNF193" s="360"/>
      <c r="RNG193" s="360"/>
      <c r="RNH193" s="360"/>
      <c r="RNI193" s="360"/>
      <c r="RNJ193" s="360"/>
      <c r="RNK193" s="360"/>
      <c r="RNL193" s="361"/>
      <c r="RNM193" s="359"/>
      <c r="RNN193" s="360"/>
      <c r="RNO193" s="360"/>
      <c r="RNP193" s="360"/>
      <c r="RNQ193" s="360"/>
      <c r="RNR193" s="360"/>
      <c r="RNS193" s="360"/>
      <c r="RNT193" s="361"/>
      <c r="RNU193" s="359"/>
      <c r="RNV193" s="360"/>
      <c r="RNW193" s="360"/>
      <c r="RNX193" s="360"/>
      <c r="RNY193" s="360"/>
      <c r="RNZ193" s="360"/>
      <c r="ROA193" s="360"/>
      <c r="ROB193" s="361"/>
      <c r="ROC193" s="359"/>
      <c r="ROD193" s="360"/>
      <c r="ROE193" s="360"/>
      <c r="ROF193" s="360"/>
      <c r="ROG193" s="360"/>
      <c r="ROH193" s="360"/>
      <c r="ROI193" s="360"/>
      <c r="ROJ193" s="361"/>
      <c r="ROK193" s="359"/>
      <c r="ROL193" s="360"/>
      <c r="ROM193" s="360"/>
      <c r="RON193" s="360"/>
      <c r="ROO193" s="360"/>
      <c r="ROP193" s="360"/>
      <c r="ROQ193" s="360"/>
      <c r="ROR193" s="361"/>
      <c r="ROS193" s="359"/>
      <c r="ROT193" s="360"/>
      <c r="ROU193" s="360"/>
      <c r="ROV193" s="360"/>
      <c r="ROW193" s="360"/>
      <c r="ROX193" s="360"/>
      <c r="ROY193" s="360"/>
      <c r="ROZ193" s="361"/>
      <c r="RPA193" s="359"/>
      <c r="RPB193" s="360"/>
      <c r="RPC193" s="360"/>
      <c r="RPD193" s="360"/>
      <c r="RPE193" s="360"/>
      <c r="RPF193" s="360"/>
      <c r="RPG193" s="360"/>
      <c r="RPH193" s="361"/>
      <c r="RPI193" s="359"/>
      <c r="RPJ193" s="360"/>
      <c r="RPK193" s="360"/>
      <c r="RPL193" s="360"/>
      <c r="RPM193" s="360"/>
      <c r="RPN193" s="360"/>
      <c r="RPO193" s="360"/>
      <c r="RPP193" s="361"/>
      <c r="RPQ193" s="359"/>
      <c r="RPR193" s="360"/>
      <c r="RPS193" s="360"/>
      <c r="RPT193" s="360"/>
      <c r="RPU193" s="360"/>
      <c r="RPV193" s="360"/>
      <c r="RPW193" s="360"/>
      <c r="RPX193" s="361"/>
      <c r="RPY193" s="359"/>
      <c r="RPZ193" s="360"/>
      <c r="RQA193" s="360"/>
      <c r="RQB193" s="360"/>
      <c r="RQC193" s="360"/>
      <c r="RQD193" s="360"/>
      <c r="RQE193" s="360"/>
      <c r="RQF193" s="361"/>
      <c r="RQG193" s="359"/>
      <c r="RQH193" s="360"/>
      <c r="RQI193" s="360"/>
      <c r="RQJ193" s="360"/>
      <c r="RQK193" s="360"/>
      <c r="RQL193" s="360"/>
      <c r="RQM193" s="360"/>
      <c r="RQN193" s="361"/>
      <c r="RQO193" s="359"/>
      <c r="RQP193" s="360"/>
      <c r="RQQ193" s="360"/>
      <c r="RQR193" s="360"/>
      <c r="RQS193" s="360"/>
      <c r="RQT193" s="360"/>
      <c r="RQU193" s="360"/>
      <c r="RQV193" s="361"/>
      <c r="RQW193" s="359"/>
      <c r="RQX193" s="360"/>
      <c r="RQY193" s="360"/>
      <c r="RQZ193" s="360"/>
      <c r="RRA193" s="360"/>
      <c r="RRB193" s="360"/>
      <c r="RRC193" s="360"/>
      <c r="RRD193" s="361"/>
      <c r="RRE193" s="359"/>
      <c r="RRF193" s="360"/>
      <c r="RRG193" s="360"/>
      <c r="RRH193" s="360"/>
      <c r="RRI193" s="360"/>
      <c r="RRJ193" s="360"/>
      <c r="RRK193" s="360"/>
      <c r="RRL193" s="361"/>
      <c r="RRM193" s="359"/>
      <c r="RRN193" s="360"/>
      <c r="RRO193" s="360"/>
      <c r="RRP193" s="360"/>
      <c r="RRQ193" s="360"/>
      <c r="RRR193" s="360"/>
      <c r="RRS193" s="360"/>
      <c r="RRT193" s="361"/>
      <c r="RRU193" s="359"/>
      <c r="RRV193" s="360"/>
      <c r="RRW193" s="360"/>
      <c r="RRX193" s="360"/>
      <c r="RRY193" s="360"/>
      <c r="RRZ193" s="360"/>
      <c r="RSA193" s="360"/>
      <c r="RSB193" s="361"/>
      <c r="RSC193" s="359"/>
      <c r="RSD193" s="360"/>
      <c r="RSE193" s="360"/>
      <c r="RSF193" s="360"/>
      <c r="RSG193" s="360"/>
      <c r="RSH193" s="360"/>
      <c r="RSI193" s="360"/>
      <c r="RSJ193" s="361"/>
      <c r="RSK193" s="359"/>
      <c r="RSL193" s="360"/>
      <c r="RSM193" s="360"/>
      <c r="RSN193" s="360"/>
      <c r="RSO193" s="360"/>
      <c r="RSP193" s="360"/>
      <c r="RSQ193" s="360"/>
      <c r="RSR193" s="361"/>
      <c r="RSS193" s="359"/>
      <c r="RST193" s="360"/>
      <c r="RSU193" s="360"/>
      <c r="RSV193" s="360"/>
      <c r="RSW193" s="360"/>
      <c r="RSX193" s="360"/>
      <c r="RSY193" s="360"/>
      <c r="RSZ193" s="361"/>
      <c r="RTA193" s="359"/>
      <c r="RTB193" s="360"/>
      <c r="RTC193" s="360"/>
      <c r="RTD193" s="360"/>
      <c r="RTE193" s="360"/>
      <c r="RTF193" s="360"/>
      <c r="RTG193" s="360"/>
      <c r="RTH193" s="361"/>
      <c r="RTI193" s="359"/>
      <c r="RTJ193" s="360"/>
      <c r="RTK193" s="360"/>
      <c r="RTL193" s="360"/>
      <c r="RTM193" s="360"/>
      <c r="RTN193" s="360"/>
      <c r="RTO193" s="360"/>
      <c r="RTP193" s="361"/>
      <c r="RTQ193" s="359"/>
      <c r="RTR193" s="360"/>
      <c r="RTS193" s="360"/>
      <c r="RTT193" s="360"/>
      <c r="RTU193" s="360"/>
      <c r="RTV193" s="360"/>
      <c r="RTW193" s="360"/>
      <c r="RTX193" s="361"/>
      <c r="RTY193" s="359"/>
      <c r="RTZ193" s="360"/>
      <c r="RUA193" s="360"/>
      <c r="RUB193" s="360"/>
      <c r="RUC193" s="360"/>
      <c r="RUD193" s="360"/>
      <c r="RUE193" s="360"/>
      <c r="RUF193" s="361"/>
      <c r="RUG193" s="359"/>
      <c r="RUH193" s="360"/>
      <c r="RUI193" s="360"/>
      <c r="RUJ193" s="360"/>
      <c r="RUK193" s="360"/>
      <c r="RUL193" s="360"/>
      <c r="RUM193" s="360"/>
      <c r="RUN193" s="361"/>
      <c r="RUO193" s="359"/>
      <c r="RUP193" s="360"/>
      <c r="RUQ193" s="360"/>
      <c r="RUR193" s="360"/>
      <c r="RUS193" s="360"/>
      <c r="RUT193" s="360"/>
      <c r="RUU193" s="360"/>
      <c r="RUV193" s="361"/>
      <c r="RUW193" s="359"/>
      <c r="RUX193" s="360"/>
      <c r="RUY193" s="360"/>
      <c r="RUZ193" s="360"/>
      <c r="RVA193" s="360"/>
      <c r="RVB193" s="360"/>
      <c r="RVC193" s="360"/>
      <c r="RVD193" s="361"/>
      <c r="RVE193" s="359"/>
      <c r="RVF193" s="360"/>
      <c r="RVG193" s="360"/>
      <c r="RVH193" s="360"/>
      <c r="RVI193" s="360"/>
      <c r="RVJ193" s="360"/>
      <c r="RVK193" s="360"/>
      <c r="RVL193" s="361"/>
      <c r="RVM193" s="359"/>
      <c r="RVN193" s="360"/>
      <c r="RVO193" s="360"/>
      <c r="RVP193" s="360"/>
      <c r="RVQ193" s="360"/>
      <c r="RVR193" s="360"/>
      <c r="RVS193" s="360"/>
      <c r="RVT193" s="361"/>
      <c r="RVU193" s="359"/>
      <c r="RVV193" s="360"/>
      <c r="RVW193" s="360"/>
      <c r="RVX193" s="360"/>
      <c r="RVY193" s="360"/>
      <c r="RVZ193" s="360"/>
      <c r="RWA193" s="360"/>
      <c r="RWB193" s="361"/>
      <c r="RWC193" s="359"/>
      <c r="RWD193" s="360"/>
      <c r="RWE193" s="360"/>
      <c r="RWF193" s="360"/>
      <c r="RWG193" s="360"/>
      <c r="RWH193" s="360"/>
      <c r="RWI193" s="360"/>
      <c r="RWJ193" s="361"/>
      <c r="RWK193" s="359"/>
      <c r="RWL193" s="360"/>
      <c r="RWM193" s="360"/>
      <c r="RWN193" s="360"/>
      <c r="RWO193" s="360"/>
      <c r="RWP193" s="360"/>
      <c r="RWQ193" s="360"/>
      <c r="RWR193" s="361"/>
      <c r="RWS193" s="359"/>
      <c r="RWT193" s="360"/>
      <c r="RWU193" s="360"/>
      <c r="RWV193" s="360"/>
      <c r="RWW193" s="360"/>
      <c r="RWX193" s="360"/>
      <c r="RWY193" s="360"/>
      <c r="RWZ193" s="361"/>
      <c r="RXA193" s="359"/>
      <c r="RXB193" s="360"/>
      <c r="RXC193" s="360"/>
      <c r="RXD193" s="360"/>
      <c r="RXE193" s="360"/>
      <c r="RXF193" s="360"/>
      <c r="RXG193" s="360"/>
      <c r="RXH193" s="361"/>
      <c r="RXI193" s="359"/>
      <c r="RXJ193" s="360"/>
      <c r="RXK193" s="360"/>
      <c r="RXL193" s="360"/>
      <c r="RXM193" s="360"/>
      <c r="RXN193" s="360"/>
      <c r="RXO193" s="360"/>
      <c r="RXP193" s="361"/>
      <c r="RXQ193" s="359"/>
      <c r="RXR193" s="360"/>
      <c r="RXS193" s="360"/>
      <c r="RXT193" s="360"/>
      <c r="RXU193" s="360"/>
      <c r="RXV193" s="360"/>
      <c r="RXW193" s="360"/>
      <c r="RXX193" s="361"/>
      <c r="RXY193" s="359"/>
      <c r="RXZ193" s="360"/>
      <c r="RYA193" s="360"/>
      <c r="RYB193" s="360"/>
      <c r="RYC193" s="360"/>
      <c r="RYD193" s="360"/>
      <c r="RYE193" s="360"/>
      <c r="RYF193" s="361"/>
      <c r="RYG193" s="359"/>
      <c r="RYH193" s="360"/>
      <c r="RYI193" s="360"/>
      <c r="RYJ193" s="360"/>
      <c r="RYK193" s="360"/>
      <c r="RYL193" s="360"/>
      <c r="RYM193" s="360"/>
      <c r="RYN193" s="361"/>
      <c r="RYO193" s="359"/>
      <c r="RYP193" s="360"/>
      <c r="RYQ193" s="360"/>
      <c r="RYR193" s="360"/>
      <c r="RYS193" s="360"/>
      <c r="RYT193" s="360"/>
      <c r="RYU193" s="360"/>
      <c r="RYV193" s="361"/>
      <c r="RYW193" s="359"/>
      <c r="RYX193" s="360"/>
      <c r="RYY193" s="360"/>
      <c r="RYZ193" s="360"/>
      <c r="RZA193" s="360"/>
      <c r="RZB193" s="360"/>
      <c r="RZC193" s="360"/>
      <c r="RZD193" s="361"/>
      <c r="RZE193" s="359"/>
      <c r="RZF193" s="360"/>
      <c r="RZG193" s="360"/>
      <c r="RZH193" s="360"/>
      <c r="RZI193" s="360"/>
      <c r="RZJ193" s="360"/>
      <c r="RZK193" s="360"/>
      <c r="RZL193" s="361"/>
      <c r="RZM193" s="359"/>
      <c r="RZN193" s="360"/>
      <c r="RZO193" s="360"/>
      <c r="RZP193" s="360"/>
      <c r="RZQ193" s="360"/>
      <c r="RZR193" s="360"/>
      <c r="RZS193" s="360"/>
      <c r="RZT193" s="361"/>
      <c r="RZU193" s="359"/>
      <c r="RZV193" s="360"/>
      <c r="RZW193" s="360"/>
      <c r="RZX193" s="360"/>
      <c r="RZY193" s="360"/>
      <c r="RZZ193" s="360"/>
      <c r="SAA193" s="360"/>
      <c r="SAB193" s="361"/>
      <c r="SAC193" s="359"/>
      <c r="SAD193" s="360"/>
      <c r="SAE193" s="360"/>
      <c r="SAF193" s="360"/>
      <c r="SAG193" s="360"/>
      <c r="SAH193" s="360"/>
      <c r="SAI193" s="360"/>
      <c r="SAJ193" s="361"/>
      <c r="SAK193" s="359"/>
      <c r="SAL193" s="360"/>
      <c r="SAM193" s="360"/>
      <c r="SAN193" s="360"/>
      <c r="SAO193" s="360"/>
      <c r="SAP193" s="360"/>
      <c r="SAQ193" s="360"/>
      <c r="SAR193" s="361"/>
      <c r="SAS193" s="359"/>
      <c r="SAT193" s="360"/>
      <c r="SAU193" s="360"/>
      <c r="SAV193" s="360"/>
      <c r="SAW193" s="360"/>
      <c r="SAX193" s="360"/>
      <c r="SAY193" s="360"/>
      <c r="SAZ193" s="361"/>
      <c r="SBA193" s="359"/>
      <c r="SBB193" s="360"/>
      <c r="SBC193" s="360"/>
      <c r="SBD193" s="360"/>
      <c r="SBE193" s="360"/>
      <c r="SBF193" s="360"/>
      <c r="SBG193" s="360"/>
      <c r="SBH193" s="361"/>
      <c r="SBI193" s="359"/>
      <c r="SBJ193" s="360"/>
      <c r="SBK193" s="360"/>
      <c r="SBL193" s="360"/>
      <c r="SBM193" s="360"/>
      <c r="SBN193" s="360"/>
      <c r="SBO193" s="360"/>
      <c r="SBP193" s="361"/>
      <c r="SBQ193" s="359"/>
      <c r="SBR193" s="360"/>
      <c r="SBS193" s="360"/>
      <c r="SBT193" s="360"/>
      <c r="SBU193" s="360"/>
      <c r="SBV193" s="360"/>
      <c r="SBW193" s="360"/>
      <c r="SBX193" s="361"/>
      <c r="SBY193" s="359"/>
      <c r="SBZ193" s="360"/>
      <c r="SCA193" s="360"/>
      <c r="SCB193" s="360"/>
      <c r="SCC193" s="360"/>
      <c r="SCD193" s="360"/>
      <c r="SCE193" s="360"/>
      <c r="SCF193" s="361"/>
      <c r="SCG193" s="359"/>
      <c r="SCH193" s="360"/>
      <c r="SCI193" s="360"/>
      <c r="SCJ193" s="360"/>
      <c r="SCK193" s="360"/>
      <c r="SCL193" s="360"/>
      <c r="SCM193" s="360"/>
      <c r="SCN193" s="361"/>
      <c r="SCO193" s="359"/>
      <c r="SCP193" s="360"/>
      <c r="SCQ193" s="360"/>
      <c r="SCR193" s="360"/>
      <c r="SCS193" s="360"/>
      <c r="SCT193" s="360"/>
      <c r="SCU193" s="360"/>
      <c r="SCV193" s="361"/>
      <c r="SCW193" s="359"/>
      <c r="SCX193" s="360"/>
      <c r="SCY193" s="360"/>
      <c r="SCZ193" s="360"/>
      <c r="SDA193" s="360"/>
      <c r="SDB193" s="360"/>
      <c r="SDC193" s="360"/>
      <c r="SDD193" s="361"/>
      <c r="SDE193" s="359"/>
      <c r="SDF193" s="360"/>
      <c r="SDG193" s="360"/>
      <c r="SDH193" s="360"/>
      <c r="SDI193" s="360"/>
      <c r="SDJ193" s="360"/>
      <c r="SDK193" s="360"/>
      <c r="SDL193" s="361"/>
      <c r="SDM193" s="359"/>
      <c r="SDN193" s="360"/>
      <c r="SDO193" s="360"/>
      <c r="SDP193" s="360"/>
      <c r="SDQ193" s="360"/>
      <c r="SDR193" s="360"/>
      <c r="SDS193" s="360"/>
      <c r="SDT193" s="361"/>
      <c r="SDU193" s="359"/>
      <c r="SDV193" s="360"/>
      <c r="SDW193" s="360"/>
      <c r="SDX193" s="360"/>
      <c r="SDY193" s="360"/>
      <c r="SDZ193" s="360"/>
      <c r="SEA193" s="360"/>
      <c r="SEB193" s="361"/>
      <c r="SEC193" s="359"/>
      <c r="SED193" s="360"/>
      <c r="SEE193" s="360"/>
      <c r="SEF193" s="360"/>
      <c r="SEG193" s="360"/>
      <c r="SEH193" s="360"/>
      <c r="SEI193" s="360"/>
      <c r="SEJ193" s="361"/>
      <c r="SEK193" s="359"/>
      <c r="SEL193" s="360"/>
      <c r="SEM193" s="360"/>
      <c r="SEN193" s="360"/>
      <c r="SEO193" s="360"/>
      <c r="SEP193" s="360"/>
      <c r="SEQ193" s="360"/>
      <c r="SER193" s="361"/>
      <c r="SES193" s="359"/>
      <c r="SET193" s="360"/>
      <c r="SEU193" s="360"/>
      <c r="SEV193" s="360"/>
      <c r="SEW193" s="360"/>
      <c r="SEX193" s="360"/>
      <c r="SEY193" s="360"/>
      <c r="SEZ193" s="361"/>
      <c r="SFA193" s="359"/>
      <c r="SFB193" s="360"/>
      <c r="SFC193" s="360"/>
      <c r="SFD193" s="360"/>
      <c r="SFE193" s="360"/>
      <c r="SFF193" s="360"/>
      <c r="SFG193" s="360"/>
      <c r="SFH193" s="361"/>
      <c r="SFI193" s="359"/>
      <c r="SFJ193" s="360"/>
      <c r="SFK193" s="360"/>
      <c r="SFL193" s="360"/>
      <c r="SFM193" s="360"/>
      <c r="SFN193" s="360"/>
      <c r="SFO193" s="360"/>
      <c r="SFP193" s="361"/>
      <c r="SFQ193" s="359"/>
      <c r="SFR193" s="360"/>
      <c r="SFS193" s="360"/>
      <c r="SFT193" s="360"/>
      <c r="SFU193" s="360"/>
      <c r="SFV193" s="360"/>
      <c r="SFW193" s="360"/>
      <c r="SFX193" s="361"/>
      <c r="SFY193" s="359"/>
      <c r="SFZ193" s="360"/>
      <c r="SGA193" s="360"/>
      <c r="SGB193" s="360"/>
      <c r="SGC193" s="360"/>
      <c r="SGD193" s="360"/>
      <c r="SGE193" s="360"/>
      <c r="SGF193" s="361"/>
      <c r="SGG193" s="359"/>
      <c r="SGH193" s="360"/>
      <c r="SGI193" s="360"/>
      <c r="SGJ193" s="360"/>
      <c r="SGK193" s="360"/>
      <c r="SGL193" s="360"/>
      <c r="SGM193" s="360"/>
      <c r="SGN193" s="361"/>
      <c r="SGO193" s="359"/>
      <c r="SGP193" s="360"/>
      <c r="SGQ193" s="360"/>
      <c r="SGR193" s="360"/>
      <c r="SGS193" s="360"/>
      <c r="SGT193" s="360"/>
      <c r="SGU193" s="360"/>
      <c r="SGV193" s="361"/>
      <c r="SGW193" s="359"/>
      <c r="SGX193" s="360"/>
      <c r="SGY193" s="360"/>
      <c r="SGZ193" s="360"/>
      <c r="SHA193" s="360"/>
      <c r="SHB193" s="360"/>
      <c r="SHC193" s="360"/>
      <c r="SHD193" s="361"/>
      <c r="SHE193" s="359"/>
      <c r="SHF193" s="360"/>
      <c r="SHG193" s="360"/>
      <c r="SHH193" s="360"/>
      <c r="SHI193" s="360"/>
      <c r="SHJ193" s="360"/>
      <c r="SHK193" s="360"/>
      <c r="SHL193" s="361"/>
      <c r="SHM193" s="359"/>
      <c r="SHN193" s="360"/>
      <c r="SHO193" s="360"/>
      <c r="SHP193" s="360"/>
      <c r="SHQ193" s="360"/>
      <c r="SHR193" s="360"/>
      <c r="SHS193" s="360"/>
      <c r="SHT193" s="361"/>
      <c r="SHU193" s="359"/>
      <c r="SHV193" s="360"/>
      <c r="SHW193" s="360"/>
      <c r="SHX193" s="360"/>
      <c r="SHY193" s="360"/>
      <c r="SHZ193" s="360"/>
      <c r="SIA193" s="360"/>
      <c r="SIB193" s="361"/>
      <c r="SIC193" s="359"/>
      <c r="SID193" s="360"/>
      <c r="SIE193" s="360"/>
      <c r="SIF193" s="360"/>
      <c r="SIG193" s="360"/>
      <c r="SIH193" s="360"/>
      <c r="SII193" s="360"/>
      <c r="SIJ193" s="361"/>
      <c r="SIK193" s="359"/>
      <c r="SIL193" s="360"/>
      <c r="SIM193" s="360"/>
      <c r="SIN193" s="360"/>
      <c r="SIO193" s="360"/>
      <c r="SIP193" s="360"/>
      <c r="SIQ193" s="360"/>
      <c r="SIR193" s="361"/>
      <c r="SIS193" s="359"/>
      <c r="SIT193" s="360"/>
      <c r="SIU193" s="360"/>
      <c r="SIV193" s="360"/>
      <c r="SIW193" s="360"/>
      <c r="SIX193" s="360"/>
      <c r="SIY193" s="360"/>
      <c r="SIZ193" s="361"/>
      <c r="SJA193" s="359"/>
      <c r="SJB193" s="360"/>
      <c r="SJC193" s="360"/>
      <c r="SJD193" s="360"/>
      <c r="SJE193" s="360"/>
      <c r="SJF193" s="360"/>
      <c r="SJG193" s="360"/>
      <c r="SJH193" s="361"/>
      <c r="SJI193" s="359"/>
      <c r="SJJ193" s="360"/>
      <c r="SJK193" s="360"/>
      <c r="SJL193" s="360"/>
      <c r="SJM193" s="360"/>
      <c r="SJN193" s="360"/>
      <c r="SJO193" s="360"/>
      <c r="SJP193" s="361"/>
      <c r="SJQ193" s="359"/>
      <c r="SJR193" s="360"/>
      <c r="SJS193" s="360"/>
      <c r="SJT193" s="360"/>
      <c r="SJU193" s="360"/>
      <c r="SJV193" s="360"/>
      <c r="SJW193" s="360"/>
      <c r="SJX193" s="361"/>
      <c r="SJY193" s="359"/>
      <c r="SJZ193" s="360"/>
      <c r="SKA193" s="360"/>
      <c r="SKB193" s="360"/>
      <c r="SKC193" s="360"/>
      <c r="SKD193" s="360"/>
      <c r="SKE193" s="360"/>
      <c r="SKF193" s="361"/>
      <c r="SKG193" s="359"/>
      <c r="SKH193" s="360"/>
      <c r="SKI193" s="360"/>
      <c r="SKJ193" s="360"/>
      <c r="SKK193" s="360"/>
      <c r="SKL193" s="360"/>
      <c r="SKM193" s="360"/>
      <c r="SKN193" s="361"/>
      <c r="SKO193" s="359"/>
      <c r="SKP193" s="360"/>
      <c r="SKQ193" s="360"/>
      <c r="SKR193" s="360"/>
      <c r="SKS193" s="360"/>
      <c r="SKT193" s="360"/>
      <c r="SKU193" s="360"/>
      <c r="SKV193" s="361"/>
      <c r="SKW193" s="359"/>
      <c r="SKX193" s="360"/>
      <c r="SKY193" s="360"/>
      <c r="SKZ193" s="360"/>
      <c r="SLA193" s="360"/>
      <c r="SLB193" s="360"/>
      <c r="SLC193" s="360"/>
      <c r="SLD193" s="361"/>
      <c r="SLE193" s="359"/>
      <c r="SLF193" s="360"/>
      <c r="SLG193" s="360"/>
      <c r="SLH193" s="360"/>
      <c r="SLI193" s="360"/>
      <c r="SLJ193" s="360"/>
      <c r="SLK193" s="360"/>
      <c r="SLL193" s="361"/>
      <c r="SLM193" s="359"/>
      <c r="SLN193" s="360"/>
      <c r="SLO193" s="360"/>
      <c r="SLP193" s="360"/>
      <c r="SLQ193" s="360"/>
      <c r="SLR193" s="360"/>
      <c r="SLS193" s="360"/>
      <c r="SLT193" s="361"/>
      <c r="SLU193" s="359"/>
      <c r="SLV193" s="360"/>
      <c r="SLW193" s="360"/>
      <c r="SLX193" s="360"/>
      <c r="SLY193" s="360"/>
      <c r="SLZ193" s="360"/>
      <c r="SMA193" s="360"/>
      <c r="SMB193" s="361"/>
      <c r="SMC193" s="359"/>
      <c r="SMD193" s="360"/>
      <c r="SME193" s="360"/>
      <c r="SMF193" s="360"/>
      <c r="SMG193" s="360"/>
      <c r="SMH193" s="360"/>
      <c r="SMI193" s="360"/>
      <c r="SMJ193" s="361"/>
      <c r="SMK193" s="359"/>
      <c r="SML193" s="360"/>
      <c r="SMM193" s="360"/>
      <c r="SMN193" s="360"/>
      <c r="SMO193" s="360"/>
      <c r="SMP193" s="360"/>
      <c r="SMQ193" s="360"/>
      <c r="SMR193" s="361"/>
      <c r="SMS193" s="359"/>
      <c r="SMT193" s="360"/>
      <c r="SMU193" s="360"/>
      <c r="SMV193" s="360"/>
      <c r="SMW193" s="360"/>
      <c r="SMX193" s="360"/>
      <c r="SMY193" s="360"/>
      <c r="SMZ193" s="361"/>
      <c r="SNA193" s="359"/>
      <c r="SNB193" s="360"/>
      <c r="SNC193" s="360"/>
      <c r="SND193" s="360"/>
      <c r="SNE193" s="360"/>
      <c r="SNF193" s="360"/>
      <c r="SNG193" s="360"/>
      <c r="SNH193" s="361"/>
      <c r="SNI193" s="359"/>
      <c r="SNJ193" s="360"/>
      <c r="SNK193" s="360"/>
      <c r="SNL193" s="360"/>
      <c r="SNM193" s="360"/>
      <c r="SNN193" s="360"/>
      <c r="SNO193" s="360"/>
      <c r="SNP193" s="361"/>
      <c r="SNQ193" s="359"/>
      <c r="SNR193" s="360"/>
      <c r="SNS193" s="360"/>
      <c r="SNT193" s="360"/>
      <c r="SNU193" s="360"/>
      <c r="SNV193" s="360"/>
      <c r="SNW193" s="360"/>
      <c r="SNX193" s="361"/>
      <c r="SNY193" s="359"/>
      <c r="SNZ193" s="360"/>
      <c r="SOA193" s="360"/>
      <c r="SOB193" s="360"/>
      <c r="SOC193" s="360"/>
      <c r="SOD193" s="360"/>
      <c r="SOE193" s="360"/>
      <c r="SOF193" s="361"/>
      <c r="SOG193" s="359"/>
      <c r="SOH193" s="360"/>
      <c r="SOI193" s="360"/>
      <c r="SOJ193" s="360"/>
      <c r="SOK193" s="360"/>
      <c r="SOL193" s="360"/>
      <c r="SOM193" s="360"/>
      <c r="SON193" s="361"/>
      <c r="SOO193" s="359"/>
      <c r="SOP193" s="360"/>
      <c r="SOQ193" s="360"/>
      <c r="SOR193" s="360"/>
      <c r="SOS193" s="360"/>
      <c r="SOT193" s="360"/>
      <c r="SOU193" s="360"/>
      <c r="SOV193" s="361"/>
      <c r="SOW193" s="359"/>
      <c r="SOX193" s="360"/>
      <c r="SOY193" s="360"/>
      <c r="SOZ193" s="360"/>
      <c r="SPA193" s="360"/>
      <c r="SPB193" s="360"/>
      <c r="SPC193" s="360"/>
      <c r="SPD193" s="361"/>
      <c r="SPE193" s="359"/>
      <c r="SPF193" s="360"/>
      <c r="SPG193" s="360"/>
      <c r="SPH193" s="360"/>
      <c r="SPI193" s="360"/>
      <c r="SPJ193" s="360"/>
      <c r="SPK193" s="360"/>
      <c r="SPL193" s="361"/>
      <c r="SPM193" s="359"/>
      <c r="SPN193" s="360"/>
      <c r="SPO193" s="360"/>
      <c r="SPP193" s="360"/>
      <c r="SPQ193" s="360"/>
      <c r="SPR193" s="360"/>
      <c r="SPS193" s="360"/>
      <c r="SPT193" s="361"/>
      <c r="SPU193" s="359"/>
      <c r="SPV193" s="360"/>
      <c r="SPW193" s="360"/>
      <c r="SPX193" s="360"/>
      <c r="SPY193" s="360"/>
      <c r="SPZ193" s="360"/>
      <c r="SQA193" s="360"/>
      <c r="SQB193" s="361"/>
      <c r="SQC193" s="359"/>
      <c r="SQD193" s="360"/>
      <c r="SQE193" s="360"/>
      <c r="SQF193" s="360"/>
      <c r="SQG193" s="360"/>
      <c r="SQH193" s="360"/>
      <c r="SQI193" s="360"/>
      <c r="SQJ193" s="361"/>
      <c r="SQK193" s="359"/>
      <c r="SQL193" s="360"/>
      <c r="SQM193" s="360"/>
      <c r="SQN193" s="360"/>
      <c r="SQO193" s="360"/>
      <c r="SQP193" s="360"/>
      <c r="SQQ193" s="360"/>
      <c r="SQR193" s="361"/>
      <c r="SQS193" s="359"/>
      <c r="SQT193" s="360"/>
      <c r="SQU193" s="360"/>
      <c r="SQV193" s="360"/>
      <c r="SQW193" s="360"/>
      <c r="SQX193" s="360"/>
      <c r="SQY193" s="360"/>
      <c r="SQZ193" s="361"/>
      <c r="SRA193" s="359"/>
      <c r="SRB193" s="360"/>
      <c r="SRC193" s="360"/>
      <c r="SRD193" s="360"/>
      <c r="SRE193" s="360"/>
      <c r="SRF193" s="360"/>
      <c r="SRG193" s="360"/>
      <c r="SRH193" s="361"/>
      <c r="SRI193" s="359"/>
      <c r="SRJ193" s="360"/>
      <c r="SRK193" s="360"/>
      <c r="SRL193" s="360"/>
      <c r="SRM193" s="360"/>
      <c r="SRN193" s="360"/>
      <c r="SRO193" s="360"/>
      <c r="SRP193" s="361"/>
      <c r="SRQ193" s="359"/>
      <c r="SRR193" s="360"/>
      <c r="SRS193" s="360"/>
      <c r="SRT193" s="360"/>
      <c r="SRU193" s="360"/>
      <c r="SRV193" s="360"/>
      <c r="SRW193" s="360"/>
      <c r="SRX193" s="361"/>
      <c r="SRY193" s="359"/>
      <c r="SRZ193" s="360"/>
      <c r="SSA193" s="360"/>
      <c r="SSB193" s="360"/>
      <c r="SSC193" s="360"/>
      <c r="SSD193" s="360"/>
      <c r="SSE193" s="360"/>
      <c r="SSF193" s="361"/>
      <c r="SSG193" s="359"/>
      <c r="SSH193" s="360"/>
      <c r="SSI193" s="360"/>
      <c r="SSJ193" s="360"/>
      <c r="SSK193" s="360"/>
      <c r="SSL193" s="360"/>
      <c r="SSM193" s="360"/>
      <c r="SSN193" s="361"/>
      <c r="SSO193" s="359"/>
      <c r="SSP193" s="360"/>
      <c r="SSQ193" s="360"/>
      <c r="SSR193" s="360"/>
      <c r="SSS193" s="360"/>
      <c r="SST193" s="360"/>
      <c r="SSU193" s="360"/>
      <c r="SSV193" s="361"/>
      <c r="SSW193" s="359"/>
      <c r="SSX193" s="360"/>
      <c r="SSY193" s="360"/>
      <c r="SSZ193" s="360"/>
      <c r="STA193" s="360"/>
      <c r="STB193" s="360"/>
      <c r="STC193" s="360"/>
      <c r="STD193" s="361"/>
      <c r="STE193" s="359"/>
      <c r="STF193" s="360"/>
      <c r="STG193" s="360"/>
      <c r="STH193" s="360"/>
      <c r="STI193" s="360"/>
      <c r="STJ193" s="360"/>
      <c r="STK193" s="360"/>
      <c r="STL193" s="361"/>
      <c r="STM193" s="359"/>
      <c r="STN193" s="360"/>
      <c r="STO193" s="360"/>
      <c r="STP193" s="360"/>
      <c r="STQ193" s="360"/>
      <c r="STR193" s="360"/>
      <c r="STS193" s="360"/>
      <c r="STT193" s="361"/>
      <c r="STU193" s="359"/>
      <c r="STV193" s="360"/>
      <c r="STW193" s="360"/>
      <c r="STX193" s="360"/>
      <c r="STY193" s="360"/>
      <c r="STZ193" s="360"/>
      <c r="SUA193" s="360"/>
      <c r="SUB193" s="361"/>
      <c r="SUC193" s="359"/>
      <c r="SUD193" s="360"/>
      <c r="SUE193" s="360"/>
      <c r="SUF193" s="360"/>
      <c r="SUG193" s="360"/>
      <c r="SUH193" s="360"/>
      <c r="SUI193" s="360"/>
      <c r="SUJ193" s="361"/>
      <c r="SUK193" s="359"/>
      <c r="SUL193" s="360"/>
      <c r="SUM193" s="360"/>
      <c r="SUN193" s="360"/>
      <c r="SUO193" s="360"/>
      <c r="SUP193" s="360"/>
      <c r="SUQ193" s="360"/>
      <c r="SUR193" s="361"/>
      <c r="SUS193" s="359"/>
      <c r="SUT193" s="360"/>
      <c r="SUU193" s="360"/>
      <c r="SUV193" s="360"/>
      <c r="SUW193" s="360"/>
      <c r="SUX193" s="360"/>
      <c r="SUY193" s="360"/>
      <c r="SUZ193" s="361"/>
      <c r="SVA193" s="359"/>
      <c r="SVB193" s="360"/>
      <c r="SVC193" s="360"/>
      <c r="SVD193" s="360"/>
      <c r="SVE193" s="360"/>
      <c r="SVF193" s="360"/>
      <c r="SVG193" s="360"/>
      <c r="SVH193" s="361"/>
      <c r="SVI193" s="359"/>
      <c r="SVJ193" s="360"/>
      <c r="SVK193" s="360"/>
      <c r="SVL193" s="360"/>
      <c r="SVM193" s="360"/>
      <c r="SVN193" s="360"/>
      <c r="SVO193" s="360"/>
      <c r="SVP193" s="361"/>
      <c r="SVQ193" s="359"/>
      <c r="SVR193" s="360"/>
      <c r="SVS193" s="360"/>
      <c r="SVT193" s="360"/>
      <c r="SVU193" s="360"/>
      <c r="SVV193" s="360"/>
      <c r="SVW193" s="360"/>
      <c r="SVX193" s="361"/>
      <c r="SVY193" s="359"/>
      <c r="SVZ193" s="360"/>
      <c r="SWA193" s="360"/>
      <c r="SWB193" s="360"/>
      <c r="SWC193" s="360"/>
      <c r="SWD193" s="360"/>
      <c r="SWE193" s="360"/>
      <c r="SWF193" s="361"/>
      <c r="SWG193" s="359"/>
      <c r="SWH193" s="360"/>
      <c r="SWI193" s="360"/>
      <c r="SWJ193" s="360"/>
      <c r="SWK193" s="360"/>
      <c r="SWL193" s="360"/>
      <c r="SWM193" s="360"/>
      <c r="SWN193" s="361"/>
      <c r="SWO193" s="359"/>
      <c r="SWP193" s="360"/>
      <c r="SWQ193" s="360"/>
      <c r="SWR193" s="360"/>
      <c r="SWS193" s="360"/>
      <c r="SWT193" s="360"/>
      <c r="SWU193" s="360"/>
      <c r="SWV193" s="361"/>
      <c r="SWW193" s="359"/>
      <c r="SWX193" s="360"/>
      <c r="SWY193" s="360"/>
      <c r="SWZ193" s="360"/>
      <c r="SXA193" s="360"/>
      <c r="SXB193" s="360"/>
      <c r="SXC193" s="360"/>
      <c r="SXD193" s="361"/>
      <c r="SXE193" s="359"/>
      <c r="SXF193" s="360"/>
      <c r="SXG193" s="360"/>
      <c r="SXH193" s="360"/>
      <c r="SXI193" s="360"/>
      <c r="SXJ193" s="360"/>
      <c r="SXK193" s="360"/>
      <c r="SXL193" s="361"/>
      <c r="SXM193" s="359"/>
      <c r="SXN193" s="360"/>
      <c r="SXO193" s="360"/>
      <c r="SXP193" s="360"/>
      <c r="SXQ193" s="360"/>
      <c r="SXR193" s="360"/>
      <c r="SXS193" s="360"/>
      <c r="SXT193" s="361"/>
      <c r="SXU193" s="359"/>
      <c r="SXV193" s="360"/>
      <c r="SXW193" s="360"/>
      <c r="SXX193" s="360"/>
      <c r="SXY193" s="360"/>
      <c r="SXZ193" s="360"/>
      <c r="SYA193" s="360"/>
      <c r="SYB193" s="361"/>
      <c r="SYC193" s="359"/>
      <c r="SYD193" s="360"/>
      <c r="SYE193" s="360"/>
      <c r="SYF193" s="360"/>
      <c r="SYG193" s="360"/>
      <c r="SYH193" s="360"/>
      <c r="SYI193" s="360"/>
      <c r="SYJ193" s="361"/>
      <c r="SYK193" s="359"/>
      <c r="SYL193" s="360"/>
      <c r="SYM193" s="360"/>
      <c r="SYN193" s="360"/>
      <c r="SYO193" s="360"/>
      <c r="SYP193" s="360"/>
      <c r="SYQ193" s="360"/>
      <c r="SYR193" s="361"/>
      <c r="SYS193" s="359"/>
      <c r="SYT193" s="360"/>
      <c r="SYU193" s="360"/>
      <c r="SYV193" s="360"/>
      <c r="SYW193" s="360"/>
      <c r="SYX193" s="360"/>
      <c r="SYY193" s="360"/>
      <c r="SYZ193" s="361"/>
      <c r="SZA193" s="359"/>
      <c r="SZB193" s="360"/>
      <c r="SZC193" s="360"/>
      <c r="SZD193" s="360"/>
      <c r="SZE193" s="360"/>
      <c r="SZF193" s="360"/>
      <c r="SZG193" s="360"/>
      <c r="SZH193" s="361"/>
      <c r="SZI193" s="359"/>
      <c r="SZJ193" s="360"/>
      <c r="SZK193" s="360"/>
      <c r="SZL193" s="360"/>
      <c r="SZM193" s="360"/>
      <c r="SZN193" s="360"/>
      <c r="SZO193" s="360"/>
      <c r="SZP193" s="361"/>
      <c r="SZQ193" s="359"/>
      <c r="SZR193" s="360"/>
      <c r="SZS193" s="360"/>
      <c r="SZT193" s="360"/>
      <c r="SZU193" s="360"/>
      <c r="SZV193" s="360"/>
      <c r="SZW193" s="360"/>
      <c r="SZX193" s="361"/>
      <c r="SZY193" s="359"/>
      <c r="SZZ193" s="360"/>
      <c r="TAA193" s="360"/>
      <c r="TAB193" s="360"/>
      <c r="TAC193" s="360"/>
      <c r="TAD193" s="360"/>
      <c r="TAE193" s="360"/>
      <c r="TAF193" s="361"/>
      <c r="TAG193" s="359"/>
      <c r="TAH193" s="360"/>
      <c r="TAI193" s="360"/>
      <c r="TAJ193" s="360"/>
      <c r="TAK193" s="360"/>
      <c r="TAL193" s="360"/>
      <c r="TAM193" s="360"/>
      <c r="TAN193" s="361"/>
      <c r="TAO193" s="359"/>
      <c r="TAP193" s="360"/>
      <c r="TAQ193" s="360"/>
      <c r="TAR193" s="360"/>
      <c r="TAS193" s="360"/>
      <c r="TAT193" s="360"/>
      <c r="TAU193" s="360"/>
      <c r="TAV193" s="361"/>
      <c r="TAW193" s="359"/>
      <c r="TAX193" s="360"/>
      <c r="TAY193" s="360"/>
      <c r="TAZ193" s="360"/>
      <c r="TBA193" s="360"/>
      <c r="TBB193" s="360"/>
      <c r="TBC193" s="360"/>
      <c r="TBD193" s="361"/>
      <c r="TBE193" s="359"/>
      <c r="TBF193" s="360"/>
      <c r="TBG193" s="360"/>
      <c r="TBH193" s="360"/>
      <c r="TBI193" s="360"/>
      <c r="TBJ193" s="360"/>
      <c r="TBK193" s="360"/>
      <c r="TBL193" s="361"/>
      <c r="TBM193" s="359"/>
      <c r="TBN193" s="360"/>
      <c r="TBO193" s="360"/>
      <c r="TBP193" s="360"/>
      <c r="TBQ193" s="360"/>
      <c r="TBR193" s="360"/>
      <c r="TBS193" s="360"/>
      <c r="TBT193" s="361"/>
      <c r="TBU193" s="359"/>
      <c r="TBV193" s="360"/>
      <c r="TBW193" s="360"/>
      <c r="TBX193" s="360"/>
      <c r="TBY193" s="360"/>
      <c r="TBZ193" s="360"/>
      <c r="TCA193" s="360"/>
      <c r="TCB193" s="361"/>
      <c r="TCC193" s="359"/>
      <c r="TCD193" s="360"/>
      <c r="TCE193" s="360"/>
      <c r="TCF193" s="360"/>
      <c r="TCG193" s="360"/>
      <c r="TCH193" s="360"/>
      <c r="TCI193" s="360"/>
      <c r="TCJ193" s="361"/>
      <c r="TCK193" s="359"/>
      <c r="TCL193" s="360"/>
      <c r="TCM193" s="360"/>
      <c r="TCN193" s="360"/>
      <c r="TCO193" s="360"/>
      <c r="TCP193" s="360"/>
      <c r="TCQ193" s="360"/>
      <c r="TCR193" s="361"/>
      <c r="TCS193" s="359"/>
      <c r="TCT193" s="360"/>
      <c r="TCU193" s="360"/>
      <c r="TCV193" s="360"/>
      <c r="TCW193" s="360"/>
      <c r="TCX193" s="360"/>
      <c r="TCY193" s="360"/>
      <c r="TCZ193" s="361"/>
      <c r="TDA193" s="359"/>
      <c r="TDB193" s="360"/>
      <c r="TDC193" s="360"/>
      <c r="TDD193" s="360"/>
      <c r="TDE193" s="360"/>
      <c r="TDF193" s="360"/>
      <c r="TDG193" s="360"/>
      <c r="TDH193" s="361"/>
      <c r="TDI193" s="359"/>
      <c r="TDJ193" s="360"/>
      <c r="TDK193" s="360"/>
      <c r="TDL193" s="360"/>
      <c r="TDM193" s="360"/>
      <c r="TDN193" s="360"/>
      <c r="TDO193" s="360"/>
      <c r="TDP193" s="361"/>
      <c r="TDQ193" s="359"/>
      <c r="TDR193" s="360"/>
      <c r="TDS193" s="360"/>
      <c r="TDT193" s="360"/>
      <c r="TDU193" s="360"/>
      <c r="TDV193" s="360"/>
      <c r="TDW193" s="360"/>
      <c r="TDX193" s="361"/>
      <c r="TDY193" s="359"/>
      <c r="TDZ193" s="360"/>
      <c r="TEA193" s="360"/>
      <c r="TEB193" s="360"/>
      <c r="TEC193" s="360"/>
      <c r="TED193" s="360"/>
      <c r="TEE193" s="360"/>
      <c r="TEF193" s="361"/>
      <c r="TEG193" s="359"/>
      <c r="TEH193" s="360"/>
      <c r="TEI193" s="360"/>
      <c r="TEJ193" s="360"/>
      <c r="TEK193" s="360"/>
      <c r="TEL193" s="360"/>
      <c r="TEM193" s="360"/>
      <c r="TEN193" s="361"/>
      <c r="TEO193" s="359"/>
      <c r="TEP193" s="360"/>
      <c r="TEQ193" s="360"/>
      <c r="TER193" s="360"/>
      <c r="TES193" s="360"/>
      <c r="TET193" s="360"/>
      <c r="TEU193" s="360"/>
      <c r="TEV193" s="361"/>
      <c r="TEW193" s="359"/>
      <c r="TEX193" s="360"/>
      <c r="TEY193" s="360"/>
      <c r="TEZ193" s="360"/>
      <c r="TFA193" s="360"/>
      <c r="TFB193" s="360"/>
      <c r="TFC193" s="360"/>
      <c r="TFD193" s="361"/>
      <c r="TFE193" s="359"/>
      <c r="TFF193" s="360"/>
      <c r="TFG193" s="360"/>
      <c r="TFH193" s="360"/>
      <c r="TFI193" s="360"/>
      <c r="TFJ193" s="360"/>
      <c r="TFK193" s="360"/>
      <c r="TFL193" s="361"/>
      <c r="TFM193" s="359"/>
      <c r="TFN193" s="360"/>
      <c r="TFO193" s="360"/>
      <c r="TFP193" s="360"/>
      <c r="TFQ193" s="360"/>
      <c r="TFR193" s="360"/>
      <c r="TFS193" s="360"/>
      <c r="TFT193" s="361"/>
      <c r="TFU193" s="359"/>
      <c r="TFV193" s="360"/>
      <c r="TFW193" s="360"/>
      <c r="TFX193" s="360"/>
      <c r="TFY193" s="360"/>
      <c r="TFZ193" s="360"/>
      <c r="TGA193" s="360"/>
      <c r="TGB193" s="361"/>
      <c r="TGC193" s="359"/>
      <c r="TGD193" s="360"/>
      <c r="TGE193" s="360"/>
      <c r="TGF193" s="360"/>
      <c r="TGG193" s="360"/>
      <c r="TGH193" s="360"/>
      <c r="TGI193" s="360"/>
      <c r="TGJ193" s="361"/>
      <c r="TGK193" s="359"/>
      <c r="TGL193" s="360"/>
      <c r="TGM193" s="360"/>
      <c r="TGN193" s="360"/>
      <c r="TGO193" s="360"/>
      <c r="TGP193" s="360"/>
      <c r="TGQ193" s="360"/>
      <c r="TGR193" s="361"/>
      <c r="TGS193" s="359"/>
      <c r="TGT193" s="360"/>
      <c r="TGU193" s="360"/>
      <c r="TGV193" s="360"/>
      <c r="TGW193" s="360"/>
      <c r="TGX193" s="360"/>
      <c r="TGY193" s="360"/>
      <c r="TGZ193" s="361"/>
      <c r="THA193" s="359"/>
      <c r="THB193" s="360"/>
      <c r="THC193" s="360"/>
      <c r="THD193" s="360"/>
      <c r="THE193" s="360"/>
      <c r="THF193" s="360"/>
      <c r="THG193" s="360"/>
      <c r="THH193" s="361"/>
      <c r="THI193" s="359"/>
      <c r="THJ193" s="360"/>
      <c r="THK193" s="360"/>
      <c r="THL193" s="360"/>
      <c r="THM193" s="360"/>
      <c r="THN193" s="360"/>
      <c r="THO193" s="360"/>
      <c r="THP193" s="361"/>
      <c r="THQ193" s="359"/>
      <c r="THR193" s="360"/>
      <c r="THS193" s="360"/>
      <c r="THT193" s="360"/>
      <c r="THU193" s="360"/>
      <c r="THV193" s="360"/>
      <c r="THW193" s="360"/>
      <c r="THX193" s="361"/>
      <c r="THY193" s="359"/>
      <c r="THZ193" s="360"/>
      <c r="TIA193" s="360"/>
      <c r="TIB193" s="360"/>
      <c r="TIC193" s="360"/>
      <c r="TID193" s="360"/>
      <c r="TIE193" s="360"/>
      <c r="TIF193" s="361"/>
      <c r="TIG193" s="359"/>
      <c r="TIH193" s="360"/>
      <c r="TII193" s="360"/>
      <c r="TIJ193" s="360"/>
      <c r="TIK193" s="360"/>
      <c r="TIL193" s="360"/>
      <c r="TIM193" s="360"/>
      <c r="TIN193" s="361"/>
      <c r="TIO193" s="359"/>
      <c r="TIP193" s="360"/>
      <c r="TIQ193" s="360"/>
      <c r="TIR193" s="360"/>
      <c r="TIS193" s="360"/>
      <c r="TIT193" s="360"/>
      <c r="TIU193" s="360"/>
      <c r="TIV193" s="361"/>
      <c r="TIW193" s="359"/>
      <c r="TIX193" s="360"/>
      <c r="TIY193" s="360"/>
      <c r="TIZ193" s="360"/>
      <c r="TJA193" s="360"/>
      <c r="TJB193" s="360"/>
      <c r="TJC193" s="360"/>
      <c r="TJD193" s="361"/>
      <c r="TJE193" s="359"/>
      <c r="TJF193" s="360"/>
      <c r="TJG193" s="360"/>
      <c r="TJH193" s="360"/>
      <c r="TJI193" s="360"/>
      <c r="TJJ193" s="360"/>
      <c r="TJK193" s="360"/>
      <c r="TJL193" s="361"/>
      <c r="TJM193" s="359"/>
      <c r="TJN193" s="360"/>
      <c r="TJO193" s="360"/>
      <c r="TJP193" s="360"/>
      <c r="TJQ193" s="360"/>
      <c r="TJR193" s="360"/>
      <c r="TJS193" s="360"/>
      <c r="TJT193" s="361"/>
      <c r="TJU193" s="359"/>
      <c r="TJV193" s="360"/>
      <c r="TJW193" s="360"/>
      <c r="TJX193" s="360"/>
      <c r="TJY193" s="360"/>
      <c r="TJZ193" s="360"/>
      <c r="TKA193" s="360"/>
      <c r="TKB193" s="361"/>
      <c r="TKC193" s="359"/>
      <c r="TKD193" s="360"/>
      <c r="TKE193" s="360"/>
      <c r="TKF193" s="360"/>
      <c r="TKG193" s="360"/>
      <c r="TKH193" s="360"/>
      <c r="TKI193" s="360"/>
      <c r="TKJ193" s="361"/>
      <c r="TKK193" s="359"/>
      <c r="TKL193" s="360"/>
      <c r="TKM193" s="360"/>
      <c r="TKN193" s="360"/>
      <c r="TKO193" s="360"/>
      <c r="TKP193" s="360"/>
      <c r="TKQ193" s="360"/>
      <c r="TKR193" s="361"/>
      <c r="TKS193" s="359"/>
      <c r="TKT193" s="360"/>
      <c r="TKU193" s="360"/>
      <c r="TKV193" s="360"/>
      <c r="TKW193" s="360"/>
      <c r="TKX193" s="360"/>
      <c r="TKY193" s="360"/>
      <c r="TKZ193" s="361"/>
      <c r="TLA193" s="359"/>
      <c r="TLB193" s="360"/>
      <c r="TLC193" s="360"/>
      <c r="TLD193" s="360"/>
      <c r="TLE193" s="360"/>
      <c r="TLF193" s="360"/>
      <c r="TLG193" s="360"/>
      <c r="TLH193" s="361"/>
      <c r="TLI193" s="359"/>
      <c r="TLJ193" s="360"/>
      <c r="TLK193" s="360"/>
      <c r="TLL193" s="360"/>
      <c r="TLM193" s="360"/>
      <c r="TLN193" s="360"/>
      <c r="TLO193" s="360"/>
      <c r="TLP193" s="361"/>
      <c r="TLQ193" s="359"/>
      <c r="TLR193" s="360"/>
      <c r="TLS193" s="360"/>
      <c r="TLT193" s="360"/>
      <c r="TLU193" s="360"/>
      <c r="TLV193" s="360"/>
      <c r="TLW193" s="360"/>
      <c r="TLX193" s="361"/>
      <c r="TLY193" s="359"/>
      <c r="TLZ193" s="360"/>
      <c r="TMA193" s="360"/>
      <c r="TMB193" s="360"/>
      <c r="TMC193" s="360"/>
      <c r="TMD193" s="360"/>
      <c r="TME193" s="360"/>
      <c r="TMF193" s="361"/>
      <c r="TMG193" s="359"/>
      <c r="TMH193" s="360"/>
      <c r="TMI193" s="360"/>
      <c r="TMJ193" s="360"/>
      <c r="TMK193" s="360"/>
      <c r="TML193" s="360"/>
      <c r="TMM193" s="360"/>
      <c r="TMN193" s="361"/>
      <c r="TMO193" s="359"/>
      <c r="TMP193" s="360"/>
      <c r="TMQ193" s="360"/>
      <c r="TMR193" s="360"/>
      <c r="TMS193" s="360"/>
      <c r="TMT193" s="360"/>
      <c r="TMU193" s="360"/>
      <c r="TMV193" s="361"/>
      <c r="TMW193" s="359"/>
      <c r="TMX193" s="360"/>
      <c r="TMY193" s="360"/>
      <c r="TMZ193" s="360"/>
      <c r="TNA193" s="360"/>
      <c r="TNB193" s="360"/>
      <c r="TNC193" s="360"/>
      <c r="TND193" s="361"/>
      <c r="TNE193" s="359"/>
      <c r="TNF193" s="360"/>
      <c r="TNG193" s="360"/>
      <c r="TNH193" s="360"/>
      <c r="TNI193" s="360"/>
      <c r="TNJ193" s="360"/>
      <c r="TNK193" s="360"/>
      <c r="TNL193" s="361"/>
      <c r="TNM193" s="359"/>
      <c r="TNN193" s="360"/>
      <c r="TNO193" s="360"/>
      <c r="TNP193" s="360"/>
      <c r="TNQ193" s="360"/>
      <c r="TNR193" s="360"/>
      <c r="TNS193" s="360"/>
      <c r="TNT193" s="361"/>
      <c r="TNU193" s="359"/>
      <c r="TNV193" s="360"/>
      <c r="TNW193" s="360"/>
      <c r="TNX193" s="360"/>
      <c r="TNY193" s="360"/>
      <c r="TNZ193" s="360"/>
      <c r="TOA193" s="360"/>
      <c r="TOB193" s="361"/>
      <c r="TOC193" s="359"/>
      <c r="TOD193" s="360"/>
      <c r="TOE193" s="360"/>
      <c r="TOF193" s="360"/>
      <c r="TOG193" s="360"/>
      <c r="TOH193" s="360"/>
      <c r="TOI193" s="360"/>
      <c r="TOJ193" s="361"/>
      <c r="TOK193" s="359"/>
      <c r="TOL193" s="360"/>
      <c r="TOM193" s="360"/>
      <c r="TON193" s="360"/>
      <c r="TOO193" s="360"/>
      <c r="TOP193" s="360"/>
      <c r="TOQ193" s="360"/>
      <c r="TOR193" s="361"/>
      <c r="TOS193" s="359"/>
      <c r="TOT193" s="360"/>
      <c r="TOU193" s="360"/>
      <c r="TOV193" s="360"/>
      <c r="TOW193" s="360"/>
      <c r="TOX193" s="360"/>
      <c r="TOY193" s="360"/>
      <c r="TOZ193" s="361"/>
      <c r="TPA193" s="359"/>
      <c r="TPB193" s="360"/>
      <c r="TPC193" s="360"/>
      <c r="TPD193" s="360"/>
      <c r="TPE193" s="360"/>
      <c r="TPF193" s="360"/>
      <c r="TPG193" s="360"/>
      <c r="TPH193" s="361"/>
      <c r="TPI193" s="359"/>
      <c r="TPJ193" s="360"/>
      <c r="TPK193" s="360"/>
      <c r="TPL193" s="360"/>
      <c r="TPM193" s="360"/>
      <c r="TPN193" s="360"/>
      <c r="TPO193" s="360"/>
      <c r="TPP193" s="361"/>
      <c r="TPQ193" s="359"/>
      <c r="TPR193" s="360"/>
      <c r="TPS193" s="360"/>
      <c r="TPT193" s="360"/>
      <c r="TPU193" s="360"/>
      <c r="TPV193" s="360"/>
      <c r="TPW193" s="360"/>
      <c r="TPX193" s="361"/>
      <c r="TPY193" s="359"/>
      <c r="TPZ193" s="360"/>
      <c r="TQA193" s="360"/>
      <c r="TQB193" s="360"/>
      <c r="TQC193" s="360"/>
      <c r="TQD193" s="360"/>
      <c r="TQE193" s="360"/>
      <c r="TQF193" s="361"/>
      <c r="TQG193" s="359"/>
      <c r="TQH193" s="360"/>
      <c r="TQI193" s="360"/>
      <c r="TQJ193" s="360"/>
      <c r="TQK193" s="360"/>
      <c r="TQL193" s="360"/>
      <c r="TQM193" s="360"/>
      <c r="TQN193" s="361"/>
      <c r="TQO193" s="359"/>
      <c r="TQP193" s="360"/>
      <c r="TQQ193" s="360"/>
      <c r="TQR193" s="360"/>
      <c r="TQS193" s="360"/>
      <c r="TQT193" s="360"/>
      <c r="TQU193" s="360"/>
      <c r="TQV193" s="361"/>
      <c r="TQW193" s="359"/>
      <c r="TQX193" s="360"/>
      <c r="TQY193" s="360"/>
      <c r="TQZ193" s="360"/>
      <c r="TRA193" s="360"/>
      <c r="TRB193" s="360"/>
      <c r="TRC193" s="360"/>
      <c r="TRD193" s="361"/>
      <c r="TRE193" s="359"/>
      <c r="TRF193" s="360"/>
      <c r="TRG193" s="360"/>
      <c r="TRH193" s="360"/>
      <c r="TRI193" s="360"/>
      <c r="TRJ193" s="360"/>
      <c r="TRK193" s="360"/>
      <c r="TRL193" s="361"/>
      <c r="TRM193" s="359"/>
      <c r="TRN193" s="360"/>
      <c r="TRO193" s="360"/>
      <c r="TRP193" s="360"/>
      <c r="TRQ193" s="360"/>
      <c r="TRR193" s="360"/>
      <c r="TRS193" s="360"/>
      <c r="TRT193" s="361"/>
      <c r="TRU193" s="359"/>
      <c r="TRV193" s="360"/>
      <c r="TRW193" s="360"/>
      <c r="TRX193" s="360"/>
      <c r="TRY193" s="360"/>
      <c r="TRZ193" s="360"/>
      <c r="TSA193" s="360"/>
      <c r="TSB193" s="361"/>
      <c r="TSC193" s="359"/>
      <c r="TSD193" s="360"/>
      <c r="TSE193" s="360"/>
      <c r="TSF193" s="360"/>
      <c r="TSG193" s="360"/>
      <c r="TSH193" s="360"/>
      <c r="TSI193" s="360"/>
      <c r="TSJ193" s="361"/>
      <c r="TSK193" s="359"/>
      <c r="TSL193" s="360"/>
      <c r="TSM193" s="360"/>
      <c r="TSN193" s="360"/>
      <c r="TSO193" s="360"/>
      <c r="TSP193" s="360"/>
      <c r="TSQ193" s="360"/>
      <c r="TSR193" s="361"/>
      <c r="TSS193" s="359"/>
      <c r="TST193" s="360"/>
      <c r="TSU193" s="360"/>
      <c r="TSV193" s="360"/>
      <c r="TSW193" s="360"/>
      <c r="TSX193" s="360"/>
      <c r="TSY193" s="360"/>
      <c r="TSZ193" s="361"/>
      <c r="TTA193" s="359"/>
      <c r="TTB193" s="360"/>
      <c r="TTC193" s="360"/>
      <c r="TTD193" s="360"/>
      <c r="TTE193" s="360"/>
      <c r="TTF193" s="360"/>
      <c r="TTG193" s="360"/>
      <c r="TTH193" s="361"/>
      <c r="TTI193" s="359"/>
      <c r="TTJ193" s="360"/>
      <c r="TTK193" s="360"/>
      <c r="TTL193" s="360"/>
      <c r="TTM193" s="360"/>
      <c r="TTN193" s="360"/>
      <c r="TTO193" s="360"/>
      <c r="TTP193" s="361"/>
      <c r="TTQ193" s="359"/>
      <c r="TTR193" s="360"/>
      <c r="TTS193" s="360"/>
      <c r="TTT193" s="360"/>
      <c r="TTU193" s="360"/>
      <c r="TTV193" s="360"/>
      <c r="TTW193" s="360"/>
      <c r="TTX193" s="361"/>
      <c r="TTY193" s="359"/>
      <c r="TTZ193" s="360"/>
      <c r="TUA193" s="360"/>
      <c r="TUB193" s="360"/>
      <c r="TUC193" s="360"/>
      <c r="TUD193" s="360"/>
      <c r="TUE193" s="360"/>
      <c r="TUF193" s="361"/>
      <c r="TUG193" s="359"/>
      <c r="TUH193" s="360"/>
      <c r="TUI193" s="360"/>
      <c r="TUJ193" s="360"/>
      <c r="TUK193" s="360"/>
      <c r="TUL193" s="360"/>
      <c r="TUM193" s="360"/>
      <c r="TUN193" s="361"/>
      <c r="TUO193" s="359"/>
      <c r="TUP193" s="360"/>
      <c r="TUQ193" s="360"/>
      <c r="TUR193" s="360"/>
      <c r="TUS193" s="360"/>
      <c r="TUT193" s="360"/>
      <c r="TUU193" s="360"/>
      <c r="TUV193" s="361"/>
      <c r="TUW193" s="359"/>
      <c r="TUX193" s="360"/>
      <c r="TUY193" s="360"/>
      <c r="TUZ193" s="360"/>
      <c r="TVA193" s="360"/>
      <c r="TVB193" s="360"/>
      <c r="TVC193" s="360"/>
      <c r="TVD193" s="361"/>
      <c r="TVE193" s="359"/>
      <c r="TVF193" s="360"/>
      <c r="TVG193" s="360"/>
      <c r="TVH193" s="360"/>
      <c r="TVI193" s="360"/>
      <c r="TVJ193" s="360"/>
      <c r="TVK193" s="360"/>
      <c r="TVL193" s="361"/>
      <c r="TVM193" s="359"/>
      <c r="TVN193" s="360"/>
      <c r="TVO193" s="360"/>
      <c r="TVP193" s="360"/>
      <c r="TVQ193" s="360"/>
      <c r="TVR193" s="360"/>
      <c r="TVS193" s="360"/>
      <c r="TVT193" s="361"/>
      <c r="TVU193" s="359"/>
      <c r="TVV193" s="360"/>
      <c r="TVW193" s="360"/>
      <c r="TVX193" s="360"/>
      <c r="TVY193" s="360"/>
      <c r="TVZ193" s="360"/>
      <c r="TWA193" s="360"/>
      <c r="TWB193" s="361"/>
      <c r="TWC193" s="359"/>
      <c r="TWD193" s="360"/>
      <c r="TWE193" s="360"/>
      <c r="TWF193" s="360"/>
      <c r="TWG193" s="360"/>
      <c r="TWH193" s="360"/>
      <c r="TWI193" s="360"/>
      <c r="TWJ193" s="361"/>
      <c r="TWK193" s="359"/>
      <c r="TWL193" s="360"/>
      <c r="TWM193" s="360"/>
      <c r="TWN193" s="360"/>
      <c r="TWO193" s="360"/>
      <c r="TWP193" s="360"/>
      <c r="TWQ193" s="360"/>
      <c r="TWR193" s="361"/>
      <c r="TWS193" s="359"/>
      <c r="TWT193" s="360"/>
      <c r="TWU193" s="360"/>
      <c r="TWV193" s="360"/>
      <c r="TWW193" s="360"/>
      <c r="TWX193" s="360"/>
      <c r="TWY193" s="360"/>
      <c r="TWZ193" s="361"/>
      <c r="TXA193" s="359"/>
      <c r="TXB193" s="360"/>
      <c r="TXC193" s="360"/>
      <c r="TXD193" s="360"/>
      <c r="TXE193" s="360"/>
      <c r="TXF193" s="360"/>
      <c r="TXG193" s="360"/>
      <c r="TXH193" s="361"/>
      <c r="TXI193" s="359"/>
      <c r="TXJ193" s="360"/>
      <c r="TXK193" s="360"/>
      <c r="TXL193" s="360"/>
      <c r="TXM193" s="360"/>
      <c r="TXN193" s="360"/>
      <c r="TXO193" s="360"/>
      <c r="TXP193" s="361"/>
      <c r="TXQ193" s="359"/>
      <c r="TXR193" s="360"/>
      <c r="TXS193" s="360"/>
      <c r="TXT193" s="360"/>
      <c r="TXU193" s="360"/>
      <c r="TXV193" s="360"/>
      <c r="TXW193" s="360"/>
      <c r="TXX193" s="361"/>
      <c r="TXY193" s="359"/>
      <c r="TXZ193" s="360"/>
      <c r="TYA193" s="360"/>
      <c r="TYB193" s="360"/>
      <c r="TYC193" s="360"/>
      <c r="TYD193" s="360"/>
      <c r="TYE193" s="360"/>
      <c r="TYF193" s="361"/>
      <c r="TYG193" s="359"/>
      <c r="TYH193" s="360"/>
      <c r="TYI193" s="360"/>
      <c r="TYJ193" s="360"/>
      <c r="TYK193" s="360"/>
      <c r="TYL193" s="360"/>
      <c r="TYM193" s="360"/>
      <c r="TYN193" s="361"/>
      <c r="TYO193" s="359"/>
      <c r="TYP193" s="360"/>
      <c r="TYQ193" s="360"/>
      <c r="TYR193" s="360"/>
      <c r="TYS193" s="360"/>
      <c r="TYT193" s="360"/>
      <c r="TYU193" s="360"/>
      <c r="TYV193" s="361"/>
      <c r="TYW193" s="359"/>
      <c r="TYX193" s="360"/>
      <c r="TYY193" s="360"/>
      <c r="TYZ193" s="360"/>
      <c r="TZA193" s="360"/>
      <c r="TZB193" s="360"/>
      <c r="TZC193" s="360"/>
      <c r="TZD193" s="361"/>
      <c r="TZE193" s="359"/>
      <c r="TZF193" s="360"/>
      <c r="TZG193" s="360"/>
      <c r="TZH193" s="360"/>
      <c r="TZI193" s="360"/>
      <c r="TZJ193" s="360"/>
      <c r="TZK193" s="360"/>
      <c r="TZL193" s="361"/>
      <c r="TZM193" s="359"/>
      <c r="TZN193" s="360"/>
      <c r="TZO193" s="360"/>
      <c r="TZP193" s="360"/>
      <c r="TZQ193" s="360"/>
      <c r="TZR193" s="360"/>
      <c r="TZS193" s="360"/>
      <c r="TZT193" s="361"/>
      <c r="TZU193" s="359"/>
      <c r="TZV193" s="360"/>
      <c r="TZW193" s="360"/>
      <c r="TZX193" s="360"/>
      <c r="TZY193" s="360"/>
      <c r="TZZ193" s="360"/>
      <c r="UAA193" s="360"/>
      <c r="UAB193" s="361"/>
      <c r="UAC193" s="359"/>
      <c r="UAD193" s="360"/>
      <c r="UAE193" s="360"/>
      <c r="UAF193" s="360"/>
      <c r="UAG193" s="360"/>
      <c r="UAH193" s="360"/>
      <c r="UAI193" s="360"/>
      <c r="UAJ193" s="361"/>
      <c r="UAK193" s="359"/>
      <c r="UAL193" s="360"/>
      <c r="UAM193" s="360"/>
      <c r="UAN193" s="360"/>
      <c r="UAO193" s="360"/>
      <c r="UAP193" s="360"/>
      <c r="UAQ193" s="360"/>
      <c r="UAR193" s="361"/>
      <c r="UAS193" s="359"/>
      <c r="UAT193" s="360"/>
      <c r="UAU193" s="360"/>
      <c r="UAV193" s="360"/>
      <c r="UAW193" s="360"/>
      <c r="UAX193" s="360"/>
      <c r="UAY193" s="360"/>
      <c r="UAZ193" s="361"/>
      <c r="UBA193" s="359"/>
      <c r="UBB193" s="360"/>
      <c r="UBC193" s="360"/>
      <c r="UBD193" s="360"/>
      <c r="UBE193" s="360"/>
      <c r="UBF193" s="360"/>
      <c r="UBG193" s="360"/>
      <c r="UBH193" s="361"/>
      <c r="UBI193" s="359"/>
      <c r="UBJ193" s="360"/>
      <c r="UBK193" s="360"/>
      <c r="UBL193" s="360"/>
      <c r="UBM193" s="360"/>
      <c r="UBN193" s="360"/>
      <c r="UBO193" s="360"/>
      <c r="UBP193" s="361"/>
      <c r="UBQ193" s="359"/>
      <c r="UBR193" s="360"/>
      <c r="UBS193" s="360"/>
      <c r="UBT193" s="360"/>
      <c r="UBU193" s="360"/>
      <c r="UBV193" s="360"/>
      <c r="UBW193" s="360"/>
      <c r="UBX193" s="361"/>
      <c r="UBY193" s="359"/>
      <c r="UBZ193" s="360"/>
      <c r="UCA193" s="360"/>
      <c r="UCB193" s="360"/>
      <c r="UCC193" s="360"/>
      <c r="UCD193" s="360"/>
      <c r="UCE193" s="360"/>
      <c r="UCF193" s="361"/>
      <c r="UCG193" s="359"/>
      <c r="UCH193" s="360"/>
      <c r="UCI193" s="360"/>
      <c r="UCJ193" s="360"/>
      <c r="UCK193" s="360"/>
      <c r="UCL193" s="360"/>
      <c r="UCM193" s="360"/>
      <c r="UCN193" s="361"/>
      <c r="UCO193" s="359"/>
      <c r="UCP193" s="360"/>
      <c r="UCQ193" s="360"/>
      <c r="UCR193" s="360"/>
      <c r="UCS193" s="360"/>
      <c r="UCT193" s="360"/>
      <c r="UCU193" s="360"/>
      <c r="UCV193" s="361"/>
      <c r="UCW193" s="359"/>
      <c r="UCX193" s="360"/>
      <c r="UCY193" s="360"/>
      <c r="UCZ193" s="360"/>
      <c r="UDA193" s="360"/>
      <c r="UDB193" s="360"/>
      <c r="UDC193" s="360"/>
      <c r="UDD193" s="361"/>
      <c r="UDE193" s="359"/>
      <c r="UDF193" s="360"/>
      <c r="UDG193" s="360"/>
      <c r="UDH193" s="360"/>
      <c r="UDI193" s="360"/>
      <c r="UDJ193" s="360"/>
      <c r="UDK193" s="360"/>
      <c r="UDL193" s="361"/>
      <c r="UDM193" s="359"/>
      <c r="UDN193" s="360"/>
      <c r="UDO193" s="360"/>
      <c r="UDP193" s="360"/>
      <c r="UDQ193" s="360"/>
      <c r="UDR193" s="360"/>
      <c r="UDS193" s="360"/>
      <c r="UDT193" s="361"/>
      <c r="UDU193" s="359"/>
      <c r="UDV193" s="360"/>
      <c r="UDW193" s="360"/>
      <c r="UDX193" s="360"/>
      <c r="UDY193" s="360"/>
      <c r="UDZ193" s="360"/>
      <c r="UEA193" s="360"/>
      <c r="UEB193" s="361"/>
      <c r="UEC193" s="359"/>
      <c r="UED193" s="360"/>
      <c r="UEE193" s="360"/>
      <c r="UEF193" s="360"/>
      <c r="UEG193" s="360"/>
      <c r="UEH193" s="360"/>
      <c r="UEI193" s="360"/>
      <c r="UEJ193" s="361"/>
      <c r="UEK193" s="359"/>
      <c r="UEL193" s="360"/>
      <c r="UEM193" s="360"/>
      <c r="UEN193" s="360"/>
      <c r="UEO193" s="360"/>
      <c r="UEP193" s="360"/>
      <c r="UEQ193" s="360"/>
      <c r="UER193" s="361"/>
      <c r="UES193" s="359"/>
      <c r="UET193" s="360"/>
      <c r="UEU193" s="360"/>
      <c r="UEV193" s="360"/>
      <c r="UEW193" s="360"/>
      <c r="UEX193" s="360"/>
      <c r="UEY193" s="360"/>
      <c r="UEZ193" s="361"/>
      <c r="UFA193" s="359"/>
      <c r="UFB193" s="360"/>
      <c r="UFC193" s="360"/>
      <c r="UFD193" s="360"/>
      <c r="UFE193" s="360"/>
      <c r="UFF193" s="360"/>
      <c r="UFG193" s="360"/>
      <c r="UFH193" s="361"/>
      <c r="UFI193" s="359"/>
      <c r="UFJ193" s="360"/>
      <c r="UFK193" s="360"/>
      <c r="UFL193" s="360"/>
      <c r="UFM193" s="360"/>
      <c r="UFN193" s="360"/>
      <c r="UFO193" s="360"/>
      <c r="UFP193" s="361"/>
      <c r="UFQ193" s="359"/>
      <c r="UFR193" s="360"/>
      <c r="UFS193" s="360"/>
      <c r="UFT193" s="360"/>
      <c r="UFU193" s="360"/>
      <c r="UFV193" s="360"/>
      <c r="UFW193" s="360"/>
      <c r="UFX193" s="361"/>
      <c r="UFY193" s="359"/>
      <c r="UFZ193" s="360"/>
      <c r="UGA193" s="360"/>
      <c r="UGB193" s="360"/>
      <c r="UGC193" s="360"/>
      <c r="UGD193" s="360"/>
      <c r="UGE193" s="360"/>
      <c r="UGF193" s="361"/>
      <c r="UGG193" s="359"/>
      <c r="UGH193" s="360"/>
      <c r="UGI193" s="360"/>
      <c r="UGJ193" s="360"/>
      <c r="UGK193" s="360"/>
      <c r="UGL193" s="360"/>
      <c r="UGM193" s="360"/>
      <c r="UGN193" s="361"/>
      <c r="UGO193" s="359"/>
      <c r="UGP193" s="360"/>
      <c r="UGQ193" s="360"/>
      <c r="UGR193" s="360"/>
      <c r="UGS193" s="360"/>
      <c r="UGT193" s="360"/>
      <c r="UGU193" s="360"/>
      <c r="UGV193" s="361"/>
      <c r="UGW193" s="359"/>
      <c r="UGX193" s="360"/>
      <c r="UGY193" s="360"/>
      <c r="UGZ193" s="360"/>
      <c r="UHA193" s="360"/>
      <c r="UHB193" s="360"/>
      <c r="UHC193" s="360"/>
      <c r="UHD193" s="361"/>
      <c r="UHE193" s="359"/>
      <c r="UHF193" s="360"/>
      <c r="UHG193" s="360"/>
      <c r="UHH193" s="360"/>
      <c r="UHI193" s="360"/>
      <c r="UHJ193" s="360"/>
      <c r="UHK193" s="360"/>
      <c r="UHL193" s="361"/>
      <c r="UHM193" s="359"/>
      <c r="UHN193" s="360"/>
      <c r="UHO193" s="360"/>
      <c r="UHP193" s="360"/>
      <c r="UHQ193" s="360"/>
      <c r="UHR193" s="360"/>
      <c r="UHS193" s="360"/>
      <c r="UHT193" s="361"/>
      <c r="UHU193" s="359"/>
      <c r="UHV193" s="360"/>
      <c r="UHW193" s="360"/>
      <c r="UHX193" s="360"/>
      <c r="UHY193" s="360"/>
      <c r="UHZ193" s="360"/>
      <c r="UIA193" s="360"/>
      <c r="UIB193" s="361"/>
      <c r="UIC193" s="359"/>
      <c r="UID193" s="360"/>
      <c r="UIE193" s="360"/>
      <c r="UIF193" s="360"/>
      <c r="UIG193" s="360"/>
      <c r="UIH193" s="360"/>
      <c r="UII193" s="360"/>
      <c r="UIJ193" s="361"/>
      <c r="UIK193" s="359"/>
      <c r="UIL193" s="360"/>
      <c r="UIM193" s="360"/>
      <c r="UIN193" s="360"/>
      <c r="UIO193" s="360"/>
      <c r="UIP193" s="360"/>
      <c r="UIQ193" s="360"/>
      <c r="UIR193" s="361"/>
      <c r="UIS193" s="359"/>
      <c r="UIT193" s="360"/>
      <c r="UIU193" s="360"/>
      <c r="UIV193" s="360"/>
      <c r="UIW193" s="360"/>
      <c r="UIX193" s="360"/>
      <c r="UIY193" s="360"/>
      <c r="UIZ193" s="361"/>
      <c r="UJA193" s="359"/>
      <c r="UJB193" s="360"/>
      <c r="UJC193" s="360"/>
      <c r="UJD193" s="360"/>
      <c r="UJE193" s="360"/>
      <c r="UJF193" s="360"/>
      <c r="UJG193" s="360"/>
      <c r="UJH193" s="361"/>
      <c r="UJI193" s="359"/>
      <c r="UJJ193" s="360"/>
      <c r="UJK193" s="360"/>
      <c r="UJL193" s="360"/>
      <c r="UJM193" s="360"/>
      <c r="UJN193" s="360"/>
      <c r="UJO193" s="360"/>
      <c r="UJP193" s="361"/>
      <c r="UJQ193" s="359"/>
      <c r="UJR193" s="360"/>
      <c r="UJS193" s="360"/>
      <c r="UJT193" s="360"/>
      <c r="UJU193" s="360"/>
      <c r="UJV193" s="360"/>
      <c r="UJW193" s="360"/>
      <c r="UJX193" s="361"/>
      <c r="UJY193" s="359"/>
      <c r="UJZ193" s="360"/>
      <c r="UKA193" s="360"/>
      <c r="UKB193" s="360"/>
      <c r="UKC193" s="360"/>
      <c r="UKD193" s="360"/>
      <c r="UKE193" s="360"/>
      <c r="UKF193" s="361"/>
      <c r="UKG193" s="359"/>
      <c r="UKH193" s="360"/>
      <c r="UKI193" s="360"/>
      <c r="UKJ193" s="360"/>
      <c r="UKK193" s="360"/>
      <c r="UKL193" s="360"/>
      <c r="UKM193" s="360"/>
      <c r="UKN193" s="361"/>
      <c r="UKO193" s="359"/>
      <c r="UKP193" s="360"/>
      <c r="UKQ193" s="360"/>
      <c r="UKR193" s="360"/>
      <c r="UKS193" s="360"/>
      <c r="UKT193" s="360"/>
      <c r="UKU193" s="360"/>
      <c r="UKV193" s="361"/>
      <c r="UKW193" s="359"/>
      <c r="UKX193" s="360"/>
      <c r="UKY193" s="360"/>
      <c r="UKZ193" s="360"/>
      <c r="ULA193" s="360"/>
      <c r="ULB193" s="360"/>
      <c r="ULC193" s="360"/>
      <c r="ULD193" s="361"/>
      <c r="ULE193" s="359"/>
      <c r="ULF193" s="360"/>
      <c r="ULG193" s="360"/>
      <c r="ULH193" s="360"/>
      <c r="ULI193" s="360"/>
      <c r="ULJ193" s="360"/>
      <c r="ULK193" s="360"/>
      <c r="ULL193" s="361"/>
      <c r="ULM193" s="359"/>
      <c r="ULN193" s="360"/>
      <c r="ULO193" s="360"/>
      <c r="ULP193" s="360"/>
      <c r="ULQ193" s="360"/>
      <c r="ULR193" s="360"/>
      <c r="ULS193" s="360"/>
      <c r="ULT193" s="361"/>
      <c r="ULU193" s="359"/>
      <c r="ULV193" s="360"/>
      <c r="ULW193" s="360"/>
      <c r="ULX193" s="360"/>
      <c r="ULY193" s="360"/>
      <c r="ULZ193" s="360"/>
      <c r="UMA193" s="360"/>
      <c r="UMB193" s="361"/>
      <c r="UMC193" s="359"/>
      <c r="UMD193" s="360"/>
      <c r="UME193" s="360"/>
      <c r="UMF193" s="360"/>
      <c r="UMG193" s="360"/>
      <c r="UMH193" s="360"/>
      <c r="UMI193" s="360"/>
      <c r="UMJ193" s="361"/>
      <c r="UMK193" s="359"/>
      <c r="UML193" s="360"/>
      <c r="UMM193" s="360"/>
      <c r="UMN193" s="360"/>
      <c r="UMO193" s="360"/>
      <c r="UMP193" s="360"/>
      <c r="UMQ193" s="360"/>
      <c r="UMR193" s="361"/>
      <c r="UMS193" s="359"/>
      <c r="UMT193" s="360"/>
      <c r="UMU193" s="360"/>
      <c r="UMV193" s="360"/>
      <c r="UMW193" s="360"/>
      <c r="UMX193" s="360"/>
      <c r="UMY193" s="360"/>
      <c r="UMZ193" s="361"/>
      <c r="UNA193" s="359"/>
      <c r="UNB193" s="360"/>
      <c r="UNC193" s="360"/>
      <c r="UND193" s="360"/>
      <c r="UNE193" s="360"/>
      <c r="UNF193" s="360"/>
      <c r="UNG193" s="360"/>
      <c r="UNH193" s="361"/>
      <c r="UNI193" s="359"/>
      <c r="UNJ193" s="360"/>
      <c r="UNK193" s="360"/>
      <c r="UNL193" s="360"/>
      <c r="UNM193" s="360"/>
      <c r="UNN193" s="360"/>
      <c r="UNO193" s="360"/>
      <c r="UNP193" s="361"/>
      <c r="UNQ193" s="359"/>
      <c r="UNR193" s="360"/>
      <c r="UNS193" s="360"/>
      <c r="UNT193" s="360"/>
      <c r="UNU193" s="360"/>
      <c r="UNV193" s="360"/>
      <c r="UNW193" s="360"/>
      <c r="UNX193" s="361"/>
      <c r="UNY193" s="359"/>
      <c r="UNZ193" s="360"/>
      <c r="UOA193" s="360"/>
      <c r="UOB193" s="360"/>
      <c r="UOC193" s="360"/>
      <c r="UOD193" s="360"/>
      <c r="UOE193" s="360"/>
      <c r="UOF193" s="361"/>
      <c r="UOG193" s="359"/>
      <c r="UOH193" s="360"/>
      <c r="UOI193" s="360"/>
      <c r="UOJ193" s="360"/>
      <c r="UOK193" s="360"/>
      <c r="UOL193" s="360"/>
      <c r="UOM193" s="360"/>
      <c r="UON193" s="361"/>
      <c r="UOO193" s="359"/>
      <c r="UOP193" s="360"/>
      <c r="UOQ193" s="360"/>
      <c r="UOR193" s="360"/>
      <c r="UOS193" s="360"/>
      <c r="UOT193" s="360"/>
      <c r="UOU193" s="360"/>
      <c r="UOV193" s="361"/>
      <c r="UOW193" s="359"/>
      <c r="UOX193" s="360"/>
      <c r="UOY193" s="360"/>
      <c r="UOZ193" s="360"/>
      <c r="UPA193" s="360"/>
      <c r="UPB193" s="360"/>
      <c r="UPC193" s="360"/>
      <c r="UPD193" s="361"/>
      <c r="UPE193" s="359"/>
      <c r="UPF193" s="360"/>
      <c r="UPG193" s="360"/>
      <c r="UPH193" s="360"/>
      <c r="UPI193" s="360"/>
      <c r="UPJ193" s="360"/>
      <c r="UPK193" s="360"/>
      <c r="UPL193" s="361"/>
      <c r="UPM193" s="359"/>
      <c r="UPN193" s="360"/>
      <c r="UPO193" s="360"/>
      <c r="UPP193" s="360"/>
      <c r="UPQ193" s="360"/>
      <c r="UPR193" s="360"/>
      <c r="UPS193" s="360"/>
      <c r="UPT193" s="361"/>
      <c r="UPU193" s="359"/>
      <c r="UPV193" s="360"/>
      <c r="UPW193" s="360"/>
      <c r="UPX193" s="360"/>
      <c r="UPY193" s="360"/>
      <c r="UPZ193" s="360"/>
      <c r="UQA193" s="360"/>
      <c r="UQB193" s="361"/>
      <c r="UQC193" s="359"/>
      <c r="UQD193" s="360"/>
      <c r="UQE193" s="360"/>
      <c r="UQF193" s="360"/>
      <c r="UQG193" s="360"/>
      <c r="UQH193" s="360"/>
      <c r="UQI193" s="360"/>
      <c r="UQJ193" s="361"/>
      <c r="UQK193" s="359"/>
      <c r="UQL193" s="360"/>
      <c r="UQM193" s="360"/>
      <c r="UQN193" s="360"/>
      <c r="UQO193" s="360"/>
      <c r="UQP193" s="360"/>
      <c r="UQQ193" s="360"/>
      <c r="UQR193" s="361"/>
      <c r="UQS193" s="359"/>
      <c r="UQT193" s="360"/>
      <c r="UQU193" s="360"/>
      <c r="UQV193" s="360"/>
      <c r="UQW193" s="360"/>
      <c r="UQX193" s="360"/>
      <c r="UQY193" s="360"/>
      <c r="UQZ193" s="361"/>
      <c r="URA193" s="359"/>
      <c r="URB193" s="360"/>
      <c r="URC193" s="360"/>
      <c r="URD193" s="360"/>
      <c r="URE193" s="360"/>
      <c r="URF193" s="360"/>
      <c r="URG193" s="360"/>
      <c r="URH193" s="361"/>
      <c r="URI193" s="359"/>
      <c r="URJ193" s="360"/>
      <c r="URK193" s="360"/>
      <c r="URL193" s="360"/>
      <c r="URM193" s="360"/>
      <c r="URN193" s="360"/>
      <c r="URO193" s="360"/>
      <c r="URP193" s="361"/>
      <c r="URQ193" s="359"/>
      <c r="URR193" s="360"/>
      <c r="URS193" s="360"/>
      <c r="URT193" s="360"/>
      <c r="URU193" s="360"/>
      <c r="URV193" s="360"/>
      <c r="URW193" s="360"/>
      <c r="URX193" s="361"/>
      <c r="URY193" s="359"/>
      <c r="URZ193" s="360"/>
      <c r="USA193" s="360"/>
      <c r="USB193" s="360"/>
      <c r="USC193" s="360"/>
      <c r="USD193" s="360"/>
      <c r="USE193" s="360"/>
      <c r="USF193" s="361"/>
      <c r="USG193" s="359"/>
      <c r="USH193" s="360"/>
      <c r="USI193" s="360"/>
      <c r="USJ193" s="360"/>
      <c r="USK193" s="360"/>
      <c r="USL193" s="360"/>
      <c r="USM193" s="360"/>
      <c r="USN193" s="361"/>
      <c r="USO193" s="359"/>
      <c r="USP193" s="360"/>
      <c r="USQ193" s="360"/>
      <c r="USR193" s="360"/>
      <c r="USS193" s="360"/>
      <c r="UST193" s="360"/>
      <c r="USU193" s="360"/>
      <c r="USV193" s="361"/>
      <c r="USW193" s="359"/>
      <c r="USX193" s="360"/>
      <c r="USY193" s="360"/>
      <c r="USZ193" s="360"/>
      <c r="UTA193" s="360"/>
      <c r="UTB193" s="360"/>
      <c r="UTC193" s="360"/>
      <c r="UTD193" s="361"/>
      <c r="UTE193" s="359"/>
      <c r="UTF193" s="360"/>
      <c r="UTG193" s="360"/>
      <c r="UTH193" s="360"/>
      <c r="UTI193" s="360"/>
      <c r="UTJ193" s="360"/>
      <c r="UTK193" s="360"/>
      <c r="UTL193" s="361"/>
      <c r="UTM193" s="359"/>
      <c r="UTN193" s="360"/>
      <c r="UTO193" s="360"/>
      <c r="UTP193" s="360"/>
      <c r="UTQ193" s="360"/>
      <c r="UTR193" s="360"/>
      <c r="UTS193" s="360"/>
      <c r="UTT193" s="361"/>
      <c r="UTU193" s="359"/>
      <c r="UTV193" s="360"/>
      <c r="UTW193" s="360"/>
      <c r="UTX193" s="360"/>
      <c r="UTY193" s="360"/>
      <c r="UTZ193" s="360"/>
      <c r="UUA193" s="360"/>
      <c r="UUB193" s="361"/>
      <c r="UUC193" s="359"/>
      <c r="UUD193" s="360"/>
      <c r="UUE193" s="360"/>
      <c r="UUF193" s="360"/>
      <c r="UUG193" s="360"/>
      <c r="UUH193" s="360"/>
      <c r="UUI193" s="360"/>
      <c r="UUJ193" s="361"/>
      <c r="UUK193" s="359"/>
      <c r="UUL193" s="360"/>
      <c r="UUM193" s="360"/>
      <c r="UUN193" s="360"/>
      <c r="UUO193" s="360"/>
      <c r="UUP193" s="360"/>
      <c r="UUQ193" s="360"/>
      <c r="UUR193" s="361"/>
      <c r="UUS193" s="359"/>
      <c r="UUT193" s="360"/>
      <c r="UUU193" s="360"/>
      <c r="UUV193" s="360"/>
      <c r="UUW193" s="360"/>
      <c r="UUX193" s="360"/>
      <c r="UUY193" s="360"/>
      <c r="UUZ193" s="361"/>
      <c r="UVA193" s="359"/>
      <c r="UVB193" s="360"/>
      <c r="UVC193" s="360"/>
      <c r="UVD193" s="360"/>
      <c r="UVE193" s="360"/>
      <c r="UVF193" s="360"/>
      <c r="UVG193" s="360"/>
      <c r="UVH193" s="361"/>
      <c r="UVI193" s="359"/>
      <c r="UVJ193" s="360"/>
      <c r="UVK193" s="360"/>
      <c r="UVL193" s="360"/>
      <c r="UVM193" s="360"/>
      <c r="UVN193" s="360"/>
      <c r="UVO193" s="360"/>
      <c r="UVP193" s="361"/>
      <c r="UVQ193" s="359"/>
      <c r="UVR193" s="360"/>
      <c r="UVS193" s="360"/>
      <c r="UVT193" s="360"/>
      <c r="UVU193" s="360"/>
      <c r="UVV193" s="360"/>
      <c r="UVW193" s="360"/>
      <c r="UVX193" s="361"/>
      <c r="UVY193" s="359"/>
      <c r="UVZ193" s="360"/>
      <c r="UWA193" s="360"/>
      <c r="UWB193" s="360"/>
      <c r="UWC193" s="360"/>
      <c r="UWD193" s="360"/>
      <c r="UWE193" s="360"/>
      <c r="UWF193" s="361"/>
      <c r="UWG193" s="359"/>
      <c r="UWH193" s="360"/>
      <c r="UWI193" s="360"/>
      <c r="UWJ193" s="360"/>
      <c r="UWK193" s="360"/>
      <c r="UWL193" s="360"/>
      <c r="UWM193" s="360"/>
      <c r="UWN193" s="361"/>
      <c r="UWO193" s="359"/>
      <c r="UWP193" s="360"/>
      <c r="UWQ193" s="360"/>
      <c r="UWR193" s="360"/>
      <c r="UWS193" s="360"/>
      <c r="UWT193" s="360"/>
      <c r="UWU193" s="360"/>
      <c r="UWV193" s="361"/>
      <c r="UWW193" s="359"/>
      <c r="UWX193" s="360"/>
      <c r="UWY193" s="360"/>
      <c r="UWZ193" s="360"/>
      <c r="UXA193" s="360"/>
      <c r="UXB193" s="360"/>
      <c r="UXC193" s="360"/>
      <c r="UXD193" s="361"/>
      <c r="UXE193" s="359"/>
      <c r="UXF193" s="360"/>
      <c r="UXG193" s="360"/>
      <c r="UXH193" s="360"/>
      <c r="UXI193" s="360"/>
      <c r="UXJ193" s="360"/>
      <c r="UXK193" s="360"/>
      <c r="UXL193" s="361"/>
      <c r="UXM193" s="359"/>
      <c r="UXN193" s="360"/>
      <c r="UXO193" s="360"/>
      <c r="UXP193" s="360"/>
      <c r="UXQ193" s="360"/>
      <c r="UXR193" s="360"/>
      <c r="UXS193" s="360"/>
      <c r="UXT193" s="361"/>
      <c r="UXU193" s="359"/>
      <c r="UXV193" s="360"/>
      <c r="UXW193" s="360"/>
      <c r="UXX193" s="360"/>
      <c r="UXY193" s="360"/>
      <c r="UXZ193" s="360"/>
      <c r="UYA193" s="360"/>
      <c r="UYB193" s="361"/>
      <c r="UYC193" s="359"/>
      <c r="UYD193" s="360"/>
      <c r="UYE193" s="360"/>
      <c r="UYF193" s="360"/>
      <c r="UYG193" s="360"/>
      <c r="UYH193" s="360"/>
      <c r="UYI193" s="360"/>
      <c r="UYJ193" s="361"/>
      <c r="UYK193" s="359"/>
      <c r="UYL193" s="360"/>
      <c r="UYM193" s="360"/>
      <c r="UYN193" s="360"/>
      <c r="UYO193" s="360"/>
      <c r="UYP193" s="360"/>
      <c r="UYQ193" s="360"/>
      <c r="UYR193" s="361"/>
      <c r="UYS193" s="359"/>
      <c r="UYT193" s="360"/>
      <c r="UYU193" s="360"/>
      <c r="UYV193" s="360"/>
      <c r="UYW193" s="360"/>
      <c r="UYX193" s="360"/>
      <c r="UYY193" s="360"/>
      <c r="UYZ193" s="361"/>
      <c r="UZA193" s="359"/>
      <c r="UZB193" s="360"/>
      <c r="UZC193" s="360"/>
      <c r="UZD193" s="360"/>
      <c r="UZE193" s="360"/>
      <c r="UZF193" s="360"/>
      <c r="UZG193" s="360"/>
      <c r="UZH193" s="361"/>
      <c r="UZI193" s="359"/>
      <c r="UZJ193" s="360"/>
      <c r="UZK193" s="360"/>
      <c r="UZL193" s="360"/>
      <c r="UZM193" s="360"/>
      <c r="UZN193" s="360"/>
      <c r="UZO193" s="360"/>
      <c r="UZP193" s="361"/>
      <c r="UZQ193" s="359"/>
      <c r="UZR193" s="360"/>
      <c r="UZS193" s="360"/>
      <c r="UZT193" s="360"/>
      <c r="UZU193" s="360"/>
      <c r="UZV193" s="360"/>
      <c r="UZW193" s="360"/>
      <c r="UZX193" s="361"/>
      <c r="UZY193" s="359"/>
      <c r="UZZ193" s="360"/>
      <c r="VAA193" s="360"/>
      <c r="VAB193" s="360"/>
      <c r="VAC193" s="360"/>
      <c r="VAD193" s="360"/>
      <c r="VAE193" s="360"/>
      <c r="VAF193" s="361"/>
      <c r="VAG193" s="359"/>
      <c r="VAH193" s="360"/>
      <c r="VAI193" s="360"/>
      <c r="VAJ193" s="360"/>
      <c r="VAK193" s="360"/>
      <c r="VAL193" s="360"/>
      <c r="VAM193" s="360"/>
      <c r="VAN193" s="361"/>
      <c r="VAO193" s="359"/>
      <c r="VAP193" s="360"/>
      <c r="VAQ193" s="360"/>
      <c r="VAR193" s="360"/>
      <c r="VAS193" s="360"/>
      <c r="VAT193" s="360"/>
      <c r="VAU193" s="360"/>
      <c r="VAV193" s="361"/>
      <c r="VAW193" s="359"/>
      <c r="VAX193" s="360"/>
      <c r="VAY193" s="360"/>
      <c r="VAZ193" s="360"/>
      <c r="VBA193" s="360"/>
      <c r="VBB193" s="360"/>
      <c r="VBC193" s="360"/>
      <c r="VBD193" s="361"/>
      <c r="VBE193" s="359"/>
      <c r="VBF193" s="360"/>
      <c r="VBG193" s="360"/>
      <c r="VBH193" s="360"/>
      <c r="VBI193" s="360"/>
      <c r="VBJ193" s="360"/>
      <c r="VBK193" s="360"/>
      <c r="VBL193" s="361"/>
      <c r="VBM193" s="359"/>
      <c r="VBN193" s="360"/>
      <c r="VBO193" s="360"/>
      <c r="VBP193" s="360"/>
      <c r="VBQ193" s="360"/>
      <c r="VBR193" s="360"/>
      <c r="VBS193" s="360"/>
      <c r="VBT193" s="361"/>
      <c r="VBU193" s="359"/>
      <c r="VBV193" s="360"/>
      <c r="VBW193" s="360"/>
      <c r="VBX193" s="360"/>
      <c r="VBY193" s="360"/>
      <c r="VBZ193" s="360"/>
      <c r="VCA193" s="360"/>
      <c r="VCB193" s="361"/>
      <c r="VCC193" s="359"/>
      <c r="VCD193" s="360"/>
      <c r="VCE193" s="360"/>
      <c r="VCF193" s="360"/>
      <c r="VCG193" s="360"/>
      <c r="VCH193" s="360"/>
      <c r="VCI193" s="360"/>
      <c r="VCJ193" s="361"/>
      <c r="VCK193" s="359"/>
      <c r="VCL193" s="360"/>
      <c r="VCM193" s="360"/>
      <c r="VCN193" s="360"/>
      <c r="VCO193" s="360"/>
      <c r="VCP193" s="360"/>
      <c r="VCQ193" s="360"/>
      <c r="VCR193" s="361"/>
      <c r="VCS193" s="359"/>
      <c r="VCT193" s="360"/>
      <c r="VCU193" s="360"/>
      <c r="VCV193" s="360"/>
      <c r="VCW193" s="360"/>
      <c r="VCX193" s="360"/>
      <c r="VCY193" s="360"/>
      <c r="VCZ193" s="361"/>
      <c r="VDA193" s="359"/>
      <c r="VDB193" s="360"/>
      <c r="VDC193" s="360"/>
      <c r="VDD193" s="360"/>
      <c r="VDE193" s="360"/>
      <c r="VDF193" s="360"/>
      <c r="VDG193" s="360"/>
      <c r="VDH193" s="361"/>
      <c r="VDI193" s="359"/>
      <c r="VDJ193" s="360"/>
      <c r="VDK193" s="360"/>
      <c r="VDL193" s="360"/>
      <c r="VDM193" s="360"/>
      <c r="VDN193" s="360"/>
      <c r="VDO193" s="360"/>
      <c r="VDP193" s="361"/>
      <c r="VDQ193" s="359"/>
      <c r="VDR193" s="360"/>
      <c r="VDS193" s="360"/>
      <c r="VDT193" s="360"/>
      <c r="VDU193" s="360"/>
      <c r="VDV193" s="360"/>
      <c r="VDW193" s="360"/>
      <c r="VDX193" s="361"/>
      <c r="VDY193" s="359"/>
      <c r="VDZ193" s="360"/>
      <c r="VEA193" s="360"/>
      <c r="VEB193" s="360"/>
      <c r="VEC193" s="360"/>
      <c r="VED193" s="360"/>
      <c r="VEE193" s="360"/>
      <c r="VEF193" s="361"/>
      <c r="VEG193" s="359"/>
      <c r="VEH193" s="360"/>
      <c r="VEI193" s="360"/>
      <c r="VEJ193" s="360"/>
      <c r="VEK193" s="360"/>
      <c r="VEL193" s="360"/>
      <c r="VEM193" s="360"/>
      <c r="VEN193" s="361"/>
      <c r="VEO193" s="359"/>
      <c r="VEP193" s="360"/>
      <c r="VEQ193" s="360"/>
      <c r="VER193" s="360"/>
      <c r="VES193" s="360"/>
      <c r="VET193" s="360"/>
      <c r="VEU193" s="360"/>
      <c r="VEV193" s="361"/>
      <c r="VEW193" s="359"/>
      <c r="VEX193" s="360"/>
      <c r="VEY193" s="360"/>
      <c r="VEZ193" s="360"/>
      <c r="VFA193" s="360"/>
      <c r="VFB193" s="360"/>
      <c r="VFC193" s="360"/>
      <c r="VFD193" s="361"/>
      <c r="VFE193" s="359"/>
      <c r="VFF193" s="360"/>
      <c r="VFG193" s="360"/>
      <c r="VFH193" s="360"/>
      <c r="VFI193" s="360"/>
      <c r="VFJ193" s="360"/>
      <c r="VFK193" s="360"/>
      <c r="VFL193" s="361"/>
      <c r="VFM193" s="359"/>
      <c r="VFN193" s="360"/>
      <c r="VFO193" s="360"/>
      <c r="VFP193" s="360"/>
      <c r="VFQ193" s="360"/>
      <c r="VFR193" s="360"/>
      <c r="VFS193" s="360"/>
      <c r="VFT193" s="361"/>
      <c r="VFU193" s="359"/>
      <c r="VFV193" s="360"/>
      <c r="VFW193" s="360"/>
      <c r="VFX193" s="360"/>
      <c r="VFY193" s="360"/>
      <c r="VFZ193" s="360"/>
      <c r="VGA193" s="360"/>
      <c r="VGB193" s="361"/>
      <c r="VGC193" s="359"/>
      <c r="VGD193" s="360"/>
      <c r="VGE193" s="360"/>
      <c r="VGF193" s="360"/>
      <c r="VGG193" s="360"/>
      <c r="VGH193" s="360"/>
      <c r="VGI193" s="360"/>
      <c r="VGJ193" s="361"/>
      <c r="VGK193" s="359"/>
      <c r="VGL193" s="360"/>
      <c r="VGM193" s="360"/>
      <c r="VGN193" s="360"/>
      <c r="VGO193" s="360"/>
      <c r="VGP193" s="360"/>
      <c r="VGQ193" s="360"/>
      <c r="VGR193" s="361"/>
      <c r="VGS193" s="359"/>
      <c r="VGT193" s="360"/>
      <c r="VGU193" s="360"/>
      <c r="VGV193" s="360"/>
      <c r="VGW193" s="360"/>
      <c r="VGX193" s="360"/>
      <c r="VGY193" s="360"/>
      <c r="VGZ193" s="361"/>
      <c r="VHA193" s="359"/>
      <c r="VHB193" s="360"/>
      <c r="VHC193" s="360"/>
      <c r="VHD193" s="360"/>
      <c r="VHE193" s="360"/>
      <c r="VHF193" s="360"/>
      <c r="VHG193" s="360"/>
      <c r="VHH193" s="361"/>
      <c r="VHI193" s="359"/>
      <c r="VHJ193" s="360"/>
      <c r="VHK193" s="360"/>
      <c r="VHL193" s="360"/>
      <c r="VHM193" s="360"/>
      <c r="VHN193" s="360"/>
      <c r="VHO193" s="360"/>
      <c r="VHP193" s="361"/>
      <c r="VHQ193" s="359"/>
      <c r="VHR193" s="360"/>
      <c r="VHS193" s="360"/>
      <c r="VHT193" s="360"/>
      <c r="VHU193" s="360"/>
      <c r="VHV193" s="360"/>
      <c r="VHW193" s="360"/>
      <c r="VHX193" s="361"/>
      <c r="VHY193" s="359"/>
      <c r="VHZ193" s="360"/>
      <c r="VIA193" s="360"/>
      <c r="VIB193" s="360"/>
      <c r="VIC193" s="360"/>
      <c r="VID193" s="360"/>
      <c r="VIE193" s="360"/>
      <c r="VIF193" s="361"/>
      <c r="VIG193" s="359"/>
      <c r="VIH193" s="360"/>
      <c r="VII193" s="360"/>
      <c r="VIJ193" s="360"/>
      <c r="VIK193" s="360"/>
      <c r="VIL193" s="360"/>
      <c r="VIM193" s="360"/>
      <c r="VIN193" s="361"/>
      <c r="VIO193" s="359"/>
      <c r="VIP193" s="360"/>
      <c r="VIQ193" s="360"/>
      <c r="VIR193" s="360"/>
      <c r="VIS193" s="360"/>
      <c r="VIT193" s="360"/>
      <c r="VIU193" s="360"/>
      <c r="VIV193" s="361"/>
      <c r="VIW193" s="359"/>
      <c r="VIX193" s="360"/>
      <c r="VIY193" s="360"/>
      <c r="VIZ193" s="360"/>
      <c r="VJA193" s="360"/>
      <c r="VJB193" s="360"/>
      <c r="VJC193" s="360"/>
      <c r="VJD193" s="361"/>
      <c r="VJE193" s="359"/>
      <c r="VJF193" s="360"/>
      <c r="VJG193" s="360"/>
      <c r="VJH193" s="360"/>
      <c r="VJI193" s="360"/>
      <c r="VJJ193" s="360"/>
      <c r="VJK193" s="360"/>
      <c r="VJL193" s="361"/>
      <c r="VJM193" s="359"/>
      <c r="VJN193" s="360"/>
      <c r="VJO193" s="360"/>
      <c r="VJP193" s="360"/>
      <c r="VJQ193" s="360"/>
      <c r="VJR193" s="360"/>
      <c r="VJS193" s="360"/>
      <c r="VJT193" s="361"/>
      <c r="VJU193" s="359"/>
      <c r="VJV193" s="360"/>
      <c r="VJW193" s="360"/>
      <c r="VJX193" s="360"/>
      <c r="VJY193" s="360"/>
      <c r="VJZ193" s="360"/>
      <c r="VKA193" s="360"/>
      <c r="VKB193" s="361"/>
      <c r="VKC193" s="359"/>
      <c r="VKD193" s="360"/>
      <c r="VKE193" s="360"/>
      <c r="VKF193" s="360"/>
      <c r="VKG193" s="360"/>
      <c r="VKH193" s="360"/>
      <c r="VKI193" s="360"/>
      <c r="VKJ193" s="361"/>
      <c r="VKK193" s="359"/>
      <c r="VKL193" s="360"/>
      <c r="VKM193" s="360"/>
      <c r="VKN193" s="360"/>
      <c r="VKO193" s="360"/>
      <c r="VKP193" s="360"/>
      <c r="VKQ193" s="360"/>
      <c r="VKR193" s="361"/>
      <c r="VKS193" s="359"/>
      <c r="VKT193" s="360"/>
      <c r="VKU193" s="360"/>
      <c r="VKV193" s="360"/>
      <c r="VKW193" s="360"/>
      <c r="VKX193" s="360"/>
      <c r="VKY193" s="360"/>
      <c r="VKZ193" s="361"/>
      <c r="VLA193" s="359"/>
      <c r="VLB193" s="360"/>
      <c r="VLC193" s="360"/>
      <c r="VLD193" s="360"/>
      <c r="VLE193" s="360"/>
      <c r="VLF193" s="360"/>
      <c r="VLG193" s="360"/>
      <c r="VLH193" s="361"/>
      <c r="VLI193" s="359"/>
      <c r="VLJ193" s="360"/>
      <c r="VLK193" s="360"/>
      <c r="VLL193" s="360"/>
      <c r="VLM193" s="360"/>
      <c r="VLN193" s="360"/>
      <c r="VLO193" s="360"/>
      <c r="VLP193" s="361"/>
      <c r="VLQ193" s="359"/>
      <c r="VLR193" s="360"/>
      <c r="VLS193" s="360"/>
      <c r="VLT193" s="360"/>
      <c r="VLU193" s="360"/>
      <c r="VLV193" s="360"/>
      <c r="VLW193" s="360"/>
      <c r="VLX193" s="361"/>
      <c r="VLY193" s="359"/>
      <c r="VLZ193" s="360"/>
      <c r="VMA193" s="360"/>
      <c r="VMB193" s="360"/>
      <c r="VMC193" s="360"/>
      <c r="VMD193" s="360"/>
      <c r="VME193" s="360"/>
      <c r="VMF193" s="361"/>
      <c r="VMG193" s="359"/>
      <c r="VMH193" s="360"/>
      <c r="VMI193" s="360"/>
      <c r="VMJ193" s="360"/>
      <c r="VMK193" s="360"/>
      <c r="VML193" s="360"/>
      <c r="VMM193" s="360"/>
      <c r="VMN193" s="361"/>
      <c r="VMO193" s="359"/>
      <c r="VMP193" s="360"/>
      <c r="VMQ193" s="360"/>
      <c r="VMR193" s="360"/>
      <c r="VMS193" s="360"/>
      <c r="VMT193" s="360"/>
      <c r="VMU193" s="360"/>
      <c r="VMV193" s="361"/>
      <c r="VMW193" s="359"/>
      <c r="VMX193" s="360"/>
      <c r="VMY193" s="360"/>
      <c r="VMZ193" s="360"/>
      <c r="VNA193" s="360"/>
      <c r="VNB193" s="360"/>
      <c r="VNC193" s="360"/>
      <c r="VND193" s="361"/>
      <c r="VNE193" s="359"/>
      <c r="VNF193" s="360"/>
      <c r="VNG193" s="360"/>
      <c r="VNH193" s="360"/>
      <c r="VNI193" s="360"/>
      <c r="VNJ193" s="360"/>
      <c r="VNK193" s="360"/>
      <c r="VNL193" s="361"/>
      <c r="VNM193" s="359"/>
      <c r="VNN193" s="360"/>
      <c r="VNO193" s="360"/>
      <c r="VNP193" s="360"/>
      <c r="VNQ193" s="360"/>
      <c r="VNR193" s="360"/>
      <c r="VNS193" s="360"/>
      <c r="VNT193" s="361"/>
      <c r="VNU193" s="359"/>
      <c r="VNV193" s="360"/>
      <c r="VNW193" s="360"/>
      <c r="VNX193" s="360"/>
      <c r="VNY193" s="360"/>
      <c r="VNZ193" s="360"/>
      <c r="VOA193" s="360"/>
      <c r="VOB193" s="361"/>
      <c r="VOC193" s="359"/>
      <c r="VOD193" s="360"/>
      <c r="VOE193" s="360"/>
      <c r="VOF193" s="360"/>
      <c r="VOG193" s="360"/>
      <c r="VOH193" s="360"/>
      <c r="VOI193" s="360"/>
      <c r="VOJ193" s="361"/>
      <c r="VOK193" s="359"/>
      <c r="VOL193" s="360"/>
      <c r="VOM193" s="360"/>
      <c r="VON193" s="360"/>
      <c r="VOO193" s="360"/>
      <c r="VOP193" s="360"/>
      <c r="VOQ193" s="360"/>
      <c r="VOR193" s="361"/>
      <c r="VOS193" s="359"/>
      <c r="VOT193" s="360"/>
      <c r="VOU193" s="360"/>
      <c r="VOV193" s="360"/>
      <c r="VOW193" s="360"/>
      <c r="VOX193" s="360"/>
      <c r="VOY193" s="360"/>
      <c r="VOZ193" s="361"/>
      <c r="VPA193" s="359"/>
      <c r="VPB193" s="360"/>
      <c r="VPC193" s="360"/>
      <c r="VPD193" s="360"/>
      <c r="VPE193" s="360"/>
      <c r="VPF193" s="360"/>
      <c r="VPG193" s="360"/>
      <c r="VPH193" s="361"/>
      <c r="VPI193" s="359"/>
      <c r="VPJ193" s="360"/>
      <c r="VPK193" s="360"/>
      <c r="VPL193" s="360"/>
      <c r="VPM193" s="360"/>
      <c r="VPN193" s="360"/>
      <c r="VPO193" s="360"/>
      <c r="VPP193" s="361"/>
      <c r="VPQ193" s="359"/>
      <c r="VPR193" s="360"/>
      <c r="VPS193" s="360"/>
      <c r="VPT193" s="360"/>
      <c r="VPU193" s="360"/>
      <c r="VPV193" s="360"/>
      <c r="VPW193" s="360"/>
      <c r="VPX193" s="361"/>
      <c r="VPY193" s="359"/>
      <c r="VPZ193" s="360"/>
      <c r="VQA193" s="360"/>
      <c r="VQB193" s="360"/>
      <c r="VQC193" s="360"/>
      <c r="VQD193" s="360"/>
      <c r="VQE193" s="360"/>
      <c r="VQF193" s="361"/>
      <c r="VQG193" s="359"/>
      <c r="VQH193" s="360"/>
      <c r="VQI193" s="360"/>
      <c r="VQJ193" s="360"/>
      <c r="VQK193" s="360"/>
      <c r="VQL193" s="360"/>
      <c r="VQM193" s="360"/>
      <c r="VQN193" s="361"/>
      <c r="VQO193" s="359"/>
      <c r="VQP193" s="360"/>
      <c r="VQQ193" s="360"/>
      <c r="VQR193" s="360"/>
      <c r="VQS193" s="360"/>
      <c r="VQT193" s="360"/>
      <c r="VQU193" s="360"/>
      <c r="VQV193" s="361"/>
      <c r="VQW193" s="359"/>
      <c r="VQX193" s="360"/>
      <c r="VQY193" s="360"/>
      <c r="VQZ193" s="360"/>
      <c r="VRA193" s="360"/>
      <c r="VRB193" s="360"/>
      <c r="VRC193" s="360"/>
      <c r="VRD193" s="361"/>
      <c r="VRE193" s="359"/>
      <c r="VRF193" s="360"/>
      <c r="VRG193" s="360"/>
      <c r="VRH193" s="360"/>
      <c r="VRI193" s="360"/>
      <c r="VRJ193" s="360"/>
      <c r="VRK193" s="360"/>
      <c r="VRL193" s="361"/>
      <c r="VRM193" s="359"/>
      <c r="VRN193" s="360"/>
      <c r="VRO193" s="360"/>
      <c r="VRP193" s="360"/>
      <c r="VRQ193" s="360"/>
      <c r="VRR193" s="360"/>
      <c r="VRS193" s="360"/>
      <c r="VRT193" s="361"/>
      <c r="VRU193" s="359"/>
      <c r="VRV193" s="360"/>
      <c r="VRW193" s="360"/>
      <c r="VRX193" s="360"/>
      <c r="VRY193" s="360"/>
      <c r="VRZ193" s="360"/>
      <c r="VSA193" s="360"/>
      <c r="VSB193" s="361"/>
      <c r="VSC193" s="359"/>
      <c r="VSD193" s="360"/>
      <c r="VSE193" s="360"/>
      <c r="VSF193" s="360"/>
      <c r="VSG193" s="360"/>
      <c r="VSH193" s="360"/>
      <c r="VSI193" s="360"/>
      <c r="VSJ193" s="361"/>
      <c r="VSK193" s="359"/>
      <c r="VSL193" s="360"/>
      <c r="VSM193" s="360"/>
      <c r="VSN193" s="360"/>
      <c r="VSO193" s="360"/>
      <c r="VSP193" s="360"/>
      <c r="VSQ193" s="360"/>
      <c r="VSR193" s="361"/>
      <c r="VSS193" s="359"/>
      <c r="VST193" s="360"/>
      <c r="VSU193" s="360"/>
      <c r="VSV193" s="360"/>
      <c r="VSW193" s="360"/>
      <c r="VSX193" s="360"/>
      <c r="VSY193" s="360"/>
      <c r="VSZ193" s="361"/>
      <c r="VTA193" s="359"/>
      <c r="VTB193" s="360"/>
      <c r="VTC193" s="360"/>
      <c r="VTD193" s="360"/>
      <c r="VTE193" s="360"/>
      <c r="VTF193" s="360"/>
      <c r="VTG193" s="360"/>
      <c r="VTH193" s="361"/>
      <c r="VTI193" s="359"/>
      <c r="VTJ193" s="360"/>
      <c r="VTK193" s="360"/>
      <c r="VTL193" s="360"/>
      <c r="VTM193" s="360"/>
      <c r="VTN193" s="360"/>
      <c r="VTO193" s="360"/>
      <c r="VTP193" s="361"/>
      <c r="VTQ193" s="359"/>
      <c r="VTR193" s="360"/>
      <c r="VTS193" s="360"/>
      <c r="VTT193" s="360"/>
      <c r="VTU193" s="360"/>
      <c r="VTV193" s="360"/>
      <c r="VTW193" s="360"/>
      <c r="VTX193" s="361"/>
      <c r="VTY193" s="359"/>
      <c r="VTZ193" s="360"/>
      <c r="VUA193" s="360"/>
      <c r="VUB193" s="360"/>
      <c r="VUC193" s="360"/>
      <c r="VUD193" s="360"/>
      <c r="VUE193" s="360"/>
      <c r="VUF193" s="361"/>
      <c r="VUG193" s="359"/>
      <c r="VUH193" s="360"/>
      <c r="VUI193" s="360"/>
      <c r="VUJ193" s="360"/>
      <c r="VUK193" s="360"/>
      <c r="VUL193" s="360"/>
      <c r="VUM193" s="360"/>
      <c r="VUN193" s="361"/>
      <c r="VUO193" s="359"/>
      <c r="VUP193" s="360"/>
      <c r="VUQ193" s="360"/>
      <c r="VUR193" s="360"/>
      <c r="VUS193" s="360"/>
      <c r="VUT193" s="360"/>
      <c r="VUU193" s="360"/>
      <c r="VUV193" s="361"/>
      <c r="VUW193" s="359"/>
      <c r="VUX193" s="360"/>
      <c r="VUY193" s="360"/>
      <c r="VUZ193" s="360"/>
      <c r="VVA193" s="360"/>
      <c r="VVB193" s="360"/>
      <c r="VVC193" s="360"/>
      <c r="VVD193" s="361"/>
      <c r="VVE193" s="359"/>
      <c r="VVF193" s="360"/>
      <c r="VVG193" s="360"/>
      <c r="VVH193" s="360"/>
      <c r="VVI193" s="360"/>
      <c r="VVJ193" s="360"/>
      <c r="VVK193" s="360"/>
      <c r="VVL193" s="361"/>
      <c r="VVM193" s="359"/>
      <c r="VVN193" s="360"/>
      <c r="VVO193" s="360"/>
      <c r="VVP193" s="360"/>
      <c r="VVQ193" s="360"/>
      <c r="VVR193" s="360"/>
      <c r="VVS193" s="360"/>
      <c r="VVT193" s="361"/>
      <c r="VVU193" s="359"/>
      <c r="VVV193" s="360"/>
      <c r="VVW193" s="360"/>
      <c r="VVX193" s="360"/>
      <c r="VVY193" s="360"/>
      <c r="VVZ193" s="360"/>
      <c r="VWA193" s="360"/>
      <c r="VWB193" s="361"/>
      <c r="VWC193" s="359"/>
      <c r="VWD193" s="360"/>
      <c r="VWE193" s="360"/>
      <c r="VWF193" s="360"/>
      <c r="VWG193" s="360"/>
      <c r="VWH193" s="360"/>
      <c r="VWI193" s="360"/>
      <c r="VWJ193" s="361"/>
      <c r="VWK193" s="359"/>
      <c r="VWL193" s="360"/>
      <c r="VWM193" s="360"/>
      <c r="VWN193" s="360"/>
      <c r="VWO193" s="360"/>
      <c r="VWP193" s="360"/>
      <c r="VWQ193" s="360"/>
      <c r="VWR193" s="361"/>
      <c r="VWS193" s="359"/>
      <c r="VWT193" s="360"/>
      <c r="VWU193" s="360"/>
      <c r="VWV193" s="360"/>
      <c r="VWW193" s="360"/>
      <c r="VWX193" s="360"/>
      <c r="VWY193" s="360"/>
      <c r="VWZ193" s="361"/>
      <c r="VXA193" s="359"/>
      <c r="VXB193" s="360"/>
      <c r="VXC193" s="360"/>
      <c r="VXD193" s="360"/>
      <c r="VXE193" s="360"/>
      <c r="VXF193" s="360"/>
      <c r="VXG193" s="360"/>
      <c r="VXH193" s="361"/>
      <c r="VXI193" s="359"/>
      <c r="VXJ193" s="360"/>
      <c r="VXK193" s="360"/>
      <c r="VXL193" s="360"/>
      <c r="VXM193" s="360"/>
      <c r="VXN193" s="360"/>
      <c r="VXO193" s="360"/>
      <c r="VXP193" s="361"/>
      <c r="VXQ193" s="359"/>
      <c r="VXR193" s="360"/>
      <c r="VXS193" s="360"/>
      <c r="VXT193" s="360"/>
      <c r="VXU193" s="360"/>
      <c r="VXV193" s="360"/>
      <c r="VXW193" s="360"/>
      <c r="VXX193" s="361"/>
      <c r="VXY193" s="359"/>
      <c r="VXZ193" s="360"/>
      <c r="VYA193" s="360"/>
      <c r="VYB193" s="360"/>
      <c r="VYC193" s="360"/>
      <c r="VYD193" s="360"/>
      <c r="VYE193" s="360"/>
      <c r="VYF193" s="361"/>
      <c r="VYG193" s="359"/>
      <c r="VYH193" s="360"/>
      <c r="VYI193" s="360"/>
      <c r="VYJ193" s="360"/>
      <c r="VYK193" s="360"/>
      <c r="VYL193" s="360"/>
      <c r="VYM193" s="360"/>
      <c r="VYN193" s="361"/>
      <c r="VYO193" s="359"/>
      <c r="VYP193" s="360"/>
      <c r="VYQ193" s="360"/>
      <c r="VYR193" s="360"/>
      <c r="VYS193" s="360"/>
      <c r="VYT193" s="360"/>
      <c r="VYU193" s="360"/>
      <c r="VYV193" s="361"/>
      <c r="VYW193" s="359"/>
      <c r="VYX193" s="360"/>
      <c r="VYY193" s="360"/>
      <c r="VYZ193" s="360"/>
      <c r="VZA193" s="360"/>
      <c r="VZB193" s="360"/>
      <c r="VZC193" s="360"/>
      <c r="VZD193" s="361"/>
      <c r="VZE193" s="359"/>
      <c r="VZF193" s="360"/>
      <c r="VZG193" s="360"/>
      <c r="VZH193" s="360"/>
      <c r="VZI193" s="360"/>
      <c r="VZJ193" s="360"/>
      <c r="VZK193" s="360"/>
      <c r="VZL193" s="361"/>
      <c r="VZM193" s="359"/>
      <c r="VZN193" s="360"/>
      <c r="VZO193" s="360"/>
      <c r="VZP193" s="360"/>
      <c r="VZQ193" s="360"/>
      <c r="VZR193" s="360"/>
      <c r="VZS193" s="360"/>
      <c r="VZT193" s="361"/>
      <c r="VZU193" s="359"/>
      <c r="VZV193" s="360"/>
      <c r="VZW193" s="360"/>
      <c r="VZX193" s="360"/>
      <c r="VZY193" s="360"/>
      <c r="VZZ193" s="360"/>
      <c r="WAA193" s="360"/>
      <c r="WAB193" s="361"/>
      <c r="WAC193" s="359"/>
      <c r="WAD193" s="360"/>
      <c r="WAE193" s="360"/>
      <c r="WAF193" s="360"/>
      <c r="WAG193" s="360"/>
      <c r="WAH193" s="360"/>
      <c r="WAI193" s="360"/>
      <c r="WAJ193" s="361"/>
      <c r="WAK193" s="359"/>
      <c r="WAL193" s="360"/>
      <c r="WAM193" s="360"/>
      <c r="WAN193" s="360"/>
      <c r="WAO193" s="360"/>
      <c r="WAP193" s="360"/>
      <c r="WAQ193" s="360"/>
      <c r="WAR193" s="361"/>
      <c r="WAS193" s="359"/>
      <c r="WAT193" s="360"/>
      <c r="WAU193" s="360"/>
      <c r="WAV193" s="360"/>
      <c r="WAW193" s="360"/>
      <c r="WAX193" s="360"/>
      <c r="WAY193" s="360"/>
      <c r="WAZ193" s="361"/>
      <c r="WBA193" s="359"/>
      <c r="WBB193" s="360"/>
      <c r="WBC193" s="360"/>
      <c r="WBD193" s="360"/>
      <c r="WBE193" s="360"/>
      <c r="WBF193" s="360"/>
      <c r="WBG193" s="360"/>
      <c r="WBH193" s="361"/>
      <c r="WBI193" s="359"/>
      <c r="WBJ193" s="360"/>
      <c r="WBK193" s="360"/>
      <c r="WBL193" s="360"/>
      <c r="WBM193" s="360"/>
      <c r="WBN193" s="360"/>
      <c r="WBO193" s="360"/>
      <c r="WBP193" s="361"/>
      <c r="WBQ193" s="359"/>
      <c r="WBR193" s="360"/>
      <c r="WBS193" s="360"/>
      <c r="WBT193" s="360"/>
      <c r="WBU193" s="360"/>
      <c r="WBV193" s="360"/>
      <c r="WBW193" s="360"/>
      <c r="WBX193" s="361"/>
      <c r="WBY193" s="359"/>
      <c r="WBZ193" s="360"/>
      <c r="WCA193" s="360"/>
      <c r="WCB193" s="360"/>
      <c r="WCC193" s="360"/>
      <c r="WCD193" s="360"/>
      <c r="WCE193" s="360"/>
      <c r="WCF193" s="361"/>
      <c r="WCG193" s="359"/>
      <c r="WCH193" s="360"/>
      <c r="WCI193" s="360"/>
      <c r="WCJ193" s="360"/>
      <c r="WCK193" s="360"/>
      <c r="WCL193" s="360"/>
      <c r="WCM193" s="360"/>
      <c r="WCN193" s="361"/>
      <c r="WCO193" s="359"/>
      <c r="WCP193" s="360"/>
      <c r="WCQ193" s="360"/>
      <c r="WCR193" s="360"/>
      <c r="WCS193" s="360"/>
      <c r="WCT193" s="360"/>
      <c r="WCU193" s="360"/>
      <c r="WCV193" s="361"/>
      <c r="WCW193" s="359"/>
      <c r="WCX193" s="360"/>
      <c r="WCY193" s="360"/>
      <c r="WCZ193" s="360"/>
      <c r="WDA193" s="360"/>
      <c r="WDB193" s="360"/>
      <c r="WDC193" s="360"/>
      <c r="WDD193" s="361"/>
      <c r="WDE193" s="359"/>
      <c r="WDF193" s="360"/>
      <c r="WDG193" s="360"/>
      <c r="WDH193" s="360"/>
      <c r="WDI193" s="360"/>
      <c r="WDJ193" s="360"/>
      <c r="WDK193" s="360"/>
      <c r="WDL193" s="361"/>
      <c r="WDM193" s="359"/>
      <c r="WDN193" s="360"/>
      <c r="WDO193" s="360"/>
      <c r="WDP193" s="360"/>
      <c r="WDQ193" s="360"/>
      <c r="WDR193" s="360"/>
      <c r="WDS193" s="360"/>
      <c r="WDT193" s="361"/>
      <c r="WDU193" s="359"/>
      <c r="WDV193" s="360"/>
      <c r="WDW193" s="360"/>
      <c r="WDX193" s="360"/>
      <c r="WDY193" s="360"/>
      <c r="WDZ193" s="360"/>
      <c r="WEA193" s="360"/>
      <c r="WEB193" s="361"/>
      <c r="WEC193" s="359"/>
      <c r="WED193" s="360"/>
      <c r="WEE193" s="360"/>
      <c r="WEF193" s="360"/>
      <c r="WEG193" s="360"/>
      <c r="WEH193" s="360"/>
      <c r="WEI193" s="360"/>
      <c r="WEJ193" s="361"/>
      <c r="WEK193" s="359"/>
      <c r="WEL193" s="360"/>
      <c r="WEM193" s="360"/>
      <c r="WEN193" s="360"/>
      <c r="WEO193" s="360"/>
      <c r="WEP193" s="360"/>
      <c r="WEQ193" s="360"/>
      <c r="WER193" s="361"/>
      <c r="WES193" s="359"/>
      <c r="WET193" s="360"/>
      <c r="WEU193" s="360"/>
      <c r="WEV193" s="360"/>
      <c r="WEW193" s="360"/>
      <c r="WEX193" s="360"/>
      <c r="WEY193" s="360"/>
      <c r="WEZ193" s="361"/>
      <c r="WFA193" s="359"/>
      <c r="WFB193" s="360"/>
      <c r="WFC193" s="360"/>
      <c r="WFD193" s="360"/>
      <c r="WFE193" s="360"/>
      <c r="WFF193" s="360"/>
      <c r="WFG193" s="360"/>
      <c r="WFH193" s="361"/>
      <c r="WFI193" s="359"/>
      <c r="WFJ193" s="360"/>
      <c r="WFK193" s="360"/>
      <c r="WFL193" s="360"/>
      <c r="WFM193" s="360"/>
      <c r="WFN193" s="360"/>
      <c r="WFO193" s="360"/>
      <c r="WFP193" s="361"/>
      <c r="WFQ193" s="359"/>
      <c r="WFR193" s="360"/>
      <c r="WFS193" s="360"/>
      <c r="WFT193" s="360"/>
      <c r="WFU193" s="360"/>
      <c r="WFV193" s="360"/>
      <c r="WFW193" s="360"/>
      <c r="WFX193" s="361"/>
      <c r="WFY193" s="359"/>
      <c r="WFZ193" s="360"/>
      <c r="WGA193" s="360"/>
      <c r="WGB193" s="360"/>
      <c r="WGC193" s="360"/>
      <c r="WGD193" s="360"/>
      <c r="WGE193" s="360"/>
      <c r="WGF193" s="361"/>
      <c r="WGG193" s="359"/>
      <c r="WGH193" s="360"/>
      <c r="WGI193" s="360"/>
      <c r="WGJ193" s="360"/>
      <c r="WGK193" s="360"/>
      <c r="WGL193" s="360"/>
      <c r="WGM193" s="360"/>
      <c r="WGN193" s="361"/>
      <c r="WGO193" s="359"/>
      <c r="WGP193" s="360"/>
      <c r="WGQ193" s="360"/>
      <c r="WGR193" s="360"/>
      <c r="WGS193" s="360"/>
      <c r="WGT193" s="360"/>
      <c r="WGU193" s="360"/>
      <c r="WGV193" s="361"/>
      <c r="WGW193" s="359"/>
      <c r="WGX193" s="360"/>
      <c r="WGY193" s="360"/>
      <c r="WGZ193" s="360"/>
      <c r="WHA193" s="360"/>
      <c r="WHB193" s="360"/>
      <c r="WHC193" s="360"/>
      <c r="WHD193" s="361"/>
      <c r="WHE193" s="359"/>
      <c r="WHF193" s="360"/>
      <c r="WHG193" s="360"/>
      <c r="WHH193" s="360"/>
      <c r="WHI193" s="360"/>
      <c r="WHJ193" s="360"/>
      <c r="WHK193" s="360"/>
      <c r="WHL193" s="361"/>
      <c r="WHM193" s="359"/>
      <c r="WHN193" s="360"/>
      <c r="WHO193" s="360"/>
      <c r="WHP193" s="360"/>
      <c r="WHQ193" s="360"/>
      <c r="WHR193" s="360"/>
      <c r="WHS193" s="360"/>
      <c r="WHT193" s="361"/>
      <c r="WHU193" s="359"/>
      <c r="WHV193" s="360"/>
      <c r="WHW193" s="360"/>
      <c r="WHX193" s="360"/>
      <c r="WHY193" s="360"/>
      <c r="WHZ193" s="360"/>
      <c r="WIA193" s="360"/>
      <c r="WIB193" s="361"/>
      <c r="WIC193" s="359"/>
      <c r="WID193" s="360"/>
      <c r="WIE193" s="360"/>
      <c r="WIF193" s="360"/>
      <c r="WIG193" s="360"/>
      <c r="WIH193" s="360"/>
      <c r="WII193" s="360"/>
      <c r="WIJ193" s="361"/>
      <c r="WIK193" s="359"/>
      <c r="WIL193" s="360"/>
      <c r="WIM193" s="360"/>
      <c r="WIN193" s="360"/>
      <c r="WIO193" s="360"/>
      <c r="WIP193" s="360"/>
      <c r="WIQ193" s="360"/>
      <c r="WIR193" s="361"/>
      <c r="WIS193" s="359"/>
      <c r="WIT193" s="360"/>
      <c r="WIU193" s="360"/>
      <c r="WIV193" s="360"/>
      <c r="WIW193" s="360"/>
      <c r="WIX193" s="360"/>
      <c r="WIY193" s="360"/>
      <c r="WIZ193" s="361"/>
      <c r="WJA193" s="359"/>
      <c r="WJB193" s="360"/>
      <c r="WJC193" s="360"/>
      <c r="WJD193" s="360"/>
      <c r="WJE193" s="360"/>
      <c r="WJF193" s="360"/>
      <c r="WJG193" s="360"/>
      <c r="WJH193" s="361"/>
      <c r="WJI193" s="359"/>
      <c r="WJJ193" s="360"/>
      <c r="WJK193" s="360"/>
      <c r="WJL193" s="360"/>
      <c r="WJM193" s="360"/>
      <c r="WJN193" s="360"/>
      <c r="WJO193" s="360"/>
      <c r="WJP193" s="361"/>
      <c r="WJQ193" s="359"/>
      <c r="WJR193" s="360"/>
      <c r="WJS193" s="360"/>
      <c r="WJT193" s="360"/>
      <c r="WJU193" s="360"/>
      <c r="WJV193" s="360"/>
      <c r="WJW193" s="360"/>
      <c r="WJX193" s="361"/>
      <c r="WJY193" s="359"/>
      <c r="WJZ193" s="360"/>
      <c r="WKA193" s="360"/>
      <c r="WKB193" s="360"/>
      <c r="WKC193" s="360"/>
      <c r="WKD193" s="360"/>
      <c r="WKE193" s="360"/>
      <c r="WKF193" s="361"/>
      <c r="WKG193" s="359"/>
      <c r="WKH193" s="360"/>
      <c r="WKI193" s="360"/>
      <c r="WKJ193" s="360"/>
      <c r="WKK193" s="360"/>
      <c r="WKL193" s="360"/>
      <c r="WKM193" s="360"/>
      <c r="WKN193" s="361"/>
      <c r="WKO193" s="359"/>
      <c r="WKP193" s="360"/>
      <c r="WKQ193" s="360"/>
      <c r="WKR193" s="360"/>
      <c r="WKS193" s="360"/>
      <c r="WKT193" s="360"/>
      <c r="WKU193" s="360"/>
      <c r="WKV193" s="361"/>
      <c r="WKW193" s="359"/>
      <c r="WKX193" s="360"/>
      <c r="WKY193" s="360"/>
      <c r="WKZ193" s="360"/>
      <c r="WLA193" s="360"/>
      <c r="WLB193" s="360"/>
      <c r="WLC193" s="360"/>
      <c r="WLD193" s="361"/>
      <c r="WLE193" s="359"/>
      <c r="WLF193" s="360"/>
      <c r="WLG193" s="360"/>
      <c r="WLH193" s="360"/>
      <c r="WLI193" s="360"/>
      <c r="WLJ193" s="360"/>
      <c r="WLK193" s="360"/>
      <c r="WLL193" s="361"/>
      <c r="WLM193" s="359"/>
      <c r="WLN193" s="360"/>
      <c r="WLO193" s="360"/>
      <c r="WLP193" s="360"/>
      <c r="WLQ193" s="360"/>
      <c r="WLR193" s="360"/>
      <c r="WLS193" s="360"/>
      <c r="WLT193" s="361"/>
      <c r="WLU193" s="359"/>
      <c r="WLV193" s="360"/>
      <c r="WLW193" s="360"/>
      <c r="WLX193" s="360"/>
      <c r="WLY193" s="360"/>
      <c r="WLZ193" s="360"/>
      <c r="WMA193" s="360"/>
      <c r="WMB193" s="361"/>
      <c r="WMC193" s="359"/>
      <c r="WMD193" s="360"/>
      <c r="WME193" s="360"/>
      <c r="WMF193" s="360"/>
      <c r="WMG193" s="360"/>
      <c r="WMH193" s="360"/>
      <c r="WMI193" s="360"/>
      <c r="WMJ193" s="361"/>
      <c r="WMK193" s="359"/>
      <c r="WML193" s="360"/>
      <c r="WMM193" s="360"/>
      <c r="WMN193" s="360"/>
      <c r="WMO193" s="360"/>
      <c r="WMP193" s="360"/>
      <c r="WMQ193" s="360"/>
      <c r="WMR193" s="361"/>
      <c r="WMS193" s="359"/>
      <c r="WMT193" s="360"/>
      <c r="WMU193" s="360"/>
      <c r="WMV193" s="360"/>
      <c r="WMW193" s="360"/>
      <c r="WMX193" s="360"/>
      <c r="WMY193" s="360"/>
      <c r="WMZ193" s="361"/>
      <c r="WNA193" s="359"/>
      <c r="WNB193" s="360"/>
      <c r="WNC193" s="360"/>
      <c r="WND193" s="360"/>
      <c r="WNE193" s="360"/>
      <c r="WNF193" s="360"/>
      <c r="WNG193" s="360"/>
      <c r="WNH193" s="361"/>
      <c r="WNI193" s="359"/>
      <c r="WNJ193" s="360"/>
      <c r="WNK193" s="360"/>
      <c r="WNL193" s="360"/>
      <c r="WNM193" s="360"/>
      <c r="WNN193" s="360"/>
      <c r="WNO193" s="360"/>
      <c r="WNP193" s="361"/>
      <c r="WNQ193" s="359"/>
      <c r="WNR193" s="360"/>
      <c r="WNS193" s="360"/>
      <c r="WNT193" s="360"/>
      <c r="WNU193" s="360"/>
      <c r="WNV193" s="360"/>
      <c r="WNW193" s="360"/>
      <c r="WNX193" s="361"/>
      <c r="WNY193" s="359"/>
      <c r="WNZ193" s="360"/>
      <c r="WOA193" s="360"/>
      <c r="WOB193" s="360"/>
      <c r="WOC193" s="360"/>
      <c r="WOD193" s="360"/>
      <c r="WOE193" s="360"/>
      <c r="WOF193" s="361"/>
      <c r="WOG193" s="359"/>
      <c r="WOH193" s="360"/>
      <c r="WOI193" s="360"/>
      <c r="WOJ193" s="360"/>
      <c r="WOK193" s="360"/>
      <c r="WOL193" s="360"/>
      <c r="WOM193" s="360"/>
      <c r="WON193" s="361"/>
      <c r="WOO193" s="359"/>
      <c r="WOP193" s="360"/>
      <c r="WOQ193" s="360"/>
      <c r="WOR193" s="360"/>
      <c r="WOS193" s="360"/>
      <c r="WOT193" s="360"/>
      <c r="WOU193" s="360"/>
      <c r="WOV193" s="361"/>
      <c r="WOW193" s="359"/>
      <c r="WOX193" s="360"/>
      <c r="WOY193" s="360"/>
      <c r="WOZ193" s="360"/>
      <c r="WPA193" s="360"/>
      <c r="WPB193" s="360"/>
      <c r="WPC193" s="360"/>
      <c r="WPD193" s="361"/>
      <c r="WPE193" s="359"/>
      <c r="WPF193" s="360"/>
      <c r="WPG193" s="360"/>
      <c r="WPH193" s="360"/>
      <c r="WPI193" s="360"/>
      <c r="WPJ193" s="360"/>
      <c r="WPK193" s="360"/>
      <c r="WPL193" s="361"/>
      <c r="WPM193" s="359"/>
      <c r="WPN193" s="360"/>
      <c r="WPO193" s="360"/>
      <c r="WPP193" s="360"/>
      <c r="WPQ193" s="360"/>
      <c r="WPR193" s="360"/>
      <c r="WPS193" s="360"/>
      <c r="WPT193" s="361"/>
      <c r="WPU193" s="359"/>
      <c r="WPV193" s="360"/>
      <c r="WPW193" s="360"/>
      <c r="WPX193" s="360"/>
      <c r="WPY193" s="360"/>
      <c r="WPZ193" s="360"/>
      <c r="WQA193" s="360"/>
      <c r="WQB193" s="361"/>
      <c r="WQC193" s="359"/>
      <c r="WQD193" s="360"/>
      <c r="WQE193" s="360"/>
      <c r="WQF193" s="360"/>
      <c r="WQG193" s="360"/>
      <c r="WQH193" s="360"/>
      <c r="WQI193" s="360"/>
      <c r="WQJ193" s="361"/>
      <c r="WQK193" s="359"/>
      <c r="WQL193" s="360"/>
      <c r="WQM193" s="360"/>
      <c r="WQN193" s="360"/>
      <c r="WQO193" s="360"/>
      <c r="WQP193" s="360"/>
      <c r="WQQ193" s="360"/>
      <c r="WQR193" s="361"/>
      <c r="WQS193" s="359"/>
      <c r="WQT193" s="360"/>
      <c r="WQU193" s="360"/>
      <c r="WQV193" s="360"/>
      <c r="WQW193" s="360"/>
      <c r="WQX193" s="360"/>
      <c r="WQY193" s="360"/>
      <c r="WQZ193" s="361"/>
      <c r="WRA193" s="359"/>
      <c r="WRB193" s="360"/>
      <c r="WRC193" s="360"/>
      <c r="WRD193" s="360"/>
      <c r="WRE193" s="360"/>
      <c r="WRF193" s="360"/>
      <c r="WRG193" s="360"/>
      <c r="WRH193" s="361"/>
      <c r="WRI193" s="359"/>
      <c r="WRJ193" s="360"/>
      <c r="WRK193" s="360"/>
      <c r="WRL193" s="360"/>
      <c r="WRM193" s="360"/>
      <c r="WRN193" s="360"/>
      <c r="WRO193" s="360"/>
      <c r="WRP193" s="361"/>
      <c r="WRQ193" s="359"/>
      <c r="WRR193" s="360"/>
      <c r="WRS193" s="360"/>
      <c r="WRT193" s="360"/>
      <c r="WRU193" s="360"/>
      <c r="WRV193" s="360"/>
      <c r="WRW193" s="360"/>
      <c r="WRX193" s="361"/>
      <c r="WRY193" s="359"/>
      <c r="WRZ193" s="360"/>
      <c r="WSA193" s="360"/>
      <c r="WSB193" s="360"/>
      <c r="WSC193" s="360"/>
      <c r="WSD193" s="360"/>
      <c r="WSE193" s="360"/>
      <c r="WSF193" s="361"/>
      <c r="WSG193" s="359"/>
      <c r="WSH193" s="360"/>
      <c r="WSI193" s="360"/>
      <c r="WSJ193" s="360"/>
      <c r="WSK193" s="360"/>
      <c r="WSL193" s="360"/>
      <c r="WSM193" s="360"/>
      <c r="WSN193" s="361"/>
      <c r="WSO193" s="359"/>
      <c r="WSP193" s="360"/>
      <c r="WSQ193" s="360"/>
      <c r="WSR193" s="360"/>
      <c r="WSS193" s="360"/>
      <c r="WST193" s="360"/>
      <c r="WSU193" s="360"/>
      <c r="WSV193" s="361"/>
      <c r="WSW193" s="359"/>
      <c r="WSX193" s="360"/>
      <c r="WSY193" s="360"/>
      <c r="WSZ193" s="360"/>
      <c r="WTA193" s="360"/>
      <c r="WTB193" s="360"/>
      <c r="WTC193" s="360"/>
      <c r="WTD193" s="361"/>
      <c r="WTE193" s="359"/>
      <c r="WTF193" s="360"/>
      <c r="WTG193" s="360"/>
      <c r="WTH193" s="360"/>
      <c r="WTI193" s="360"/>
      <c r="WTJ193" s="360"/>
      <c r="WTK193" s="360"/>
      <c r="WTL193" s="361"/>
      <c r="WTM193" s="359"/>
      <c r="WTN193" s="360"/>
      <c r="WTO193" s="360"/>
      <c r="WTP193" s="360"/>
      <c r="WTQ193" s="360"/>
      <c r="WTR193" s="360"/>
      <c r="WTS193" s="360"/>
      <c r="WTT193" s="361"/>
      <c r="WTU193" s="359"/>
      <c r="WTV193" s="360"/>
      <c r="WTW193" s="360"/>
      <c r="WTX193" s="360"/>
      <c r="WTY193" s="360"/>
      <c r="WTZ193" s="360"/>
      <c r="WUA193" s="360"/>
      <c r="WUB193" s="361"/>
      <c r="WUC193" s="359"/>
      <c r="WUD193" s="360"/>
      <c r="WUE193" s="360"/>
      <c r="WUF193" s="360"/>
      <c r="WUG193" s="360"/>
      <c r="WUH193" s="360"/>
      <c r="WUI193" s="360"/>
      <c r="WUJ193" s="361"/>
      <c r="WUK193" s="359"/>
      <c r="WUL193" s="360"/>
      <c r="WUM193" s="360"/>
      <c r="WUN193" s="360"/>
      <c r="WUO193" s="360"/>
      <c r="WUP193" s="360"/>
      <c r="WUQ193" s="360"/>
      <c r="WUR193" s="361"/>
      <c r="WUS193" s="359"/>
      <c r="WUT193" s="360"/>
      <c r="WUU193" s="360"/>
      <c r="WUV193" s="360"/>
      <c r="WUW193" s="360"/>
      <c r="WUX193" s="360"/>
      <c r="WUY193" s="360"/>
      <c r="WUZ193" s="361"/>
      <c r="WVA193" s="359"/>
      <c r="WVB193" s="360"/>
      <c r="WVC193" s="360"/>
      <c r="WVD193" s="360"/>
      <c r="WVE193" s="360"/>
      <c r="WVF193" s="360"/>
      <c r="WVG193" s="360"/>
      <c r="WVH193" s="361"/>
      <c r="WVI193" s="359"/>
      <c r="WVJ193" s="360"/>
      <c r="WVK193" s="360"/>
      <c r="WVL193" s="360"/>
      <c r="WVM193" s="360"/>
      <c r="WVN193" s="360"/>
      <c r="WVO193" s="360"/>
      <c r="WVP193" s="361"/>
      <c r="WVQ193" s="359"/>
      <c r="WVR193" s="360"/>
      <c r="WVS193" s="360"/>
      <c r="WVT193" s="360"/>
      <c r="WVU193" s="360"/>
      <c r="WVV193" s="360"/>
      <c r="WVW193" s="360"/>
      <c r="WVX193" s="361"/>
      <c r="WVY193" s="359"/>
      <c r="WVZ193" s="360"/>
      <c r="WWA193" s="360"/>
      <c r="WWB193" s="360"/>
      <c r="WWC193" s="360"/>
      <c r="WWD193" s="360"/>
      <c r="WWE193" s="360"/>
      <c r="WWF193" s="361"/>
      <c r="WWG193" s="359"/>
      <c r="WWH193" s="360"/>
      <c r="WWI193" s="360"/>
      <c r="WWJ193" s="360"/>
      <c r="WWK193" s="360"/>
      <c r="WWL193" s="360"/>
      <c r="WWM193" s="360"/>
      <c r="WWN193" s="361"/>
      <c r="WWO193" s="359"/>
      <c r="WWP193" s="360"/>
      <c r="WWQ193" s="360"/>
      <c r="WWR193" s="360"/>
      <c r="WWS193" s="360"/>
      <c r="WWT193" s="360"/>
      <c r="WWU193" s="360"/>
      <c r="WWV193" s="361"/>
      <c r="WWW193" s="359"/>
      <c r="WWX193" s="360"/>
      <c r="WWY193" s="360"/>
      <c r="WWZ193" s="360"/>
      <c r="WXA193" s="360"/>
      <c r="WXB193" s="360"/>
      <c r="WXC193" s="360"/>
      <c r="WXD193" s="361"/>
      <c r="WXE193" s="359"/>
      <c r="WXF193" s="360"/>
      <c r="WXG193" s="360"/>
      <c r="WXH193" s="360"/>
      <c r="WXI193" s="360"/>
      <c r="WXJ193" s="360"/>
      <c r="WXK193" s="360"/>
      <c r="WXL193" s="361"/>
      <c r="WXM193" s="359"/>
      <c r="WXN193" s="360"/>
      <c r="WXO193" s="360"/>
      <c r="WXP193" s="360"/>
      <c r="WXQ193" s="360"/>
      <c r="WXR193" s="360"/>
      <c r="WXS193" s="360"/>
      <c r="WXT193" s="361"/>
      <c r="WXU193" s="359"/>
      <c r="WXV193" s="360"/>
      <c r="WXW193" s="360"/>
      <c r="WXX193" s="360"/>
      <c r="WXY193" s="360"/>
      <c r="WXZ193" s="360"/>
      <c r="WYA193" s="360"/>
      <c r="WYB193" s="361"/>
      <c r="WYC193" s="359"/>
      <c r="WYD193" s="360"/>
      <c r="WYE193" s="360"/>
      <c r="WYF193" s="360"/>
      <c r="WYG193" s="360"/>
      <c r="WYH193" s="360"/>
      <c r="WYI193" s="360"/>
      <c r="WYJ193" s="361"/>
      <c r="WYK193" s="359"/>
      <c r="WYL193" s="360"/>
      <c r="WYM193" s="360"/>
      <c r="WYN193" s="360"/>
      <c r="WYO193" s="360"/>
      <c r="WYP193" s="360"/>
      <c r="WYQ193" s="360"/>
      <c r="WYR193" s="361"/>
      <c r="WYS193" s="359"/>
      <c r="WYT193" s="360"/>
      <c r="WYU193" s="360"/>
      <c r="WYV193" s="360"/>
      <c r="WYW193" s="360"/>
      <c r="WYX193" s="360"/>
      <c r="WYY193" s="360"/>
      <c r="WYZ193" s="361"/>
      <c r="WZA193" s="359"/>
      <c r="WZB193" s="360"/>
      <c r="WZC193" s="360"/>
      <c r="WZD193" s="360"/>
      <c r="WZE193" s="360"/>
      <c r="WZF193" s="360"/>
      <c r="WZG193" s="360"/>
      <c r="WZH193" s="361"/>
      <c r="WZI193" s="359"/>
      <c r="WZJ193" s="360"/>
      <c r="WZK193" s="360"/>
      <c r="WZL193" s="360"/>
      <c r="WZM193" s="360"/>
      <c r="WZN193" s="360"/>
      <c r="WZO193" s="360"/>
      <c r="WZP193" s="361"/>
      <c r="WZQ193" s="359"/>
      <c r="WZR193" s="360"/>
      <c r="WZS193" s="360"/>
      <c r="WZT193" s="360"/>
      <c r="WZU193" s="360"/>
      <c r="WZV193" s="360"/>
      <c r="WZW193" s="360"/>
      <c r="WZX193" s="361"/>
      <c r="WZY193" s="359"/>
      <c r="WZZ193" s="360"/>
      <c r="XAA193" s="360"/>
      <c r="XAB193" s="360"/>
      <c r="XAC193" s="360"/>
      <c r="XAD193" s="360"/>
      <c r="XAE193" s="360"/>
      <c r="XAF193" s="361"/>
      <c r="XAG193" s="359"/>
      <c r="XAH193" s="360"/>
      <c r="XAI193" s="360"/>
      <c r="XAJ193" s="360"/>
      <c r="XAK193" s="360"/>
      <c r="XAL193" s="360"/>
      <c r="XAM193" s="360"/>
      <c r="XAN193" s="361"/>
      <c r="XAO193" s="359"/>
      <c r="XAP193" s="360"/>
      <c r="XAQ193" s="360"/>
      <c r="XAR193" s="360"/>
      <c r="XAS193" s="360"/>
      <c r="XAT193" s="360"/>
      <c r="XAU193" s="360"/>
      <c r="XAV193" s="361"/>
      <c r="XAW193" s="359"/>
      <c r="XAX193" s="360"/>
      <c r="XAY193" s="360"/>
      <c r="XAZ193" s="360"/>
      <c r="XBA193" s="360"/>
      <c r="XBB193" s="360"/>
      <c r="XBC193" s="360"/>
      <c r="XBD193" s="361"/>
      <c r="XBE193" s="359"/>
      <c r="XBF193" s="360"/>
      <c r="XBG193" s="360"/>
      <c r="XBH193" s="360"/>
      <c r="XBI193" s="360"/>
      <c r="XBJ193" s="360"/>
      <c r="XBK193" s="360"/>
      <c r="XBL193" s="361"/>
      <c r="XBM193" s="359"/>
      <c r="XBN193" s="360"/>
      <c r="XBO193" s="360"/>
      <c r="XBP193" s="360"/>
      <c r="XBQ193" s="360"/>
      <c r="XBR193" s="360"/>
      <c r="XBS193" s="360"/>
      <c r="XBT193" s="361"/>
      <c r="XBU193" s="359"/>
      <c r="XBV193" s="360"/>
      <c r="XBW193" s="360"/>
      <c r="XBX193" s="360"/>
      <c r="XBY193" s="360"/>
      <c r="XBZ193" s="360"/>
      <c r="XCA193" s="360"/>
      <c r="XCB193" s="361"/>
      <c r="XCC193" s="359"/>
      <c r="XCD193" s="360"/>
      <c r="XCE193" s="360"/>
      <c r="XCF193" s="360"/>
      <c r="XCG193" s="360"/>
      <c r="XCH193" s="360"/>
      <c r="XCI193" s="360"/>
      <c r="XCJ193" s="361"/>
      <c r="XCK193" s="359"/>
      <c r="XCL193" s="360"/>
      <c r="XCM193" s="360"/>
      <c r="XCN193" s="360"/>
      <c r="XCO193" s="360"/>
      <c r="XCP193" s="360"/>
      <c r="XCQ193" s="360"/>
      <c r="XCR193" s="361"/>
      <c r="XCS193" s="359"/>
      <c r="XCT193" s="360"/>
      <c r="XCU193" s="360"/>
      <c r="XCV193" s="360"/>
      <c r="XCW193" s="360"/>
      <c r="XCX193" s="360"/>
      <c r="XCY193" s="360"/>
      <c r="XCZ193" s="361"/>
      <c r="XDA193" s="359"/>
      <c r="XDB193" s="360"/>
      <c r="XDC193" s="360"/>
      <c r="XDD193" s="360"/>
      <c r="XDE193" s="360"/>
      <c r="XDF193" s="360"/>
      <c r="XDG193" s="360"/>
      <c r="XDH193" s="361"/>
      <c r="XDI193" s="359"/>
      <c r="XDJ193" s="360"/>
      <c r="XDK193" s="360"/>
      <c r="XDL193" s="360"/>
      <c r="XDM193" s="360"/>
      <c r="XDN193" s="360"/>
      <c r="XDO193" s="360"/>
      <c r="XDP193" s="361"/>
      <c r="XDQ193" s="359"/>
      <c r="XDR193" s="360"/>
      <c r="XDS193" s="360"/>
      <c r="XDT193" s="360"/>
      <c r="XDU193" s="360"/>
      <c r="XDV193" s="360"/>
      <c r="XDW193" s="360"/>
      <c r="XDX193" s="361"/>
      <c r="XDY193" s="359"/>
      <c r="XDZ193" s="360"/>
      <c r="XEA193" s="360"/>
      <c r="XEB193" s="360"/>
      <c r="XEC193" s="360"/>
      <c r="XED193" s="360"/>
      <c r="XEE193" s="360"/>
      <c r="XEF193" s="361"/>
      <c r="XEG193" s="359"/>
      <c r="XEH193" s="360"/>
      <c r="XEI193" s="360"/>
      <c r="XEJ193" s="360"/>
      <c r="XEK193" s="360"/>
      <c r="XEL193" s="360"/>
      <c r="XEM193" s="360"/>
      <c r="XEN193" s="361"/>
      <c r="XEO193" s="359"/>
      <c r="XEP193" s="360"/>
      <c r="XEQ193" s="360"/>
      <c r="XER193" s="360"/>
      <c r="XES193" s="360"/>
      <c r="XET193" s="360"/>
      <c r="XEU193" s="360"/>
      <c r="XEV193" s="361"/>
      <c r="XEW193" s="359"/>
      <c r="XEX193" s="360"/>
      <c r="XEY193" s="360"/>
      <c r="XEZ193" s="360"/>
      <c r="XFA193" s="360"/>
      <c r="XFB193" s="360"/>
      <c r="XFC193" s="360"/>
      <c r="XFD193" s="361"/>
    </row>
    <row r="194" spans="1:16384" s="52" customFormat="1" ht="15" customHeight="1" x14ac:dyDescent="0.25">
      <c r="A194" s="263"/>
      <c r="B194" s="379"/>
      <c r="C194" s="379"/>
      <c r="D194" s="379"/>
      <c r="E194" s="379"/>
      <c r="F194" s="379"/>
      <c r="G194" s="379"/>
      <c r="H194" s="380"/>
      <c r="I194" s="256"/>
      <c r="J194" s="256"/>
      <c r="K194" s="256"/>
      <c r="L194" s="256"/>
      <c r="M194" s="256"/>
      <c r="N194" s="256"/>
      <c r="O194" s="256"/>
      <c r="P194" s="256"/>
      <c r="Q194" s="256"/>
      <c r="R194" s="256"/>
      <c r="S194" s="256"/>
      <c r="T194" s="256"/>
      <c r="U194" s="256"/>
      <c r="V194" s="256"/>
      <c r="W194" s="256"/>
      <c r="X194" s="256"/>
      <c r="Y194" s="256"/>
      <c r="Z194" s="256"/>
      <c r="AA194" s="256"/>
      <c r="AB194" s="256"/>
      <c r="AC194" s="256"/>
      <c r="AD194" s="256"/>
      <c r="AE194" s="256"/>
      <c r="AF194" s="256"/>
      <c r="AG194" s="256"/>
      <c r="AH194" s="256"/>
      <c r="AI194" s="256"/>
      <c r="AJ194" s="256"/>
      <c r="AK194" s="256"/>
      <c r="AL194" s="256"/>
      <c r="AM194" s="256"/>
      <c r="AN194" s="256"/>
      <c r="AO194" s="256"/>
      <c r="AP194" s="256"/>
      <c r="AQ194" s="256"/>
      <c r="AR194" s="256"/>
      <c r="AS194" s="256"/>
      <c r="AT194" s="256"/>
      <c r="AU194" s="256"/>
      <c r="AV194" s="256"/>
      <c r="AW194" s="256"/>
      <c r="AX194" s="256"/>
      <c r="AY194" s="256"/>
      <c r="AZ194" s="256"/>
      <c r="BA194" s="256"/>
      <c r="BB194" s="256"/>
      <c r="BC194" s="256"/>
      <c r="BD194" s="256"/>
      <c r="BE194" s="256"/>
      <c r="BF194" s="256"/>
      <c r="BG194" s="256"/>
      <c r="BH194" s="256"/>
      <c r="BI194" s="256"/>
      <c r="BJ194" s="256"/>
      <c r="BK194" s="256"/>
      <c r="BL194" s="256"/>
      <c r="BM194" s="256"/>
      <c r="BN194" s="256"/>
      <c r="BO194" s="256"/>
      <c r="BP194" s="256"/>
      <c r="BQ194" s="256"/>
      <c r="BR194" s="256"/>
      <c r="BS194" s="256"/>
      <c r="BT194" s="256"/>
      <c r="BU194" s="256"/>
      <c r="BV194" s="256"/>
      <c r="BW194" s="256"/>
      <c r="BX194" s="256"/>
      <c r="BY194" s="256"/>
      <c r="BZ194" s="256"/>
      <c r="CA194" s="256"/>
      <c r="CB194" s="256"/>
      <c r="CC194" s="256"/>
      <c r="CD194" s="256"/>
      <c r="CE194" s="256"/>
      <c r="CF194" s="256"/>
      <c r="CG194" s="256"/>
      <c r="CH194" s="256"/>
      <c r="CI194" s="256"/>
      <c r="CJ194" s="256"/>
      <c r="CK194" s="256"/>
      <c r="CL194" s="256"/>
      <c r="CM194" s="256"/>
      <c r="CN194" s="256"/>
      <c r="CO194" s="256"/>
      <c r="CP194" s="256"/>
      <c r="CQ194" s="256"/>
      <c r="CR194" s="256"/>
      <c r="CS194" s="256"/>
      <c r="CT194" s="256"/>
      <c r="CU194" s="256"/>
      <c r="CV194" s="256"/>
      <c r="CW194" s="256"/>
      <c r="CX194" s="256"/>
      <c r="CY194" s="256"/>
      <c r="CZ194" s="256"/>
      <c r="DA194" s="256"/>
      <c r="DB194" s="256"/>
      <c r="DC194" s="256"/>
      <c r="DD194" s="256"/>
      <c r="DE194" s="256"/>
      <c r="DF194" s="256"/>
      <c r="DG194" s="256"/>
      <c r="DH194" s="256"/>
      <c r="DI194" s="256"/>
      <c r="DJ194" s="256"/>
      <c r="DK194" s="256"/>
      <c r="DL194" s="256"/>
      <c r="DM194" s="256"/>
      <c r="DN194" s="256"/>
      <c r="DO194" s="256"/>
      <c r="DP194" s="256"/>
      <c r="DQ194" s="256"/>
      <c r="DR194" s="256"/>
      <c r="DS194" s="256"/>
      <c r="DT194" s="256"/>
      <c r="DU194" s="256"/>
      <c r="DV194" s="256"/>
      <c r="DW194" s="256"/>
      <c r="DX194" s="256"/>
      <c r="DY194" s="256"/>
      <c r="DZ194" s="256"/>
      <c r="EA194" s="256"/>
      <c r="EB194" s="256"/>
      <c r="EC194" s="256"/>
      <c r="ED194" s="256"/>
      <c r="EE194" s="256"/>
      <c r="EF194" s="256"/>
      <c r="EG194" s="256"/>
      <c r="EH194" s="256"/>
      <c r="EI194" s="256"/>
      <c r="EJ194" s="256"/>
      <c r="EK194" s="256"/>
      <c r="EL194" s="256"/>
      <c r="EM194" s="256"/>
      <c r="EN194" s="256"/>
      <c r="EO194" s="256"/>
      <c r="EP194" s="256"/>
      <c r="EQ194" s="256"/>
      <c r="ER194" s="256"/>
      <c r="ES194" s="256"/>
      <c r="ET194" s="256"/>
      <c r="EU194" s="256"/>
      <c r="EV194" s="256"/>
      <c r="EW194" s="256"/>
      <c r="EX194" s="256"/>
      <c r="EY194" s="256"/>
      <c r="EZ194" s="256"/>
      <c r="FA194" s="256"/>
      <c r="FB194" s="256"/>
      <c r="FC194" s="256"/>
      <c r="FD194" s="256"/>
      <c r="FE194" s="256"/>
      <c r="FF194" s="256"/>
      <c r="FG194" s="256"/>
      <c r="FH194" s="256"/>
      <c r="FI194" s="256"/>
      <c r="FJ194" s="256"/>
      <c r="FK194" s="256"/>
      <c r="FL194" s="256"/>
      <c r="FM194" s="256"/>
      <c r="FN194" s="256"/>
      <c r="FO194" s="256"/>
      <c r="FP194" s="256"/>
      <c r="FQ194" s="256"/>
      <c r="FR194" s="256"/>
      <c r="FS194" s="256"/>
      <c r="FT194" s="256"/>
      <c r="FU194" s="256"/>
      <c r="FV194" s="256"/>
      <c r="FW194" s="256"/>
      <c r="FX194" s="256"/>
      <c r="FY194" s="256"/>
      <c r="FZ194" s="256"/>
      <c r="GA194" s="256"/>
      <c r="GB194" s="256"/>
      <c r="GC194" s="256"/>
      <c r="GD194" s="256"/>
      <c r="GE194" s="256"/>
      <c r="GF194" s="256"/>
      <c r="GG194" s="256"/>
      <c r="GH194" s="256"/>
      <c r="GI194" s="256"/>
      <c r="GJ194" s="256"/>
      <c r="GK194" s="256"/>
      <c r="GL194" s="256"/>
      <c r="GM194" s="256"/>
      <c r="GN194" s="256"/>
      <c r="GO194" s="256"/>
      <c r="GP194" s="256"/>
      <c r="GQ194" s="256"/>
      <c r="GR194" s="256"/>
      <c r="GS194" s="256"/>
      <c r="GT194" s="256"/>
      <c r="GU194" s="256"/>
      <c r="GV194" s="256"/>
      <c r="GW194" s="256"/>
      <c r="GX194" s="256"/>
      <c r="GY194" s="256"/>
      <c r="GZ194" s="256"/>
      <c r="HA194" s="256"/>
      <c r="HB194" s="256"/>
      <c r="HC194" s="256"/>
      <c r="HD194" s="256"/>
      <c r="HE194" s="256"/>
      <c r="HF194" s="256"/>
      <c r="HG194" s="256"/>
      <c r="HH194" s="256"/>
      <c r="HI194" s="256"/>
      <c r="HJ194" s="256"/>
      <c r="HK194" s="256"/>
      <c r="HL194" s="256"/>
      <c r="HM194" s="256"/>
      <c r="HN194" s="256"/>
      <c r="HO194" s="256"/>
      <c r="HP194" s="256"/>
      <c r="HQ194" s="256"/>
      <c r="HR194" s="256"/>
      <c r="HS194" s="256"/>
      <c r="HT194" s="256"/>
      <c r="HU194" s="256"/>
      <c r="HV194" s="256"/>
      <c r="HW194" s="256"/>
      <c r="HX194" s="256"/>
      <c r="HY194" s="256"/>
      <c r="HZ194" s="256"/>
      <c r="IA194" s="256"/>
      <c r="IB194" s="256"/>
      <c r="IC194" s="256"/>
      <c r="ID194" s="256"/>
      <c r="IE194" s="256"/>
      <c r="IF194" s="256"/>
      <c r="IG194" s="256"/>
      <c r="IH194" s="256"/>
      <c r="II194" s="256"/>
      <c r="IJ194" s="256"/>
      <c r="IK194" s="256"/>
      <c r="IL194" s="256"/>
      <c r="IM194" s="256"/>
      <c r="IN194" s="256"/>
      <c r="IO194" s="256"/>
      <c r="IP194" s="256"/>
      <c r="IQ194" s="256"/>
      <c r="IR194" s="256"/>
      <c r="IS194" s="256"/>
      <c r="IT194" s="256"/>
      <c r="IU194" s="256"/>
      <c r="IV194" s="256"/>
      <c r="IW194" s="256"/>
      <c r="IX194" s="256"/>
      <c r="IY194" s="256"/>
      <c r="IZ194" s="256"/>
      <c r="JA194" s="256"/>
      <c r="JB194" s="256"/>
      <c r="JC194" s="256"/>
      <c r="JD194" s="256"/>
      <c r="JE194" s="256"/>
      <c r="JF194" s="256"/>
      <c r="JG194" s="256"/>
      <c r="JH194" s="256"/>
      <c r="JI194" s="256"/>
      <c r="JJ194" s="256"/>
      <c r="JK194" s="256"/>
      <c r="JL194" s="256"/>
      <c r="JM194" s="256"/>
      <c r="JN194" s="256"/>
      <c r="JO194" s="256"/>
      <c r="JP194" s="256"/>
      <c r="JQ194" s="256"/>
      <c r="JR194" s="256"/>
      <c r="JS194" s="256"/>
      <c r="JT194" s="256"/>
      <c r="JU194" s="256"/>
      <c r="JV194" s="256"/>
      <c r="JW194" s="256"/>
      <c r="JX194" s="256"/>
      <c r="JY194" s="256"/>
      <c r="JZ194" s="256"/>
      <c r="KA194" s="256"/>
      <c r="KB194" s="256"/>
      <c r="KC194" s="256"/>
      <c r="KD194" s="256"/>
      <c r="KE194" s="256"/>
      <c r="KF194" s="256"/>
      <c r="KG194" s="256"/>
      <c r="KH194" s="256"/>
      <c r="KI194" s="256"/>
      <c r="KJ194" s="256"/>
      <c r="KK194" s="256"/>
      <c r="KL194" s="256"/>
      <c r="KM194" s="256"/>
      <c r="KN194" s="256"/>
      <c r="KO194" s="256"/>
      <c r="KP194" s="256"/>
      <c r="KQ194" s="256"/>
      <c r="KR194" s="256"/>
      <c r="KS194" s="256"/>
      <c r="KT194" s="256"/>
      <c r="KU194" s="256"/>
      <c r="KV194" s="256"/>
      <c r="KW194" s="256"/>
      <c r="KX194" s="256"/>
      <c r="KY194" s="256"/>
      <c r="KZ194" s="256"/>
      <c r="LA194" s="256"/>
      <c r="LB194" s="256"/>
      <c r="LC194" s="256"/>
      <c r="LD194" s="256"/>
      <c r="LE194" s="256"/>
      <c r="LF194" s="256"/>
      <c r="LG194" s="256"/>
      <c r="LH194" s="256"/>
      <c r="LI194" s="256"/>
      <c r="LJ194" s="256"/>
      <c r="LK194" s="256"/>
      <c r="LL194" s="256"/>
      <c r="LM194" s="256"/>
      <c r="LN194" s="256"/>
      <c r="LO194" s="256"/>
      <c r="LP194" s="256"/>
      <c r="LQ194" s="256"/>
      <c r="LR194" s="256"/>
      <c r="LS194" s="256"/>
      <c r="LT194" s="256"/>
      <c r="LU194" s="256"/>
      <c r="LV194" s="256"/>
      <c r="LW194" s="256"/>
      <c r="LX194" s="256"/>
      <c r="LY194" s="256"/>
      <c r="LZ194" s="256"/>
      <c r="MA194" s="256"/>
      <c r="MB194" s="256"/>
      <c r="MC194" s="256"/>
      <c r="MD194" s="256"/>
      <c r="ME194" s="256"/>
      <c r="MF194" s="256"/>
      <c r="MG194" s="256"/>
      <c r="MH194" s="256"/>
      <c r="MI194" s="256"/>
      <c r="MJ194" s="256"/>
      <c r="MK194" s="256"/>
      <c r="ML194" s="256"/>
      <c r="MM194" s="256"/>
      <c r="MN194" s="256"/>
      <c r="MO194" s="256"/>
      <c r="MP194" s="256"/>
      <c r="MQ194" s="256"/>
      <c r="MR194" s="256"/>
      <c r="MS194" s="256"/>
      <c r="MT194" s="256"/>
      <c r="MU194" s="256"/>
      <c r="MV194" s="256"/>
      <c r="MW194" s="256"/>
      <c r="MX194" s="256"/>
      <c r="MY194" s="256"/>
      <c r="MZ194" s="256"/>
      <c r="NA194" s="256"/>
      <c r="NB194" s="256"/>
      <c r="NC194" s="256"/>
      <c r="ND194" s="256"/>
      <c r="NE194" s="256"/>
      <c r="NF194" s="256"/>
      <c r="NG194" s="256"/>
      <c r="NH194" s="256"/>
      <c r="NI194" s="256"/>
      <c r="NJ194" s="256"/>
      <c r="NK194" s="256"/>
      <c r="NL194" s="256"/>
      <c r="NM194" s="256"/>
      <c r="NN194" s="256"/>
      <c r="NO194" s="256"/>
      <c r="NP194" s="256"/>
      <c r="NQ194" s="256"/>
      <c r="NR194" s="256"/>
      <c r="NS194" s="256"/>
      <c r="NT194" s="256"/>
      <c r="NU194" s="256"/>
      <c r="NV194" s="256"/>
      <c r="NW194" s="256"/>
      <c r="NX194" s="256"/>
      <c r="NY194" s="256"/>
      <c r="NZ194" s="256"/>
      <c r="OA194" s="256"/>
      <c r="OB194" s="256"/>
      <c r="OC194" s="256"/>
      <c r="OD194" s="256"/>
      <c r="OE194" s="256"/>
      <c r="OF194" s="256"/>
      <c r="OG194" s="256"/>
      <c r="OH194" s="256"/>
      <c r="OI194" s="256"/>
      <c r="OJ194" s="256"/>
      <c r="OK194" s="256"/>
      <c r="OL194" s="256"/>
      <c r="OM194" s="256"/>
      <c r="ON194" s="256"/>
      <c r="OO194" s="256"/>
      <c r="OP194" s="256"/>
      <c r="OQ194" s="256"/>
      <c r="OR194" s="256"/>
      <c r="OS194" s="256"/>
      <c r="OT194" s="256"/>
      <c r="OU194" s="256"/>
      <c r="OV194" s="256"/>
      <c r="OW194" s="256"/>
      <c r="OX194" s="256"/>
      <c r="OY194" s="256"/>
      <c r="OZ194" s="256"/>
      <c r="PA194" s="256"/>
      <c r="PB194" s="256"/>
      <c r="PC194" s="256"/>
      <c r="PD194" s="256"/>
      <c r="PE194" s="256"/>
      <c r="PF194" s="256"/>
      <c r="PG194" s="256"/>
      <c r="PH194" s="256"/>
      <c r="PI194" s="256"/>
      <c r="PJ194" s="256"/>
      <c r="PK194" s="256"/>
      <c r="PL194" s="256"/>
      <c r="PM194" s="256"/>
      <c r="PN194" s="256"/>
      <c r="PO194" s="256"/>
      <c r="PP194" s="256"/>
      <c r="PQ194" s="256"/>
      <c r="PR194" s="256"/>
      <c r="PS194" s="256"/>
      <c r="PT194" s="256"/>
      <c r="PU194" s="256"/>
      <c r="PV194" s="256"/>
      <c r="PW194" s="256"/>
      <c r="PX194" s="256"/>
      <c r="PY194" s="256"/>
      <c r="PZ194" s="256"/>
      <c r="QA194" s="256"/>
      <c r="QB194" s="256"/>
      <c r="QC194" s="256"/>
      <c r="QD194" s="256"/>
      <c r="QE194" s="256"/>
      <c r="QF194" s="256"/>
      <c r="QG194" s="256"/>
      <c r="QH194" s="256"/>
      <c r="QI194" s="256"/>
      <c r="QJ194" s="256"/>
      <c r="QK194" s="256"/>
      <c r="QL194" s="256"/>
      <c r="QM194" s="256"/>
      <c r="QN194" s="256"/>
      <c r="QO194" s="256"/>
      <c r="QP194" s="256"/>
      <c r="QQ194" s="256"/>
      <c r="QR194" s="256"/>
      <c r="QS194" s="256"/>
      <c r="QT194" s="256"/>
      <c r="QU194" s="256"/>
      <c r="QV194" s="256"/>
      <c r="QW194" s="256"/>
      <c r="QX194" s="256"/>
      <c r="QY194" s="256"/>
      <c r="QZ194" s="256"/>
      <c r="RA194" s="256"/>
      <c r="RB194" s="256"/>
      <c r="RC194" s="256"/>
      <c r="RD194" s="256"/>
      <c r="RE194" s="256"/>
      <c r="RF194" s="256"/>
      <c r="RG194" s="256"/>
      <c r="RH194" s="256"/>
      <c r="RI194" s="256"/>
      <c r="RJ194" s="256"/>
      <c r="RK194" s="256"/>
      <c r="RL194" s="256"/>
      <c r="RM194" s="256"/>
      <c r="RN194" s="256"/>
      <c r="RO194" s="256"/>
      <c r="RP194" s="256"/>
      <c r="RQ194" s="256"/>
      <c r="RR194" s="256"/>
      <c r="RS194" s="256"/>
      <c r="RT194" s="256"/>
      <c r="RU194" s="256"/>
      <c r="RV194" s="256"/>
      <c r="RW194" s="256"/>
      <c r="RX194" s="256"/>
      <c r="RY194" s="256"/>
      <c r="RZ194" s="256"/>
      <c r="SA194" s="256"/>
      <c r="SB194" s="256"/>
      <c r="SC194" s="256"/>
      <c r="SD194" s="256"/>
      <c r="SE194" s="256"/>
      <c r="SF194" s="256"/>
      <c r="SG194" s="256"/>
      <c r="SH194" s="256"/>
      <c r="SI194" s="256"/>
      <c r="SJ194" s="256"/>
      <c r="SK194" s="256"/>
      <c r="SL194" s="256"/>
      <c r="SM194" s="256"/>
      <c r="SN194" s="256"/>
      <c r="SO194" s="256"/>
      <c r="SP194" s="256"/>
      <c r="SQ194" s="256"/>
      <c r="SR194" s="256"/>
      <c r="SS194" s="256"/>
      <c r="ST194" s="256"/>
      <c r="SU194" s="256"/>
      <c r="SV194" s="256"/>
      <c r="SW194" s="256"/>
      <c r="SX194" s="256"/>
      <c r="SY194" s="256"/>
      <c r="SZ194" s="256"/>
      <c r="TA194" s="256"/>
      <c r="TB194" s="256"/>
      <c r="TC194" s="256"/>
      <c r="TD194" s="256"/>
      <c r="TE194" s="256"/>
      <c r="TF194" s="256"/>
      <c r="TG194" s="256"/>
      <c r="TH194" s="256"/>
      <c r="TI194" s="256"/>
      <c r="TJ194" s="256"/>
      <c r="TK194" s="256"/>
      <c r="TL194" s="256"/>
      <c r="TM194" s="256"/>
      <c r="TN194" s="256"/>
      <c r="TO194" s="256"/>
      <c r="TP194" s="256"/>
      <c r="TQ194" s="256"/>
      <c r="TR194" s="256"/>
      <c r="TS194" s="256"/>
      <c r="TT194" s="256"/>
      <c r="TU194" s="256"/>
      <c r="TV194" s="256"/>
      <c r="TW194" s="256"/>
      <c r="TX194" s="256"/>
      <c r="TY194" s="256"/>
      <c r="TZ194" s="256"/>
      <c r="UA194" s="256"/>
      <c r="UB194" s="256"/>
      <c r="UC194" s="256"/>
      <c r="UD194" s="256"/>
      <c r="UE194" s="256"/>
      <c r="UF194" s="256"/>
      <c r="UG194" s="256"/>
      <c r="UH194" s="256"/>
      <c r="UI194" s="256"/>
      <c r="UJ194" s="256"/>
      <c r="UK194" s="256"/>
      <c r="UL194" s="256"/>
      <c r="UM194" s="256"/>
      <c r="UN194" s="256"/>
      <c r="UO194" s="256"/>
      <c r="UP194" s="256"/>
      <c r="UQ194" s="256"/>
      <c r="UR194" s="256"/>
      <c r="US194" s="256"/>
      <c r="UT194" s="256"/>
      <c r="UU194" s="256"/>
      <c r="UV194" s="256"/>
      <c r="UW194" s="256"/>
      <c r="UX194" s="256"/>
      <c r="UY194" s="256"/>
      <c r="UZ194" s="256"/>
      <c r="VA194" s="256"/>
      <c r="VB194" s="256"/>
      <c r="VC194" s="256"/>
      <c r="VD194" s="256"/>
      <c r="VE194" s="256"/>
      <c r="VF194" s="256"/>
      <c r="VG194" s="256"/>
      <c r="VH194" s="256"/>
      <c r="VI194" s="256"/>
      <c r="VJ194" s="256"/>
      <c r="VK194" s="256"/>
      <c r="VL194" s="256"/>
      <c r="VM194" s="256"/>
      <c r="VN194" s="256"/>
      <c r="VO194" s="256"/>
      <c r="VP194" s="256"/>
      <c r="VQ194" s="256"/>
      <c r="VR194" s="256"/>
      <c r="VS194" s="256"/>
      <c r="VT194" s="256"/>
      <c r="VU194" s="256"/>
      <c r="VV194" s="256"/>
      <c r="VW194" s="256"/>
      <c r="VX194" s="256"/>
      <c r="VY194" s="256"/>
      <c r="VZ194" s="256"/>
      <c r="WA194" s="256"/>
      <c r="WB194" s="256"/>
      <c r="WC194" s="256"/>
      <c r="WD194" s="256"/>
      <c r="WE194" s="256"/>
      <c r="WF194" s="256"/>
      <c r="WG194" s="256"/>
      <c r="WH194" s="256"/>
      <c r="WI194" s="256"/>
      <c r="WJ194" s="256"/>
      <c r="WK194" s="256"/>
      <c r="WL194" s="256"/>
      <c r="WM194" s="256"/>
      <c r="WN194" s="256"/>
      <c r="WO194" s="256"/>
      <c r="WP194" s="256"/>
      <c r="WQ194" s="256"/>
      <c r="WR194" s="256"/>
      <c r="WS194" s="256"/>
      <c r="WT194" s="256"/>
      <c r="WU194" s="256"/>
      <c r="WV194" s="256"/>
      <c r="WW194" s="256"/>
      <c r="WX194" s="256"/>
      <c r="WY194" s="256"/>
      <c r="WZ194" s="256"/>
      <c r="XA194" s="256"/>
      <c r="XB194" s="256"/>
      <c r="XC194" s="256"/>
      <c r="XD194" s="256"/>
      <c r="XE194" s="256"/>
      <c r="XF194" s="256"/>
      <c r="XG194" s="256"/>
      <c r="XH194" s="256"/>
      <c r="XI194" s="256"/>
      <c r="XJ194" s="256"/>
      <c r="XK194" s="256"/>
      <c r="XL194" s="256"/>
      <c r="XM194" s="256"/>
      <c r="XN194" s="256"/>
      <c r="XO194" s="256"/>
      <c r="XP194" s="256"/>
      <c r="XQ194" s="256"/>
      <c r="XR194" s="256"/>
      <c r="XS194" s="256"/>
      <c r="XT194" s="256"/>
      <c r="XU194" s="256"/>
      <c r="XV194" s="256"/>
      <c r="XW194" s="256"/>
      <c r="XX194" s="256"/>
      <c r="XY194" s="256"/>
      <c r="XZ194" s="256"/>
      <c r="YA194" s="256"/>
      <c r="YB194" s="256"/>
      <c r="YC194" s="256"/>
      <c r="YD194" s="256"/>
      <c r="YE194" s="256"/>
      <c r="YF194" s="256"/>
      <c r="YG194" s="256"/>
      <c r="YH194" s="256"/>
      <c r="YI194" s="256"/>
      <c r="YJ194" s="256"/>
      <c r="YK194" s="256"/>
      <c r="YL194" s="256"/>
      <c r="YM194" s="256"/>
      <c r="YN194" s="256"/>
      <c r="YO194" s="256"/>
      <c r="YP194" s="256"/>
      <c r="YQ194" s="256"/>
      <c r="YR194" s="256"/>
      <c r="YS194" s="256"/>
      <c r="YT194" s="256"/>
      <c r="YU194" s="256"/>
      <c r="YV194" s="256"/>
      <c r="YW194" s="256"/>
      <c r="YX194" s="256"/>
      <c r="YY194" s="256"/>
      <c r="YZ194" s="256"/>
      <c r="ZA194" s="256"/>
      <c r="ZB194" s="256"/>
      <c r="ZC194" s="256"/>
      <c r="ZD194" s="256"/>
      <c r="ZE194" s="256"/>
      <c r="ZF194" s="256"/>
      <c r="ZG194" s="256"/>
      <c r="ZH194" s="256"/>
      <c r="ZI194" s="256"/>
      <c r="ZJ194" s="256"/>
      <c r="ZK194" s="256"/>
      <c r="ZL194" s="256"/>
      <c r="ZM194" s="256"/>
      <c r="ZN194" s="256"/>
      <c r="ZO194" s="256"/>
      <c r="ZP194" s="256"/>
      <c r="ZQ194" s="256"/>
      <c r="ZR194" s="256"/>
      <c r="ZS194" s="256"/>
      <c r="ZT194" s="256"/>
      <c r="ZU194" s="256"/>
      <c r="ZV194" s="256"/>
      <c r="ZW194" s="256"/>
      <c r="ZX194" s="256"/>
      <c r="ZY194" s="256"/>
      <c r="ZZ194" s="256"/>
      <c r="AAA194" s="256"/>
      <c r="AAB194" s="256"/>
      <c r="AAC194" s="256"/>
      <c r="AAD194" s="256"/>
      <c r="AAE194" s="256"/>
      <c r="AAF194" s="256"/>
      <c r="AAG194" s="256"/>
      <c r="AAH194" s="256"/>
      <c r="AAI194" s="256"/>
      <c r="AAJ194" s="256"/>
      <c r="AAK194" s="256"/>
      <c r="AAL194" s="256"/>
      <c r="AAM194" s="256"/>
      <c r="AAN194" s="256"/>
      <c r="AAO194" s="256"/>
      <c r="AAP194" s="256"/>
      <c r="AAQ194" s="256"/>
      <c r="AAR194" s="256"/>
      <c r="AAS194" s="256"/>
      <c r="AAT194" s="256"/>
      <c r="AAU194" s="256"/>
      <c r="AAV194" s="256"/>
      <c r="AAW194" s="256"/>
      <c r="AAX194" s="256"/>
      <c r="AAY194" s="256"/>
      <c r="AAZ194" s="256"/>
      <c r="ABA194" s="256"/>
      <c r="ABB194" s="256"/>
      <c r="ABC194" s="256"/>
      <c r="ABD194" s="256"/>
      <c r="ABE194" s="256"/>
      <c r="ABF194" s="256"/>
      <c r="ABG194" s="256"/>
      <c r="ABH194" s="256"/>
      <c r="ABI194" s="256"/>
      <c r="ABJ194" s="256"/>
      <c r="ABK194" s="256"/>
      <c r="ABL194" s="256"/>
      <c r="ABM194" s="256"/>
      <c r="ABN194" s="256"/>
      <c r="ABO194" s="256"/>
      <c r="ABP194" s="256"/>
      <c r="ABQ194" s="256"/>
      <c r="ABR194" s="256"/>
      <c r="ABS194" s="256"/>
      <c r="ABT194" s="256"/>
      <c r="ABU194" s="256"/>
      <c r="ABV194" s="256"/>
      <c r="ABW194" s="256"/>
      <c r="ABX194" s="256"/>
      <c r="ABY194" s="256"/>
      <c r="ABZ194" s="256"/>
      <c r="ACA194" s="256"/>
      <c r="ACB194" s="256"/>
      <c r="ACC194" s="256"/>
      <c r="ACD194" s="256"/>
      <c r="ACE194" s="256"/>
      <c r="ACF194" s="256"/>
      <c r="ACG194" s="256"/>
      <c r="ACH194" s="256"/>
      <c r="ACI194" s="256"/>
      <c r="ACJ194" s="256"/>
      <c r="ACK194" s="256"/>
      <c r="ACL194" s="256"/>
      <c r="ACM194" s="256"/>
      <c r="ACN194" s="256"/>
      <c r="ACO194" s="256"/>
      <c r="ACP194" s="256"/>
      <c r="ACQ194" s="256"/>
      <c r="ACR194" s="256"/>
      <c r="ACS194" s="256"/>
      <c r="ACT194" s="256"/>
      <c r="ACU194" s="256"/>
      <c r="ACV194" s="256"/>
      <c r="ACW194" s="256"/>
      <c r="ACX194" s="256"/>
      <c r="ACY194" s="256"/>
      <c r="ACZ194" s="256"/>
      <c r="ADA194" s="256"/>
      <c r="ADB194" s="256"/>
      <c r="ADC194" s="256"/>
      <c r="ADD194" s="256"/>
      <c r="ADE194" s="256"/>
      <c r="ADF194" s="256"/>
      <c r="ADG194" s="256"/>
      <c r="ADH194" s="256"/>
      <c r="ADI194" s="256"/>
      <c r="ADJ194" s="256"/>
      <c r="ADK194" s="256"/>
      <c r="ADL194" s="256"/>
      <c r="ADM194" s="256"/>
      <c r="ADN194" s="256"/>
      <c r="ADO194" s="256"/>
      <c r="ADP194" s="256"/>
      <c r="ADQ194" s="256"/>
      <c r="ADR194" s="256"/>
      <c r="ADS194" s="256"/>
      <c r="ADT194" s="256"/>
      <c r="ADU194" s="256"/>
      <c r="ADV194" s="256"/>
      <c r="ADW194" s="256"/>
      <c r="ADX194" s="256"/>
      <c r="ADY194" s="256"/>
      <c r="ADZ194" s="256"/>
      <c r="AEA194" s="256"/>
      <c r="AEB194" s="256"/>
      <c r="AEC194" s="256"/>
      <c r="AED194" s="256"/>
      <c r="AEE194" s="256"/>
      <c r="AEF194" s="256"/>
      <c r="AEG194" s="256"/>
      <c r="AEH194" s="256"/>
      <c r="AEI194" s="256"/>
      <c r="AEJ194" s="256"/>
      <c r="AEK194" s="256"/>
      <c r="AEL194" s="256"/>
      <c r="AEM194" s="256"/>
      <c r="AEN194" s="256"/>
      <c r="AEO194" s="256"/>
      <c r="AEP194" s="256"/>
      <c r="AEQ194" s="256"/>
      <c r="AER194" s="256"/>
      <c r="AES194" s="256"/>
      <c r="AET194" s="256"/>
      <c r="AEU194" s="256"/>
      <c r="AEV194" s="256"/>
      <c r="AEW194" s="256"/>
      <c r="AEX194" s="256"/>
      <c r="AEY194" s="256"/>
      <c r="AEZ194" s="256"/>
      <c r="AFA194" s="256"/>
      <c r="AFB194" s="256"/>
      <c r="AFC194" s="256"/>
      <c r="AFD194" s="256"/>
      <c r="AFE194" s="256"/>
      <c r="AFF194" s="256"/>
      <c r="AFG194" s="256"/>
      <c r="AFH194" s="256"/>
      <c r="AFI194" s="256"/>
      <c r="AFJ194" s="256"/>
      <c r="AFK194" s="256"/>
      <c r="AFL194" s="256"/>
      <c r="AFM194" s="256"/>
      <c r="AFN194" s="256"/>
      <c r="AFO194" s="256"/>
      <c r="AFP194" s="256"/>
      <c r="AFQ194" s="256"/>
      <c r="AFR194" s="256"/>
      <c r="AFS194" s="256"/>
      <c r="AFT194" s="256"/>
      <c r="AFU194" s="256"/>
      <c r="AFV194" s="256"/>
      <c r="AFW194" s="256"/>
      <c r="AFX194" s="256"/>
      <c r="AFY194" s="256"/>
      <c r="AFZ194" s="256"/>
      <c r="AGA194" s="256"/>
      <c r="AGB194" s="256"/>
      <c r="AGC194" s="256"/>
      <c r="AGD194" s="256"/>
      <c r="AGE194" s="256"/>
      <c r="AGF194" s="256"/>
      <c r="AGG194" s="256"/>
      <c r="AGH194" s="256"/>
      <c r="AGI194" s="256"/>
      <c r="AGJ194" s="256"/>
      <c r="AGK194" s="256"/>
      <c r="AGL194" s="256"/>
      <c r="AGM194" s="256"/>
      <c r="AGN194" s="256"/>
      <c r="AGO194" s="256"/>
      <c r="AGP194" s="256"/>
      <c r="AGQ194" s="256"/>
      <c r="AGR194" s="256"/>
      <c r="AGS194" s="256"/>
      <c r="AGT194" s="256"/>
      <c r="AGU194" s="256"/>
      <c r="AGV194" s="256"/>
      <c r="AGW194" s="256"/>
      <c r="AGX194" s="256"/>
      <c r="AGY194" s="256"/>
      <c r="AGZ194" s="256"/>
      <c r="AHA194" s="256"/>
      <c r="AHB194" s="256"/>
      <c r="AHC194" s="256"/>
      <c r="AHD194" s="256"/>
      <c r="AHE194" s="256"/>
      <c r="AHF194" s="256"/>
      <c r="AHG194" s="256"/>
      <c r="AHH194" s="256"/>
      <c r="AHI194" s="256"/>
      <c r="AHJ194" s="256"/>
      <c r="AHK194" s="256"/>
      <c r="AHL194" s="256"/>
      <c r="AHM194" s="256"/>
      <c r="AHN194" s="256"/>
      <c r="AHO194" s="256"/>
      <c r="AHP194" s="256"/>
      <c r="AHQ194" s="256"/>
      <c r="AHR194" s="256"/>
      <c r="AHS194" s="256"/>
      <c r="AHT194" s="256"/>
      <c r="AHU194" s="256"/>
      <c r="AHV194" s="256"/>
      <c r="AHW194" s="256"/>
      <c r="AHX194" s="256"/>
      <c r="AHY194" s="256"/>
      <c r="AHZ194" s="256"/>
      <c r="AIA194" s="256"/>
      <c r="AIB194" s="256"/>
      <c r="AIC194" s="256"/>
      <c r="AID194" s="256"/>
      <c r="AIE194" s="256"/>
      <c r="AIF194" s="256"/>
      <c r="AIG194" s="256"/>
      <c r="AIH194" s="256"/>
      <c r="AII194" s="256"/>
      <c r="AIJ194" s="256"/>
      <c r="AIK194" s="256"/>
      <c r="AIL194" s="256"/>
      <c r="AIM194" s="256"/>
      <c r="AIN194" s="256"/>
      <c r="AIO194" s="256"/>
      <c r="AIP194" s="256"/>
      <c r="AIQ194" s="256"/>
      <c r="AIR194" s="256"/>
      <c r="AIS194" s="256"/>
      <c r="AIT194" s="256"/>
      <c r="AIU194" s="256"/>
      <c r="AIV194" s="256"/>
      <c r="AIW194" s="256"/>
      <c r="AIX194" s="256"/>
      <c r="AIY194" s="256"/>
      <c r="AIZ194" s="256"/>
      <c r="AJA194" s="256"/>
      <c r="AJB194" s="256"/>
      <c r="AJC194" s="256"/>
      <c r="AJD194" s="256"/>
      <c r="AJE194" s="256"/>
      <c r="AJF194" s="256"/>
      <c r="AJG194" s="256"/>
      <c r="AJH194" s="256"/>
      <c r="AJI194" s="256"/>
      <c r="AJJ194" s="256"/>
      <c r="AJK194" s="256"/>
      <c r="AJL194" s="256"/>
      <c r="AJM194" s="256"/>
      <c r="AJN194" s="256"/>
      <c r="AJO194" s="256"/>
      <c r="AJP194" s="256"/>
      <c r="AJQ194" s="256"/>
      <c r="AJR194" s="256"/>
      <c r="AJS194" s="256"/>
      <c r="AJT194" s="256"/>
      <c r="AJU194" s="256"/>
      <c r="AJV194" s="256"/>
      <c r="AJW194" s="256"/>
      <c r="AJX194" s="256"/>
      <c r="AJY194" s="256"/>
      <c r="AJZ194" s="256"/>
      <c r="AKA194" s="256"/>
      <c r="AKB194" s="256"/>
      <c r="AKC194" s="256"/>
      <c r="AKD194" s="256"/>
      <c r="AKE194" s="256"/>
      <c r="AKF194" s="256"/>
      <c r="AKG194" s="256"/>
      <c r="AKH194" s="256"/>
      <c r="AKI194" s="256"/>
      <c r="AKJ194" s="256"/>
      <c r="AKK194" s="256"/>
      <c r="AKL194" s="256"/>
      <c r="AKM194" s="256"/>
      <c r="AKN194" s="256"/>
      <c r="AKO194" s="256"/>
      <c r="AKP194" s="256"/>
      <c r="AKQ194" s="256"/>
      <c r="AKR194" s="256"/>
      <c r="AKS194" s="256"/>
      <c r="AKT194" s="256"/>
      <c r="AKU194" s="256"/>
      <c r="AKV194" s="256"/>
      <c r="AKW194" s="256"/>
      <c r="AKX194" s="256"/>
      <c r="AKY194" s="256"/>
      <c r="AKZ194" s="256"/>
      <c r="ALA194" s="256"/>
      <c r="ALB194" s="256"/>
      <c r="ALC194" s="256"/>
      <c r="ALD194" s="256"/>
      <c r="ALE194" s="256"/>
      <c r="ALF194" s="256"/>
      <c r="ALG194" s="256"/>
      <c r="ALH194" s="256"/>
      <c r="ALI194" s="256"/>
      <c r="ALJ194" s="256"/>
      <c r="ALK194" s="256"/>
      <c r="ALL194" s="256"/>
      <c r="ALM194" s="256"/>
      <c r="ALN194" s="256"/>
      <c r="ALO194" s="256"/>
      <c r="ALP194" s="256"/>
      <c r="ALQ194" s="256"/>
      <c r="ALR194" s="256"/>
      <c r="ALS194" s="256"/>
      <c r="ALT194" s="256"/>
      <c r="ALU194" s="256"/>
      <c r="ALV194" s="256"/>
      <c r="ALW194" s="256"/>
      <c r="ALX194" s="256"/>
      <c r="ALY194" s="256"/>
      <c r="ALZ194" s="256"/>
      <c r="AMA194" s="256"/>
      <c r="AMB194" s="256"/>
      <c r="AMC194" s="256"/>
      <c r="AMD194" s="256"/>
      <c r="AME194" s="256"/>
      <c r="AMF194" s="256"/>
      <c r="AMG194" s="256"/>
      <c r="AMH194" s="256"/>
      <c r="AMI194" s="256"/>
      <c r="AMJ194" s="256"/>
      <c r="AMK194" s="256"/>
      <c r="AML194" s="256"/>
      <c r="AMM194" s="256"/>
      <c r="AMN194" s="256"/>
      <c r="AMO194" s="256"/>
      <c r="AMP194" s="256"/>
      <c r="AMQ194" s="256"/>
      <c r="AMR194" s="256"/>
      <c r="AMS194" s="256"/>
      <c r="AMT194" s="256"/>
      <c r="AMU194" s="256"/>
      <c r="AMV194" s="256"/>
      <c r="AMW194" s="256"/>
      <c r="AMX194" s="256"/>
      <c r="AMY194" s="256"/>
      <c r="AMZ194" s="256"/>
      <c r="ANA194" s="256"/>
      <c r="ANB194" s="256"/>
      <c r="ANC194" s="256"/>
      <c r="AND194" s="256"/>
      <c r="ANE194" s="256"/>
      <c r="ANF194" s="256"/>
      <c r="ANG194" s="256"/>
      <c r="ANH194" s="256"/>
      <c r="ANI194" s="256"/>
      <c r="ANJ194" s="256"/>
      <c r="ANK194" s="256"/>
      <c r="ANL194" s="256"/>
      <c r="ANM194" s="256"/>
      <c r="ANN194" s="256"/>
      <c r="ANO194" s="256"/>
      <c r="ANP194" s="256"/>
      <c r="ANQ194" s="256"/>
      <c r="ANR194" s="256"/>
      <c r="ANS194" s="256"/>
      <c r="ANT194" s="256"/>
      <c r="ANU194" s="256"/>
      <c r="ANV194" s="256"/>
      <c r="ANW194" s="256"/>
      <c r="ANX194" s="256"/>
      <c r="ANY194" s="256"/>
      <c r="ANZ194" s="256"/>
      <c r="AOA194" s="256"/>
      <c r="AOB194" s="256"/>
      <c r="AOC194" s="256"/>
      <c r="AOD194" s="256"/>
      <c r="AOE194" s="256"/>
      <c r="AOF194" s="256"/>
      <c r="AOG194" s="256"/>
      <c r="AOH194" s="256"/>
      <c r="AOI194" s="256"/>
      <c r="AOJ194" s="256"/>
      <c r="AOK194" s="256"/>
      <c r="AOL194" s="256"/>
      <c r="AOM194" s="256"/>
      <c r="AON194" s="256"/>
      <c r="AOO194" s="256"/>
      <c r="AOP194" s="256"/>
      <c r="AOQ194" s="256"/>
      <c r="AOR194" s="256"/>
      <c r="AOS194" s="256"/>
      <c r="AOT194" s="256"/>
      <c r="AOU194" s="256"/>
      <c r="AOV194" s="256"/>
      <c r="AOW194" s="256"/>
      <c r="AOX194" s="256"/>
      <c r="AOY194" s="256"/>
      <c r="AOZ194" s="256"/>
      <c r="APA194" s="256"/>
      <c r="APB194" s="256"/>
      <c r="APC194" s="256"/>
      <c r="APD194" s="256"/>
      <c r="APE194" s="256"/>
      <c r="APF194" s="256"/>
      <c r="APG194" s="256"/>
      <c r="APH194" s="256"/>
      <c r="API194" s="256"/>
      <c r="APJ194" s="256"/>
      <c r="APK194" s="256"/>
      <c r="APL194" s="256"/>
      <c r="APM194" s="256"/>
      <c r="APN194" s="256"/>
      <c r="APO194" s="256"/>
      <c r="APP194" s="256"/>
      <c r="APQ194" s="256"/>
      <c r="APR194" s="256"/>
      <c r="APS194" s="256"/>
      <c r="APT194" s="256"/>
      <c r="APU194" s="256"/>
      <c r="APV194" s="256"/>
      <c r="APW194" s="256"/>
      <c r="APX194" s="256"/>
      <c r="APY194" s="256"/>
      <c r="APZ194" s="256"/>
      <c r="AQA194" s="256"/>
      <c r="AQB194" s="256"/>
      <c r="AQC194" s="256"/>
      <c r="AQD194" s="256"/>
      <c r="AQE194" s="256"/>
      <c r="AQF194" s="256"/>
      <c r="AQG194" s="256"/>
      <c r="AQH194" s="256"/>
      <c r="AQI194" s="256"/>
      <c r="AQJ194" s="256"/>
      <c r="AQK194" s="256"/>
      <c r="AQL194" s="256"/>
      <c r="AQM194" s="256"/>
      <c r="AQN194" s="256"/>
      <c r="AQO194" s="256"/>
      <c r="AQP194" s="256"/>
      <c r="AQQ194" s="256"/>
      <c r="AQR194" s="256"/>
      <c r="AQS194" s="256"/>
      <c r="AQT194" s="256"/>
      <c r="AQU194" s="256"/>
      <c r="AQV194" s="256"/>
      <c r="AQW194" s="256"/>
      <c r="AQX194" s="256"/>
      <c r="AQY194" s="256"/>
      <c r="AQZ194" s="256"/>
      <c r="ARA194" s="256"/>
      <c r="ARB194" s="256"/>
      <c r="ARC194" s="256"/>
      <c r="ARD194" s="256"/>
      <c r="ARE194" s="256"/>
      <c r="ARF194" s="256"/>
      <c r="ARG194" s="256"/>
      <c r="ARH194" s="256"/>
      <c r="ARI194" s="256"/>
      <c r="ARJ194" s="256"/>
      <c r="ARK194" s="256"/>
      <c r="ARL194" s="256"/>
      <c r="ARM194" s="256"/>
      <c r="ARN194" s="256"/>
      <c r="ARO194" s="256"/>
      <c r="ARP194" s="256"/>
      <c r="ARQ194" s="256"/>
      <c r="ARR194" s="256"/>
      <c r="ARS194" s="256"/>
      <c r="ART194" s="256"/>
      <c r="ARU194" s="256"/>
      <c r="ARV194" s="256"/>
      <c r="ARW194" s="256"/>
      <c r="ARX194" s="256"/>
      <c r="ARY194" s="256"/>
      <c r="ARZ194" s="256"/>
      <c r="ASA194" s="256"/>
      <c r="ASB194" s="256"/>
      <c r="ASC194" s="256"/>
      <c r="ASD194" s="256"/>
      <c r="ASE194" s="256"/>
      <c r="ASF194" s="256"/>
      <c r="ASG194" s="256"/>
      <c r="ASH194" s="256"/>
      <c r="ASI194" s="256"/>
      <c r="ASJ194" s="256"/>
      <c r="ASK194" s="256"/>
      <c r="ASL194" s="256"/>
      <c r="ASM194" s="256"/>
      <c r="ASN194" s="256"/>
      <c r="ASO194" s="256"/>
      <c r="ASP194" s="256"/>
      <c r="ASQ194" s="256"/>
      <c r="ASR194" s="256"/>
      <c r="ASS194" s="256"/>
      <c r="AST194" s="256"/>
      <c r="ASU194" s="256"/>
      <c r="ASV194" s="256"/>
      <c r="ASW194" s="256"/>
      <c r="ASX194" s="256"/>
      <c r="ASY194" s="256"/>
      <c r="ASZ194" s="256"/>
      <c r="ATA194" s="256"/>
      <c r="ATB194" s="256"/>
      <c r="ATC194" s="256"/>
      <c r="ATD194" s="256"/>
      <c r="ATE194" s="256"/>
      <c r="ATF194" s="256"/>
      <c r="ATG194" s="256"/>
      <c r="ATH194" s="256"/>
      <c r="ATI194" s="256"/>
      <c r="ATJ194" s="256"/>
      <c r="ATK194" s="256"/>
      <c r="ATL194" s="256"/>
      <c r="ATM194" s="256"/>
      <c r="ATN194" s="256"/>
      <c r="ATO194" s="256"/>
      <c r="ATP194" s="256"/>
      <c r="ATQ194" s="256"/>
      <c r="ATR194" s="256"/>
      <c r="ATS194" s="256"/>
      <c r="ATT194" s="256"/>
      <c r="ATU194" s="256"/>
      <c r="ATV194" s="256"/>
      <c r="ATW194" s="256"/>
      <c r="ATX194" s="256"/>
      <c r="ATY194" s="256"/>
      <c r="ATZ194" s="256"/>
      <c r="AUA194" s="256"/>
      <c r="AUB194" s="256"/>
      <c r="AUC194" s="256"/>
      <c r="AUD194" s="256"/>
      <c r="AUE194" s="256"/>
      <c r="AUF194" s="256"/>
      <c r="AUG194" s="256"/>
      <c r="AUH194" s="256"/>
      <c r="AUI194" s="256"/>
      <c r="AUJ194" s="256"/>
      <c r="AUK194" s="256"/>
      <c r="AUL194" s="256"/>
      <c r="AUM194" s="256"/>
      <c r="AUN194" s="256"/>
      <c r="AUO194" s="256"/>
      <c r="AUP194" s="256"/>
      <c r="AUQ194" s="256"/>
      <c r="AUR194" s="256"/>
      <c r="AUS194" s="256"/>
      <c r="AUT194" s="256"/>
      <c r="AUU194" s="256"/>
      <c r="AUV194" s="256"/>
      <c r="AUW194" s="256"/>
      <c r="AUX194" s="256"/>
      <c r="AUY194" s="256"/>
      <c r="AUZ194" s="256"/>
      <c r="AVA194" s="256"/>
      <c r="AVB194" s="256"/>
      <c r="AVC194" s="256"/>
      <c r="AVD194" s="256"/>
      <c r="AVE194" s="256"/>
      <c r="AVF194" s="256"/>
      <c r="AVG194" s="256"/>
      <c r="AVH194" s="256"/>
      <c r="AVI194" s="256"/>
      <c r="AVJ194" s="256"/>
      <c r="AVK194" s="256"/>
      <c r="AVL194" s="256"/>
      <c r="AVM194" s="256"/>
      <c r="AVN194" s="256"/>
      <c r="AVO194" s="256"/>
      <c r="AVP194" s="256"/>
      <c r="AVQ194" s="256"/>
      <c r="AVR194" s="256"/>
      <c r="AVS194" s="256"/>
      <c r="AVT194" s="256"/>
      <c r="AVU194" s="256"/>
      <c r="AVV194" s="256"/>
      <c r="AVW194" s="256"/>
      <c r="AVX194" s="256"/>
      <c r="AVY194" s="256"/>
      <c r="AVZ194" s="256"/>
      <c r="AWA194" s="256"/>
      <c r="AWB194" s="256"/>
      <c r="AWC194" s="256"/>
      <c r="AWD194" s="256"/>
      <c r="AWE194" s="256"/>
      <c r="AWF194" s="256"/>
      <c r="AWG194" s="256"/>
      <c r="AWH194" s="256"/>
      <c r="AWI194" s="256"/>
      <c r="AWJ194" s="256"/>
      <c r="AWK194" s="256"/>
      <c r="AWL194" s="256"/>
      <c r="AWM194" s="256"/>
      <c r="AWN194" s="256"/>
      <c r="AWO194" s="256"/>
      <c r="AWP194" s="256"/>
      <c r="AWQ194" s="256"/>
      <c r="AWR194" s="256"/>
      <c r="AWS194" s="256"/>
      <c r="AWT194" s="256"/>
      <c r="AWU194" s="256"/>
      <c r="AWV194" s="256"/>
      <c r="AWW194" s="256"/>
      <c r="AWX194" s="256"/>
      <c r="AWY194" s="256"/>
      <c r="AWZ194" s="256"/>
      <c r="AXA194" s="256"/>
      <c r="AXB194" s="256"/>
      <c r="AXC194" s="256"/>
      <c r="AXD194" s="256"/>
      <c r="AXE194" s="256"/>
      <c r="AXF194" s="256"/>
      <c r="AXG194" s="256"/>
      <c r="AXH194" s="256"/>
      <c r="AXI194" s="256"/>
      <c r="AXJ194" s="256"/>
      <c r="AXK194" s="256"/>
      <c r="AXL194" s="256"/>
      <c r="AXM194" s="256"/>
      <c r="AXN194" s="256"/>
      <c r="AXO194" s="256"/>
      <c r="AXP194" s="256"/>
      <c r="AXQ194" s="256"/>
      <c r="AXR194" s="256"/>
      <c r="AXS194" s="256"/>
      <c r="AXT194" s="256"/>
      <c r="AXU194" s="256"/>
      <c r="AXV194" s="256"/>
      <c r="AXW194" s="256"/>
      <c r="AXX194" s="256"/>
      <c r="AXY194" s="256"/>
      <c r="AXZ194" s="256"/>
      <c r="AYA194" s="256"/>
      <c r="AYB194" s="256"/>
      <c r="AYC194" s="256"/>
      <c r="AYD194" s="256"/>
      <c r="AYE194" s="256"/>
      <c r="AYF194" s="256"/>
      <c r="AYG194" s="256"/>
      <c r="AYH194" s="256"/>
      <c r="AYI194" s="256"/>
      <c r="AYJ194" s="256"/>
      <c r="AYK194" s="256"/>
      <c r="AYL194" s="256"/>
      <c r="AYM194" s="256"/>
      <c r="AYN194" s="256"/>
      <c r="AYO194" s="256"/>
      <c r="AYP194" s="256"/>
      <c r="AYQ194" s="256"/>
      <c r="AYR194" s="256"/>
      <c r="AYS194" s="256"/>
      <c r="AYT194" s="256"/>
      <c r="AYU194" s="256"/>
      <c r="AYV194" s="256"/>
      <c r="AYW194" s="256"/>
      <c r="AYX194" s="256"/>
      <c r="AYY194" s="256"/>
      <c r="AYZ194" s="256"/>
      <c r="AZA194" s="256"/>
      <c r="AZB194" s="256"/>
      <c r="AZC194" s="256"/>
      <c r="AZD194" s="256"/>
      <c r="AZE194" s="256"/>
      <c r="AZF194" s="256"/>
      <c r="AZG194" s="256"/>
      <c r="AZH194" s="256"/>
      <c r="AZI194" s="256"/>
      <c r="AZJ194" s="256"/>
      <c r="AZK194" s="256"/>
      <c r="AZL194" s="256"/>
      <c r="AZM194" s="256"/>
      <c r="AZN194" s="256"/>
      <c r="AZO194" s="256"/>
      <c r="AZP194" s="256"/>
      <c r="AZQ194" s="256"/>
      <c r="AZR194" s="256"/>
      <c r="AZS194" s="256"/>
      <c r="AZT194" s="256"/>
      <c r="AZU194" s="256"/>
      <c r="AZV194" s="256"/>
      <c r="AZW194" s="256"/>
      <c r="AZX194" s="256"/>
      <c r="AZY194" s="256"/>
      <c r="AZZ194" s="256"/>
      <c r="BAA194" s="256"/>
      <c r="BAB194" s="256"/>
      <c r="BAC194" s="256"/>
      <c r="BAD194" s="256"/>
      <c r="BAE194" s="256"/>
      <c r="BAF194" s="256"/>
      <c r="BAG194" s="256"/>
      <c r="BAH194" s="256"/>
      <c r="BAI194" s="256"/>
      <c r="BAJ194" s="256"/>
      <c r="BAK194" s="256"/>
      <c r="BAL194" s="256"/>
      <c r="BAM194" s="256"/>
      <c r="BAN194" s="256"/>
      <c r="BAO194" s="256"/>
      <c r="BAP194" s="256"/>
      <c r="BAQ194" s="256"/>
      <c r="BAR194" s="256"/>
      <c r="BAS194" s="256"/>
      <c r="BAT194" s="256"/>
      <c r="BAU194" s="256"/>
      <c r="BAV194" s="256"/>
      <c r="BAW194" s="256"/>
      <c r="BAX194" s="256"/>
      <c r="BAY194" s="256"/>
      <c r="BAZ194" s="256"/>
      <c r="BBA194" s="256"/>
      <c r="BBB194" s="256"/>
      <c r="BBC194" s="256"/>
      <c r="BBD194" s="256"/>
      <c r="BBE194" s="256"/>
      <c r="BBF194" s="256"/>
      <c r="BBG194" s="256"/>
      <c r="BBH194" s="256"/>
      <c r="BBI194" s="256"/>
      <c r="BBJ194" s="256"/>
      <c r="BBK194" s="256"/>
      <c r="BBL194" s="256"/>
      <c r="BBM194" s="256"/>
      <c r="BBN194" s="256"/>
      <c r="BBO194" s="256"/>
      <c r="BBP194" s="256"/>
      <c r="BBQ194" s="256"/>
      <c r="BBR194" s="256"/>
      <c r="BBS194" s="256"/>
      <c r="BBT194" s="256"/>
      <c r="BBU194" s="256"/>
      <c r="BBV194" s="256"/>
      <c r="BBW194" s="256"/>
      <c r="BBX194" s="256"/>
      <c r="BBY194" s="256"/>
      <c r="BBZ194" s="256"/>
      <c r="BCA194" s="256"/>
      <c r="BCB194" s="256"/>
      <c r="BCC194" s="256"/>
      <c r="BCD194" s="256"/>
      <c r="BCE194" s="256"/>
      <c r="BCF194" s="256"/>
      <c r="BCG194" s="256"/>
      <c r="BCH194" s="256"/>
      <c r="BCI194" s="256"/>
      <c r="BCJ194" s="256"/>
      <c r="BCK194" s="256"/>
      <c r="BCL194" s="256"/>
      <c r="BCM194" s="256"/>
      <c r="BCN194" s="256"/>
      <c r="BCO194" s="256"/>
      <c r="BCP194" s="256"/>
      <c r="BCQ194" s="256"/>
      <c r="BCR194" s="256"/>
      <c r="BCS194" s="256"/>
      <c r="BCT194" s="256"/>
      <c r="BCU194" s="256"/>
      <c r="BCV194" s="256"/>
      <c r="BCW194" s="256"/>
      <c r="BCX194" s="256"/>
      <c r="BCY194" s="256"/>
      <c r="BCZ194" s="256"/>
      <c r="BDA194" s="256"/>
      <c r="BDB194" s="256"/>
      <c r="BDC194" s="256"/>
      <c r="BDD194" s="256"/>
      <c r="BDE194" s="256"/>
      <c r="BDF194" s="256"/>
      <c r="BDG194" s="256"/>
      <c r="BDH194" s="256"/>
      <c r="BDI194" s="256"/>
      <c r="BDJ194" s="256"/>
      <c r="BDK194" s="256"/>
      <c r="BDL194" s="256"/>
      <c r="BDM194" s="256"/>
      <c r="BDN194" s="256"/>
      <c r="BDO194" s="256"/>
      <c r="BDP194" s="256"/>
      <c r="BDQ194" s="256"/>
      <c r="BDR194" s="256"/>
      <c r="BDS194" s="256"/>
      <c r="BDT194" s="256"/>
      <c r="BDU194" s="256"/>
      <c r="BDV194" s="256"/>
      <c r="BDW194" s="256"/>
      <c r="BDX194" s="256"/>
      <c r="BDY194" s="256"/>
      <c r="BDZ194" s="256"/>
      <c r="BEA194" s="256"/>
      <c r="BEB194" s="256"/>
      <c r="BEC194" s="256"/>
      <c r="BED194" s="256"/>
      <c r="BEE194" s="256"/>
      <c r="BEF194" s="256"/>
      <c r="BEG194" s="256"/>
      <c r="BEH194" s="256"/>
      <c r="BEI194" s="256"/>
      <c r="BEJ194" s="256"/>
      <c r="BEK194" s="256"/>
      <c r="BEL194" s="256"/>
      <c r="BEM194" s="256"/>
      <c r="BEN194" s="256"/>
      <c r="BEO194" s="256"/>
      <c r="BEP194" s="256"/>
      <c r="BEQ194" s="256"/>
      <c r="BER194" s="256"/>
      <c r="BES194" s="256"/>
      <c r="BET194" s="256"/>
      <c r="BEU194" s="256"/>
      <c r="BEV194" s="256"/>
      <c r="BEW194" s="256"/>
      <c r="BEX194" s="256"/>
      <c r="BEY194" s="256"/>
      <c r="BEZ194" s="256"/>
      <c r="BFA194" s="256"/>
      <c r="BFB194" s="256"/>
      <c r="BFC194" s="256"/>
      <c r="BFD194" s="256"/>
      <c r="BFE194" s="256"/>
      <c r="BFF194" s="256"/>
      <c r="BFG194" s="256"/>
      <c r="BFH194" s="256"/>
      <c r="BFI194" s="256"/>
      <c r="BFJ194" s="256"/>
      <c r="BFK194" s="256"/>
      <c r="BFL194" s="256"/>
      <c r="BFM194" s="256"/>
      <c r="BFN194" s="256"/>
      <c r="BFO194" s="256"/>
      <c r="BFP194" s="256"/>
      <c r="BFQ194" s="256"/>
      <c r="BFR194" s="256"/>
      <c r="BFS194" s="256"/>
      <c r="BFT194" s="256"/>
      <c r="BFU194" s="256"/>
      <c r="BFV194" s="256"/>
      <c r="BFW194" s="256"/>
      <c r="BFX194" s="256"/>
      <c r="BFY194" s="256"/>
      <c r="BFZ194" s="256"/>
      <c r="BGA194" s="256"/>
      <c r="BGB194" s="256"/>
      <c r="BGC194" s="256"/>
      <c r="BGD194" s="256"/>
      <c r="BGE194" s="256"/>
      <c r="BGF194" s="256"/>
      <c r="BGG194" s="256"/>
      <c r="BGH194" s="256"/>
      <c r="BGI194" s="256"/>
      <c r="BGJ194" s="256"/>
      <c r="BGK194" s="256"/>
      <c r="BGL194" s="256"/>
      <c r="BGM194" s="256"/>
      <c r="BGN194" s="256"/>
      <c r="BGO194" s="256"/>
      <c r="BGP194" s="256"/>
      <c r="BGQ194" s="256"/>
      <c r="BGR194" s="256"/>
      <c r="BGS194" s="256"/>
      <c r="BGT194" s="256"/>
      <c r="BGU194" s="256"/>
      <c r="BGV194" s="256"/>
      <c r="BGW194" s="256"/>
      <c r="BGX194" s="256"/>
      <c r="BGY194" s="256"/>
      <c r="BGZ194" s="256"/>
      <c r="BHA194" s="256"/>
      <c r="BHB194" s="256"/>
      <c r="BHC194" s="256"/>
      <c r="BHD194" s="256"/>
      <c r="BHE194" s="256"/>
      <c r="BHF194" s="256"/>
      <c r="BHG194" s="256"/>
      <c r="BHH194" s="256"/>
      <c r="BHI194" s="256"/>
      <c r="BHJ194" s="256"/>
      <c r="BHK194" s="256"/>
      <c r="BHL194" s="256"/>
      <c r="BHM194" s="256"/>
      <c r="BHN194" s="256"/>
      <c r="BHO194" s="256"/>
      <c r="BHP194" s="256"/>
      <c r="BHQ194" s="256"/>
      <c r="BHR194" s="256"/>
      <c r="BHS194" s="256"/>
      <c r="BHT194" s="256"/>
      <c r="BHU194" s="256"/>
      <c r="BHV194" s="256"/>
      <c r="BHW194" s="256"/>
      <c r="BHX194" s="256"/>
      <c r="BHY194" s="256"/>
      <c r="BHZ194" s="256"/>
      <c r="BIA194" s="256"/>
      <c r="BIB194" s="256"/>
      <c r="BIC194" s="256"/>
      <c r="BID194" s="256"/>
      <c r="BIE194" s="256"/>
      <c r="BIF194" s="256"/>
      <c r="BIG194" s="256"/>
      <c r="BIH194" s="256"/>
      <c r="BII194" s="256"/>
      <c r="BIJ194" s="256"/>
      <c r="BIK194" s="256"/>
      <c r="BIL194" s="256"/>
      <c r="BIM194" s="256"/>
      <c r="BIN194" s="256"/>
      <c r="BIO194" s="256"/>
      <c r="BIP194" s="256"/>
      <c r="BIQ194" s="256"/>
      <c r="BIR194" s="256"/>
      <c r="BIS194" s="256"/>
      <c r="BIT194" s="256"/>
      <c r="BIU194" s="256"/>
      <c r="BIV194" s="256"/>
      <c r="BIW194" s="256"/>
      <c r="BIX194" s="256"/>
      <c r="BIY194" s="256"/>
      <c r="BIZ194" s="256"/>
      <c r="BJA194" s="256"/>
      <c r="BJB194" s="256"/>
      <c r="BJC194" s="256"/>
      <c r="BJD194" s="256"/>
      <c r="BJE194" s="256"/>
      <c r="BJF194" s="256"/>
      <c r="BJG194" s="256"/>
      <c r="BJH194" s="256"/>
      <c r="BJI194" s="256"/>
      <c r="BJJ194" s="256"/>
      <c r="BJK194" s="256"/>
      <c r="BJL194" s="256"/>
      <c r="BJM194" s="256"/>
      <c r="BJN194" s="256"/>
      <c r="BJO194" s="256"/>
      <c r="BJP194" s="256"/>
      <c r="BJQ194" s="256"/>
      <c r="BJR194" s="256"/>
      <c r="BJS194" s="256"/>
      <c r="BJT194" s="256"/>
      <c r="BJU194" s="256"/>
      <c r="BJV194" s="256"/>
      <c r="BJW194" s="256"/>
      <c r="BJX194" s="256"/>
      <c r="BJY194" s="256"/>
      <c r="BJZ194" s="256"/>
      <c r="BKA194" s="256"/>
      <c r="BKB194" s="256"/>
      <c r="BKC194" s="256"/>
      <c r="BKD194" s="256"/>
      <c r="BKE194" s="256"/>
      <c r="BKF194" s="256"/>
      <c r="BKG194" s="256"/>
      <c r="BKH194" s="256"/>
      <c r="BKI194" s="256"/>
      <c r="BKJ194" s="256"/>
      <c r="BKK194" s="256"/>
      <c r="BKL194" s="256"/>
      <c r="BKM194" s="256"/>
      <c r="BKN194" s="256"/>
      <c r="BKO194" s="256"/>
      <c r="BKP194" s="256"/>
      <c r="BKQ194" s="256"/>
      <c r="BKR194" s="256"/>
      <c r="BKS194" s="256"/>
      <c r="BKT194" s="256"/>
      <c r="BKU194" s="256"/>
      <c r="BKV194" s="256"/>
      <c r="BKW194" s="256"/>
      <c r="BKX194" s="256"/>
      <c r="BKY194" s="256"/>
      <c r="BKZ194" s="256"/>
      <c r="BLA194" s="256"/>
      <c r="BLB194" s="256"/>
      <c r="BLC194" s="256"/>
      <c r="BLD194" s="256"/>
      <c r="BLE194" s="256"/>
      <c r="BLF194" s="256"/>
      <c r="BLG194" s="256"/>
      <c r="BLH194" s="256"/>
      <c r="BLI194" s="256"/>
      <c r="BLJ194" s="256"/>
      <c r="BLK194" s="256"/>
      <c r="BLL194" s="256"/>
      <c r="BLM194" s="256"/>
      <c r="BLN194" s="256"/>
      <c r="BLO194" s="256"/>
      <c r="BLP194" s="256"/>
      <c r="BLQ194" s="256"/>
      <c r="BLR194" s="256"/>
      <c r="BLS194" s="256"/>
      <c r="BLT194" s="256"/>
      <c r="BLU194" s="256"/>
      <c r="BLV194" s="256"/>
      <c r="BLW194" s="256"/>
      <c r="BLX194" s="256"/>
      <c r="BLY194" s="256"/>
      <c r="BLZ194" s="256"/>
      <c r="BMA194" s="256"/>
      <c r="BMB194" s="256"/>
      <c r="BMC194" s="256"/>
      <c r="BMD194" s="256"/>
      <c r="BME194" s="256"/>
      <c r="BMF194" s="256"/>
      <c r="BMG194" s="256"/>
      <c r="BMH194" s="256"/>
      <c r="BMI194" s="256"/>
      <c r="BMJ194" s="256"/>
      <c r="BMK194" s="256"/>
      <c r="BML194" s="256"/>
      <c r="BMM194" s="256"/>
      <c r="BMN194" s="256"/>
      <c r="BMO194" s="256"/>
      <c r="BMP194" s="256"/>
      <c r="BMQ194" s="256"/>
      <c r="BMR194" s="256"/>
      <c r="BMS194" s="256"/>
      <c r="BMT194" s="256"/>
      <c r="BMU194" s="256"/>
      <c r="BMV194" s="256"/>
      <c r="BMW194" s="256"/>
      <c r="BMX194" s="256"/>
      <c r="BMY194" s="256"/>
      <c r="BMZ194" s="256"/>
      <c r="BNA194" s="256"/>
      <c r="BNB194" s="256"/>
      <c r="BNC194" s="256"/>
      <c r="BND194" s="256"/>
      <c r="BNE194" s="256"/>
      <c r="BNF194" s="256"/>
      <c r="BNG194" s="256"/>
      <c r="BNH194" s="256"/>
      <c r="BNI194" s="256"/>
      <c r="BNJ194" s="256"/>
      <c r="BNK194" s="256"/>
      <c r="BNL194" s="256"/>
      <c r="BNM194" s="256"/>
      <c r="BNN194" s="256"/>
      <c r="BNO194" s="256"/>
      <c r="BNP194" s="256"/>
      <c r="BNQ194" s="256"/>
      <c r="BNR194" s="256"/>
      <c r="BNS194" s="256"/>
      <c r="BNT194" s="256"/>
      <c r="BNU194" s="256"/>
      <c r="BNV194" s="256"/>
      <c r="BNW194" s="256"/>
      <c r="BNX194" s="256"/>
      <c r="BNY194" s="256"/>
      <c r="BNZ194" s="256"/>
      <c r="BOA194" s="256"/>
      <c r="BOB194" s="256"/>
      <c r="BOC194" s="256"/>
      <c r="BOD194" s="256"/>
      <c r="BOE194" s="256"/>
      <c r="BOF194" s="256"/>
      <c r="BOG194" s="256"/>
      <c r="BOH194" s="256"/>
      <c r="BOI194" s="256"/>
      <c r="BOJ194" s="256"/>
      <c r="BOK194" s="256"/>
      <c r="BOL194" s="256"/>
      <c r="BOM194" s="256"/>
      <c r="BON194" s="256"/>
      <c r="BOO194" s="256"/>
      <c r="BOP194" s="256"/>
      <c r="BOQ194" s="256"/>
      <c r="BOR194" s="256"/>
      <c r="BOS194" s="256"/>
      <c r="BOT194" s="256"/>
      <c r="BOU194" s="256"/>
      <c r="BOV194" s="256"/>
      <c r="BOW194" s="256"/>
      <c r="BOX194" s="256"/>
      <c r="BOY194" s="256"/>
      <c r="BOZ194" s="256"/>
      <c r="BPA194" s="256"/>
      <c r="BPB194" s="256"/>
      <c r="BPC194" s="256"/>
      <c r="BPD194" s="256"/>
      <c r="BPE194" s="256"/>
      <c r="BPF194" s="256"/>
      <c r="BPG194" s="256"/>
      <c r="BPH194" s="256"/>
      <c r="BPI194" s="256"/>
      <c r="BPJ194" s="256"/>
      <c r="BPK194" s="256"/>
      <c r="BPL194" s="256"/>
      <c r="BPM194" s="256"/>
      <c r="BPN194" s="256"/>
      <c r="BPO194" s="256"/>
      <c r="BPP194" s="256"/>
      <c r="BPQ194" s="256"/>
      <c r="BPR194" s="256"/>
      <c r="BPS194" s="256"/>
      <c r="BPT194" s="256"/>
      <c r="BPU194" s="256"/>
      <c r="BPV194" s="256"/>
      <c r="BPW194" s="256"/>
      <c r="BPX194" s="256"/>
      <c r="BPY194" s="256"/>
      <c r="BPZ194" s="256"/>
      <c r="BQA194" s="256"/>
      <c r="BQB194" s="256"/>
      <c r="BQC194" s="256"/>
      <c r="BQD194" s="256"/>
      <c r="BQE194" s="256"/>
      <c r="BQF194" s="256"/>
      <c r="BQG194" s="256"/>
      <c r="BQH194" s="256"/>
      <c r="BQI194" s="256"/>
      <c r="BQJ194" s="256"/>
      <c r="BQK194" s="256"/>
      <c r="BQL194" s="256"/>
      <c r="BQM194" s="256"/>
      <c r="BQN194" s="256"/>
      <c r="BQO194" s="256"/>
      <c r="BQP194" s="256"/>
      <c r="BQQ194" s="256"/>
      <c r="BQR194" s="256"/>
      <c r="BQS194" s="256"/>
      <c r="BQT194" s="256"/>
      <c r="BQU194" s="256"/>
      <c r="BQV194" s="256"/>
      <c r="BQW194" s="256"/>
      <c r="BQX194" s="256"/>
      <c r="BQY194" s="256"/>
      <c r="BQZ194" s="256"/>
      <c r="BRA194" s="256"/>
      <c r="BRB194" s="256"/>
      <c r="BRC194" s="256"/>
      <c r="BRD194" s="256"/>
      <c r="BRE194" s="256"/>
      <c r="BRF194" s="256"/>
      <c r="BRG194" s="256"/>
      <c r="BRH194" s="256"/>
      <c r="BRI194" s="256"/>
      <c r="BRJ194" s="256"/>
      <c r="BRK194" s="256"/>
      <c r="BRL194" s="256"/>
      <c r="BRM194" s="256"/>
      <c r="BRN194" s="256"/>
      <c r="BRO194" s="256"/>
      <c r="BRP194" s="256"/>
      <c r="BRQ194" s="256"/>
      <c r="BRR194" s="256"/>
      <c r="BRS194" s="256"/>
      <c r="BRT194" s="256"/>
      <c r="BRU194" s="256"/>
      <c r="BRV194" s="256"/>
      <c r="BRW194" s="256"/>
      <c r="BRX194" s="256"/>
      <c r="BRY194" s="256"/>
      <c r="BRZ194" s="256"/>
      <c r="BSA194" s="256"/>
      <c r="BSB194" s="256"/>
      <c r="BSC194" s="256"/>
      <c r="BSD194" s="256"/>
      <c r="BSE194" s="256"/>
      <c r="BSF194" s="256"/>
      <c r="BSG194" s="256"/>
      <c r="BSH194" s="256"/>
      <c r="BSI194" s="256"/>
      <c r="BSJ194" s="256"/>
      <c r="BSK194" s="256"/>
      <c r="BSL194" s="256"/>
      <c r="BSM194" s="256"/>
      <c r="BSN194" s="256"/>
      <c r="BSO194" s="256"/>
      <c r="BSP194" s="256"/>
      <c r="BSQ194" s="256"/>
      <c r="BSR194" s="256"/>
      <c r="BSS194" s="256"/>
      <c r="BST194" s="256"/>
      <c r="BSU194" s="256"/>
      <c r="BSV194" s="256"/>
      <c r="BSW194" s="256"/>
      <c r="BSX194" s="256"/>
      <c r="BSY194" s="256"/>
      <c r="BSZ194" s="256"/>
      <c r="BTA194" s="256"/>
      <c r="BTB194" s="256"/>
      <c r="BTC194" s="256"/>
      <c r="BTD194" s="256"/>
      <c r="BTE194" s="256"/>
      <c r="BTF194" s="256"/>
      <c r="BTG194" s="256"/>
      <c r="BTH194" s="256"/>
      <c r="BTI194" s="256"/>
      <c r="BTJ194" s="256"/>
      <c r="BTK194" s="256"/>
      <c r="BTL194" s="256"/>
      <c r="BTM194" s="256"/>
      <c r="BTN194" s="256"/>
      <c r="BTO194" s="256"/>
      <c r="BTP194" s="256"/>
      <c r="BTQ194" s="256"/>
      <c r="BTR194" s="256"/>
      <c r="BTS194" s="256"/>
      <c r="BTT194" s="256"/>
      <c r="BTU194" s="256"/>
      <c r="BTV194" s="256"/>
      <c r="BTW194" s="256"/>
      <c r="BTX194" s="256"/>
      <c r="BTY194" s="256"/>
      <c r="BTZ194" s="256"/>
      <c r="BUA194" s="256"/>
      <c r="BUB194" s="256"/>
      <c r="BUC194" s="256"/>
      <c r="BUD194" s="256"/>
      <c r="BUE194" s="256"/>
      <c r="BUF194" s="256"/>
      <c r="BUG194" s="256"/>
      <c r="BUH194" s="256"/>
      <c r="BUI194" s="256"/>
      <c r="BUJ194" s="256"/>
      <c r="BUK194" s="256"/>
      <c r="BUL194" s="256"/>
      <c r="BUM194" s="256"/>
      <c r="BUN194" s="256"/>
      <c r="BUO194" s="256"/>
      <c r="BUP194" s="256"/>
      <c r="BUQ194" s="256"/>
      <c r="BUR194" s="256"/>
      <c r="BUS194" s="256"/>
      <c r="BUT194" s="256"/>
      <c r="BUU194" s="256"/>
      <c r="BUV194" s="256"/>
      <c r="BUW194" s="256"/>
      <c r="BUX194" s="256"/>
      <c r="BUY194" s="256"/>
      <c r="BUZ194" s="256"/>
      <c r="BVA194" s="256"/>
      <c r="BVB194" s="256"/>
      <c r="BVC194" s="256"/>
      <c r="BVD194" s="256"/>
      <c r="BVE194" s="256"/>
      <c r="BVF194" s="256"/>
      <c r="BVG194" s="256"/>
      <c r="BVH194" s="256"/>
      <c r="BVI194" s="256"/>
      <c r="BVJ194" s="256"/>
      <c r="BVK194" s="256"/>
      <c r="BVL194" s="256"/>
      <c r="BVM194" s="256"/>
      <c r="BVN194" s="256"/>
      <c r="BVO194" s="256"/>
      <c r="BVP194" s="256"/>
      <c r="BVQ194" s="256"/>
      <c r="BVR194" s="256"/>
      <c r="BVS194" s="256"/>
      <c r="BVT194" s="256"/>
      <c r="BVU194" s="256"/>
      <c r="BVV194" s="256"/>
      <c r="BVW194" s="256"/>
      <c r="BVX194" s="256"/>
      <c r="BVY194" s="256"/>
      <c r="BVZ194" s="256"/>
      <c r="BWA194" s="256"/>
      <c r="BWB194" s="256"/>
      <c r="BWC194" s="256"/>
      <c r="BWD194" s="256"/>
      <c r="BWE194" s="256"/>
      <c r="BWF194" s="256"/>
      <c r="BWG194" s="256"/>
      <c r="BWH194" s="256"/>
      <c r="BWI194" s="256"/>
      <c r="BWJ194" s="256"/>
      <c r="BWK194" s="256"/>
      <c r="BWL194" s="256"/>
      <c r="BWM194" s="256"/>
      <c r="BWN194" s="256"/>
      <c r="BWO194" s="256"/>
      <c r="BWP194" s="256"/>
      <c r="BWQ194" s="256"/>
      <c r="BWR194" s="256"/>
      <c r="BWS194" s="256"/>
      <c r="BWT194" s="256"/>
      <c r="BWU194" s="256"/>
      <c r="BWV194" s="256"/>
      <c r="BWW194" s="256"/>
      <c r="BWX194" s="256"/>
      <c r="BWY194" s="256"/>
      <c r="BWZ194" s="256"/>
      <c r="BXA194" s="256"/>
      <c r="BXB194" s="256"/>
      <c r="BXC194" s="256"/>
      <c r="BXD194" s="256"/>
      <c r="BXE194" s="256"/>
      <c r="BXF194" s="256"/>
      <c r="BXG194" s="256"/>
      <c r="BXH194" s="256"/>
      <c r="BXI194" s="256"/>
      <c r="BXJ194" s="256"/>
      <c r="BXK194" s="256"/>
      <c r="BXL194" s="256"/>
      <c r="BXM194" s="256"/>
      <c r="BXN194" s="256"/>
      <c r="BXO194" s="256"/>
      <c r="BXP194" s="256"/>
      <c r="BXQ194" s="256"/>
      <c r="BXR194" s="256"/>
      <c r="BXS194" s="256"/>
      <c r="BXT194" s="256"/>
      <c r="BXU194" s="256"/>
      <c r="BXV194" s="256"/>
      <c r="BXW194" s="256"/>
      <c r="BXX194" s="256"/>
      <c r="BXY194" s="256"/>
      <c r="BXZ194" s="256"/>
      <c r="BYA194" s="256"/>
      <c r="BYB194" s="256"/>
      <c r="BYC194" s="256"/>
      <c r="BYD194" s="256"/>
      <c r="BYE194" s="256"/>
      <c r="BYF194" s="256"/>
      <c r="BYG194" s="256"/>
      <c r="BYH194" s="256"/>
      <c r="BYI194" s="256"/>
      <c r="BYJ194" s="256"/>
      <c r="BYK194" s="256"/>
      <c r="BYL194" s="256"/>
      <c r="BYM194" s="256"/>
      <c r="BYN194" s="256"/>
      <c r="BYO194" s="256"/>
      <c r="BYP194" s="256"/>
      <c r="BYQ194" s="256"/>
      <c r="BYR194" s="256"/>
      <c r="BYS194" s="256"/>
      <c r="BYT194" s="256"/>
      <c r="BYU194" s="256"/>
      <c r="BYV194" s="256"/>
      <c r="BYW194" s="256"/>
      <c r="BYX194" s="256"/>
      <c r="BYY194" s="256"/>
      <c r="BYZ194" s="256"/>
      <c r="BZA194" s="256"/>
      <c r="BZB194" s="256"/>
      <c r="BZC194" s="256"/>
      <c r="BZD194" s="256"/>
      <c r="BZE194" s="256"/>
      <c r="BZF194" s="256"/>
      <c r="BZG194" s="256"/>
      <c r="BZH194" s="256"/>
      <c r="BZI194" s="256"/>
      <c r="BZJ194" s="256"/>
      <c r="BZK194" s="256"/>
      <c r="BZL194" s="256"/>
      <c r="BZM194" s="256"/>
      <c r="BZN194" s="256"/>
      <c r="BZO194" s="256"/>
      <c r="BZP194" s="256"/>
      <c r="BZQ194" s="256"/>
      <c r="BZR194" s="256"/>
      <c r="BZS194" s="256"/>
      <c r="BZT194" s="256"/>
      <c r="BZU194" s="256"/>
      <c r="BZV194" s="256"/>
      <c r="BZW194" s="256"/>
      <c r="BZX194" s="256"/>
      <c r="BZY194" s="256"/>
      <c r="BZZ194" s="256"/>
      <c r="CAA194" s="256"/>
      <c r="CAB194" s="256"/>
      <c r="CAC194" s="256"/>
      <c r="CAD194" s="256"/>
      <c r="CAE194" s="256"/>
      <c r="CAF194" s="256"/>
      <c r="CAG194" s="256"/>
      <c r="CAH194" s="256"/>
      <c r="CAI194" s="256"/>
      <c r="CAJ194" s="256"/>
      <c r="CAK194" s="256"/>
      <c r="CAL194" s="256"/>
      <c r="CAM194" s="256"/>
      <c r="CAN194" s="256"/>
      <c r="CAO194" s="256"/>
      <c r="CAP194" s="256"/>
      <c r="CAQ194" s="256"/>
      <c r="CAR194" s="256"/>
      <c r="CAS194" s="256"/>
      <c r="CAT194" s="256"/>
      <c r="CAU194" s="256"/>
      <c r="CAV194" s="256"/>
      <c r="CAW194" s="256"/>
      <c r="CAX194" s="256"/>
      <c r="CAY194" s="256"/>
      <c r="CAZ194" s="256"/>
      <c r="CBA194" s="256"/>
      <c r="CBB194" s="256"/>
      <c r="CBC194" s="256"/>
      <c r="CBD194" s="256"/>
      <c r="CBE194" s="256"/>
      <c r="CBF194" s="256"/>
      <c r="CBG194" s="256"/>
      <c r="CBH194" s="256"/>
      <c r="CBI194" s="256"/>
      <c r="CBJ194" s="256"/>
      <c r="CBK194" s="256"/>
      <c r="CBL194" s="256"/>
      <c r="CBM194" s="256"/>
      <c r="CBN194" s="256"/>
      <c r="CBO194" s="256"/>
      <c r="CBP194" s="256"/>
      <c r="CBQ194" s="256"/>
      <c r="CBR194" s="256"/>
      <c r="CBS194" s="256"/>
      <c r="CBT194" s="256"/>
      <c r="CBU194" s="256"/>
      <c r="CBV194" s="256"/>
      <c r="CBW194" s="256"/>
      <c r="CBX194" s="256"/>
      <c r="CBY194" s="256"/>
      <c r="CBZ194" s="256"/>
      <c r="CCA194" s="256"/>
      <c r="CCB194" s="256"/>
      <c r="CCC194" s="256"/>
      <c r="CCD194" s="256"/>
      <c r="CCE194" s="256"/>
      <c r="CCF194" s="256"/>
      <c r="CCG194" s="256"/>
      <c r="CCH194" s="256"/>
      <c r="CCI194" s="256"/>
      <c r="CCJ194" s="256"/>
      <c r="CCK194" s="256"/>
      <c r="CCL194" s="256"/>
      <c r="CCM194" s="256"/>
      <c r="CCN194" s="256"/>
      <c r="CCO194" s="256"/>
      <c r="CCP194" s="256"/>
      <c r="CCQ194" s="256"/>
      <c r="CCR194" s="256"/>
      <c r="CCS194" s="256"/>
      <c r="CCT194" s="256"/>
      <c r="CCU194" s="256"/>
      <c r="CCV194" s="256"/>
      <c r="CCW194" s="256"/>
      <c r="CCX194" s="256"/>
      <c r="CCY194" s="256"/>
      <c r="CCZ194" s="256"/>
      <c r="CDA194" s="256"/>
      <c r="CDB194" s="256"/>
      <c r="CDC194" s="256"/>
      <c r="CDD194" s="256"/>
      <c r="CDE194" s="256"/>
      <c r="CDF194" s="256"/>
      <c r="CDG194" s="256"/>
      <c r="CDH194" s="256"/>
      <c r="CDI194" s="256"/>
      <c r="CDJ194" s="256"/>
      <c r="CDK194" s="256"/>
      <c r="CDL194" s="256"/>
      <c r="CDM194" s="256"/>
      <c r="CDN194" s="256"/>
      <c r="CDO194" s="256"/>
      <c r="CDP194" s="256"/>
      <c r="CDQ194" s="256"/>
      <c r="CDR194" s="256"/>
      <c r="CDS194" s="256"/>
      <c r="CDT194" s="256"/>
      <c r="CDU194" s="256"/>
      <c r="CDV194" s="256"/>
      <c r="CDW194" s="256"/>
      <c r="CDX194" s="256"/>
      <c r="CDY194" s="256"/>
      <c r="CDZ194" s="256"/>
      <c r="CEA194" s="256"/>
      <c r="CEB194" s="256"/>
      <c r="CEC194" s="256"/>
      <c r="CED194" s="256"/>
      <c r="CEE194" s="256"/>
      <c r="CEF194" s="256"/>
      <c r="CEG194" s="256"/>
      <c r="CEH194" s="256"/>
      <c r="CEI194" s="256"/>
      <c r="CEJ194" s="256"/>
      <c r="CEK194" s="256"/>
      <c r="CEL194" s="256"/>
      <c r="CEM194" s="256"/>
      <c r="CEN194" s="256"/>
      <c r="CEO194" s="256"/>
      <c r="CEP194" s="256"/>
      <c r="CEQ194" s="256"/>
      <c r="CER194" s="256"/>
      <c r="CES194" s="256"/>
      <c r="CET194" s="256"/>
      <c r="CEU194" s="256"/>
      <c r="CEV194" s="256"/>
      <c r="CEW194" s="256"/>
      <c r="CEX194" s="256"/>
      <c r="CEY194" s="256"/>
      <c r="CEZ194" s="256"/>
      <c r="CFA194" s="256"/>
      <c r="CFB194" s="256"/>
      <c r="CFC194" s="256"/>
      <c r="CFD194" s="256"/>
      <c r="CFE194" s="256"/>
      <c r="CFF194" s="256"/>
      <c r="CFG194" s="256"/>
      <c r="CFH194" s="256"/>
      <c r="CFI194" s="256"/>
      <c r="CFJ194" s="256"/>
      <c r="CFK194" s="256"/>
      <c r="CFL194" s="256"/>
      <c r="CFM194" s="256"/>
      <c r="CFN194" s="256"/>
      <c r="CFO194" s="256"/>
      <c r="CFP194" s="256"/>
      <c r="CFQ194" s="256"/>
      <c r="CFR194" s="256"/>
      <c r="CFS194" s="256"/>
      <c r="CFT194" s="256"/>
      <c r="CFU194" s="256"/>
      <c r="CFV194" s="256"/>
      <c r="CFW194" s="256"/>
      <c r="CFX194" s="256"/>
      <c r="CFY194" s="256"/>
      <c r="CFZ194" s="256"/>
      <c r="CGA194" s="256"/>
      <c r="CGB194" s="256"/>
      <c r="CGC194" s="256"/>
      <c r="CGD194" s="256"/>
      <c r="CGE194" s="256"/>
      <c r="CGF194" s="256"/>
      <c r="CGG194" s="256"/>
      <c r="CGH194" s="256"/>
      <c r="CGI194" s="256"/>
      <c r="CGJ194" s="256"/>
      <c r="CGK194" s="256"/>
      <c r="CGL194" s="256"/>
      <c r="CGM194" s="256"/>
      <c r="CGN194" s="256"/>
      <c r="CGO194" s="256"/>
      <c r="CGP194" s="256"/>
      <c r="CGQ194" s="256"/>
      <c r="CGR194" s="256"/>
      <c r="CGS194" s="256"/>
      <c r="CGT194" s="256"/>
      <c r="CGU194" s="256"/>
      <c r="CGV194" s="256"/>
      <c r="CGW194" s="256"/>
      <c r="CGX194" s="256"/>
      <c r="CGY194" s="256"/>
      <c r="CGZ194" s="256"/>
      <c r="CHA194" s="256"/>
      <c r="CHB194" s="256"/>
      <c r="CHC194" s="256"/>
      <c r="CHD194" s="256"/>
      <c r="CHE194" s="256"/>
      <c r="CHF194" s="256"/>
      <c r="CHG194" s="256"/>
      <c r="CHH194" s="256"/>
      <c r="CHI194" s="256"/>
      <c r="CHJ194" s="256"/>
      <c r="CHK194" s="256"/>
      <c r="CHL194" s="256"/>
      <c r="CHM194" s="256"/>
      <c r="CHN194" s="256"/>
      <c r="CHO194" s="256"/>
      <c r="CHP194" s="256"/>
      <c r="CHQ194" s="256"/>
      <c r="CHR194" s="256"/>
      <c r="CHS194" s="256"/>
      <c r="CHT194" s="256"/>
      <c r="CHU194" s="256"/>
      <c r="CHV194" s="256"/>
      <c r="CHW194" s="256"/>
      <c r="CHX194" s="256"/>
      <c r="CHY194" s="256"/>
      <c r="CHZ194" s="256"/>
      <c r="CIA194" s="256"/>
      <c r="CIB194" s="256"/>
      <c r="CIC194" s="256"/>
      <c r="CID194" s="256"/>
      <c r="CIE194" s="256"/>
      <c r="CIF194" s="256"/>
      <c r="CIG194" s="256"/>
      <c r="CIH194" s="256"/>
      <c r="CII194" s="256"/>
      <c r="CIJ194" s="256"/>
      <c r="CIK194" s="256"/>
      <c r="CIL194" s="256"/>
      <c r="CIM194" s="256"/>
      <c r="CIN194" s="256"/>
      <c r="CIO194" s="256"/>
      <c r="CIP194" s="256"/>
      <c r="CIQ194" s="256"/>
      <c r="CIR194" s="256"/>
      <c r="CIS194" s="256"/>
      <c r="CIT194" s="256"/>
      <c r="CIU194" s="256"/>
      <c r="CIV194" s="256"/>
      <c r="CIW194" s="256"/>
      <c r="CIX194" s="256"/>
      <c r="CIY194" s="256"/>
      <c r="CIZ194" s="256"/>
      <c r="CJA194" s="256"/>
      <c r="CJB194" s="256"/>
      <c r="CJC194" s="256"/>
      <c r="CJD194" s="256"/>
      <c r="CJE194" s="256"/>
      <c r="CJF194" s="256"/>
      <c r="CJG194" s="256"/>
      <c r="CJH194" s="256"/>
      <c r="CJI194" s="256"/>
      <c r="CJJ194" s="256"/>
      <c r="CJK194" s="256"/>
      <c r="CJL194" s="256"/>
      <c r="CJM194" s="256"/>
      <c r="CJN194" s="256"/>
      <c r="CJO194" s="256"/>
      <c r="CJP194" s="256"/>
      <c r="CJQ194" s="256"/>
      <c r="CJR194" s="256"/>
      <c r="CJS194" s="256"/>
      <c r="CJT194" s="256"/>
      <c r="CJU194" s="256"/>
      <c r="CJV194" s="256"/>
      <c r="CJW194" s="256"/>
      <c r="CJX194" s="256"/>
      <c r="CJY194" s="256"/>
      <c r="CJZ194" s="256"/>
      <c r="CKA194" s="256"/>
      <c r="CKB194" s="256"/>
      <c r="CKC194" s="256"/>
      <c r="CKD194" s="256"/>
      <c r="CKE194" s="256"/>
      <c r="CKF194" s="256"/>
      <c r="CKG194" s="256"/>
      <c r="CKH194" s="256"/>
      <c r="CKI194" s="256"/>
      <c r="CKJ194" s="256"/>
      <c r="CKK194" s="256"/>
      <c r="CKL194" s="256"/>
      <c r="CKM194" s="256"/>
      <c r="CKN194" s="256"/>
      <c r="CKO194" s="256"/>
      <c r="CKP194" s="256"/>
      <c r="CKQ194" s="256"/>
      <c r="CKR194" s="256"/>
      <c r="CKS194" s="256"/>
      <c r="CKT194" s="256"/>
      <c r="CKU194" s="256"/>
      <c r="CKV194" s="256"/>
      <c r="CKW194" s="256"/>
      <c r="CKX194" s="256"/>
      <c r="CKY194" s="256"/>
      <c r="CKZ194" s="256"/>
      <c r="CLA194" s="256"/>
      <c r="CLB194" s="256"/>
      <c r="CLC194" s="256"/>
      <c r="CLD194" s="256"/>
      <c r="CLE194" s="256"/>
      <c r="CLF194" s="256"/>
      <c r="CLG194" s="256"/>
      <c r="CLH194" s="256"/>
      <c r="CLI194" s="256"/>
      <c r="CLJ194" s="256"/>
      <c r="CLK194" s="256"/>
      <c r="CLL194" s="256"/>
      <c r="CLM194" s="256"/>
      <c r="CLN194" s="256"/>
      <c r="CLO194" s="256"/>
      <c r="CLP194" s="256"/>
      <c r="CLQ194" s="256"/>
      <c r="CLR194" s="256"/>
      <c r="CLS194" s="256"/>
      <c r="CLT194" s="256"/>
      <c r="CLU194" s="256"/>
      <c r="CLV194" s="256"/>
      <c r="CLW194" s="256"/>
      <c r="CLX194" s="256"/>
      <c r="CLY194" s="256"/>
      <c r="CLZ194" s="256"/>
      <c r="CMA194" s="256"/>
      <c r="CMB194" s="256"/>
      <c r="CMC194" s="256"/>
      <c r="CMD194" s="256"/>
      <c r="CME194" s="256"/>
      <c r="CMF194" s="256"/>
      <c r="CMG194" s="256"/>
      <c r="CMH194" s="256"/>
      <c r="CMI194" s="256"/>
      <c r="CMJ194" s="256"/>
      <c r="CMK194" s="256"/>
      <c r="CML194" s="256"/>
      <c r="CMM194" s="256"/>
      <c r="CMN194" s="256"/>
      <c r="CMO194" s="256"/>
      <c r="CMP194" s="256"/>
      <c r="CMQ194" s="256"/>
      <c r="CMR194" s="256"/>
      <c r="CMS194" s="256"/>
      <c r="CMT194" s="256"/>
      <c r="CMU194" s="256"/>
      <c r="CMV194" s="256"/>
      <c r="CMW194" s="256"/>
      <c r="CMX194" s="256"/>
      <c r="CMY194" s="256"/>
      <c r="CMZ194" s="256"/>
      <c r="CNA194" s="256"/>
      <c r="CNB194" s="256"/>
      <c r="CNC194" s="256"/>
      <c r="CND194" s="256"/>
      <c r="CNE194" s="256"/>
      <c r="CNF194" s="256"/>
      <c r="CNG194" s="256"/>
      <c r="CNH194" s="256"/>
      <c r="CNI194" s="256"/>
      <c r="CNJ194" s="256"/>
      <c r="CNK194" s="256"/>
      <c r="CNL194" s="256"/>
      <c r="CNM194" s="256"/>
      <c r="CNN194" s="256"/>
      <c r="CNO194" s="256"/>
      <c r="CNP194" s="256"/>
      <c r="CNQ194" s="256"/>
      <c r="CNR194" s="256"/>
      <c r="CNS194" s="256"/>
      <c r="CNT194" s="256"/>
      <c r="CNU194" s="256"/>
      <c r="CNV194" s="256"/>
      <c r="CNW194" s="256"/>
      <c r="CNX194" s="256"/>
      <c r="CNY194" s="256"/>
      <c r="CNZ194" s="256"/>
      <c r="COA194" s="256"/>
      <c r="COB194" s="256"/>
      <c r="COC194" s="256"/>
      <c r="COD194" s="256"/>
      <c r="COE194" s="256"/>
      <c r="COF194" s="256"/>
      <c r="COG194" s="256"/>
      <c r="COH194" s="256"/>
      <c r="COI194" s="256"/>
      <c r="COJ194" s="256"/>
      <c r="COK194" s="256"/>
      <c r="COL194" s="256"/>
      <c r="COM194" s="256"/>
      <c r="CON194" s="256"/>
      <c r="COO194" s="256"/>
      <c r="COP194" s="256"/>
      <c r="COQ194" s="256"/>
      <c r="COR194" s="256"/>
      <c r="COS194" s="256"/>
      <c r="COT194" s="256"/>
      <c r="COU194" s="256"/>
      <c r="COV194" s="256"/>
      <c r="COW194" s="256"/>
      <c r="COX194" s="256"/>
      <c r="COY194" s="256"/>
      <c r="COZ194" s="256"/>
      <c r="CPA194" s="256"/>
      <c r="CPB194" s="256"/>
      <c r="CPC194" s="256"/>
      <c r="CPD194" s="256"/>
      <c r="CPE194" s="256"/>
      <c r="CPF194" s="256"/>
      <c r="CPG194" s="256"/>
      <c r="CPH194" s="256"/>
      <c r="CPI194" s="256"/>
      <c r="CPJ194" s="256"/>
      <c r="CPK194" s="256"/>
      <c r="CPL194" s="256"/>
      <c r="CPM194" s="256"/>
      <c r="CPN194" s="256"/>
      <c r="CPO194" s="256"/>
      <c r="CPP194" s="256"/>
      <c r="CPQ194" s="256"/>
      <c r="CPR194" s="256"/>
      <c r="CPS194" s="256"/>
      <c r="CPT194" s="256"/>
      <c r="CPU194" s="256"/>
      <c r="CPV194" s="256"/>
      <c r="CPW194" s="256"/>
      <c r="CPX194" s="256"/>
      <c r="CPY194" s="256"/>
      <c r="CPZ194" s="256"/>
      <c r="CQA194" s="256"/>
      <c r="CQB194" s="256"/>
      <c r="CQC194" s="256"/>
      <c r="CQD194" s="256"/>
      <c r="CQE194" s="256"/>
      <c r="CQF194" s="256"/>
      <c r="CQG194" s="256"/>
      <c r="CQH194" s="256"/>
      <c r="CQI194" s="256"/>
      <c r="CQJ194" s="256"/>
      <c r="CQK194" s="256"/>
      <c r="CQL194" s="256"/>
      <c r="CQM194" s="256"/>
      <c r="CQN194" s="256"/>
      <c r="CQO194" s="256"/>
      <c r="CQP194" s="256"/>
      <c r="CQQ194" s="256"/>
      <c r="CQR194" s="256"/>
      <c r="CQS194" s="256"/>
      <c r="CQT194" s="256"/>
      <c r="CQU194" s="256"/>
      <c r="CQV194" s="256"/>
      <c r="CQW194" s="256"/>
      <c r="CQX194" s="256"/>
      <c r="CQY194" s="256"/>
      <c r="CQZ194" s="256"/>
      <c r="CRA194" s="256"/>
      <c r="CRB194" s="256"/>
      <c r="CRC194" s="256"/>
      <c r="CRD194" s="256"/>
      <c r="CRE194" s="256"/>
      <c r="CRF194" s="256"/>
      <c r="CRG194" s="256"/>
      <c r="CRH194" s="256"/>
      <c r="CRI194" s="256"/>
      <c r="CRJ194" s="256"/>
      <c r="CRK194" s="256"/>
      <c r="CRL194" s="256"/>
      <c r="CRM194" s="256"/>
      <c r="CRN194" s="256"/>
      <c r="CRO194" s="256"/>
      <c r="CRP194" s="256"/>
      <c r="CRQ194" s="256"/>
      <c r="CRR194" s="256"/>
      <c r="CRS194" s="256"/>
      <c r="CRT194" s="256"/>
      <c r="CRU194" s="256"/>
      <c r="CRV194" s="256"/>
      <c r="CRW194" s="256"/>
      <c r="CRX194" s="256"/>
      <c r="CRY194" s="256"/>
      <c r="CRZ194" s="256"/>
      <c r="CSA194" s="256"/>
      <c r="CSB194" s="256"/>
      <c r="CSC194" s="256"/>
      <c r="CSD194" s="256"/>
      <c r="CSE194" s="256"/>
      <c r="CSF194" s="256"/>
      <c r="CSG194" s="256"/>
      <c r="CSH194" s="256"/>
      <c r="CSI194" s="256"/>
      <c r="CSJ194" s="256"/>
      <c r="CSK194" s="256"/>
      <c r="CSL194" s="256"/>
      <c r="CSM194" s="256"/>
      <c r="CSN194" s="256"/>
      <c r="CSO194" s="256"/>
      <c r="CSP194" s="256"/>
      <c r="CSQ194" s="256"/>
      <c r="CSR194" s="256"/>
      <c r="CSS194" s="256"/>
      <c r="CST194" s="256"/>
      <c r="CSU194" s="256"/>
      <c r="CSV194" s="256"/>
      <c r="CSW194" s="256"/>
      <c r="CSX194" s="256"/>
      <c r="CSY194" s="256"/>
      <c r="CSZ194" s="256"/>
      <c r="CTA194" s="256"/>
      <c r="CTB194" s="256"/>
      <c r="CTC194" s="256"/>
      <c r="CTD194" s="256"/>
      <c r="CTE194" s="256"/>
      <c r="CTF194" s="256"/>
      <c r="CTG194" s="256"/>
      <c r="CTH194" s="256"/>
      <c r="CTI194" s="256"/>
      <c r="CTJ194" s="256"/>
      <c r="CTK194" s="256"/>
      <c r="CTL194" s="256"/>
      <c r="CTM194" s="256"/>
      <c r="CTN194" s="256"/>
      <c r="CTO194" s="256"/>
      <c r="CTP194" s="256"/>
      <c r="CTQ194" s="256"/>
      <c r="CTR194" s="256"/>
      <c r="CTS194" s="256"/>
      <c r="CTT194" s="256"/>
      <c r="CTU194" s="256"/>
      <c r="CTV194" s="256"/>
      <c r="CTW194" s="256"/>
      <c r="CTX194" s="256"/>
      <c r="CTY194" s="256"/>
      <c r="CTZ194" s="256"/>
      <c r="CUA194" s="256"/>
      <c r="CUB194" s="256"/>
      <c r="CUC194" s="256"/>
      <c r="CUD194" s="256"/>
      <c r="CUE194" s="256"/>
      <c r="CUF194" s="256"/>
      <c r="CUG194" s="256"/>
      <c r="CUH194" s="256"/>
      <c r="CUI194" s="256"/>
      <c r="CUJ194" s="256"/>
      <c r="CUK194" s="256"/>
      <c r="CUL194" s="256"/>
      <c r="CUM194" s="256"/>
      <c r="CUN194" s="256"/>
      <c r="CUO194" s="256"/>
      <c r="CUP194" s="256"/>
      <c r="CUQ194" s="256"/>
      <c r="CUR194" s="256"/>
      <c r="CUS194" s="256"/>
      <c r="CUT194" s="256"/>
      <c r="CUU194" s="256"/>
      <c r="CUV194" s="256"/>
      <c r="CUW194" s="256"/>
      <c r="CUX194" s="256"/>
      <c r="CUY194" s="256"/>
      <c r="CUZ194" s="256"/>
      <c r="CVA194" s="256"/>
      <c r="CVB194" s="256"/>
      <c r="CVC194" s="256"/>
      <c r="CVD194" s="256"/>
      <c r="CVE194" s="256"/>
      <c r="CVF194" s="256"/>
      <c r="CVG194" s="256"/>
      <c r="CVH194" s="256"/>
      <c r="CVI194" s="256"/>
      <c r="CVJ194" s="256"/>
      <c r="CVK194" s="256"/>
      <c r="CVL194" s="256"/>
      <c r="CVM194" s="256"/>
      <c r="CVN194" s="256"/>
      <c r="CVO194" s="256"/>
      <c r="CVP194" s="256"/>
      <c r="CVQ194" s="256"/>
      <c r="CVR194" s="256"/>
      <c r="CVS194" s="256"/>
      <c r="CVT194" s="256"/>
      <c r="CVU194" s="256"/>
      <c r="CVV194" s="256"/>
      <c r="CVW194" s="256"/>
      <c r="CVX194" s="256"/>
      <c r="CVY194" s="256"/>
      <c r="CVZ194" s="256"/>
      <c r="CWA194" s="256"/>
      <c r="CWB194" s="256"/>
      <c r="CWC194" s="256"/>
      <c r="CWD194" s="256"/>
      <c r="CWE194" s="256"/>
      <c r="CWF194" s="256"/>
      <c r="CWG194" s="256"/>
      <c r="CWH194" s="256"/>
      <c r="CWI194" s="256"/>
      <c r="CWJ194" s="256"/>
      <c r="CWK194" s="256"/>
      <c r="CWL194" s="256"/>
      <c r="CWM194" s="256"/>
      <c r="CWN194" s="256"/>
      <c r="CWO194" s="256"/>
      <c r="CWP194" s="256"/>
      <c r="CWQ194" s="256"/>
      <c r="CWR194" s="256"/>
      <c r="CWS194" s="256"/>
      <c r="CWT194" s="256"/>
      <c r="CWU194" s="256"/>
      <c r="CWV194" s="256"/>
      <c r="CWW194" s="256"/>
      <c r="CWX194" s="256"/>
      <c r="CWY194" s="256"/>
      <c r="CWZ194" s="256"/>
      <c r="CXA194" s="256"/>
      <c r="CXB194" s="256"/>
      <c r="CXC194" s="256"/>
      <c r="CXD194" s="256"/>
      <c r="CXE194" s="256"/>
      <c r="CXF194" s="256"/>
      <c r="CXG194" s="256"/>
      <c r="CXH194" s="256"/>
      <c r="CXI194" s="256"/>
      <c r="CXJ194" s="256"/>
      <c r="CXK194" s="256"/>
      <c r="CXL194" s="256"/>
      <c r="CXM194" s="256"/>
      <c r="CXN194" s="256"/>
      <c r="CXO194" s="256"/>
      <c r="CXP194" s="256"/>
      <c r="CXQ194" s="256"/>
      <c r="CXR194" s="256"/>
      <c r="CXS194" s="256"/>
      <c r="CXT194" s="256"/>
      <c r="CXU194" s="256"/>
      <c r="CXV194" s="256"/>
      <c r="CXW194" s="256"/>
      <c r="CXX194" s="256"/>
      <c r="CXY194" s="256"/>
      <c r="CXZ194" s="256"/>
      <c r="CYA194" s="256"/>
      <c r="CYB194" s="256"/>
      <c r="CYC194" s="256"/>
      <c r="CYD194" s="256"/>
      <c r="CYE194" s="256"/>
      <c r="CYF194" s="256"/>
      <c r="CYG194" s="256"/>
      <c r="CYH194" s="256"/>
      <c r="CYI194" s="256"/>
      <c r="CYJ194" s="256"/>
      <c r="CYK194" s="256"/>
      <c r="CYL194" s="256"/>
      <c r="CYM194" s="256"/>
      <c r="CYN194" s="256"/>
      <c r="CYO194" s="256"/>
      <c r="CYP194" s="256"/>
      <c r="CYQ194" s="256"/>
      <c r="CYR194" s="256"/>
      <c r="CYS194" s="256"/>
      <c r="CYT194" s="256"/>
      <c r="CYU194" s="256"/>
      <c r="CYV194" s="256"/>
      <c r="CYW194" s="256"/>
      <c r="CYX194" s="256"/>
      <c r="CYY194" s="256"/>
      <c r="CYZ194" s="256"/>
      <c r="CZA194" s="256"/>
      <c r="CZB194" s="256"/>
      <c r="CZC194" s="256"/>
      <c r="CZD194" s="256"/>
      <c r="CZE194" s="256"/>
      <c r="CZF194" s="256"/>
      <c r="CZG194" s="256"/>
      <c r="CZH194" s="256"/>
      <c r="CZI194" s="256"/>
      <c r="CZJ194" s="256"/>
      <c r="CZK194" s="256"/>
      <c r="CZL194" s="256"/>
      <c r="CZM194" s="256"/>
      <c r="CZN194" s="256"/>
      <c r="CZO194" s="256"/>
      <c r="CZP194" s="256"/>
      <c r="CZQ194" s="256"/>
      <c r="CZR194" s="256"/>
      <c r="CZS194" s="256"/>
      <c r="CZT194" s="256"/>
      <c r="CZU194" s="256"/>
      <c r="CZV194" s="256"/>
      <c r="CZW194" s="256"/>
      <c r="CZX194" s="256"/>
      <c r="CZY194" s="256"/>
      <c r="CZZ194" s="256"/>
      <c r="DAA194" s="256"/>
      <c r="DAB194" s="256"/>
      <c r="DAC194" s="256"/>
      <c r="DAD194" s="256"/>
      <c r="DAE194" s="256"/>
      <c r="DAF194" s="256"/>
      <c r="DAG194" s="256"/>
      <c r="DAH194" s="256"/>
      <c r="DAI194" s="256"/>
      <c r="DAJ194" s="256"/>
      <c r="DAK194" s="256"/>
      <c r="DAL194" s="256"/>
      <c r="DAM194" s="256"/>
      <c r="DAN194" s="256"/>
      <c r="DAO194" s="256"/>
      <c r="DAP194" s="256"/>
      <c r="DAQ194" s="256"/>
      <c r="DAR194" s="256"/>
      <c r="DAS194" s="256"/>
      <c r="DAT194" s="256"/>
      <c r="DAU194" s="256"/>
      <c r="DAV194" s="256"/>
      <c r="DAW194" s="256"/>
      <c r="DAX194" s="256"/>
      <c r="DAY194" s="256"/>
      <c r="DAZ194" s="256"/>
      <c r="DBA194" s="256"/>
      <c r="DBB194" s="256"/>
      <c r="DBC194" s="256"/>
      <c r="DBD194" s="256"/>
      <c r="DBE194" s="256"/>
      <c r="DBF194" s="256"/>
      <c r="DBG194" s="256"/>
      <c r="DBH194" s="256"/>
      <c r="DBI194" s="256"/>
      <c r="DBJ194" s="256"/>
      <c r="DBK194" s="256"/>
      <c r="DBL194" s="256"/>
      <c r="DBM194" s="256"/>
      <c r="DBN194" s="256"/>
      <c r="DBO194" s="256"/>
      <c r="DBP194" s="256"/>
      <c r="DBQ194" s="256"/>
      <c r="DBR194" s="256"/>
      <c r="DBS194" s="256"/>
      <c r="DBT194" s="256"/>
      <c r="DBU194" s="256"/>
      <c r="DBV194" s="256"/>
      <c r="DBW194" s="256"/>
      <c r="DBX194" s="256"/>
      <c r="DBY194" s="256"/>
      <c r="DBZ194" s="256"/>
      <c r="DCA194" s="256"/>
      <c r="DCB194" s="256"/>
      <c r="DCC194" s="256"/>
      <c r="DCD194" s="256"/>
      <c r="DCE194" s="256"/>
      <c r="DCF194" s="256"/>
      <c r="DCG194" s="256"/>
      <c r="DCH194" s="256"/>
      <c r="DCI194" s="256"/>
      <c r="DCJ194" s="256"/>
      <c r="DCK194" s="256"/>
      <c r="DCL194" s="256"/>
      <c r="DCM194" s="256"/>
      <c r="DCN194" s="256"/>
      <c r="DCO194" s="256"/>
      <c r="DCP194" s="256"/>
      <c r="DCQ194" s="256"/>
      <c r="DCR194" s="256"/>
      <c r="DCS194" s="256"/>
      <c r="DCT194" s="256"/>
      <c r="DCU194" s="256"/>
      <c r="DCV194" s="256"/>
      <c r="DCW194" s="256"/>
      <c r="DCX194" s="256"/>
      <c r="DCY194" s="256"/>
      <c r="DCZ194" s="256"/>
      <c r="DDA194" s="256"/>
      <c r="DDB194" s="256"/>
      <c r="DDC194" s="256"/>
      <c r="DDD194" s="256"/>
      <c r="DDE194" s="256"/>
      <c r="DDF194" s="256"/>
      <c r="DDG194" s="256"/>
      <c r="DDH194" s="256"/>
      <c r="DDI194" s="256"/>
      <c r="DDJ194" s="256"/>
      <c r="DDK194" s="256"/>
      <c r="DDL194" s="256"/>
      <c r="DDM194" s="256"/>
      <c r="DDN194" s="256"/>
      <c r="DDO194" s="256"/>
      <c r="DDP194" s="256"/>
      <c r="DDQ194" s="256"/>
      <c r="DDR194" s="256"/>
      <c r="DDS194" s="256"/>
      <c r="DDT194" s="256"/>
      <c r="DDU194" s="256"/>
      <c r="DDV194" s="256"/>
      <c r="DDW194" s="256"/>
      <c r="DDX194" s="256"/>
      <c r="DDY194" s="256"/>
      <c r="DDZ194" s="256"/>
      <c r="DEA194" s="256"/>
      <c r="DEB194" s="256"/>
      <c r="DEC194" s="256"/>
      <c r="DED194" s="256"/>
      <c r="DEE194" s="256"/>
      <c r="DEF194" s="256"/>
      <c r="DEG194" s="256"/>
      <c r="DEH194" s="256"/>
      <c r="DEI194" s="256"/>
      <c r="DEJ194" s="256"/>
      <c r="DEK194" s="256"/>
      <c r="DEL194" s="256"/>
      <c r="DEM194" s="256"/>
      <c r="DEN194" s="256"/>
      <c r="DEO194" s="256"/>
      <c r="DEP194" s="256"/>
      <c r="DEQ194" s="256"/>
      <c r="DER194" s="256"/>
      <c r="DES194" s="256"/>
      <c r="DET194" s="256"/>
      <c r="DEU194" s="256"/>
      <c r="DEV194" s="256"/>
      <c r="DEW194" s="256"/>
      <c r="DEX194" s="256"/>
      <c r="DEY194" s="256"/>
      <c r="DEZ194" s="256"/>
      <c r="DFA194" s="256"/>
      <c r="DFB194" s="256"/>
      <c r="DFC194" s="256"/>
      <c r="DFD194" s="256"/>
      <c r="DFE194" s="256"/>
      <c r="DFF194" s="256"/>
      <c r="DFG194" s="256"/>
      <c r="DFH194" s="256"/>
      <c r="DFI194" s="256"/>
      <c r="DFJ194" s="256"/>
      <c r="DFK194" s="256"/>
      <c r="DFL194" s="256"/>
      <c r="DFM194" s="256"/>
      <c r="DFN194" s="256"/>
      <c r="DFO194" s="256"/>
      <c r="DFP194" s="256"/>
      <c r="DFQ194" s="256"/>
      <c r="DFR194" s="256"/>
      <c r="DFS194" s="256"/>
      <c r="DFT194" s="256"/>
      <c r="DFU194" s="256"/>
      <c r="DFV194" s="256"/>
      <c r="DFW194" s="256"/>
      <c r="DFX194" s="256"/>
      <c r="DFY194" s="256"/>
      <c r="DFZ194" s="256"/>
      <c r="DGA194" s="256"/>
      <c r="DGB194" s="256"/>
      <c r="DGC194" s="256"/>
      <c r="DGD194" s="256"/>
      <c r="DGE194" s="256"/>
      <c r="DGF194" s="256"/>
      <c r="DGG194" s="256"/>
      <c r="DGH194" s="256"/>
      <c r="DGI194" s="256"/>
      <c r="DGJ194" s="256"/>
      <c r="DGK194" s="256"/>
      <c r="DGL194" s="256"/>
      <c r="DGM194" s="256"/>
      <c r="DGN194" s="256"/>
      <c r="DGO194" s="256"/>
      <c r="DGP194" s="256"/>
      <c r="DGQ194" s="256"/>
      <c r="DGR194" s="256"/>
      <c r="DGS194" s="256"/>
      <c r="DGT194" s="256"/>
      <c r="DGU194" s="256"/>
      <c r="DGV194" s="256"/>
      <c r="DGW194" s="256"/>
      <c r="DGX194" s="256"/>
      <c r="DGY194" s="256"/>
      <c r="DGZ194" s="256"/>
      <c r="DHA194" s="256"/>
      <c r="DHB194" s="256"/>
      <c r="DHC194" s="256"/>
      <c r="DHD194" s="256"/>
      <c r="DHE194" s="256"/>
      <c r="DHF194" s="256"/>
      <c r="DHG194" s="256"/>
      <c r="DHH194" s="256"/>
      <c r="DHI194" s="256"/>
      <c r="DHJ194" s="256"/>
      <c r="DHK194" s="256"/>
      <c r="DHL194" s="256"/>
      <c r="DHM194" s="256"/>
      <c r="DHN194" s="256"/>
      <c r="DHO194" s="256"/>
      <c r="DHP194" s="256"/>
      <c r="DHQ194" s="256"/>
      <c r="DHR194" s="256"/>
      <c r="DHS194" s="256"/>
      <c r="DHT194" s="256"/>
      <c r="DHU194" s="256"/>
      <c r="DHV194" s="256"/>
      <c r="DHW194" s="256"/>
      <c r="DHX194" s="256"/>
      <c r="DHY194" s="256"/>
      <c r="DHZ194" s="256"/>
      <c r="DIA194" s="256"/>
      <c r="DIB194" s="256"/>
      <c r="DIC194" s="256"/>
      <c r="DID194" s="256"/>
      <c r="DIE194" s="256"/>
      <c r="DIF194" s="256"/>
      <c r="DIG194" s="256"/>
      <c r="DIH194" s="256"/>
      <c r="DII194" s="256"/>
      <c r="DIJ194" s="256"/>
      <c r="DIK194" s="256"/>
      <c r="DIL194" s="256"/>
      <c r="DIM194" s="256"/>
      <c r="DIN194" s="256"/>
      <c r="DIO194" s="256"/>
      <c r="DIP194" s="256"/>
      <c r="DIQ194" s="256"/>
      <c r="DIR194" s="256"/>
      <c r="DIS194" s="256"/>
      <c r="DIT194" s="256"/>
      <c r="DIU194" s="256"/>
      <c r="DIV194" s="256"/>
      <c r="DIW194" s="256"/>
      <c r="DIX194" s="256"/>
      <c r="DIY194" s="256"/>
      <c r="DIZ194" s="256"/>
      <c r="DJA194" s="256"/>
      <c r="DJB194" s="256"/>
      <c r="DJC194" s="256"/>
      <c r="DJD194" s="256"/>
      <c r="DJE194" s="256"/>
      <c r="DJF194" s="256"/>
      <c r="DJG194" s="256"/>
      <c r="DJH194" s="256"/>
      <c r="DJI194" s="256"/>
      <c r="DJJ194" s="256"/>
      <c r="DJK194" s="256"/>
      <c r="DJL194" s="256"/>
      <c r="DJM194" s="256"/>
      <c r="DJN194" s="256"/>
      <c r="DJO194" s="256"/>
      <c r="DJP194" s="256"/>
      <c r="DJQ194" s="256"/>
      <c r="DJR194" s="256"/>
      <c r="DJS194" s="256"/>
      <c r="DJT194" s="256"/>
      <c r="DJU194" s="256"/>
      <c r="DJV194" s="256"/>
      <c r="DJW194" s="256"/>
      <c r="DJX194" s="256"/>
      <c r="DJY194" s="256"/>
      <c r="DJZ194" s="256"/>
      <c r="DKA194" s="256"/>
      <c r="DKB194" s="256"/>
      <c r="DKC194" s="256"/>
      <c r="DKD194" s="256"/>
      <c r="DKE194" s="256"/>
      <c r="DKF194" s="256"/>
      <c r="DKG194" s="256"/>
      <c r="DKH194" s="256"/>
      <c r="DKI194" s="256"/>
      <c r="DKJ194" s="256"/>
      <c r="DKK194" s="256"/>
      <c r="DKL194" s="256"/>
      <c r="DKM194" s="256"/>
      <c r="DKN194" s="256"/>
      <c r="DKO194" s="256"/>
      <c r="DKP194" s="256"/>
      <c r="DKQ194" s="256"/>
      <c r="DKR194" s="256"/>
      <c r="DKS194" s="256"/>
      <c r="DKT194" s="256"/>
      <c r="DKU194" s="256"/>
      <c r="DKV194" s="256"/>
      <c r="DKW194" s="256"/>
      <c r="DKX194" s="256"/>
      <c r="DKY194" s="256"/>
      <c r="DKZ194" s="256"/>
      <c r="DLA194" s="256"/>
      <c r="DLB194" s="256"/>
      <c r="DLC194" s="256"/>
      <c r="DLD194" s="256"/>
      <c r="DLE194" s="256"/>
      <c r="DLF194" s="256"/>
      <c r="DLG194" s="256"/>
      <c r="DLH194" s="256"/>
      <c r="DLI194" s="256"/>
      <c r="DLJ194" s="256"/>
      <c r="DLK194" s="256"/>
      <c r="DLL194" s="256"/>
      <c r="DLM194" s="256"/>
      <c r="DLN194" s="256"/>
      <c r="DLO194" s="256"/>
      <c r="DLP194" s="256"/>
      <c r="DLQ194" s="256"/>
      <c r="DLR194" s="256"/>
      <c r="DLS194" s="256"/>
      <c r="DLT194" s="256"/>
      <c r="DLU194" s="256"/>
      <c r="DLV194" s="256"/>
      <c r="DLW194" s="256"/>
      <c r="DLX194" s="256"/>
      <c r="DLY194" s="256"/>
      <c r="DLZ194" s="256"/>
      <c r="DMA194" s="256"/>
      <c r="DMB194" s="256"/>
      <c r="DMC194" s="256"/>
      <c r="DMD194" s="256"/>
      <c r="DME194" s="256"/>
      <c r="DMF194" s="256"/>
      <c r="DMG194" s="256"/>
      <c r="DMH194" s="256"/>
      <c r="DMI194" s="256"/>
      <c r="DMJ194" s="256"/>
      <c r="DMK194" s="256"/>
      <c r="DML194" s="256"/>
      <c r="DMM194" s="256"/>
      <c r="DMN194" s="256"/>
      <c r="DMO194" s="256"/>
      <c r="DMP194" s="256"/>
      <c r="DMQ194" s="256"/>
      <c r="DMR194" s="256"/>
      <c r="DMS194" s="256"/>
      <c r="DMT194" s="256"/>
      <c r="DMU194" s="256"/>
      <c r="DMV194" s="256"/>
      <c r="DMW194" s="256"/>
      <c r="DMX194" s="256"/>
      <c r="DMY194" s="256"/>
      <c r="DMZ194" s="256"/>
      <c r="DNA194" s="256"/>
      <c r="DNB194" s="256"/>
      <c r="DNC194" s="256"/>
      <c r="DND194" s="256"/>
      <c r="DNE194" s="256"/>
      <c r="DNF194" s="256"/>
      <c r="DNG194" s="256"/>
      <c r="DNH194" s="256"/>
      <c r="DNI194" s="256"/>
      <c r="DNJ194" s="256"/>
      <c r="DNK194" s="256"/>
      <c r="DNL194" s="256"/>
      <c r="DNM194" s="256"/>
      <c r="DNN194" s="256"/>
      <c r="DNO194" s="256"/>
      <c r="DNP194" s="256"/>
      <c r="DNQ194" s="256"/>
      <c r="DNR194" s="256"/>
      <c r="DNS194" s="256"/>
      <c r="DNT194" s="256"/>
      <c r="DNU194" s="256"/>
      <c r="DNV194" s="256"/>
      <c r="DNW194" s="256"/>
      <c r="DNX194" s="256"/>
      <c r="DNY194" s="256"/>
      <c r="DNZ194" s="256"/>
      <c r="DOA194" s="256"/>
      <c r="DOB194" s="256"/>
      <c r="DOC194" s="256"/>
      <c r="DOD194" s="256"/>
      <c r="DOE194" s="256"/>
      <c r="DOF194" s="256"/>
      <c r="DOG194" s="256"/>
      <c r="DOH194" s="256"/>
      <c r="DOI194" s="256"/>
      <c r="DOJ194" s="256"/>
      <c r="DOK194" s="256"/>
      <c r="DOL194" s="256"/>
      <c r="DOM194" s="256"/>
      <c r="DON194" s="256"/>
      <c r="DOO194" s="256"/>
      <c r="DOP194" s="256"/>
      <c r="DOQ194" s="256"/>
      <c r="DOR194" s="256"/>
      <c r="DOS194" s="256"/>
      <c r="DOT194" s="256"/>
      <c r="DOU194" s="256"/>
      <c r="DOV194" s="256"/>
      <c r="DOW194" s="256"/>
      <c r="DOX194" s="256"/>
      <c r="DOY194" s="256"/>
      <c r="DOZ194" s="256"/>
      <c r="DPA194" s="256"/>
      <c r="DPB194" s="256"/>
      <c r="DPC194" s="256"/>
      <c r="DPD194" s="256"/>
      <c r="DPE194" s="256"/>
      <c r="DPF194" s="256"/>
      <c r="DPG194" s="256"/>
      <c r="DPH194" s="256"/>
      <c r="DPI194" s="256"/>
      <c r="DPJ194" s="256"/>
      <c r="DPK194" s="256"/>
      <c r="DPL194" s="256"/>
      <c r="DPM194" s="256"/>
      <c r="DPN194" s="256"/>
      <c r="DPO194" s="256"/>
      <c r="DPP194" s="256"/>
      <c r="DPQ194" s="256"/>
      <c r="DPR194" s="256"/>
      <c r="DPS194" s="256"/>
      <c r="DPT194" s="256"/>
      <c r="DPU194" s="256"/>
      <c r="DPV194" s="256"/>
      <c r="DPW194" s="256"/>
      <c r="DPX194" s="256"/>
      <c r="DPY194" s="256"/>
      <c r="DPZ194" s="256"/>
      <c r="DQA194" s="256"/>
      <c r="DQB194" s="256"/>
      <c r="DQC194" s="256"/>
      <c r="DQD194" s="256"/>
      <c r="DQE194" s="256"/>
      <c r="DQF194" s="256"/>
      <c r="DQG194" s="256"/>
      <c r="DQH194" s="256"/>
      <c r="DQI194" s="256"/>
      <c r="DQJ194" s="256"/>
      <c r="DQK194" s="256"/>
      <c r="DQL194" s="256"/>
      <c r="DQM194" s="256"/>
      <c r="DQN194" s="256"/>
      <c r="DQO194" s="256"/>
      <c r="DQP194" s="256"/>
      <c r="DQQ194" s="256"/>
      <c r="DQR194" s="256"/>
      <c r="DQS194" s="256"/>
      <c r="DQT194" s="256"/>
      <c r="DQU194" s="256"/>
      <c r="DQV194" s="256"/>
      <c r="DQW194" s="256"/>
      <c r="DQX194" s="256"/>
      <c r="DQY194" s="256"/>
      <c r="DQZ194" s="256"/>
      <c r="DRA194" s="256"/>
      <c r="DRB194" s="256"/>
      <c r="DRC194" s="256"/>
      <c r="DRD194" s="256"/>
      <c r="DRE194" s="256"/>
      <c r="DRF194" s="256"/>
      <c r="DRG194" s="256"/>
      <c r="DRH194" s="256"/>
      <c r="DRI194" s="256"/>
      <c r="DRJ194" s="256"/>
      <c r="DRK194" s="256"/>
      <c r="DRL194" s="256"/>
      <c r="DRM194" s="256"/>
      <c r="DRN194" s="256"/>
      <c r="DRO194" s="256"/>
      <c r="DRP194" s="256"/>
      <c r="DRQ194" s="256"/>
      <c r="DRR194" s="256"/>
      <c r="DRS194" s="256"/>
      <c r="DRT194" s="256"/>
      <c r="DRU194" s="256"/>
      <c r="DRV194" s="256"/>
      <c r="DRW194" s="256"/>
      <c r="DRX194" s="256"/>
      <c r="DRY194" s="256"/>
      <c r="DRZ194" s="256"/>
      <c r="DSA194" s="256"/>
      <c r="DSB194" s="256"/>
      <c r="DSC194" s="256"/>
      <c r="DSD194" s="256"/>
      <c r="DSE194" s="256"/>
      <c r="DSF194" s="256"/>
      <c r="DSG194" s="256"/>
      <c r="DSH194" s="256"/>
      <c r="DSI194" s="256"/>
      <c r="DSJ194" s="256"/>
      <c r="DSK194" s="256"/>
      <c r="DSL194" s="256"/>
      <c r="DSM194" s="256"/>
      <c r="DSN194" s="256"/>
      <c r="DSO194" s="256"/>
      <c r="DSP194" s="256"/>
      <c r="DSQ194" s="256"/>
      <c r="DSR194" s="256"/>
      <c r="DSS194" s="256"/>
      <c r="DST194" s="256"/>
      <c r="DSU194" s="256"/>
      <c r="DSV194" s="256"/>
      <c r="DSW194" s="256"/>
      <c r="DSX194" s="256"/>
      <c r="DSY194" s="256"/>
      <c r="DSZ194" s="256"/>
      <c r="DTA194" s="256"/>
      <c r="DTB194" s="256"/>
      <c r="DTC194" s="256"/>
      <c r="DTD194" s="256"/>
      <c r="DTE194" s="256"/>
      <c r="DTF194" s="256"/>
      <c r="DTG194" s="256"/>
      <c r="DTH194" s="256"/>
      <c r="DTI194" s="256"/>
      <c r="DTJ194" s="256"/>
      <c r="DTK194" s="256"/>
      <c r="DTL194" s="256"/>
      <c r="DTM194" s="256"/>
      <c r="DTN194" s="256"/>
      <c r="DTO194" s="256"/>
      <c r="DTP194" s="256"/>
      <c r="DTQ194" s="256"/>
      <c r="DTR194" s="256"/>
      <c r="DTS194" s="256"/>
      <c r="DTT194" s="256"/>
      <c r="DTU194" s="256"/>
      <c r="DTV194" s="256"/>
      <c r="DTW194" s="256"/>
      <c r="DTX194" s="256"/>
      <c r="DTY194" s="256"/>
      <c r="DTZ194" s="256"/>
      <c r="DUA194" s="256"/>
      <c r="DUB194" s="256"/>
      <c r="DUC194" s="256"/>
      <c r="DUD194" s="256"/>
      <c r="DUE194" s="256"/>
      <c r="DUF194" s="256"/>
      <c r="DUG194" s="256"/>
      <c r="DUH194" s="256"/>
      <c r="DUI194" s="256"/>
      <c r="DUJ194" s="256"/>
      <c r="DUK194" s="256"/>
      <c r="DUL194" s="256"/>
      <c r="DUM194" s="256"/>
      <c r="DUN194" s="256"/>
      <c r="DUO194" s="256"/>
      <c r="DUP194" s="256"/>
      <c r="DUQ194" s="256"/>
      <c r="DUR194" s="256"/>
      <c r="DUS194" s="256"/>
      <c r="DUT194" s="256"/>
      <c r="DUU194" s="256"/>
      <c r="DUV194" s="256"/>
      <c r="DUW194" s="256"/>
      <c r="DUX194" s="256"/>
      <c r="DUY194" s="256"/>
      <c r="DUZ194" s="256"/>
      <c r="DVA194" s="256"/>
      <c r="DVB194" s="256"/>
      <c r="DVC194" s="256"/>
      <c r="DVD194" s="256"/>
      <c r="DVE194" s="256"/>
      <c r="DVF194" s="256"/>
      <c r="DVG194" s="256"/>
      <c r="DVH194" s="256"/>
      <c r="DVI194" s="256"/>
      <c r="DVJ194" s="256"/>
      <c r="DVK194" s="256"/>
      <c r="DVL194" s="256"/>
      <c r="DVM194" s="256"/>
      <c r="DVN194" s="256"/>
      <c r="DVO194" s="256"/>
      <c r="DVP194" s="256"/>
      <c r="DVQ194" s="256"/>
      <c r="DVR194" s="256"/>
      <c r="DVS194" s="256"/>
      <c r="DVT194" s="256"/>
      <c r="DVU194" s="256"/>
      <c r="DVV194" s="256"/>
      <c r="DVW194" s="256"/>
      <c r="DVX194" s="256"/>
      <c r="DVY194" s="256"/>
      <c r="DVZ194" s="256"/>
      <c r="DWA194" s="256"/>
      <c r="DWB194" s="256"/>
      <c r="DWC194" s="256"/>
      <c r="DWD194" s="256"/>
      <c r="DWE194" s="256"/>
      <c r="DWF194" s="256"/>
      <c r="DWG194" s="256"/>
      <c r="DWH194" s="256"/>
      <c r="DWI194" s="256"/>
      <c r="DWJ194" s="256"/>
      <c r="DWK194" s="256"/>
      <c r="DWL194" s="256"/>
      <c r="DWM194" s="256"/>
      <c r="DWN194" s="256"/>
      <c r="DWO194" s="256"/>
      <c r="DWP194" s="256"/>
      <c r="DWQ194" s="256"/>
      <c r="DWR194" s="256"/>
      <c r="DWS194" s="256"/>
      <c r="DWT194" s="256"/>
      <c r="DWU194" s="256"/>
      <c r="DWV194" s="256"/>
      <c r="DWW194" s="256"/>
      <c r="DWX194" s="256"/>
      <c r="DWY194" s="256"/>
      <c r="DWZ194" s="256"/>
      <c r="DXA194" s="256"/>
      <c r="DXB194" s="256"/>
      <c r="DXC194" s="256"/>
      <c r="DXD194" s="256"/>
      <c r="DXE194" s="256"/>
      <c r="DXF194" s="256"/>
      <c r="DXG194" s="256"/>
      <c r="DXH194" s="256"/>
      <c r="DXI194" s="256"/>
      <c r="DXJ194" s="256"/>
      <c r="DXK194" s="256"/>
      <c r="DXL194" s="256"/>
      <c r="DXM194" s="256"/>
      <c r="DXN194" s="256"/>
      <c r="DXO194" s="256"/>
      <c r="DXP194" s="256"/>
      <c r="DXQ194" s="256"/>
      <c r="DXR194" s="256"/>
      <c r="DXS194" s="256"/>
      <c r="DXT194" s="256"/>
      <c r="DXU194" s="256"/>
      <c r="DXV194" s="256"/>
      <c r="DXW194" s="256"/>
      <c r="DXX194" s="256"/>
      <c r="DXY194" s="256"/>
      <c r="DXZ194" s="256"/>
      <c r="DYA194" s="256"/>
      <c r="DYB194" s="256"/>
      <c r="DYC194" s="256"/>
      <c r="DYD194" s="256"/>
      <c r="DYE194" s="256"/>
      <c r="DYF194" s="256"/>
      <c r="DYG194" s="256"/>
      <c r="DYH194" s="256"/>
      <c r="DYI194" s="256"/>
      <c r="DYJ194" s="256"/>
      <c r="DYK194" s="256"/>
      <c r="DYL194" s="256"/>
      <c r="DYM194" s="256"/>
      <c r="DYN194" s="256"/>
      <c r="DYO194" s="256"/>
      <c r="DYP194" s="256"/>
      <c r="DYQ194" s="256"/>
      <c r="DYR194" s="256"/>
      <c r="DYS194" s="256"/>
      <c r="DYT194" s="256"/>
      <c r="DYU194" s="256"/>
      <c r="DYV194" s="256"/>
      <c r="DYW194" s="256"/>
      <c r="DYX194" s="256"/>
      <c r="DYY194" s="256"/>
      <c r="DYZ194" s="256"/>
      <c r="DZA194" s="256"/>
      <c r="DZB194" s="256"/>
      <c r="DZC194" s="256"/>
      <c r="DZD194" s="256"/>
      <c r="DZE194" s="256"/>
      <c r="DZF194" s="256"/>
      <c r="DZG194" s="256"/>
      <c r="DZH194" s="256"/>
      <c r="DZI194" s="256"/>
      <c r="DZJ194" s="256"/>
      <c r="DZK194" s="256"/>
      <c r="DZL194" s="256"/>
      <c r="DZM194" s="256"/>
      <c r="DZN194" s="256"/>
      <c r="DZO194" s="256"/>
      <c r="DZP194" s="256"/>
      <c r="DZQ194" s="256"/>
      <c r="DZR194" s="256"/>
      <c r="DZS194" s="256"/>
      <c r="DZT194" s="256"/>
      <c r="DZU194" s="256"/>
      <c r="DZV194" s="256"/>
      <c r="DZW194" s="256"/>
      <c r="DZX194" s="256"/>
      <c r="DZY194" s="256"/>
      <c r="DZZ194" s="256"/>
      <c r="EAA194" s="256"/>
      <c r="EAB194" s="256"/>
      <c r="EAC194" s="256"/>
      <c r="EAD194" s="256"/>
      <c r="EAE194" s="256"/>
      <c r="EAF194" s="256"/>
      <c r="EAG194" s="256"/>
      <c r="EAH194" s="256"/>
      <c r="EAI194" s="256"/>
      <c r="EAJ194" s="256"/>
      <c r="EAK194" s="256"/>
      <c r="EAL194" s="256"/>
      <c r="EAM194" s="256"/>
      <c r="EAN194" s="256"/>
      <c r="EAO194" s="256"/>
      <c r="EAP194" s="256"/>
      <c r="EAQ194" s="256"/>
      <c r="EAR194" s="256"/>
      <c r="EAS194" s="256"/>
      <c r="EAT194" s="256"/>
      <c r="EAU194" s="256"/>
      <c r="EAV194" s="256"/>
      <c r="EAW194" s="256"/>
      <c r="EAX194" s="256"/>
      <c r="EAY194" s="256"/>
      <c r="EAZ194" s="256"/>
      <c r="EBA194" s="256"/>
      <c r="EBB194" s="256"/>
      <c r="EBC194" s="256"/>
      <c r="EBD194" s="256"/>
      <c r="EBE194" s="256"/>
      <c r="EBF194" s="256"/>
      <c r="EBG194" s="256"/>
      <c r="EBH194" s="256"/>
      <c r="EBI194" s="256"/>
      <c r="EBJ194" s="256"/>
      <c r="EBK194" s="256"/>
      <c r="EBL194" s="256"/>
      <c r="EBM194" s="256"/>
      <c r="EBN194" s="256"/>
      <c r="EBO194" s="256"/>
      <c r="EBP194" s="256"/>
      <c r="EBQ194" s="256"/>
      <c r="EBR194" s="256"/>
      <c r="EBS194" s="256"/>
      <c r="EBT194" s="256"/>
      <c r="EBU194" s="256"/>
      <c r="EBV194" s="256"/>
      <c r="EBW194" s="256"/>
      <c r="EBX194" s="256"/>
      <c r="EBY194" s="256"/>
      <c r="EBZ194" s="256"/>
      <c r="ECA194" s="256"/>
      <c r="ECB194" s="256"/>
      <c r="ECC194" s="256"/>
      <c r="ECD194" s="256"/>
      <c r="ECE194" s="256"/>
      <c r="ECF194" s="256"/>
      <c r="ECG194" s="256"/>
      <c r="ECH194" s="256"/>
      <c r="ECI194" s="256"/>
      <c r="ECJ194" s="256"/>
      <c r="ECK194" s="256"/>
      <c r="ECL194" s="256"/>
      <c r="ECM194" s="256"/>
      <c r="ECN194" s="256"/>
      <c r="ECO194" s="256"/>
      <c r="ECP194" s="256"/>
      <c r="ECQ194" s="256"/>
      <c r="ECR194" s="256"/>
      <c r="ECS194" s="256"/>
      <c r="ECT194" s="256"/>
      <c r="ECU194" s="256"/>
      <c r="ECV194" s="256"/>
      <c r="ECW194" s="256"/>
      <c r="ECX194" s="256"/>
      <c r="ECY194" s="256"/>
      <c r="ECZ194" s="256"/>
      <c r="EDA194" s="256"/>
      <c r="EDB194" s="256"/>
      <c r="EDC194" s="256"/>
      <c r="EDD194" s="256"/>
      <c r="EDE194" s="256"/>
      <c r="EDF194" s="256"/>
      <c r="EDG194" s="256"/>
      <c r="EDH194" s="256"/>
      <c r="EDI194" s="256"/>
      <c r="EDJ194" s="256"/>
      <c r="EDK194" s="256"/>
      <c r="EDL194" s="256"/>
      <c r="EDM194" s="256"/>
      <c r="EDN194" s="256"/>
      <c r="EDO194" s="256"/>
      <c r="EDP194" s="256"/>
      <c r="EDQ194" s="256"/>
      <c r="EDR194" s="256"/>
      <c r="EDS194" s="256"/>
      <c r="EDT194" s="256"/>
      <c r="EDU194" s="256"/>
      <c r="EDV194" s="256"/>
      <c r="EDW194" s="256"/>
      <c r="EDX194" s="256"/>
      <c r="EDY194" s="256"/>
      <c r="EDZ194" s="256"/>
      <c r="EEA194" s="256"/>
      <c r="EEB194" s="256"/>
      <c r="EEC194" s="256"/>
      <c r="EED194" s="256"/>
      <c r="EEE194" s="256"/>
      <c r="EEF194" s="256"/>
      <c r="EEG194" s="256"/>
      <c r="EEH194" s="256"/>
      <c r="EEI194" s="256"/>
      <c r="EEJ194" s="256"/>
      <c r="EEK194" s="256"/>
      <c r="EEL194" s="256"/>
      <c r="EEM194" s="256"/>
      <c r="EEN194" s="256"/>
      <c r="EEO194" s="256"/>
      <c r="EEP194" s="256"/>
      <c r="EEQ194" s="256"/>
      <c r="EER194" s="256"/>
      <c r="EES194" s="256"/>
      <c r="EET194" s="256"/>
      <c r="EEU194" s="256"/>
      <c r="EEV194" s="256"/>
      <c r="EEW194" s="256"/>
      <c r="EEX194" s="256"/>
      <c r="EEY194" s="256"/>
      <c r="EEZ194" s="256"/>
      <c r="EFA194" s="256"/>
      <c r="EFB194" s="256"/>
      <c r="EFC194" s="256"/>
      <c r="EFD194" s="256"/>
      <c r="EFE194" s="256"/>
      <c r="EFF194" s="256"/>
      <c r="EFG194" s="256"/>
      <c r="EFH194" s="256"/>
      <c r="EFI194" s="256"/>
      <c r="EFJ194" s="256"/>
      <c r="EFK194" s="256"/>
      <c r="EFL194" s="256"/>
      <c r="EFM194" s="256"/>
      <c r="EFN194" s="256"/>
      <c r="EFO194" s="256"/>
      <c r="EFP194" s="256"/>
      <c r="EFQ194" s="256"/>
      <c r="EFR194" s="256"/>
      <c r="EFS194" s="256"/>
      <c r="EFT194" s="256"/>
      <c r="EFU194" s="256"/>
      <c r="EFV194" s="256"/>
      <c r="EFW194" s="256"/>
      <c r="EFX194" s="256"/>
      <c r="EFY194" s="256"/>
      <c r="EFZ194" s="256"/>
      <c r="EGA194" s="256"/>
      <c r="EGB194" s="256"/>
      <c r="EGC194" s="256"/>
      <c r="EGD194" s="256"/>
      <c r="EGE194" s="256"/>
      <c r="EGF194" s="256"/>
      <c r="EGG194" s="256"/>
      <c r="EGH194" s="256"/>
      <c r="EGI194" s="256"/>
      <c r="EGJ194" s="256"/>
      <c r="EGK194" s="256"/>
      <c r="EGL194" s="256"/>
      <c r="EGM194" s="256"/>
      <c r="EGN194" s="256"/>
      <c r="EGO194" s="256"/>
      <c r="EGP194" s="256"/>
      <c r="EGQ194" s="256"/>
      <c r="EGR194" s="256"/>
      <c r="EGS194" s="256"/>
      <c r="EGT194" s="256"/>
      <c r="EGU194" s="256"/>
      <c r="EGV194" s="256"/>
      <c r="EGW194" s="256"/>
      <c r="EGX194" s="256"/>
      <c r="EGY194" s="256"/>
      <c r="EGZ194" s="256"/>
      <c r="EHA194" s="256"/>
      <c r="EHB194" s="256"/>
      <c r="EHC194" s="256"/>
      <c r="EHD194" s="256"/>
      <c r="EHE194" s="256"/>
      <c r="EHF194" s="256"/>
      <c r="EHG194" s="256"/>
      <c r="EHH194" s="256"/>
      <c r="EHI194" s="256"/>
      <c r="EHJ194" s="256"/>
      <c r="EHK194" s="256"/>
      <c r="EHL194" s="256"/>
      <c r="EHM194" s="256"/>
      <c r="EHN194" s="256"/>
      <c r="EHO194" s="256"/>
      <c r="EHP194" s="256"/>
      <c r="EHQ194" s="256"/>
      <c r="EHR194" s="256"/>
      <c r="EHS194" s="256"/>
      <c r="EHT194" s="256"/>
      <c r="EHU194" s="256"/>
      <c r="EHV194" s="256"/>
      <c r="EHW194" s="256"/>
      <c r="EHX194" s="256"/>
      <c r="EHY194" s="256"/>
      <c r="EHZ194" s="256"/>
      <c r="EIA194" s="256"/>
      <c r="EIB194" s="256"/>
      <c r="EIC194" s="256"/>
      <c r="EID194" s="256"/>
      <c r="EIE194" s="256"/>
      <c r="EIF194" s="256"/>
      <c r="EIG194" s="256"/>
      <c r="EIH194" s="256"/>
      <c r="EII194" s="256"/>
      <c r="EIJ194" s="256"/>
      <c r="EIK194" s="256"/>
      <c r="EIL194" s="256"/>
      <c r="EIM194" s="256"/>
      <c r="EIN194" s="256"/>
      <c r="EIO194" s="256"/>
      <c r="EIP194" s="256"/>
      <c r="EIQ194" s="256"/>
      <c r="EIR194" s="256"/>
      <c r="EIS194" s="256"/>
      <c r="EIT194" s="256"/>
      <c r="EIU194" s="256"/>
      <c r="EIV194" s="256"/>
      <c r="EIW194" s="256"/>
      <c r="EIX194" s="256"/>
      <c r="EIY194" s="256"/>
      <c r="EIZ194" s="256"/>
      <c r="EJA194" s="256"/>
      <c r="EJB194" s="256"/>
      <c r="EJC194" s="256"/>
      <c r="EJD194" s="256"/>
      <c r="EJE194" s="256"/>
      <c r="EJF194" s="256"/>
      <c r="EJG194" s="256"/>
      <c r="EJH194" s="256"/>
      <c r="EJI194" s="256"/>
      <c r="EJJ194" s="256"/>
      <c r="EJK194" s="256"/>
      <c r="EJL194" s="256"/>
      <c r="EJM194" s="256"/>
      <c r="EJN194" s="256"/>
      <c r="EJO194" s="256"/>
      <c r="EJP194" s="256"/>
      <c r="EJQ194" s="256"/>
      <c r="EJR194" s="256"/>
      <c r="EJS194" s="256"/>
      <c r="EJT194" s="256"/>
      <c r="EJU194" s="256"/>
      <c r="EJV194" s="256"/>
      <c r="EJW194" s="256"/>
      <c r="EJX194" s="256"/>
      <c r="EJY194" s="256"/>
      <c r="EJZ194" s="256"/>
      <c r="EKA194" s="256"/>
      <c r="EKB194" s="256"/>
      <c r="EKC194" s="256"/>
      <c r="EKD194" s="256"/>
      <c r="EKE194" s="256"/>
      <c r="EKF194" s="256"/>
      <c r="EKG194" s="256"/>
      <c r="EKH194" s="256"/>
      <c r="EKI194" s="256"/>
      <c r="EKJ194" s="256"/>
      <c r="EKK194" s="256"/>
      <c r="EKL194" s="256"/>
      <c r="EKM194" s="256"/>
      <c r="EKN194" s="256"/>
      <c r="EKO194" s="256"/>
      <c r="EKP194" s="256"/>
      <c r="EKQ194" s="256"/>
      <c r="EKR194" s="256"/>
      <c r="EKS194" s="256"/>
      <c r="EKT194" s="256"/>
      <c r="EKU194" s="256"/>
      <c r="EKV194" s="256"/>
      <c r="EKW194" s="256"/>
      <c r="EKX194" s="256"/>
      <c r="EKY194" s="256"/>
      <c r="EKZ194" s="256"/>
      <c r="ELA194" s="256"/>
      <c r="ELB194" s="256"/>
      <c r="ELC194" s="256"/>
      <c r="ELD194" s="256"/>
      <c r="ELE194" s="256"/>
      <c r="ELF194" s="256"/>
      <c r="ELG194" s="256"/>
      <c r="ELH194" s="256"/>
      <c r="ELI194" s="256"/>
      <c r="ELJ194" s="256"/>
      <c r="ELK194" s="256"/>
      <c r="ELL194" s="256"/>
      <c r="ELM194" s="256"/>
      <c r="ELN194" s="256"/>
      <c r="ELO194" s="256"/>
      <c r="ELP194" s="256"/>
      <c r="ELQ194" s="256"/>
      <c r="ELR194" s="256"/>
      <c r="ELS194" s="256"/>
      <c r="ELT194" s="256"/>
      <c r="ELU194" s="256"/>
      <c r="ELV194" s="256"/>
      <c r="ELW194" s="256"/>
      <c r="ELX194" s="256"/>
      <c r="ELY194" s="256"/>
      <c r="ELZ194" s="256"/>
      <c r="EMA194" s="256"/>
      <c r="EMB194" s="256"/>
      <c r="EMC194" s="256"/>
      <c r="EMD194" s="256"/>
      <c r="EME194" s="256"/>
      <c r="EMF194" s="256"/>
      <c r="EMG194" s="256"/>
      <c r="EMH194" s="256"/>
      <c r="EMI194" s="256"/>
      <c r="EMJ194" s="256"/>
      <c r="EMK194" s="256"/>
      <c r="EML194" s="256"/>
      <c r="EMM194" s="256"/>
      <c r="EMN194" s="256"/>
      <c r="EMO194" s="256"/>
      <c r="EMP194" s="256"/>
      <c r="EMQ194" s="256"/>
      <c r="EMR194" s="256"/>
      <c r="EMS194" s="256"/>
      <c r="EMT194" s="256"/>
      <c r="EMU194" s="256"/>
      <c r="EMV194" s="256"/>
      <c r="EMW194" s="256"/>
      <c r="EMX194" s="256"/>
      <c r="EMY194" s="256"/>
      <c r="EMZ194" s="256"/>
      <c r="ENA194" s="256"/>
      <c r="ENB194" s="256"/>
      <c r="ENC194" s="256"/>
      <c r="END194" s="256"/>
      <c r="ENE194" s="256"/>
      <c r="ENF194" s="256"/>
      <c r="ENG194" s="256"/>
      <c r="ENH194" s="256"/>
      <c r="ENI194" s="256"/>
      <c r="ENJ194" s="256"/>
      <c r="ENK194" s="256"/>
      <c r="ENL194" s="256"/>
      <c r="ENM194" s="256"/>
      <c r="ENN194" s="256"/>
      <c r="ENO194" s="256"/>
      <c r="ENP194" s="256"/>
      <c r="ENQ194" s="256"/>
      <c r="ENR194" s="256"/>
      <c r="ENS194" s="256"/>
      <c r="ENT194" s="256"/>
      <c r="ENU194" s="256"/>
      <c r="ENV194" s="256"/>
      <c r="ENW194" s="256"/>
      <c r="ENX194" s="256"/>
      <c r="ENY194" s="256"/>
      <c r="ENZ194" s="256"/>
      <c r="EOA194" s="256"/>
      <c r="EOB194" s="256"/>
      <c r="EOC194" s="256"/>
      <c r="EOD194" s="256"/>
      <c r="EOE194" s="256"/>
      <c r="EOF194" s="256"/>
      <c r="EOG194" s="256"/>
      <c r="EOH194" s="256"/>
      <c r="EOI194" s="256"/>
      <c r="EOJ194" s="256"/>
      <c r="EOK194" s="256"/>
      <c r="EOL194" s="256"/>
      <c r="EOM194" s="256"/>
      <c r="EON194" s="256"/>
      <c r="EOO194" s="256"/>
      <c r="EOP194" s="256"/>
      <c r="EOQ194" s="256"/>
      <c r="EOR194" s="256"/>
      <c r="EOS194" s="256"/>
      <c r="EOT194" s="256"/>
      <c r="EOU194" s="256"/>
      <c r="EOV194" s="256"/>
      <c r="EOW194" s="256"/>
      <c r="EOX194" s="256"/>
      <c r="EOY194" s="256"/>
      <c r="EOZ194" s="256"/>
      <c r="EPA194" s="256"/>
      <c r="EPB194" s="256"/>
      <c r="EPC194" s="256"/>
      <c r="EPD194" s="256"/>
      <c r="EPE194" s="256"/>
      <c r="EPF194" s="256"/>
      <c r="EPG194" s="256"/>
      <c r="EPH194" s="256"/>
      <c r="EPI194" s="256"/>
      <c r="EPJ194" s="256"/>
      <c r="EPK194" s="256"/>
      <c r="EPL194" s="256"/>
      <c r="EPM194" s="256"/>
      <c r="EPN194" s="256"/>
      <c r="EPO194" s="256"/>
      <c r="EPP194" s="256"/>
      <c r="EPQ194" s="256"/>
      <c r="EPR194" s="256"/>
      <c r="EPS194" s="256"/>
      <c r="EPT194" s="256"/>
      <c r="EPU194" s="256"/>
      <c r="EPV194" s="256"/>
      <c r="EPW194" s="256"/>
      <c r="EPX194" s="256"/>
      <c r="EPY194" s="256"/>
      <c r="EPZ194" s="256"/>
      <c r="EQA194" s="256"/>
      <c r="EQB194" s="256"/>
      <c r="EQC194" s="256"/>
      <c r="EQD194" s="256"/>
      <c r="EQE194" s="256"/>
      <c r="EQF194" s="256"/>
      <c r="EQG194" s="256"/>
      <c r="EQH194" s="256"/>
      <c r="EQI194" s="256"/>
      <c r="EQJ194" s="256"/>
      <c r="EQK194" s="256"/>
      <c r="EQL194" s="256"/>
      <c r="EQM194" s="256"/>
      <c r="EQN194" s="256"/>
      <c r="EQO194" s="256"/>
      <c r="EQP194" s="256"/>
      <c r="EQQ194" s="256"/>
      <c r="EQR194" s="256"/>
      <c r="EQS194" s="256"/>
      <c r="EQT194" s="256"/>
      <c r="EQU194" s="256"/>
      <c r="EQV194" s="256"/>
      <c r="EQW194" s="256"/>
      <c r="EQX194" s="256"/>
      <c r="EQY194" s="256"/>
      <c r="EQZ194" s="256"/>
      <c r="ERA194" s="256"/>
      <c r="ERB194" s="256"/>
      <c r="ERC194" s="256"/>
      <c r="ERD194" s="256"/>
      <c r="ERE194" s="256"/>
      <c r="ERF194" s="256"/>
      <c r="ERG194" s="256"/>
      <c r="ERH194" s="256"/>
      <c r="ERI194" s="256"/>
      <c r="ERJ194" s="256"/>
      <c r="ERK194" s="256"/>
      <c r="ERL194" s="256"/>
      <c r="ERM194" s="256"/>
      <c r="ERN194" s="256"/>
      <c r="ERO194" s="256"/>
      <c r="ERP194" s="256"/>
      <c r="ERQ194" s="256"/>
      <c r="ERR194" s="256"/>
      <c r="ERS194" s="256"/>
      <c r="ERT194" s="256"/>
      <c r="ERU194" s="256"/>
      <c r="ERV194" s="256"/>
      <c r="ERW194" s="256"/>
      <c r="ERX194" s="256"/>
      <c r="ERY194" s="256"/>
      <c r="ERZ194" s="256"/>
      <c r="ESA194" s="256"/>
      <c r="ESB194" s="256"/>
      <c r="ESC194" s="256"/>
      <c r="ESD194" s="256"/>
      <c r="ESE194" s="256"/>
      <c r="ESF194" s="256"/>
      <c r="ESG194" s="256"/>
      <c r="ESH194" s="256"/>
      <c r="ESI194" s="256"/>
      <c r="ESJ194" s="256"/>
      <c r="ESK194" s="256"/>
      <c r="ESL194" s="256"/>
      <c r="ESM194" s="256"/>
      <c r="ESN194" s="256"/>
      <c r="ESO194" s="256"/>
      <c r="ESP194" s="256"/>
      <c r="ESQ194" s="256"/>
      <c r="ESR194" s="256"/>
      <c r="ESS194" s="256"/>
      <c r="EST194" s="256"/>
      <c r="ESU194" s="256"/>
      <c r="ESV194" s="256"/>
      <c r="ESW194" s="256"/>
      <c r="ESX194" s="256"/>
      <c r="ESY194" s="256"/>
      <c r="ESZ194" s="256"/>
      <c r="ETA194" s="256"/>
      <c r="ETB194" s="256"/>
      <c r="ETC194" s="256"/>
      <c r="ETD194" s="256"/>
      <c r="ETE194" s="256"/>
      <c r="ETF194" s="256"/>
      <c r="ETG194" s="256"/>
      <c r="ETH194" s="256"/>
      <c r="ETI194" s="256"/>
      <c r="ETJ194" s="256"/>
      <c r="ETK194" s="256"/>
      <c r="ETL194" s="256"/>
      <c r="ETM194" s="256"/>
      <c r="ETN194" s="256"/>
      <c r="ETO194" s="256"/>
      <c r="ETP194" s="256"/>
      <c r="ETQ194" s="256"/>
      <c r="ETR194" s="256"/>
      <c r="ETS194" s="256"/>
      <c r="ETT194" s="256"/>
      <c r="ETU194" s="256"/>
      <c r="ETV194" s="256"/>
      <c r="ETW194" s="256"/>
      <c r="ETX194" s="256"/>
      <c r="ETY194" s="256"/>
      <c r="ETZ194" s="256"/>
      <c r="EUA194" s="256"/>
      <c r="EUB194" s="256"/>
      <c r="EUC194" s="256"/>
      <c r="EUD194" s="256"/>
      <c r="EUE194" s="256"/>
      <c r="EUF194" s="256"/>
      <c r="EUG194" s="256"/>
      <c r="EUH194" s="256"/>
      <c r="EUI194" s="256"/>
      <c r="EUJ194" s="256"/>
      <c r="EUK194" s="256"/>
      <c r="EUL194" s="256"/>
      <c r="EUM194" s="256"/>
      <c r="EUN194" s="256"/>
      <c r="EUO194" s="256"/>
      <c r="EUP194" s="256"/>
      <c r="EUQ194" s="256"/>
      <c r="EUR194" s="256"/>
      <c r="EUS194" s="256"/>
      <c r="EUT194" s="256"/>
      <c r="EUU194" s="256"/>
      <c r="EUV194" s="256"/>
      <c r="EUW194" s="256"/>
      <c r="EUX194" s="256"/>
      <c r="EUY194" s="256"/>
      <c r="EUZ194" s="256"/>
      <c r="EVA194" s="256"/>
      <c r="EVB194" s="256"/>
      <c r="EVC194" s="256"/>
      <c r="EVD194" s="256"/>
      <c r="EVE194" s="256"/>
      <c r="EVF194" s="256"/>
      <c r="EVG194" s="256"/>
      <c r="EVH194" s="256"/>
      <c r="EVI194" s="256"/>
      <c r="EVJ194" s="256"/>
      <c r="EVK194" s="256"/>
      <c r="EVL194" s="256"/>
      <c r="EVM194" s="256"/>
      <c r="EVN194" s="256"/>
      <c r="EVO194" s="256"/>
      <c r="EVP194" s="256"/>
      <c r="EVQ194" s="256"/>
      <c r="EVR194" s="256"/>
      <c r="EVS194" s="256"/>
      <c r="EVT194" s="256"/>
      <c r="EVU194" s="256"/>
      <c r="EVV194" s="256"/>
      <c r="EVW194" s="256"/>
      <c r="EVX194" s="256"/>
      <c r="EVY194" s="256"/>
      <c r="EVZ194" s="256"/>
      <c r="EWA194" s="256"/>
      <c r="EWB194" s="256"/>
      <c r="EWC194" s="256"/>
      <c r="EWD194" s="256"/>
      <c r="EWE194" s="256"/>
      <c r="EWF194" s="256"/>
      <c r="EWG194" s="256"/>
      <c r="EWH194" s="256"/>
      <c r="EWI194" s="256"/>
      <c r="EWJ194" s="256"/>
      <c r="EWK194" s="256"/>
      <c r="EWL194" s="256"/>
      <c r="EWM194" s="256"/>
      <c r="EWN194" s="256"/>
      <c r="EWO194" s="256"/>
      <c r="EWP194" s="256"/>
      <c r="EWQ194" s="256"/>
      <c r="EWR194" s="256"/>
      <c r="EWS194" s="256"/>
      <c r="EWT194" s="256"/>
      <c r="EWU194" s="256"/>
      <c r="EWV194" s="256"/>
      <c r="EWW194" s="256"/>
      <c r="EWX194" s="256"/>
      <c r="EWY194" s="256"/>
      <c r="EWZ194" s="256"/>
      <c r="EXA194" s="256"/>
      <c r="EXB194" s="256"/>
      <c r="EXC194" s="256"/>
      <c r="EXD194" s="256"/>
      <c r="EXE194" s="256"/>
      <c r="EXF194" s="256"/>
      <c r="EXG194" s="256"/>
      <c r="EXH194" s="256"/>
      <c r="EXI194" s="256"/>
      <c r="EXJ194" s="256"/>
      <c r="EXK194" s="256"/>
      <c r="EXL194" s="256"/>
      <c r="EXM194" s="256"/>
      <c r="EXN194" s="256"/>
      <c r="EXO194" s="256"/>
      <c r="EXP194" s="256"/>
      <c r="EXQ194" s="256"/>
      <c r="EXR194" s="256"/>
      <c r="EXS194" s="256"/>
      <c r="EXT194" s="256"/>
      <c r="EXU194" s="256"/>
      <c r="EXV194" s="256"/>
      <c r="EXW194" s="256"/>
      <c r="EXX194" s="256"/>
      <c r="EXY194" s="256"/>
      <c r="EXZ194" s="256"/>
      <c r="EYA194" s="256"/>
      <c r="EYB194" s="256"/>
      <c r="EYC194" s="256"/>
      <c r="EYD194" s="256"/>
      <c r="EYE194" s="256"/>
      <c r="EYF194" s="256"/>
      <c r="EYG194" s="256"/>
      <c r="EYH194" s="256"/>
      <c r="EYI194" s="256"/>
      <c r="EYJ194" s="256"/>
      <c r="EYK194" s="256"/>
      <c r="EYL194" s="256"/>
      <c r="EYM194" s="256"/>
      <c r="EYN194" s="256"/>
      <c r="EYO194" s="256"/>
      <c r="EYP194" s="256"/>
      <c r="EYQ194" s="256"/>
      <c r="EYR194" s="256"/>
      <c r="EYS194" s="256"/>
      <c r="EYT194" s="256"/>
      <c r="EYU194" s="256"/>
      <c r="EYV194" s="256"/>
      <c r="EYW194" s="256"/>
      <c r="EYX194" s="256"/>
      <c r="EYY194" s="256"/>
      <c r="EYZ194" s="256"/>
      <c r="EZA194" s="256"/>
      <c r="EZB194" s="256"/>
      <c r="EZC194" s="256"/>
      <c r="EZD194" s="256"/>
      <c r="EZE194" s="256"/>
      <c r="EZF194" s="256"/>
      <c r="EZG194" s="256"/>
      <c r="EZH194" s="256"/>
      <c r="EZI194" s="256"/>
      <c r="EZJ194" s="256"/>
      <c r="EZK194" s="256"/>
      <c r="EZL194" s="256"/>
      <c r="EZM194" s="256"/>
      <c r="EZN194" s="256"/>
      <c r="EZO194" s="256"/>
      <c r="EZP194" s="256"/>
      <c r="EZQ194" s="256"/>
      <c r="EZR194" s="256"/>
      <c r="EZS194" s="256"/>
      <c r="EZT194" s="256"/>
      <c r="EZU194" s="256"/>
      <c r="EZV194" s="256"/>
      <c r="EZW194" s="256"/>
      <c r="EZX194" s="256"/>
      <c r="EZY194" s="256"/>
      <c r="EZZ194" s="256"/>
      <c r="FAA194" s="256"/>
      <c r="FAB194" s="256"/>
      <c r="FAC194" s="256"/>
      <c r="FAD194" s="256"/>
      <c r="FAE194" s="256"/>
      <c r="FAF194" s="256"/>
      <c r="FAG194" s="256"/>
      <c r="FAH194" s="256"/>
      <c r="FAI194" s="256"/>
      <c r="FAJ194" s="256"/>
      <c r="FAK194" s="256"/>
      <c r="FAL194" s="256"/>
      <c r="FAM194" s="256"/>
      <c r="FAN194" s="256"/>
      <c r="FAO194" s="256"/>
      <c r="FAP194" s="256"/>
      <c r="FAQ194" s="256"/>
      <c r="FAR194" s="256"/>
      <c r="FAS194" s="256"/>
      <c r="FAT194" s="256"/>
      <c r="FAU194" s="256"/>
      <c r="FAV194" s="256"/>
      <c r="FAW194" s="256"/>
      <c r="FAX194" s="256"/>
      <c r="FAY194" s="256"/>
      <c r="FAZ194" s="256"/>
      <c r="FBA194" s="256"/>
      <c r="FBB194" s="256"/>
      <c r="FBC194" s="256"/>
      <c r="FBD194" s="256"/>
      <c r="FBE194" s="256"/>
      <c r="FBF194" s="256"/>
      <c r="FBG194" s="256"/>
      <c r="FBH194" s="256"/>
      <c r="FBI194" s="256"/>
      <c r="FBJ194" s="256"/>
      <c r="FBK194" s="256"/>
      <c r="FBL194" s="256"/>
      <c r="FBM194" s="256"/>
      <c r="FBN194" s="256"/>
      <c r="FBO194" s="256"/>
      <c r="FBP194" s="256"/>
      <c r="FBQ194" s="256"/>
      <c r="FBR194" s="256"/>
      <c r="FBS194" s="256"/>
      <c r="FBT194" s="256"/>
      <c r="FBU194" s="256"/>
      <c r="FBV194" s="256"/>
      <c r="FBW194" s="256"/>
      <c r="FBX194" s="256"/>
      <c r="FBY194" s="256"/>
      <c r="FBZ194" s="256"/>
      <c r="FCA194" s="256"/>
      <c r="FCB194" s="256"/>
      <c r="FCC194" s="256"/>
      <c r="FCD194" s="256"/>
      <c r="FCE194" s="256"/>
      <c r="FCF194" s="256"/>
      <c r="FCG194" s="256"/>
      <c r="FCH194" s="256"/>
      <c r="FCI194" s="256"/>
      <c r="FCJ194" s="256"/>
      <c r="FCK194" s="256"/>
      <c r="FCL194" s="256"/>
      <c r="FCM194" s="256"/>
      <c r="FCN194" s="256"/>
      <c r="FCO194" s="256"/>
      <c r="FCP194" s="256"/>
      <c r="FCQ194" s="256"/>
      <c r="FCR194" s="256"/>
      <c r="FCS194" s="256"/>
      <c r="FCT194" s="256"/>
      <c r="FCU194" s="256"/>
      <c r="FCV194" s="256"/>
      <c r="FCW194" s="256"/>
      <c r="FCX194" s="256"/>
      <c r="FCY194" s="256"/>
      <c r="FCZ194" s="256"/>
      <c r="FDA194" s="256"/>
      <c r="FDB194" s="256"/>
      <c r="FDC194" s="256"/>
      <c r="FDD194" s="256"/>
      <c r="FDE194" s="256"/>
      <c r="FDF194" s="256"/>
      <c r="FDG194" s="256"/>
      <c r="FDH194" s="256"/>
      <c r="FDI194" s="256"/>
      <c r="FDJ194" s="256"/>
      <c r="FDK194" s="256"/>
      <c r="FDL194" s="256"/>
      <c r="FDM194" s="256"/>
      <c r="FDN194" s="256"/>
      <c r="FDO194" s="256"/>
      <c r="FDP194" s="256"/>
      <c r="FDQ194" s="256"/>
      <c r="FDR194" s="256"/>
      <c r="FDS194" s="256"/>
      <c r="FDT194" s="256"/>
      <c r="FDU194" s="256"/>
      <c r="FDV194" s="256"/>
      <c r="FDW194" s="256"/>
      <c r="FDX194" s="256"/>
      <c r="FDY194" s="256"/>
      <c r="FDZ194" s="256"/>
      <c r="FEA194" s="256"/>
      <c r="FEB194" s="256"/>
      <c r="FEC194" s="256"/>
      <c r="FED194" s="256"/>
      <c r="FEE194" s="256"/>
      <c r="FEF194" s="256"/>
      <c r="FEG194" s="256"/>
      <c r="FEH194" s="256"/>
      <c r="FEI194" s="256"/>
      <c r="FEJ194" s="256"/>
      <c r="FEK194" s="256"/>
      <c r="FEL194" s="256"/>
      <c r="FEM194" s="256"/>
      <c r="FEN194" s="256"/>
      <c r="FEO194" s="256"/>
      <c r="FEP194" s="256"/>
      <c r="FEQ194" s="256"/>
      <c r="FER194" s="256"/>
      <c r="FES194" s="256"/>
      <c r="FET194" s="256"/>
      <c r="FEU194" s="256"/>
      <c r="FEV194" s="256"/>
      <c r="FEW194" s="256"/>
      <c r="FEX194" s="256"/>
      <c r="FEY194" s="256"/>
      <c r="FEZ194" s="256"/>
      <c r="FFA194" s="256"/>
      <c r="FFB194" s="256"/>
      <c r="FFC194" s="256"/>
      <c r="FFD194" s="256"/>
      <c r="FFE194" s="256"/>
      <c r="FFF194" s="256"/>
      <c r="FFG194" s="256"/>
      <c r="FFH194" s="256"/>
      <c r="FFI194" s="256"/>
      <c r="FFJ194" s="256"/>
      <c r="FFK194" s="256"/>
      <c r="FFL194" s="256"/>
      <c r="FFM194" s="256"/>
      <c r="FFN194" s="256"/>
      <c r="FFO194" s="256"/>
      <c r="FFP194" s="256"/>
      <c r="FFQ194" s="256"/>
      <c r="FFR194" s="256"/>
      <c r="FFS194" s="256"/>
      <c r="FFT194" s="256"/>
      <c r="FFU194" s="256"/>
      <c r="FFV194" s="256"/>
      <c r="FFW194" s="256"/>
      <c r="FFX194" s="256"/>
      <c r="FFY194" s="256"/>
      <c r="FFZ194" s="256"/>
      <c r="FGA194" s="256"/>
      <c r="FGB194" s="256"/>
      <c r="FGC194" s="256"/>
      <c r="FGD194" s="256"/>
      <c r="FGE194" s="256"/>
      <c r="FGF194" s="256"/>
      <c r="FGG194" s="256"/>
      <c r="FGH194" s="256"/>
      <c r="FGI194" s="256"/>
      <c r="FGJ194" s="256"/>
      <c r="FGK194" s="256"/>
      <c r="FGL194" s="256"/>
      <c r="FGM194" s="256"/>
      <c r="FGN194" s="256"/>
      <c r="FGO194" s="256"/>
      <c r="FGP194" s="256"/>
      <c r="FGQ194" s="256"/>
      <c r="FGR194" s="256"/>
      <c r="FGS194" s="256"/>
      <c r="FGT194" s="256"/>
      <c r="FGU194" s="256"/>
      <c r="FGV194" s="256"/>
      <c r="FGW194" s="256"/>
      <c r="FGX194" s="256"/>
      <c r="FGY194" s="256"/>
      <c r="FGZ194" s="256"/>
      <c r="FHA194" s="256"/>
      <c r="FHB194" s="256"/>
      <c r="FHC194" s="256"/>
      <c r="FHD194" s="256"/>
      <c r="FHE194" s="256"/>
      <c r="FHF194" s="256"/>
      <c r="FHG194" s="256"/>
      <c r="FHH194" s="256"/>
      <c r="FHI194" s="256"/>
      <c r="FHJ194" s="256"/>
      <c r="FHK194" s="256"/>
      <c r="FHL194" s="256"/>
      <c r="FHM194" s="256"/>
      <c r="FHN194" s="256"/>
      <c r="FHO194" s="256"/>
      <c r="FHP194" s="256"/>
      <c r="FHQ194" s="256"/>
      <c r="FHR194" s="256"/>
      <c r="FHS194" s="256"/>
      <c r="FHT194" s="256"/>
      <c r="FHU194" s="256"/>
      <c r="FHV194" s="256"/>
      <c r="FHW194" s="256"/>
      <c r="FHX194" s="256"/>
      <c r="FHY194" s="256"/>
      <c r="FHZ194" s="256"/>
      <c r="FIA194" s="256"/>
      <c r="FIB194" s="256"/>
      <c r="FIC194" s="256"/>
      <c r="FID194" s="256"/>
      <c r="FIE194" s="256"/>
      <c r="FIF194" s="256"/>
      <c r="FIG194" s="256"/>
      <c r="FIH194" s="256"/>
      <c r="FII194" s="256"/>
      <c r="FIJ194" s="256"/>
      <c r="FIK194" s="256"/>
      <c r="FIL194" s="256"/>
      <c r="FIM194" s="256"/>
      <c r="FIN194" s="256"/>
      <c r="FIO194" s="256"/>
      <c r="FIP194" s="256"/>
      <c r="FIQ194" s="256"/>
      <c r="FIR194" s="256"/>
      <c r="FIS194" s="256"/>
      <c r="FIT194" s="256"/>
      <c r="FIU194" s="256"/>
      <c r="FIV194" s="256"/>
      <c r="FIW194" s="256"/>
      <c r="FIX194" s="256"/>
      <c r="FIY194" s="256"/>
      <c r="FIZ194" s="256"/>
      <c r="FJA194" s="256"/>
      <c r="FJB194" s="256"/>
      <c r="FJC194" s="256"/>
      <c r="FJD194" s="256"/>
      <c r="FJE194" s="256"/>
      <c r="FJF194" s="256"/>
      <c r="FJG194" s="256"/>
      <c r="FJH194" s="256"/>
      <c r="FJI194" s="256"/>
      <c r="FJJ194" s="256"/>
      <c r="FJK194" s="256"/>
      <c r="FJL194" s="256"/>
      <c r="FJM194" s="256"/>
      <c r="FJN194" s="256"/>
      <c r="FJO194" s="256"/>
      <c r="FJP194" s="256"/>
      <c r="FJQ194" s="256"/>
      <c r="FJR194" s="256"/>
      <c r="FJS194" s="256"/>
      <c r="FJT194" s="256"/>
      <c r="FJU194" s="256"/>
      <c r="FJV194" s="256"/>
      <c r="FJW194" s="256"/>
      <c r="FJX194" s="256"/>
      <c r="FJY194" s="256"/>
      <c r="FJZ194" s="256"/>
      <c r="FKA194" s="256"/>
      <c r="FKB194" s="256"/>
      <c r="FKC194" s="256"/>
      <c r="FKD194" s="256"/>
      <c r="FKE194" s="256"/>
      <c r="FKF194" s="256"/>
      <c r="FKG194" s="256"/>
      <c r="FKH194" s="256"/>
      <c r="FKI194" s="256"/>
      <c r="FKJ194" s="256"/>
      <c r="FKK194" s="256"/>
      <c r="FKL194" s="256"/>
      <c r="FKM194" s="256"/>
      <c r="FKN194" s="256"/>
      <c r="FKO194" s="256"/>
      <c r="FKP194" s="256"/>
      <c r="FKQ194" s="256"/>
      <c r="FKR194" s="256"/>
      <c r="FKS194" s="256"/>
      <c r="FKT194" s="256"/>
      <c r="FKU194" s="256"/>
      <c r="FKV194" s="256"/>
      <c r="FKW194" s="256"/>
      <c r="FKX194" s="256"/>
      <c r="FKY194" s="256"/>
      <c r="FKZ194" s="256"/>
      <c r="FLA194" s="256"/>
      <c r="FLB194" s="256"/>
      <c r="FLC194" s="256"/>
      <c r="FLD194" s="256"/>
      <c r="FLE194" s="256"/>
      <c r="FLF194" s="256"/>
      <c r="FLG194" s="256"/>
      <c r="FLH194" s="256"/>
      <c r="FLI194" s="256"/>
      <c r="FLJ194" s="256"/>
      <c r="FLK194" s="256"/>
      <c r="FLL194" s="256"/>
      <c r="FLM194" s="256"/>
      <c r="FLN194" s="256"/>
      <c r="FLO194" s="256"/>
      <c r="FLP194" s="256"/>
      <c r="FLQ194" s="256"/>
      <c r="FLR194" s="256"/>
      <c r="FLS194" s="256"/>
      <c r="FLT194" s="256"/>
      <c r="FLU194" s="256"/>
      <c r="FLV194" s="256"/>
      <c r="FLW194" s="256"/>
      <c r="FLX194" s="256"/>
      <c r="FLY194" s="256"/>
      <c r="FLZ194" s="256"/>
      <c r="FMA194" s="256"/>
      <c r="FMB194" s="256"/>
      <c r="FMC194" s="256"/>
      <c r="FMD194" s="256"/>
      <c r="FME194" s="256"/>
      <c r="FMF194" s="256"/>
      <c r="FMG194" s="256"/>
      <c r="FMH194" s="256"/>
      <c r="FMI194" s="256"/>
      <c r="FMJ194" s="256"/>
      <c r="FMK194" s="256"/>
      <c r="FML194" s="256"/>
      <c r="FMM194" s="256"/>
      <c r="FMN194" s="256"/>
      <c r="FMO194" s="256"/>
      <c r="FMP194" s="256"/>
      <c r="FMQ194" s="256"/>
      <c r="FMR194" s="256"/>
      <c r="FMS194" s="256"/>
      <c r="FMT194" s="256"/>
      <c r="FMU194" s="256"/>
      <c r="FMV194" s="256"/>
      <c r="FMW194" s="256"/>
      <c r="FMX194" s="256"/>
      <c r="FMY194" s="256"/>
      <c r="FMZ194" s="256"/>
      <c r="FNA194" s="256"/>
      <c r="FNB194" s="256"/>
      <c r="FNC194" s="256"/>
      <c r="FND194" s="256"/>
      <c r="FNE194" s="256"/>
      <c r="FNF194" s="256"/>
      <c r="FNG194" s="256"/>
      <c r="FNH194" s="256"/>
      <c r="FNI194" s="256"/>
      <c r="FNJ194" s="256"/>
      <c r="FNK194" s="256"/>
      <c r="FNL194" s="256"/>
      <c r="FNM194" s="256"/>
      <c r="FNN194" s="256"/>
      <c r="FNO194" s="256"/>
      <c r="FNP194" s="256"/>
      <c r="FNQ194" s="256"/>
      <c r="FNR194" s="256"/>
      <c r="FNS194" s="256"/>
      <c r="FNT194" s="256"/>
      <c r="FNU194" s="256"/>
      <c r="FNV194" s="256"/>
      <c r="FNW194" s="256"/>
      <c r="FNX194" s="256"/>
      <c r="FNY194" s="256"/>
      <c r="FNZ194" s="256"/>
      <c r="FOA194" s="256"/>
      <c r="FOB194" s="256"/>
      <c r="FOC194" s="256"/>
      <c r="FOD194" s="256"/>
      <c r="FOE194" s="256"/>
      <c r="FOF194" s="256"/>
      <c r="FOG194" s="256"/>
      <c r="FOH194" s="256"/>
      <c r="FOI194" s="256"/>
      <c r="FOJ194" s="256"/>
      <c r="FOK194" s="256"/>
      <c r="FOL194" s="256"/>
      <c r="FOM194" s="256"/>
      <c r="FON194" s="256"/>
      <c r="FOO194" s="256"/>
      <c r="FOP194" s="256"/>
      <c r="FOQ194" s="256"/>
      <c r="FOR194" s="256"/>
      <c r="FOS194" s="256"/>
      <c r="FOT194" s="256"/>
      <c r="FOU194" s="256"/>
      <c r="FOV194" s="256"/>
      <c r="FOW194" s="256"/>
      <c r="FOX194" s="256"/>
      <c r="FOY194" s="256"/>
      <c r="FOZ194" s="256"/>
      <c r="FPA194" s="256"/>
      <c r="FPB194" s="256"/>
      <c r="FPC194" s="256"/>
      <c r="FPD194" s="256"/>
      <c r="FPE194" s="256"/>
      <c r="FPF194" s="256"/>
      <c r="FPG194" s="256"/>
      <c r="FPH194" s="256"/>
      <c r="FPI194" s="256"/>
      <c r="FPJ194" s="256"/>
      <c r="FPK194" s="256"/>
      <c r="FPL194" s="256"/>
      <c r="FPM194" s="256"/>
      <c r="FPN194" s="256"/>
      <c r="FPO194" s="256"/>
      <c r="FPP194" s="256"/>
      <c r="FPQ194" s="256"/>
      <c r="FPR194" s="256"/>
      <c r="FPS194" s="256"/>
      <c r="FPT194" s="256"/>
      <c r="FPU194" s="256"/>
      <c r="FPV194" s="256"/>
      <c r="FPW194" s="256"/>
      <c r="FPX194" s="256"/>
      <c r="FPY194" s="256"/>
      <c r="FPZ194" s="256"/>
      <c r="FQA194" s="256"/>
      <c r="FQB194" s="256"/>
      <c r="FQC194" s="256"/>
      <c r="FQD194" s="256"/>
      <c r="FQE194" s="256"/>
      <c r="FQF194" s="256"/>
      <c r="FQG194" s="256"/>
      <c r="FQH194" s="256"/>
      <c r="FQI194" s="256"/>
      <c r="FQJ194" s="256"/>
      <c r="FQK194" s="256"/>
      <c r="FQL194" s="256"/>
      <c r="FQM194" s="256"/>
      <c r="FQN194" s="256"/>
      <c r="FQO194" s="256"/>
      <c r="FQP194" s="256"/>
      <c r="FQQ194" s="256"/>
      <c r="FQR194" s="256"/>
      <c r="FQS194" s="256"/>
      <c r="FQT194" s="256"/>
      <c r="FQU194" s="256"/>
      <c r="FQV194" s="256"/>
      <c r="FQW194" s="256"/>
      <c r="FQX194" s="256"/>
      <c r="FQY194" s="256"/>
      <c r="FQZ194" s="256"/>
      <c r="FRA194" s="256"/>
      <c r="FRB194" s="256"/>
      <c r="FRC194" s="256"/>
      <c r="FRD194" s="256"/>
      <c r="FRE194" s="256"/>
      <c r="FRF194" s="256"/>
      <c r="FRG194" s="256"/>
      <c r="FRH194" s="256"/>
      <c r="FRI194" s="256"/>
      <c r="FRJ194" s="256"/>
      <c r="FRK194" s="256"/>
      <c r="FRL194" s="256"/>
      <c r="FRM194" s="256"/>
      <c r="FRN194" s="256"/>
      <c r="FRO194" s="256"/>
      <c r="FRP194" s="256"/>
      <c r="FRQ194" s="256"/>
      <c r="FRR194" s="256"/>
      <c r="FRS194" s="256"/>
      <c r="FRT194" s="256"/>
      <c r="FRU194" s="256"/>
      <c r="FRV194" s="256"/>
      <c r="FRW194" s="256"/>
      <c r="FRX194" s="256"/>
      <c r="FRY194" s="256"/>
      <c r="FRZ194" s="256"/>
      <c r="FSA194" s="256"/>
      <c r="FSB194" s="256"/>
      <c r="FSC194" s="256"/>
      <c r="FSD194" s="256"/>
      <c r="FSE194" s="256"/>
      <c r="FSF194" s="256"/>
      <c r="FSG194" s="256"/>
      <c r="FSH194" s="256"/>
      <c r="FSI194" s="256"/>
      <c r="FSJ194" s="256"/>
      <c r="FSK194" s="256"/>
      <c r="FSL194" s="256"/>
      <c r="FSM194" s="256"/>
      <c r="FSN194" s="256"/>
      <c r="FSO194" s="256"/>
      <c r="FSP194" s="256"/>
      <c r="FSQ194" s="256"/>
      <c r="FSR194" s="256"/>
      <c r="FSS194" s="256"/>
      <c r="FST194" s="256"/>
      <c r="FSU194" s="256"/>
      <c r="FSV194" s="256"/>
      <c r="FSW194" s="256"/>
      <c r="FSX194" s="256"/>
      <c r="FSY194" s="256"/>
      <c r="FSZ194" s="256"/>
      <c r="FTA194" s="256"/>
      <c r="FTB194" s="256"/>
      <c r="FTC194" s="256"/>
      <c r="FTD194" s="256"/>
      <c r="FTE194" s="256"/>
      <c r="FTF194" s="256"/>
      <c r="FTG194" s="256"/>
      <c r="FTH194" s="256"/>
      <c r="FTI194" s="256"/>
      <c r="FTJ194" s="256"/>
      <c r="FTK194" s="256"/>
      <c r="FTL194" s="256"/>
      <c r="FTM194" s="256"/>
      <c r="FTN194" s="256"/>
      <c r="FTO194" s="256"/>
      <c r="FTP194" s="256"/>
      <c r="FTQ194" s="256"/>
      <c r="FTR194" s="256"/>
      <c r="FTS194" s="256"/>
      <c r="FTT194" s="256"/>
      <c r="FTU194" s="256"/>
      <c r="FTV194" s="256"/>
      <c r="FTW194" s="256"/>
      <c r="FTX194" s="256"/>
      <c r="FTY194" s="256"/>
      <c r="FTZ194" s="256"/>
      <c r="FUA194" s="256"/>
      <c r="FUB194" s="256"/>
      <c r="FUC194" s="256"/>
      <c r="FUD194" s="256"/>
      <c r="FUE194" s="256"/>
      <c r="FUF194" s="256"/>
      <c r="FUG194" s="256"/>
      <c r="FUH194" s="256"/>
      <c r="FUI194" s="256"/>
      <c r="FUJ194" s="256"/>
      <c r="FUK194" s="256"/>
      <c r="FUL194" s="256"/>
      <c r="FUM194" s="256"/>
      <c r="FUN194" s="256"/>
      <c r="FUO194" s="256"/>
      <c r="FUP194" s="256"/>
      <c r="FUQ194" s="256"/>
      <c r="FUR194" s="256"/>
      <c r="FUS194" s="256"/>
      <c r="FUT194" s="256"/>
      <c r="FUU194" s="256"/>
      <c r="FUV194" s="256"/>
      <c r="FUW194" s="256"/>
      <c r="FUX194" s="256"/>
      <c r="FUY194" s="256"/>
      <c r="FUZ194" s="256"/>
      <c r="FVA194" s="256"/>
      <c r="FVB194" s="256"/>
      <c r="FVC194" s="256"/>
      <c r="FVD194" s="256"/>
      <c r="FVE194" s="256"/>
      <c r="FVF194" s="256"/>
      <c r="FVG194" s="256"/>
      <c r="FVH194" s="256"/>
      <c r="FVI194" s="256"/>
      <c r="FVJ194" s="256"/>
      <c r="FVK194" s="256"/>
      <c r="FVL194" s="256"/>
      <c r="FVM194" s="256"/>
      <c r="FVN194" s="256"/>
      <c r="FVO194" s="256"/>
      <c r="FVP194" s="256"/>
      <c r="FVQ194" s="256"/>
      <c r="FVR194" s="256"/>
      <c r="FVS194" s="256"/>
      <c r="FVT194" s="256"/>
      <c r="FVU194" s="256"/>
      <c r="FVV194" s="256"/>
      <c r="FVW194" s="256"/>
      <c r="FVX194" s="256"/>
      <c r="FVY194" s="256"/>
      <c r="FVZ194" s="256"/>
      <c r="FWA194" s="256"/>
      <c r="FWB194" s="256"/>
      <c r="FWC194" s="256"/>
      <c r="FWD194" s="256"/>
      <c r="FWE194" s="256"/>
      <c r="FWF194" s="256"/>
      <c r="FWG194" s="256"/>
      <c r="FWH194" s="256"/>
      <c r="FWI194" s="256"/>
      <c r="FWJ194" s="256"/>
      <c r="FWK194" s="256"/>
      <c r="FWL194" s="256"/>
      <c r="FWM194" s="256"/>
      <c r="FWN194" s="256"/>
      <c r="FWO194" s="256"/>
      <c r="FWP194" s="256"/>
      <c r="FWQ194" s="256"/>
      <c r="FWR194" s="256"/>
      <c r="FWS194" s="256"/>
      <c r="FWT194" s="256"/>
      <c r="FWU194" s="256"/>
      <c r="FWV194" s="256"/>
      <c r="FWW194" s="256"/>
      <c r="FWX194" s="256"/>
      <c r="FWY194" s="256"/>
      <c r="FWZ194" s="256"/>
      <c r="FXA194" s="256"/>
      <c r="FXB194" s="256"/>
      <c r="FXC194" s="256"/>
      <c r="FXD194" s="256"/>
      <c r="FXE194" s="256"/>
      <c r="FXF194" s="256"/>
      <c r="FXG194" s="256"/>
      <c r="FXH194" s="256"/>
      <c r="FXI194" s="256"/>
      <c r="FXJ194" s="256"/>
      <c r="FXK194" s="256"/>
      <c r="FXL194" s="256"/>
      <c r="FXM194" s="256"/>
      <c r="FXN194" s="256"/>
      <c r="FXO194" s="256"/>
      <c r="FXP194" s="256"/>
      <c r="FXQ194" s="256"/>
      <c r="FXR194" s="256"/>
      <c r="FXS194" s="256"/>
      <c r="FXT194" s="256"/>
      <c r="FXU194" s="256"/>
      <c r="FXV194" s="256"/>
      <c r="FXW194" s="256"/>
      <c r="FXX194" s="256"/>
      <c r="FXY194" s="256"/>
      <c r="FXZ194" s="256"/>
      <c r="FYA194" s="256"/>
      <c r="FYB194" s="256"/>
      <c r="FYC194" s="256"/>
      <c r="FYD194" s="256"/>
      <c r="FYE194" s="256"/>
      <c r="FYF194" s="256"/>
      <c r="FYG194" s="256"/>
      <c r="FYH194" s="256"/>
      <c r="FYI194" s="256"/>
      <c r="FYJ194" s="256"/>
      <c r="FYK194" s="256"/>
      <c r="FYL194" s="256"/>
      <c r="FYM194" s="256"/>
      <c r="FYN194" s="256"/>
      <c r="FYO194" s="256"/>
      <c r="FYP194" s="256"/>
      <c r="FYQ194" s="256"/>
      <c r="FYR194" s="256"/>
      <c r="FYS194" s="256"/>
      <c r="FYT194" s="256"/>
      <c r="FYU194" s="256"/>
      <c r="FYV194" s="256"/>
      <c r="FYW194" s="256"/>
      <c r="FYX194" s="256"/>
      <c r="FYY194" s="256"/>
      <c r="FYZ194" s="256"/>
      <c r="FZA194" s="256"/>
      <c r="FZB194" s="256"/>
      <c r="FZC194" s="256"/>
      <c r="FZD194" s="256"/>
      <c r="FZE194" s="256"/>
      <c r="FZF194" s="256"/>
      <c r="FZG194" s="256"/>
      <c r="FZH194" s="256"/>
      <c r="FZI194" s="256"/>
      <c r="FZJ194" s="256"/>
      <c r="FZK194" s="256"/>
      <c r="FZL194" s="256"/>
      <c r="FZM194" s="256"/>
      <c r="FZN194" s="256"/>
      <c r="FZO194" s="256"/>
      <c r="FZP194" s="256"/>
      <c r="FZQ194" s="256"/>
      <c r="FZR194" s="256"/>
      <c r="FZS194" s="256"/>
      <c r="FZT194" s="256"/>
      <c r="FZU194" s="256"/>
      <c r="FZV194" s="256"/>
      <c r="FZW194" s="256"/>
      <c r="FZX194" s="256"/>
      <c r="FZY194" s="256"/>
      <c r="FZZ194" s="256"/>
      <c r="GAA194" s="256"/>
      <c r="GAB194" s="256"/>
      <c r="GAC194" s="256"/>
      <c r="GAD194" s="256"/>
      <c r="GAE194" s="256"/>
      <c r="GAF194" s="256"/>
      <c r="GAG194" s="256"/>
      <c r="GAH194" s="256"/>
      <c r="GAI194" s="256"/>
      <c r="GAJ194" s="256"/>
      <c r="GAK194" s="256"/>
      <c r="GAL194" s="256"/>
      <c r="GAM194" s="256"/>
      <c r="GAN194" s="256"/>
      <c r="GAO194" s="256"/>
      <c r="GAP194" s="256"/>
      <c r="GAQ194" s="256"/>
      <c r="GAR194" s="256"/>
      <c r="GAS194" s="256"/>
      <c r="GAT194" s="256"/>
      <c r="GAU194" s="256"/>
      <c r="GAV194" s="256"/>
      <c r="GAW194" s="256"/>
      <c r="GAX194" s="256"/>
      <c r="GAY194" s="256"/>
      <c r="GAZ194" s="256"/>
      <c r="GBA194" s="256"/>
      <c r="GBB194" s="256"/>
      <c r="GBC194" s="256"/>
      <c r="GBD194" s="256"/>
      <c r="GBE194" s="256"/>
      <c r="GBF194" s="256"/>
      <c r="GBG194" s="256"/>
      <c r="GBH194" s="256"/>
      <c r="GBI194" s="256"/>
      <c r="GBJ194" s="256"/>
      <c r="GBK194" s="256"/>
      <c r="GBL194" s="256"/>
      <c r="GBM194" s="256"/>
      <c r="GBN194" s="256"/>
      <c r="GBO194" s="256"/>
      <c r="GBP194" s="256"/>
      <c r="GBQ194" s="256"/>
      <c r="GBR194" s="256"/>
      <c r="GBS194" s="256"/>
      <c r="GBT194" s="256"/>
      <c r="GBU194" s="256"/>
      <c r="GBV194" s="256"/>
      <c r="GBW194" s="256"/>
      <c r="GBX194" s="256"/>
      <c r="GBY194" s="256"/>
      <c r="GBZ194" s="256"/>
      <c r="GCA194" s="256"/>
      <c r="GCB194" s="256"/>
      <c r="GCC194" s="256"/>
      <c r="GCD194" s="256"/>
      <c r="GCE194" s="256"/>
      <c r="GCF194" s="256"/>
      <c r="GCG194" s="256"/>
      <c r="GCH194" s="256"/>
      <c r="GCI194" s="256"/>
      <c r="GCJ194" s="256"/>
      <c r="GCK194" s="256"/>
      <c r="GCL194" s="256"/>
      <c r="GCM194" s="256"/>
      <c r="GCN194" s="256"/>
      <c r="GCO194" s="256"/>
      <c r="GCP194" s="256"/>
      <c r="GCQ194" s="256"/>
      <c r="GCR194" s="256"/>
      <c r="GCS194" s="256"/>
      <c r="GCT194" s="256"/>
      <c r="GCU194" s="256"/>
      <c r="GCV194" s="256"/>
      <c r="GCW194" s="256"/>
      <c r="GCX194" s="256"/>
      <c r="GCY194" s="256"/>
      <c r="GCZ194" s="256"/>
      <c r="GDA194" s="256"/>
      <c r="GDB194" s="256"/>
      <c r="GDC194" s="256"/>
      <c r="GDD194" s="256"/>
      <c r="GDE194" s="256"/>
      <c r="GDF194" s="256"/>
      <c r="GDG194" s="256"/>
      <c r="GDH194" s="256"/>
      <c r="GDI194" s="256"/>
      <c r="GDJ194" s="256"/>
      <c r="GDK194" s="256"/>
      <c r="GDL194" s="256"/>
      <c r="GDM194" s="256"/>
      <c r="GDN194" s="256"/>
      <c r="GDO194" s="256"/>
      <c r="GDP194" s="256"/>
      <c r="GDQ194" s="256"/>
      <c r="GDR194" s="256"/>
      <c r="GDS194" s="256"/>
      <c r="GDT194" s="256"/>
      <c r="GDU194" s="256"/>
      <c r="GDV194" s="256"/>
      <c r="GDW194" s="256"/>
      <c r="GDX194" s="256"/>
      <c r="GDY194" s="256"/>
      <c r="GDZ194" s="256"/>
      <c r="GEA194" s="256"/>
      <c r="GEB194" s="256"/>
      <c r="GEC194" s="256"/>
      <c r="GED194" s="256"/>
      <c r="GEE194" s="256"/>
      <c r="GEF194" s="256"/>
      <c r="GEG194" s="256"/>
      <c r="GEH194" s="256"/>
      <c r="GEI194" s="256"/>
      <c r="GEJ194" s="256"/>
      <c r="GEK194" s="256"/>
      <c r="GEL194" s="256"/>
      <c r="GEM194" s="256"/>
      <c r="GEN194" s="256"/>
      <c r="GEO194" s="256"/>
      <c r="GEP194" s="256"/>
      <c r="GEQ194" s="256"/>
      <c r="GER194" s="256"/>
      <c r="GES194" s="256"/>
      <c r="GET194" s="256"/>
      <c r="GEU194" s="256"/>
      <c r="GEV194" s="256"/>
      <c r="GEW194" s="256"/>
      <c r="GEX194" s="256"/>
      <c r="GEY194" s="256"/>
      <c r="GEZ194" s="256"/>
      <c r="GFA194" s="256"/>
      <c r="GFB194" s="256"/>
      <c r="GFC194" s="256"/>
      <c r="GFD194" s="256"/>
      <c r="GFE194" s="256"/>
      <c r="GFF194" s="256"/>
      <c r="GFG194" s="256"/>
      <c r="GFH194" s="256"/>
      <c r="GFI194" s="256"/>
      <c r="GFJ194" s="256"/>
      <c r="GFK194" s="256"/>
      <c r="GFL194" s="256"/>
      <c r="GFM194" s="256"/>
      <c r="GFN194" s="256"/>
      <c r="GFO194" s="256"/>
      <c r="GFP194" s="256"/>
      <c r="GFQ194" s="256"/>
      <c r="GFR194" s="256"/>
      <c r="GFS194" s="256"/>
      <c r="GFT194" s="256"/>
      <c r="GFU194" s="256"/>
      <c r="GFV194" s="256"/>
      <c r="GFW194" s="256"/>
      <c r="GFX194" s="256"/>
      <c r="GFY194" s="256"/>
      <c r="GFZ194" s="256"/>
      <c r="GGA194" s="256"/>
      <c r="GGB194" s="256"/>
      <c r="GGC194" s="256"/>
      <c r="GGD194" s="256"/>
      <c r="GGE194" s="256"/>
      <c r="GGF194" s="256"/>
      <c r="GGG194" s="256"/>
      <c r="GGH194" s="256"/>
      <c r="GGI194" s="256"/>
      <c r="GGJ194" s="256"/>
      <c r="GGK194" s="256"/>
      <c r="GGL194" s="256"/>
      <c r="GGM194" s="256"/>
      <c r="GGN194" s="256"/>
      <c r="GGO194" s="256"/>
      <c r="GGP194" s="256"/>
      <c r="GGQ194" s="256"/>
      <c r="GGR194" s="256"/>
      <c r="GGS194" s="256"/>
      <c r="GGT194" s="256"/>
      <c r="GGU194" s="256"/>
      <c r="GGV194" s="256"/>
      <c r="GGW194" s="256"/>
      <c r="GGX194" s="256"/>
      <c r="GGY194" s="256"/>
      <c r="GGZ194" s="256"/>
      <c r="GHA194" s="256"/>
      <c r="GHB194" s="256"/>
      <c r="GHC194" s="256"/>
      <c r="GHD194" s="256"/>
      <c r="GHE194" s="256"/>
      <c r="GHF194" s="256"/>
      <c r="GHG194" s="256"/>
      <c r="GHH194" s="256"/>
      <c r="GHI194" s="256"/>
      <c r="GHJ194" s="256"/>
      <c r="GHK194" s="256"/>
      <c r="GHL194" s="256"/>
      <c r="GHM194" s="256"/>
      <c r="GHN194" s="256"/>
      <c r="GHO194" s="256"/>
      <c r="GHP194" s="256"/>
      <c r="GHQ194" s="256"/>
      <c r="GHR194" s="256"/>
      <c r="GHS194" s="256"/>
      <c r="GHT194" s="256"/>
      <c r="GHU194" s="256"/>
      <c r="GHV194" s="256"/>
      <c r="GHW194" s="256"/>
      <c r="GHX194" s="256"/>
      <c r="GHY194" s="256"/>
      <c r="GHZ194" s="256"/>
      <c r="GIA194" s="256"/>
      <c r="GIB194" s="256"/>
      <c r="GIC194" s="256"/>
      <c r="GID194" s="256"/>
      <c r="GIE194" s="256"/>
      <c r="GIF194" s="256"/>
      <c r="GIG194" s="256"/>
      <c r="GIH194" s="256"/>
      <c r="GII194" s="256"/>
      <c r="GIJ194" s="256"/>
      <c r="GIK194" s="256"/>
      <c r="GIL194" s="256"/>
      <c r="GIM194" s="256"/>
      <c r="GIN194" s="256"/>
      <c r="GIO194" s="256"/>
      <c r="GIP194" s="256"/>
      <c r="GIQ194" s="256"/>
      <c r="GIR194" s="256"/>
      <c r="GIS194" s="256"/>
      <c r="GIT194" s="256"/>
      <c r="GIU194" s="256"/>
      <c r="GIV194" s="256"/>
      <c r="GIW194" s="256"/>
      <c r="GIX194" s="256"/>
      <c r="GIY194" s="256"/>
      <c r="GIZ194" s="256"/>
      <c r="GJA194" s="256"/>
      <c r="GJB194" s="256"/>
      <c r="GJC194" s="256"/>
      <c r="GJD194" s="256"/>
      <c r="GJE194" s="256"/>
      <c r="GJF194" s="256"/>
      <c r="GJG194" s="256"/>
      <c r="GJH194" s="256"/>
      <c r="GJI194" s="256"/>
      <c r="GJJ194" s="256"/>
      <c r="GJK194" s="256"/>
      <c r="GJL194" s="256"/>
      <c r="GJM194" s="256"/>
      <c r="GJN194" s="256"/>
      <c r="GJO194" s="256"/>
      <c r="GJP194" s="256"/>
      <c r="GJQ194" s="256"/>
      <c r="GJR194" s="256"/>
      <c r="GJS194" s="256"/>
      <c r="GJT194" s="256"/>
      <c r="GJU194" s="256"/>
      <c r="GJV194" s="256"/>
      <c r="GJW194" s="256"/>
      <c r="GJX194" s="256"/>
      <c r="GJY194" s="256"/>
      <c r="GJZ194" s="256"/>
      <c r="GKA194" s="256"/>
      <c r="GKB194" s="256"/>
      <c r="GKC194" s="256"/>
      <c r="GKD194" s="256"/>
      <c r="GKE194" s="256"/>
      <c r="GKF194" s="256"/>
      <c r="GKG194" s="256"/>
      <c r="GKH194" s="256"/>
      <c r="GKI194" s="256"/>
      <c r="GKJ194" s="256"/>
      <c r="GKK194" s="256"/>
      <c r="GKL194" s="256"/>
      <c r="GKM194" s="256"/>
      <c r="GKN194" s="256"/>
      <c r="GKO194" s="256"/>
      <c r="GKP194" s="256"/>
      <c r="GKQ194" s="256"/>
      <c r="GKR194" s="256"/>
      <c r="GKS194" s="256"/>
      <c r="GKT194" s="256"/>
      <c r="GKU194" s="256"/>
      <c r="GKV194" s="256"/>
      <c r="GKW194" s="256"/>
      <c r="GKX194" s="256"/>
      <c r="GKY194" s="256"/>
      <c r="GKZ194" s="256"/>
      <c r="GLA194" s="256"/>
      <c r="GLB194" s="256"/>
      <c r="GLC194" s="256"/>
      <c r="GLD194" s="256"/>
      <c r="GLE194" s="256"/>
      <c r="GLF194" s="256"/>
      <c r="GLG194" s="256"/>
      <c r="GLH194" s="256"/>
      <c r="GLI194" s="256"/>
      <c r="GLJ194" s="256"/>
      <c r="GLK194" s="256"/>
      <c r="GLL194" s="256"/>
      <c r="GLM194" s="256"/>
      <c r="GLN194" s="256"/>
      <c r="GLO194" s="256"/>
      <c r="GLP194" s="256"/>
      <c r="GLQ194" s="256"/>
      <c r="GLR194" s="256"/>
      <c r="GLS194" s="256"/>
      <c r="GLT194" s="256"/>
      <c r="GLU194" s="256"/>
      <c r="GLV194" s="256"/>
      <c r="GLW194" s="256"/>
      <c r="GLX194" s="256"/>
      <c r="GLY194" s="256"/>
      <c r="GLZ194" s="256"/>
      <c r="GMA194" s="256"/>
      <c r="GMB194" s="256"/>
      <c r="GMC194" s="256"/>
      <c r="GMD194" s="256"/>
      <c r="GME194" s="256"/>
      <c r="GMF194" s="256"/>
      <c r="GMG194" s="256"/>
      <c r="GMH194" s="256"/>
      <c r="GMI194" s="256"/>
      <c r="GMJ194" s="256"/>
      <c r="GMK194" s="256"/>
      <c r="GML194" s="256"/>
      <c r="GMM194" s="256"/>
      <c r="GMN194" s="256"/>
      <c r="GMO194" s="256"/>
      <c r="GMP194" s="256"/>
      <c r="GMQ194" s="256"/>
      <c r="GMR194" s="256"/>
      <c r="GMS194" s="256"/>
      <c r="GMT194" s="256"/>
      <c r="GMU194" s="256"/>
      <c r="GMV194" s="256"/>
      <c r="GMW194" s="256"/>
      <c r="GMX194" s="256"/>
      <c r="GMY194" s="256"/>
      <c r="GMZ194" s="256"/>
      <c r="GNA194" s="256"/>
      <c r="GNB194" s="256"/>
      <c r="GNC194" s="256"/>
      <c r="GND194" s="256"/>
      <c r="GNE194" s="256"/>
      <c r="GNF194" s="256"/>
      <c r="GNG194" s="256"/>
      <c r="GNH194" s="256"/>
      <c r="GNI194" s="256"/>
      <c r="GNJ194" s="256"/>
      <c r="GNK194" s="256"/>
      <c r="GNL194" s="256"/>
      <c r="GNM194" s="256"/>
      <c r="GNN194" s="256"/>
      <c r="GNO194" s="256"/>
      <c r="GNP194" s="256"/>
      <c r="GNQ194" s="256"/>
      <c r="GNR194" s="256"/>
      <c r="GNS194" s="256"/>
      <c r="GNT194" s="256"/>
      <c r="GNU194" s="256"/>
      <c r="GNV194" s="256"/>
      <c r="GNW194" s="256"/>
      <c r="GNX194" s="256"/>
      <c r="GNY194" s="256"/>
      <c r="GNZ194" s="256"/>
      <c r="GOA194" s="256"/>
      <c r="GOB194" s="256"/>
      <c r="GOC194" s="256"/>
      <c r="GOD194" s="256"/>
      <c r="GOE194" s="256"/>
      <c r="GOF194" s="256"/>
      <c r="GOG194" s="256"/>
      <c r="GOH194" s="256"/>
      <c r="GOI194" s="256"/>
      <c r="GOJ194" s="256"/>
      <c r="GOK194" s="256"/>
      <c r="GOL194" s="256"/>
      <c r="GOM194" s="256"/>
      <c r="GON194" s="256"/>
      <c r="GOO194" s="256"/>
      <c r="GOP194" s="256"/>
      <c r="GOQ194" s="256"/>
      <c r="GOR194" s="256"/>
      <c r="GOS194" s="256"/>
      <c r="GOT194" s="256"/>
      <c r="GOU194" s="256"/>
      <c r="GOV194" s="256"/>
      <c r="GOW194" s="256"/>
      <c r="GOX194" s="256"/>
      <c r="GOY194" s="256"/>
      <c r="GOZ194" s="256"/>
      <c r="GPA194" s="256"/>
      <c r="GPB194" s="256"/>
      <c r="GPC194" s="256"/>
      <c r="GPD194" s="256"/>
      <c r="GPE194" s="256"/>
      <c r="GPF194" s="256"/>
      <c r="GPG194" s="256"/>
      <c r="GPH194" s="256"/>
      <c r="GPI194" s="256"/>
      <c r="GPJ194" s="256"/>
      <c r="GPK194" s="256"/>
      <c r="GPL194" s="256"/>
      <c r="GPM194" s="256"/>
      <c r="GPN194" s="256"/>
      <c r="GPO194" s="256"/>
      <c r="GPP194" s="256"/>
      <c r="GPQ194" s="256"/>
      <c r="GPR194" s="256"/>
      <c r="GPS194" s="256"/>
      <c r="GPT194" s="256"/>
      <c r="GPU194" s="256"/>
      <c r="GPV194" s="256"/>
      <c r="GPW194" s="256"/>
      <c r="GPX194" s="256"/>
      <c r="GPY194" s="256"/>
      <c r="GPZ194" s="256"/>
      <c r="GQA194" s="256"/>
      <c r="GQB194" s="256"/>
      <c r="GQC194" s="256"/>
      <c r="GQD194" s="256"/>
      <c r="GQE194" s="256"/>
      <c r="GQF194" s="256"/>
      <c r="GQG194" s="256"/>
      <c r="GQH194" s="256"/>
      <c r="GQI194" s="256"/>
      <c r="GQJ194" s="256"/>
      <c r="GQK194" s="256"/>
      <c r="GQL194" s="256"/>
      <c r="GQM194" s="256"/>
      <c r="GQN194" s="256"/>
      <c r="GQO194" s="256"/>
      <c r="GQP194" s="256"/>
      <c r="GQQ194" s="256"/>
      <c r="GQR194" s="256"/>
      <c r="GQS194" s="256"/>
      <c r="GQT194" s="256"/>
      <c r="GQU194" s="256"/>
      <c r="GQV194" s="256"/>
      <c r="GQW194" s="256"/>
      <c r="GQX194" s="256"/>
      <c r="GQY194" s="256"/>
      <c r="GQZ194" s="256"/>
      <c r="GRA194" s="256"/>
      <c r="GRB194" s="256"/>
      <c r="GRC194" s="256"/>
      <c r="GRD194" s="256"/>
      <c r="GRE194" s="256"/>
      <c r="GRF194" s="256"/>
      <c r="GRG194" s="256"/>
      <c r="GRH194" s="256"/>
      <c r="GRI194" s="256"/>
      <c r="GRJ194" s="256"/>
      <c r="GRK194" s="256"/>
      <c r="GRL194" s="256"/>
      <c r="GRM194" s="256"/>
      <c r="GRN194" s="256"/>
      <c r="GRO194" s="256"/>
      <c r="GRP194" s="256"/>
      <c r="GRQ194" s="256"/>
      <c r="GRR194" s="256"/>
      <c r="GRS194" s="256"/>
      <c r="GRT194" s="256"/>
      <c r="GRU194" s="256"/>
      <c r="GRV194" s="256"/>
      <c r="GRW194" s="256"/>
      <c r="GRX194" s="256"/>
      <c r="GRY194" s="256"/>
      <c r="GRZ194" s="256"/>
      <c r="GSA194" s="256"/>
      <c r="GSB194" s="256"/>
      <c r="GSC194" s="256"/>
      <c r="GSD194" s="256"/>
      <c r="GSE194" s="256"/>
      <c r="GSF194" s="256"/>
      <c r="GSG194" s="256"/>
      <c r="GSH194" s="256"/>
      <c r="GSI194" s="256"/>
      <c r="GSJ194" s="256"/>
      <c r="GSK194" s="256"/>
      <c r="GSL194" s="256"/>
      <c r="GSM194" s="256"/>
      <c r="GSN194" s="256"/>
      <c r="GSO194" s="256"/>
      <c r="GSP194" s="256"/>
      <c r="GSQ194" s="256"/>
      <c r="GSR194" s="256"/>
      <c r="GSS194" s="256"/>
      <c r="GST194" s="256"/>
      <c r="GSU194" s="256"/>
      <c r="GSV194" s="256"/>
      <c r="GSW194" s="256"/>
      <c r="GSX194" s="256"/>
      <c r="GSY194" s="256"/>
      <c r="GSZ194" s="256"/>
      <c r="GTA194" s="256"/>
      <c r="GTB194" s="256"/>
      <c r="GTC194" s="256"/>
      <c r="GTD194" s="256"/>
      <c r="GTE194" s="256"/>
      <c r="GTF194" s="256"/>
      <c r="GTG194" s="256"/>
      <c r="GTH194" s="256"/>
      <c r="GTI194" s="256"/>
      <c r="GTJ194" s="256"/>
      <c r="GTK194" s="256"/>
      <c r="GTL194" s="256"/>
      <c r="GTM194" s="256"/>
      <c r="GTN194" s="256"/>
      <c r="GTO194" s="256"/>
      <c r="GTP194" s="256"/>
      <c r="GTQ194" s="256"/>
      <c r="GTR194" s="256"/>
      <c r="GTS194" s="256"/>
      <c r="GTT194" s="256"/>
      <c r="GTU194" s="256"/>
      <c r="GTV194" s="256"/>
      <c r="GTW194" s="256"/>
      <c r="GTX194" s="256"/>
      <c r="GTY194" s="256"/>
      <c r="GTZ194" s="256"/>
      <c r="GUA194" s="256"/>
      <c r="GUB194" s="256"/>
      <c r="GUC194" s="256"/>
      <c r="GUD194" s="256"/>
      <c r="GUE194" s="256"/>
      <c r="GUF194" s="256"/>
      <c r="GUG194" s="256"/>
      <c r="GUH194" s="256"/>
      <c r="GUI194" s="256"/>
      <c r="GUJ194" s="256"/>
      <c r="GUK194" s="256"/>
      <c r="GUL194" s="256"/>
      <c r="GUM194" s="256"/>
      <c r="GUN194" s="256"/>
      <c r="GUO194" s="256"/>
      <c r="GUP194" s="256"/>
      <c r="GUQ194" s="256"/>
      <c r="GUR194" s="256"/>
      <c r="GUS194" s="256"/>
      <c r="GUT194" s="256"/>
      <c r="GUU194" s="256"/>
      <c r="GUV194" s="256"/>
      <c r="GUW194" s="256"/>
      <c r="GUX194" s="256"/>
      <c r="GUY194" s="256"/>
      <c r="GUZ194" s="256"/>
      <c r="GVA194" s="256"/>
      <c r="GVB194" s="256"/>
      <c r="GVC194" s="256"/>
      <c r="GVD194" s="256"/>
      <c r="GVE194" s="256"/>
      <c r="GVF194" s="256"/>
      <c r="GVG194" s="256"/>
      <c r="GVH194" s="256"/>
      <c r="GVI194" s="256"/>
      <c r="GVJ194" s="256"/>
      <c r="GVK194" s="256"/>
      <c r="GVL194" s="256"/>
      <c r="GVM194" s="256"/>
      <c r="GVN194" s="256"/>
      <c r="GVO194" s="256"/>
      <c r="GVP194" s="256"/>
      <c r="GVQ194" s="256"/>
      <c r="GVR194" s="256"/>
      <c r="GVS194" s="256"/>
      <c r="GVT194" s="256"/>
      <c r="GVU194" s="256"/>
      <c r="GVV194" s="256"/>
      <c r="GVW194" s="256"/>
      <c r="GVX194" s="256"/>
      <c r="GVY194" s="256"/>
      <c r="GVZ194" s="256"/>
      <c r="GWA194" s="256"/>
      <c r="GWB194" s="256"/>
      <c r="GWC194" s="256"/>
      <c r="GWD194" s="256"/>
      <c r="GWE194" s="256"/>
      <c r="GWF194" s="256"/>
      <c r="GWG194" s="256"/>
      <c r="GWH194" s="256"/>
      <c r="GWI194" s="256"/>
      <c r="GWJ194" s="256"/>
      <c r="GWK194" s="256"/>
      <c r="GWL194" s="256"/>
      <c r="GWM194" s="256"/>
      <c r="GWN194" s="256"/>
      <c r="GWO194" s="256"/>
      <c r="GWP194" s="256"/>
      <c r="GWQ194" s="256"/>
      <c r="GWR194" s="256"/>
      <c r="GWS194" s="256"/>
      <c r="GWT194" s="256"/>
      <c r="GWU194" s="256"/>
      <c r="GWV194" s="256"/>
      <c r="GWW194" s="256"/>
      <c r="GWX194" s="256"/>
      <c r="GWY194" s="256"/>
      <c r="GWZ194" s="256"/>
      <c r="GXA194" s="256"/>
      <c r="GXB194" s="256"/>
      <c r="GXC194" s="256"/>
      <c r="GXD194" s="256"/>
      <c r="GXE194" s="256"/>
      <c r="GXF194" s="256"/>
      <c r="GXG194" s="256"/>
      <c r="GXH194" s="256"/>
      <c r="GXI194" s="256"/>
      <c r="GXJ194" s="256"/>
      <c r="GXK194" s="256"/>
      <c r="GXL194" s="256"/>
      <c r="GXM194" s="256"/>
      <c r="GXN194" s="256"/>
      <c r="GXO194" s="256"/>
      <c r="GXP194" s="256"/>
      <c r="GXQ194" s="256"/>
      <c r="GXR194" s="256"/>
      <c r="GXS194" s="256"/>
      <c r="GXT194" s="256"/>
      <c r="GXU194" s="256"/>
      <c r="GXV194" s="256"/>
      <c r="GXW194" s="256"/>
      <c r="GXX194" s="256"/>
      <c r="GXY194" s="256"/>
      <c r="GXZ194" s="256"/>
      <c r="GYA194" s="256"/>
      <c r="GYB194" s="256"/>
      <c r="GYC194" s="256"/>
      <c r="GYD194" s="256"/>
      <c r="GYE194" s="256"/>
      <c r="GYF194" s="256"/>
      <c r="GYG194" s="256"/>
      <c r="GYH194" s="256"/>
      <c r="GYI194" s="256"/>
      <c r="GYJ194" s="256"/>
      <c r="GYK194" s="256"/>
      <c r="GYL194" s="256"/>
      <c r="GYM194" s="256"/>
      <c r="GYN194" s="256"/>
      <c r="GYO194" s="256"/>
      <c r="GYP194" s="256"/>
      <c r="GYQ194" s="256"/>
      <c r="GYR194" s="256"/>
      <c r="GYS194" s="256"/>
      <c r="GYT194" s="256"/>
      <c r="GYU194" s="256"/>
      <c r="GYV194" s="256"/>
      <c r="GYW194" s="256"/>
      <c r="GYX194" s="256"/>
      <c r="GYY194" s="256"/>
      <c r="GYZ194" s="256"/>
      <c r="GZA194" s="256"/>
      <c r="GZB194" s="256"/>
      <c r="GZC194" s="256"/>
      <c r="GZD194" s="256"/>
      <c r="GZE194" s="256"/>
      <c r="GZF194" s="256"/>
      <c r="GZG194" s="256"/>
      <c r="GZH194" s="256"/>
      <c r="GZI194" s="256"/>
      <c r="GZJ194" s="256"/>
      <c r="GZK194" s="256"/>
      <c r="GZL194" s="256"/>
      <c r="GZM194" s="256"/>
      <c r="GZN194" s="256"/>
      <c r="GZO194" s="256"/>
      <c r="GZP194" s="256"/>
      <c r="GZQ194" s="256"/>
      <c r="GZR194" s="256"/>
      <c r="GZS194" s="256"/>
      <c r="GZT194" s="256"/>
      <c r="GZU194" s="256"/>
      <c r="GZV194" s="256"/>
      <c r="GZW194" s="256"/>
      <c r="GZX194" s="256"/>
      <c r="GZY194" s="256"/>
      <c r="GZZ194" s="256"/>
      <c r="HAA194" s="256"/>
      <c r="HAB194" s="256"/>
      <c r="HAC194" s="256"/>
      <c r="HAD194" s="256"/>
      <c r="HAE194" s="256"/>
      <c r="HAF194" s="256"/>
      <c r="HAG194" s="256"/>
      <c r="HAH194" s="256"/>
      <c r="HAI194" s="256"/>
      <c r="HAJ194" s="256"/>
      <c r="HAK194" s="256"/>
      <c r="HAL194" s="256"/>
      <c r="HAM194" s="256"/>
      <c r="HAN194" s="256"/>
      <c r="HAO194" s="256"/>
      <c r="HAP194" s="256"/>
      <c r="HAQ194" s="256"/>
      <c r="HAR194" s="256"/>
      <c r="HAS194" s="256"/>
      <c r="HAT194" s="256"/>
      <c r="HAU194" s="256"/>
      <c r="HAV194" s="256"/>
      <c r="HAW194" s="256"/>
      <c r="HAX194" s="256"/>
      <c r="HAY194" s="256"/>
      <c r="HAZ194" s="256"/>
      <c r="HBA194" s="256"/>
      <c r="HBB194" s="256"/>
      <c r="HBC194" s="256"/>
      <c r="HBD194" s="256"/>
      <c r="HBE194" s="256"/>
      <c r="HBF194" s="256"/>
      <c r="HBG194" s="256"/>
      <c r="HBH194" s="256"/>
      <c r="HBI194" s="256"/>
      <c r="HBJ194" s="256"/>
      <c r="HBK194" s="256"/>
      <c r="HBL194" s="256"/>
      <c r="HBM194" s="256"/>
      <c r="HBN194" s="256"/>
      <c r="HBO194" s="256"/>
      <c r="HBP194" s="256"/>
      <c r="HBQ194" s="256"/>
      <c r="HBR194" s="256"/>
      <c r="HBS194" s="256"/>
      <c r="HBT194" s="256"/>
      <c r="HBU194" s="256"/>
      <c r="HBV194" s="256"/>
      <c r="HBW194" s="256"/>
      <c r="HBX194" s="256"/>
      <c r="HBY194" s="256"/>
      <c r="HBZ194" s="256"/>
      <c r="HCA194" s="256"/>
      <c r="HCB194" s="256"/>
      <c r="HCC194" s="256"/>
      <c r="HCD194" s="256"/>
      <c r="HCE194" s="256"/>
      <c r="HCF194" s="256"/>
      <c r="HCG194" s="256"/>
      <c r="HCH194" s="256"/>
      <c r="HCI194" s="256"/>
      <c r="HCJ194" s="256"/>
      <c r="HCK194" s="256"/>
      <c r="HCL194" s="256"/>
      <c r="HCM194" s="256"/>
      <c r="HCN194" s="256"/>
      <c r="HCO194" s="256"/>
      <c r="HCP194" s="256"/>
      <c r="HCQ194" s="256"/>
      <c r="HCR194" s="256"/>
      <c r="HCS194" s="256"/>
      <c r="HCT194" s="256"/>
      <c r="HCU194" s="256"/>
      <c r="HCV194" s="256"/>
      <c r="HCW194" s="256"/>
      <c r="HCX194" s="256"/>
      <c r="HCY194" s="256"/>
      <c r="HCZ194" s="256"/>
      <c r="HDA194" s="256"/>
      <c r="HDB194" s="256"/>
      <c r="HDC194" s="256"/>
      <c r="HDD194" s="256"/>
      <c r="HDE194" s="256"/>
      <c r="HDF194" s="256"/>
      <c r="HDG194" s="256"/>
      <c r="HDH194" s="256"/>
      <c r="HDI194" s="256"/>
      <c r="HDJ194" s="256"/>
      <c r="HDK194" s="256"/>
      <c r="HDL194" s="256"/>
      <c r="HDM194" s="256"/>
      <c r="HDN194" s="256"/>
      <c r="HDO194" s="256"/>
      <c r="HDP194" s="256"/>
      <c r="HDQ194" s="256"/>
      <c r="HDR194" s="256"/>
      <c r="HDS194" s="256"/>
      <c r="HDT194" s="256"/>
      <c r="HDU194" s="256"/>
      <c r="HDV194" s="256"/>
      <c r="HDW194" s="256"/>
      <c r="HDX194" s="256"/>
      <c r="HDY194" s="256"/>
      <c r="HDZ194" s="256"/>
      <c r="HEA194" s="256"/>
      <c r="HEB194" s="256"/>
      <c r="HEC194" s="256"/>
      <c r="HED194" s="256"/>
      <c r="HEE194" s="256"/>
      <c r="HEF194" s="256"/>
      <c r="HEG194" s="256"/>
      <c r="HEH194" s="256"/>
      <c r="HEI194" s="256"/>
      <c r="HEJ194" s="256"/>
      <c r="HEK194" s="256"/>
      <c r="HEL194" s="256"/>
      <c r="HEM194" s="256"/>
      <c r="HEN194" s="256"/>
      <c r="HEO194" s="256"/>
      <c r="HEP194" s="256"/>
      <c r="HEQ194" s="256"/>
      <c r="HER194" s="256"/>
      <c r="HES194" s="256"/>
      <c r="HET194" s="256"/>
      <c r="HEU194" s="256"/>
      <c r="HEV194" s="256"/>
      <c r="HEW194" s="256"/>
      <c r="HEX194" s="256"/>
      <c r="HEY194" s="256"/>
      <c r="HEZ194" s="256"/>
      <c r="HFA194" s="256"/>
      <c r="HFB194" s="256"/>
      <c r="HFC194" s="256"/>
      <c r="HFD194" s="256"/>
      <c r="HFE194" s="256"/>
      <c r="HFF194" s="256"/>
      <c r="HFG194" s="256"/>
      <c r="HFH194" s="256"/>
      <c r="HFI194" s="256"/>
      <c r="HFJ194" s="256"/>
      <c r="HFK194" s="256"/>
      <c r="HFL194" s="256"/>
      <c r="HFM194" s="256"/>
      <c r="HFN194" s="256"/>
      <c r="HFO194" s="256"/>
      <c r="HFP194" s="256"/>
      <c r="HFQ194" s="256"/>
      <c r="HFR194" s="256"/>
      <c r="HFS194" s="256"/>
      <c r="HFT194" s="256"/>
      <c r="HFU194" s="256"/>
      <c r="HFV194" s="256"/>
      <c r="HFW194" s="256"/>
      <c r="HFX194" s="256"/>
      <c r="HFY194" s="256"/>
      <c r="HFZ194" s="256"/>
      <c r="HGA194" s="256"/>
      <c r="HGB194" s="256"/>
      <c r="HGC194" s="256"/>
      <c r="HGD194" s="256"/>
      <c r="HGE194" s="256"/>
      <c r="HGF194" s="256"/>
      <c r="HGG194" s="256"/>
      <c r="HGH194" s="256"/>
      <c r="HGI194" s="256"/>
      <c r="HGJ194" s="256"/>
      <c r="HGK194" s="256"/>
      <c r="HGL194" s="256"/>
      <c r="HGM194" s="256"/>
      <c r="HGN194" s="256"/>
      <c r="HGO194" s="256"/>
      <c r="HGP194" s="256"/>
      <c r="HGQ194" s="256"/>
      <c r="HGR194" s="256"/>
      <c r="HGS194" s="256"/>
      <c r="HGT194" s="256"/>
      <c r="HGU194" s="256"/>
      <c r="HGV194" s="256"/>
      <c r="HGW194" s="256"/>
      <c r="HGX194" s="256"/>
      <c r="HGY194" s="256"/>
      <c r="HGZ194" s="256"/>
      <c r="HHA194" s="256"/>
      <c r="HHB194" s="256"/>
      <c r="HHC194" s="256"/>
      <c r="HHD194" s="256"/>
      <c r="HHE194" s="256"/>
      <c r="HHF194" s="256"/>
      <c r="HHG194" s="256"/>
      <c r="HHH194" s="256"/>
      <c r="HHI194" s="256"/>
      <c r="HHJ194" s="256"/>
      <c r="HHK194" s="256"/>
      <c r="HHL194" s="256"/>
      <c r="HHM194" s="256"/>
      <c r="HHN194" s="256"/>
      <c r="HHO194" s="256"/>
      <c r="HHP194" s="256"/>
      <c r="HHQ194" s="256"/>
      <c r="HHR194" s="256"/>
      <c r="HHS194" s="256"/>
      <c r="HHT194" s="256"/>
      <c r="HHU194" s="256"/>
      <c r="HHV194" s="256"/>
      <c r="HHW194" s="256"/>
      <c r="HHX194" s="256"/>
      <c r="HHY194" s="256"/>
      <c r="HHZ194" s="256"/>
      <c r="HIA194" s="256"/>
      <c r="HIB194" s="256"/>
      <c r="HIC194" s="256"/>
      <c r="HID194" s="256"/>
      <c r="HIE194" s="256"/>
      <c r="HIF194" s="256"/>
      <c r="HIG194" s="256"/>
      <c r="HIH194" s="256"/>
      <c r="HII194" s="256"/>
      <c r="HIJ194" s="256"/>
      <c r="HIK194" s="256"/>
      <c r="HIL194" s="256"/>
      <c r="HIM194" s="256"/>
      <c r="HIN194" s="256"/>
      <c r="HIO194" s="256"/>
      <c r="HIP194" s="256"/>
      <c r="HIQ194" s="256"/>
      <c r="HIR194" s="256"/>
      <c r="HIS194" s="256"/>
      <c r="HIT194" s="256"/>
      <c r="HIU194" s="256"/>
      <c r="HIV194" s="256"/>
      <c r="HIW194" s="256"/>
      <c r="HIX194" s="256"/>
      <c r="HIY194" s="256"/>
      <c r="HIZ194" s="256"/>
      <c r="HJA194" s="256"/>
      <c r="HJB194" s="256"/>
      <c r="HJC194" s="256"/>
      <c r="HJD194" s="256"/>
      <c r="HJE194" s="256"/>
      <c r="HJF194" s="256"/>
      <c r="HJG194" s="256"/>
      <c r="HJH194" s="256"/>
      <c r="HJI194" s="256"/>
      <c r="HJJ194" s="256"/>
      <c r="HJK194" s="256"/>
      <c r="HJL194" s="256"/>
      <c r="HJM194" s="256"/>
      <c r="HJN194" s="256"/>
      <c r="HJO194" s="256"/>
      <c r="HJP194" s="256"/>
      <c r="HJQ194" s="256"/>
      <c r="HJR194" s="256"/>
      <c r="HJS194" s="256"/>
      <c r="HJT194" s="256"/>
      <c r="HJU194" s="256"/>
      <c r="HJV194" s="256"/>
      <c r="HJW194" s="256"/>
      <c r="HJX194" s="256"/>
      <c r="HJY194" s="256"/>
      <c r="HJZ194" s="256"/>
      <c r="HKA194" s="256"/>
      <c r="HKB194" s="256"/>
      <c r="HKC194" s="256"/>
      <c r="HKD194" s="256"/>
      <c r="HKE194" s="256"/>
      <c r="HKF194" s="256"/>
      <c r="HKG194" s="256"/>
      <c r="HKH194" s="256"/>
      <c r="HKI194" s="256"/>
      <c r="HKJ194" s="256"/>
      <c r="HKK194" s="256"/>
      <c r="HKL194" s="256"/>
      <c r="HKM194" s="256"/>
      <c r="HKN194" s="256"/>
      <c r="HKO194" s="256"/>
      <c r="HKP194" s="256"/>
      <c r="HKQ194" s="256"/>
      <c r="HKR194" s="256"/>
      <c r="HKS194" s="256"/>
      <c r="HKT194" s="256"/>
      <c r="HKU194" s="256"/>
      <c r="HKV194" s="256"/>
      <c r="HKW194" s="256"/>
      <c r="HKX194" s="256"/>
      <c r="HKY194" s="256"/>
      <c r="HKZ194" s="256"/>
      <c r="HLA194" s="256"/>
      <c r="HLB194" s="256"/>
      <c r="HLC194" s="256"/>
      <c r="HLD194" s="256"/>
      <c r="HLE194" s="256"/>
      <c r="HLF194" s="256"/>
      <c r="HLG194" s="256"/>
      <c r="HLH194" s="256"/>
      <c r="HLI194" s="256"/>
      <c r="HLJ194" s="256"/>
      <c r="HLK194" s="256"/>
      <c r="HLL194" s="256"/>
      <c r="HLM194" s="256"/>
      <c r="HLN194" s="256"/>
      <c r="HLO194" s="256"/>
      <c r="HLP194" s="256"/>
      <c r="HLQ194" s="256"/>
      <c r="HLR194" s="256"/>
      <c r="HLS194" s="256"/>
      <c r="HLT194" s="256"/>
      <c r="HLU194" s="256"/>
      <c r="HLV194" s="256"/>
      <c r="HLW194" s="256"/>
      <c r="HLX194" s="256"/>
      <c r="HLY194" s="256"/>
      <c r="HLZ194" s="256"/>
      <c r="HMA194" s="256"/>
      <c r="HMB194" s="256"/>
      <c r="HMC194" s="256"/>
      <c r="HMD194" s="256"/>
      <c r="HME194" s="256"/>
      <c r="HMF194" s="256"/>
      <c r="HMG194" s="256"/>
      <c r="HMH194" s="256"/>
      <c r="HMI194" s="256"/>
      <c r="HMJ194" s="256"/>
      <c r="HMK194" s="256"/>
      <c r="HML194" s="256"/>
      <c r="HMM194" s="256"/>
      <c r="HMN194" s="256"/>
      <c r="HMO194" s="256"/>
      <c r="HMP194" s="256"/>
      <c r="HMQ194" s="256"/>
      <c r="HMR194" s="256"/>
      <c r="HMS194" s="256"/>
      <c r="HMT194" s="256"/>
      <c r="HMU194" s="256"/>
      <c r="HMV194" s="256"/>
      <c r="HMW194" s="256"/>
      <c r="HMX194" s="256"/>
      <c r="HMY194" s="256"/>
      <c r="HMZ194" s="256"/>
      <c r="HNA194" s="256"/>
      <c r="HNB194" s="256"/>
      <c r="HNC194" s="256"/>
      <c r="HND194" s="256"/>
      <c r="HNE194" s="256"/>
      <c r="HNF194" s="256"/>
      <c r="HNG194" s="256"/>
      <c r="HNH194" s="256"/>
      <c r="HNI194" s="256"/>
      <c r="HNJ194" s="256"/>
      <c r="HNK194" s="256"/>
      <c r="HNL194" s="256"/>
      <c r="HNM194" s="256"/>
      <c r="HNN194" s="256"/>
      <c r="HNO194" s="256"/>
      <c r="HNP194" s="256"/>
      <c r="HNQ194" s="256"/>
      <c r="HNR194" s="256"/>
      <c r="HNS194" s="256"/>
      <c r="HNT194" s="256"/>
      <c r="HNU194" s="256"/>
      <c r="HNV194" s="256"/>
      <c r="HNW194" s="256"/>
      <c r="HNX194" s="256"/>
      <c r="HNY194" s="256"/>
      <c r="HNZ194" s="256"/>
      <c r="HOA194" s="256"/>
      <c r="HOB194" s="256"/>
      <c r="HOC194" s="256"/>
      <c r="HOD194" s="256"/>
      <c r="HOE194" s="256"/>
      <c r="HOF194" s="256"/>
      <c r="HOG194" s="256"/>
      <c r="HOH194" s="256"/>
      <c r="HOI194" s="256"/>
      <c r="HOJ194" s="256"/>
      <c r="HOK194" s="256"/>
      <c r="HOL194" s="256"/>
      <c r="HOM194" s="256"/>
      <c r="HON194" s="256"/>
      <c r="HOO194" s="256"/>
      <c r="HOP194" s="256"/>
      <c r="HOQ194" s="256"/>
      <c r="HOR194" s="256"/>
      <c r="HOS194" s="256"/>
      <c r="HOT194" s="256"/>
      <c r="HOU194" s="256"/>
      <c r="HOV194" s="256"/>
      <c r="HOW194" s="256"/>
      <c r="HOX194" s="256"/>
      <c r="HOY194" s="256"/>
      <c r="HOZ194" s="256"/>
      <c r="HPA194" s="256"/>
      <c r="HPB194" s="256"/>
      <c r="HPC194" s="256"/>
      <c r="HPD194" s="256"/>
      <c r="HPE194" s="256"/>
      <c r="HPF194" s="256"/>
      <c r="HPG194" s="256"/>
      <c r="HPH194" s="256"/>
      <c r="HPI194" s="256"/>
      <c r="HPJ194" s="256"/>
      <c r="HPK194" s="256"/>
      <c r="HPL194" s="256"/>
      <c r="HPM194" s="256"/>
      <c r="HPN194" s="256"/>
      <c r="HPO194" s="256"/>
      <c r="HPP194" s="256"/>
      <c r="HPQ194" s="256"/>
      <c r="HPR194" s="256"/>
      <c r="HPS194" s="256"/>
      <c r="HPT194" s="256"/>
      <c r="HPU194" s="256"/>
      <c r="HPV194" s="256"/>
      <c r="HPW194" s="256"/>
      <c r="HPX194" s="256"/>
      <c r="HPY194" s="256"/>
      <c r="HPZ194" s="256"/>
      <c r="HQA194" s="256"/>
      <c r="HQB194" s="256"/>
      <c r="HQC194" s="256"/>
      <c r="HQD194" s="256"/>
      <c r="HQE194" s="256"/>
      <c r="HQF194" s="256"/>
      <c r="HQG194" s="256"/>
      <c r="HQH194" s="256"/>
      <c r="HQI194" s="256"/>
      <c r="HQJ194" s="256"/>
      <c r="HQK194" s="256"/>
      <c r="HQL194" s="256"/>
      <c r="HQM194" s="256"/>
      <c r="HQN194" s="256"/>
      <c r="HQO194" s="256"/>
      <c r="HQP194" s="256"/>
      <c r="HQQ194" s="256"/>
      <c r="HQR194" s="256"/>
      <c r="HQS194" s="256"/>
      <c r="HQT194" s="256"/>
      <c r="HQU194" s="256"/>
      <c r="HQV194" s="256"/>
      <c r="HQW194" s="256"/>
      <c r="HQX194" s="256"/>
      <c r="HQY194" s="256"/>
      <c r="HQZ194" s="256"/>
      <c r="HRA194" s="256"/>
      <c r="HRB194" s="256"/>
      <c r="HRC194" s="256"/>
      <c r="HRD194" s="256"/>
      <c r="HRE194" s="256"/>
      <c r="HRF194" s="256"/>
      <c r="HRG194" s="256"/>
      <c r="HRH194" s="256"/>
      <c r="HRI194" s="256"/>
      <c r="HRJ194" s="256"/>
      <c r="HRK194" s="256"/>
      <c r="HRL194" s="256"/>
      <c r="HRM194" s="256"/>
      <c r="HRN194" s="256"/>
      <c r="HRO194" s="256"/>
      <c r="HRP194" s="256"/>
      <c r="HRQ194" s="256"/>
      <c r="HRR194" s="256"/>
      <c r="HRS194" s="256"/>
      <c r="HRT194" s="256"/>
      <c r="HRU194" s="256"/>
      <c r="HRV194" s="256"/>
      <c r="HRW194" s="256"/>
      <c r="HRX194" s="256"/>
      <c r="HRY194" s="256"/>
      <c r="HRZ194" s="256"/>
      <c r="HSA194" s="256"/>
      <c r="HSB194" s="256"/>
      <c r="HSC194" s="256"/>
      <c r="HSD194" s="256"/>
      <c r="HSE194" s="256"/>
      <c r="HSF194" s="256"/>
      <c r="HSG194" s="256"/>
      <c r="HSH194" s="256"/>
      <c r="HSI194" s="256"/>
      <c r="HSJ194" s="256"/>
      <c r="HSK194" s="256"/>
      <c r="HSL194" s="256"/>
      <c r="HSM194" s="256"/>
      <c r="HSN194" s="256"/>
      <c r="HSO194" s="256"/>
      <c r="HSP194" s="256"/>
      <c r="HSQ194" s="256"/>
      <c r="HSR194" s="256"/>
      <c r="HSS194" s="256"/>
      <c r="HST194" s="256"/>
      <c r="HSU194" s="256"/>
      <c r="HSV194" s="256"/>
      <c r="HSW194" s="256"/>
      <c r="HSX194" s="256"/>
      <c r="HSY194" s="256"/>
      <c r="HSZ194" s="256"/>
      <c r="HTA194" s="256"/>
      <c r="HTB194" s="256"/>
      <c r="HTC194" s="256"/>
      <c r="HTD194" s="256"/>
      <c r="HTE194" s="256"/>
      <c r="HTF194" s="256"/>
      <c r="HTG194" s="256"/>
      <c r="HTH194" s="256"/>
      <c r="HTI194" s="256"/>
      <c r="HTJ194" s="256"/>
      <c r="HTK194" s="256"/>
      <c r="HTL194" s="256"/>
      <c r="HTM194" s="256"/>
      <c r="HTN194" s="256"/>
      <c r="HTO194" s="256"/>
      <c r="HTP194" s="256"/>
      <c r="HTQ194" s="256"/>
      <c r="HTR194" s="256"/>
      <c r="HTS194" s="256"/>
      <c r="HTT194" s="256"/>
      <c r="HTU194" s="256"/>
      <c r="HTV194" s="256"/>
      <c r="HTW194" s="256"/>
      <c r="HTX194" s="256"/>
      <c r="HTY194" s="256"/>
      <c r="HTZ194" s="256"/>
      <c r="HUA194" s="256"/>
      <c r="HUB194" s="256"/>
      <c r="HUC194" s="256"/>
      <c r="HUD194" s="256"/>
      <c r="HUE194" s="256"/>
      <c r="HUF194" s="256"/>
      <c r="HUG194" s="256"/>
      <c r="HUH194" s="256"/>
      <c r="HUI194" s="256"/>
      <c r="HUJ194" s="256"/>
      <c r="HUK194" s="256"/>
      <c r="HUL194" s="256"/>
      <c r="HUM194" s="256"/>
      <c r="HUN194" s="256"/>
      <c r="HUO194" s="256"/>
      <c r="HUP194" s="256"/>
      <c r="HUQ194" s="256"/>
      <c r="HUR194" s="256"/>
      <c r="HUS194" s="256"/>
      <c r="HUT194" s="256"/>
      <c r="HUU194" s="256"/>
      <c r="HUV194" s="256"/>
      <c r="HUW194" s="256"/>
      <c r="HUX194" s="256"/>
      <c r="HUY194" s="256"/>
      <c r="HUZ194" s="256"/>
      <c r="HVA194" s="256"/>
      <c r="HVB194" s="256"/>
      <c r="HVC194" s="256"/>
      <c r="HVD194" s="256"/>
      <c r="HVE194" s="256"/>
      <c r="HVF194" s="256"/>
      <c r="HVG194" s="256"/>
      <c r="HVH194" s="256"/>
      <c r="HVI194" s="256"/>
      <c r="HVJ194" s="256"/>
      <c r="HVK194" s="256"/>
      <c r="HVL194" s="256"/>
      <c r="HVM194" s="256"/>
      <c r="HVN194" s="256"/>
      <c r="HVO194" s="256"/>
      <c r="HVP194" s="256"/>
      <c r="HVQ194" s="256"/>
      <c r="HVR194" s="256"/>
      <c r="HVS194" s="256"/>
      <c r="HVT194" s="256"/>
      <c r="HVU194" s="256"/>
      <c r="HVV194" s="256"/>
      <c r="HVW194" s="256"/>
      <c r="HVX194" s="256"/>
      <c r="HVY194" s="256"/>
      <c r="HVZ194" s="256"/>
      <c r="HWA194" s="256"/>
      <c r="HWB194" s="256"/>
      <c r="HWC194" s="256"/>
      <c r="HWD194" s="256"/>
      <c r="HWE194" s="256"/>
      <c r="HWF194" s="256"/>
      <c r="HWG194" s="256"/>
      <c r="HWH194" s="256"/>
      <c r="HWI194" s="256"/>
      <c r="HWJ194" s="256"/>
      <c r="HWK194" s="256"/>
      <c r="HWL194" s="256"/>
      <c r="HWM194" s="256"/>
      <c r="HWN194" s="256"/>
      <c r="HWO194" s="256"/>
      <c r="HWP194" s="256"/>
      <c r="HWQ194" s="256"/>
      <c r="HWR194" s="256"/>
      <c r="HWS194" s="256"/>
      <c r="HWT194" s="256"/>
      <c r="HWU194" s="256"/>
      <c r="HWV194" s="256"/>
      <c r="HWW194" s="256"/>
      <c r="HWX194" s="256"/>
      <c r="HWY194" s="256"/>
      <c r="HWZ194" s="256"/>
      <c r="HXA194" s="256"/>
      <c r="HXB194" s="256"/>
      <c r="HXC194" s="256"/>
      <c r="HXD194" s="256"/>
      <c r="HXE194" s="256"/>
      <c r="HXF194" s="256"/>
      <c r="HXG194" s="256"/>
      <c r="HXH194" s="256"/>
      <c r="HXI194" s="256"/>
      <c r="HXJ194" s="256"/>
      <c r="HXK194" s="256"/>
      <c r="HXL194" s="256"/>
      <c r="HXM194" s="256"/>
      <c r="HXN194" s="256"/>
      <c r="HXO194" s="256"/>
      <c r="HXP194" s="256"/>
      <c r="HXQ194" s="256"/>
      <c r="HXR194" s="256"/>
      <c r="HXS194" s="256"/>
      <c r="HXT194" s="256"/>
      <c r="HXU194" s="256"/>
      <c r="HXV194" s="256"/>
      <c r="HXW194" s="256"/>
      <c r="HXX194" s="256"/>
      <c r="HXY194" s="256"/>
      <c r="HXZ194" s="256"/>
      <c r="HYA194" s="256"/>
      <c r="HYB194" s="256"/>
      <c r="HYC194" s="256"/>
      <c r="HYD194" s="256"/>
      <c r="HYE194" s="256"/>
      <c r="HYF194" s="256"/>
      <c r="HYG194" s="256"/>
      <c r="HYH194" s="256"/>
      <c r="HYI194" s="256"/>
      <c r="HYJ194" s="256"/>
      <c r="HYK194" s="256"/>
      <c r="HYL194" s="256"/>
      <c r="HYM194" s="256"/>
      <c r="HYN194" s="256"/>
      <c r="HYO194" s="256"/>
      <c r="HYP194" s="256"/>
      <c r="HYQ194" s="256"/>
      <c r="HYR194" s="256"/>
      <c r="HYS194" s="256"/>
      <c r="HYT194" s="256"/>
      <c r="HYU194" s="256"/>
      <c r="HYV194" s="256"/>
      <c r="HYW194" s="256"/>
      <c r="HYX194" s="256"/>
      <c r="HYY194" s="256"/>
      <c r="HYZ194" s="256"/>
      <c r="HZA194" s="256"/>
      <c r="HZB194" s="256"/>
      <c r="HZC194" s="256"/>
      <c r="HZD194" s="256"/>
      <c r="HZE194" s="256"/>
      <c r="HZF194" s="256"/>
      <c r="HZG194" s="256"/>
      <c r="HZH194" s="256"/>
      <c r="HZI194" s="256"/>
      <c r="HZJ194" s="256"/>
      <c r="HZK194" s="256"/>
      <c r="HZL194" s="256"/>
      <c r="HZM194" s="256"/>
      <c r="HZN194" s="256"/>
      <c r="HZO194" s="256"/>
      <c r="HZP194" s="256"/>
      <c r="HZQ194" s="256"/>
      <c r="HZR194" s="256"/>
      <c r="HZS194" s="256"/>
      <c r="HZT194" s="256"/>
      <c r="HZU194" s="256"/>
      <c r="HZV194" s="256"/>
      <c r="HZW194" s="256"/>
      <c r="HZX194" s="256"/>
      <c r="HZY194" s="256"/>
      <c r="HZZ194" s="256"/>
      <c r="IAA194" s="256"/>
      <c r="IAB194" s="256"/>
      <c r="IAC194" s="256"/>
      <c r="IAD194" s="256"/>
      <c r="IAE194" s="256"/>
      <c r="IAF194" s="256"/>
      <c r="IAG194" s="256"/>
      <c r="IAH194" s="256"/>
      <c r="IAI194" s="256"/>
      <c r="IAJ194" s="256"/>
      <c r="IAK194" s="256"/>
      <c r="IAL194" s="256"/>
      <c r="IAM194" s="256"/>
      <c r="IAN194" s="256"/>
      <c r="IAO194" s="256"/>
      <c r="IAP194" s="256"/>
      <c r="IAQ194" s="256"/>
      <c r="IAR194" s="256"/>
      <c r="IAS194" s="256"/>
      <c r="IAT194" s="256"/>
      <c r="IAU194" s="256"/>
      <c r="IAV194" s="256"/>
      <c r="IAW194" s="256"/>
      <c r="IAX194" s="256"/>
      <c r="IAY194" s="256"/>
      <c r="IAZ194" s="256"/>
      <c r="IBA194" s="256"/>
      <c r="IBB194" s="256"/>
      <c r="IBC194" s="256"/>
      <c r="IBD194" s="256"/>
      <c r="IBE194" s="256"/>
      <c r="IBF194" s="256"/>
      <c r="IBG194" s="256"/>
      <c r="IBH194" s="256"/>
      <c r="IBI194" s="256"/>
      <c r="IBJ194" s="256"/>
      <c r="IBK194" s="256"/>
      <c r="IBL194" s="256"/>
      <c r="IBM194" s="256"/>
      <c r="IBN194" s="256"/>
      <c r="IBO194" s="256"/>
      <c r="IBP194" s="256"/>
      <c r="IBQ194" s="256"/>
      <c r="IBR194" s="256"/>
      <c r="IBS194" s="256"/>
      <c r="IBT194" s="256"/>
      <c r="IBU194" s="256"/>
      <c r="IBV194" s="256"/>
      <c r="IBW194" s="256"/>
      <c r="IBX194" s="256"/>
      <c r="IBY194" s="256"/>
      <c r="IBZ194" s="256"/>
      <c r="ICA194" s="256"/>
      <c r="ICB194" s="256"/>
      <c r="ICC194" s="256"/>
      <c r="ICD194" s="256"/>
      <c r="ICE194" s="256"/>
      <c r="ICF194" s="256"/>
      <c r="ICG194" s="256"/>
      <c r="ICH194" s="256"/>
      <c r="ICI194" s="256"/>
      <c r="ICJ194" s="256"/>
      <c r="ICK194" s="256"/>
      <c r="ICL194" s="256"/>
      <c r="ICM194" s="256"/>
      <c r="ICN194" s="256"/>
      <c r="ICO194" s="256"/>
      <c r="ICP194" s="256"/>
      <c r="ICQ194" s="256"/>
      <c r="ICR194" s="256"/>
      <c r="ICS194" s="256"/>
      <c r="ICT194" s="256"/>
      <c r="ICU194" s="256"/>
      <c r="ICV194" s="256"/>
      <c r="ICW194" s="256"/>
      <c r="ICX194" s="256"/>
      <c r="ICY194" s="256"/>
      <c r="ICZ194" s="256"/>
      <c r="IDA194" s="256"/>
      <c r="IDB194" s="256"/>
      <c r="IDC194" s="256"/>
      <c r="IDD194" s="256"/>
      <c r="IDE194" s="256"/>
      <c r="IDF194" s="256"/>
      <c r="IDG194" s="256"/>
      <c r="IDH194" s="256"/>
      <c r="IDI194" s="256"/>
      <c r="IDJ194" s="256"/>
      <c r="IDK194" s="256"/>
      <c r="IDL194" s="256"/>
      <c r="IDM194" s="256"/>
      <c r="IDN194" s="256"/>
      <c r="IDO194" s="256"/>
      <c r="IDP194" s="256"/>
      <c r="IDQ194" s="256"/>
      <c r="IDR194" s="256"/>
      <c r="IDS194" s="256"/>
      <c r="IDT194" s="256"/>
      <c r="IDU194" s="256"/>
      <c r="IDV194" s="256"/>
      <c r="IDW194" s="256"/>
      <c r="IDX194" s="256"/>
      <c r="IDY194" s="256"/>
      <c r="IDZ194" s="256"/>
      <c r="IEA194" s="256"/>
      <c r="IEB194" s="256"/>
      <c r="IEC194" s="256"/>
      <c r="IED194" s="256"/>
      <c r="IEE194" s="256"/>
      <c r="IEF194" s="256"/>
      <c r="IEG194" s="256"/>
      <c r="IEH194" s="256"/>
      <c r="IEI194" s="256"/>
      <c r="IEJ194" s="256"/>
      <c r="IEK194" s="256"/>
      <c r="IEL194" s="256"/>
      <c r="IEM194" s="256"/>
      <c r="IEN194" s="256"/>
      <c r="IEO194" s="256"/>
      <c r="IEP194" s="256"/>
      <c r="IEQ194" s="256"/>
      <c r="IER194" s="256"/>
      <c r="IES194" s="256"/>
      <c r="IET194" s="256"/>
      <c r="IEU194" s="256"/>
      <c r="IEV194" s="256"/>
      <c r="IEW194" s="256"/>
      <c r="IEX194" s="256"/>
      <c r="IEY194" s="256"/>
      <c r="IEZ194" s="256"/>
      <c r="IFA194" s="256"/>
      <c r="IFB194" s="256"/>
      <c r="IFC194" s="256"/>
      <c r="IFD194" s="256"/>
      <c r="IFE194" s="256"/>
      <c r="IFF194" s="256"/>
      <c r="IFG194" s="256"/>
      <c r="IFH194" s="256"/>
      <c r="IFI194" s="256"/>
      <c r="IFJ194" s="256"/>
      <c r="IFK194" s="256"/>
      <c r="IFL194" s="256"/>
      <c r="IFM194" s="256"/>
      <c r="IFN194" s="256"/>
      <c r="IFO194" s="256"/>
      <c r="IFP194" s="256"/>
      <c r="IFQ194" s="256"/>
      <c r="IFR194" s="256"/>
      <c r="IFS194" s="256"/>
      <c r="IFT194" s="256"/>
      <c r="IFU194" s="256"/>
      <c r="IFV194" s="256"/>
      <c r="IFW194" s="256"/>
      <c r="IFX194" s="256"/>
      <c r="IFY194" s="256"/>
      <c r="IFZ194" s="256"/>
      <c r="IGA194" s="256"/>
      <c r="IGB194" s="256"/>
      <c r="IGC194" s="256"/>
      <c r="IGD194" s="256"/>
      <c r="IGE194" s="256"/>
      <c r="IGF194" s="256"/>
      <c r="IGG194" s="256"/>
      <c r="IGH194" s="256"/>
      <c r="IGI194" s="256"/>
      <c r="IGJ194" s="256"/>
      <c r="IGK194" s="256"/>
      <c r="IGL194" s="256"/>
      <c r="IGM194" s="256"/>
      <c r="IGN194" s="256"/>
      <c r="IGO194" s="256"/>
      <c r="IGP194" s="256"/>
      <c r="IGQ194" s="256"/>
      <c r="IGR194" s="256"/>
      <c r="IGS194" s="256"/>
      <c r="IGT194" s="256"/>
      <c r="IGU194" s="256"/>
      <c r="IGV194" s="256"/>
      <c r="IGW194" s="256"/>
      <c r="IGX194" s="256"/>
      <c r="IGY194" s="256"/>
      <c r="IGZ194" s="256"/>
      <c r="IHA194" s="256"/>
      <c r="IHB194" s="256"/>
      <c r="IHC194" s="256"/>
      <c r="IHD194" s="256"/>
      <c r="IHE194" s="256"/>
      <c r="IHF194" s="256"/>
      <c r="IHG194" s="256"/>
      <c r="IHH194" s="256"/>
      <c r="IHI194" s="256"/>
      <c r="IHJ194" s="256"/>
      <c r="IHK194" s="256"/>
      <c r="IHL194" s="256"/>
      <c r="IHM194" s="256"/>
      <c r="IHN194" s="256"/>
      <c r="IHO194" s="256"/>
      <c r="IHP194" s="256"/>
      <c r="IHQ194" s="256"/>
      <c r="IHR194" s="256"/>
      <c r="IHS194" s="256"/>
      <c r="IHT194" s="256"/>
      <c r="IHU194" s="256"/>
      <c r="IHV194" s="256"/>
      <c r="IHW194" s="256"/>
      <c r="IHX194" s="256"/>
      <c r="IHY194" s="256"/>
      <c r="IHZ194" s="256"/>
      <c r="IIA194" s="256"/>
      <c r="IIB194" s="256"/>
      <c r="IIC194" s="256"/>
      <c r="IID194" s="256"/>
      <c r="IIE194" s="256"/>
      <c r="IIF194" s="256"/>
      <c r="IIG194" s="256"/>
      <c r="IIH194" s="256"/>
      <c r="III194" s="256"/>
      <c r="IIJ194" s="256"/>
      <c r="IIK194" s="256"/>
      <c r="IIL194" s="256"/>
      <c r="IIM194" s="256"/>
      <c r="IIN194" s="256"/>
      <c r="IIO194" s="256"/>
      <c r="IIP194" s="256"/>
      <c r="IIQ194" s="256"/>
      <c r="IIR194" s="256"/>
      <c r="IIS194" s="256"/>
      <c r="IIT194" s="256"/>
      <c r="IIU194" s="256"/>
      <c r="IIV194" s="256"/>
      <c r="IIW194" s="256"/>
      <c r="IIX194" s="256"/>
      <c r="IIY194" s="256"/>
      <c r="IIZ194" s="256"/>
      <c r="IJA194" s="256"/>
      <c r="IJB194" s="256"/>
      <c r="IJC194" s="256"/>
      <c r="IJD194" s="256"/>
      <c r="IJE194" s="256"/>
      <c r="IJF194" s="256"/>
      <c r="IJG194" s="256"/>
      <c r="IJH194" s="256"/>
      <c r="IJI194" s="256"/>
      <c r="IJJ194" s="256"/>
      <c r="IJK194" s="256"/>
      <c r="IJL194" s="256"/>
      <c r="IJM194" s="256"/>
      <c r="IJN194" s="256"/>
      <c r="IJO194" s="256"/>
      <c r="IJP194" s="256"/>
      <c r="IJQ194" s="256"/>
      <c r="IJR194" s="256"/>
      <c r="IJS194" s="256"/>
      <c r="IJT194" s="256"/>
      <c r="IJU194" s="256"/>
      <c r="IJV194" s="256"/>
      <c r="IJW194" s="256"/>
      <c r="IJX194" s="256"/>
      <c r="IJY194" s="256"/>
      <c r="IJZ194" s="256"/>
      <c r="IKA194" s="256"/>
      <c r="IKB194" s="256"/>
      <c r="IKC194" s="256"/>
      <c r="IKD194" s="256"/>
      <c r="IKE194" s="256"/>
      <c r="IKF194" s="256"/>
      <c r="IKG194" s="256"/>
      <c r="IKH194" s="256"/>
      <c r="IKI194" s="256"/>
      <c r="IKJ194" s="256"/>
      <c r="IKK194" s="256"/>
      <c r="IKL194" s="256"/>
      <c r="IKM194" s="256"/>
      <c r="IKN194" s="256"/>
      <c r="IKO194" s="256"/>
      <c r="IKP194" s="256"/>
      <c r="IKQ194" s="256"/>
      <c r="IKR194" s="256"/>
      <c r="IKS194" s="256"/>
      <c r="IKT194" s="256"/>
      <c r="IKU194" s="256"/>
      <c r="IKV194" s="256"/>
      <c r="IKW194" s="256"/>
      <c r="IKX194" s="256"/>
      <c r="IKY194" s="256"/>
      <c r="IKZ194" s="256"/>
      <c r="ILA194" s="256"/>
      <c r="ILB194" s="256"/>
      <c r="ILC194" s="256"/>
      <c r="ILD194" s="256"/>
      <c r="ILE194" s="256"/>
      <c r="ILF194" s="256"/>
      <c r="ILG194" s="256"/>
      <c r="ILH194" s="256"/>
      <c r="ILI194" s="256"/>
      <c r="ILJ194" s="256"/>
      <c r="ILK194" s="256"/>
      <c r="ILL194" s="256"/>
      <c r="ILM194" s="256"/>
      <c r="ILN194" s="256"/>
      <c r="ILO194" s="256"/>
      <c r="ILP194" s="256"/>
      <c r="ILQ194" s="256"/>
      <c r="ILR194" s="256"/>
      <c r="ILS194" s="256"/>
      <c r="ILT194" s="256"/>
      <c r="ILU194" s="256"/>
      <c r="ILV194" s="256"/>
      <c r="ILW194" s="256"/>
      <c r="ILX194" s="256"/>
      <c r="ILY194" s="256"/>
      <c r="ILZ194" s="256"/>
      <c r="IMA194" s="256"/>
      <c r="IMB194" s="256"/>
      <c r="IMC194" s="256"/>
      <c r="IMD194" s="256"/>
      <c r="IME194" s="256"/>
      <c r="IMF194" s="256"/>
      <c r="IMG194" s="256"/>
      <c r="IMH194" s="256"/>
      <c r="IMI194" s="256"/>
      <c r="IMJ194" s="256"/>
      <c r="IMK194" s="256"/>
      <c r="IML194" s="256"/>
      <c r="IMM194" s="256"/>
      <c r="IMN194" s="256"/>
      <c r="IMO194" s="256"/>
      <c r="IMP194" s="256"/>
      <c r="IMQ194" s="256"/>
      <c r="IMR194" s="256"/>
      <c r="IMS194" s="256"/>
      <c r="IMT194" s="256"/>
      <c r="IMU194" s="256"/>
      <c r="IMV194" s="256"/>
      <c r="IMW194" s="256"/>
      <c r="IMX194" s="256"/>
      <c r="IMY194" s="256"/>
      <c r="IMZ194" s="256"/>
      <c r="INA194" s="256"/>
      <c r="INB194" s="256"/>
      <c r="INC194" s="256"/>
      <c r="IND194" s="256"/>
      <c r="INE194" s="256"/>
      <c r="INF194" s="256"/>
      <c r="ING194" s="256"/>
      <c r="INH194" s="256"/>
      <c r="INI194" s="256"/>
      <c r="INJ194" s="256"/>
      <c r="INK194" s="256"/>
      <c r="INL194" s="256"/>
      <c r="INM194" s="256"/>
      <c r="INN194" s="256"/>
      <c r="INO194" s="256"/>
      <c r="INP194" s="256"/>
      <c r="INQ194" s="256"/>
      <c r="INR194" s="256"/>
      <c r="INS194" s="256"/>
      <c r="INT194" s="256"/>
      <c r="INU194" s="256"/>
      <c r="INV194" s="256"/>
      <c r="INW194" s="256"/>
      <c r="INX194" s="256"/>
      <c r="INY194" s="256"/>
      <c r="INZ194" s="256"/>
      <c r="IOA194" s="256"/>
      <c r="IOB194" s="256"/>
      <c r="IOC194" s="256"/>
      <c r="IOD194" s="256"/>
      <c r="IOE194" s="256"/>
      <c r="IOF194" s="256"/>
      <c r="IOG194" s="256"/>
      <c r="IOH194" s="256"/>
      <c r="IOI194" s="256"/>
      <c r="IOJ194" s="256"/>
      <c r="IOK194" s="256"/>
      <c r="IOL194" s="256"/>
      <c r="IOM194" s="256"/>
      <c r="ION194" s="256"/>
      <c r="IOO194" s="256"/>
      <c r="IOP194" s="256"/>
      <c r="IOQ194" s="256"/>
      <c r="IOR194" s="256"/>
      <c r="IOS194" s="256"/>
      <c r="IOT194" s="256"/>
      <c r="IOU194" s="256"/>
      <c r="IOV194" s="256"/>
      <c r="IOW194" s="256"/>
      <c r="IOX194" s="256"/>
      <c r="IOY194" s="256"/>
      <c r="IOZ194" s="256"/>
      <c r="IPA194" s="256"/>
      <c r="IPB194" s="256"/>
      <c r="IPC194" s="256"/>
      <c r="IPD194" s="256"/>
      <c r="IPE194" s="256"/>
      <c r="IPF194" s="256"/>
      <c r="IPG194" s="256"/>
      <c r="IPH194" s="256"/>
      <c r="IPI194" s="256"/>
      <c r="IPJ194" s="256"/>
      <c r="IPK194" s="256"/>
      <c r="IPL194" s="256"/>
      <c r="IPM194" s="256"/>
      <c r="IPN194" s="256"/>
      <c r="IPO194" s="256"/>
      <c r="IPP194" s="256"/>
      <c r="IPQ194" s="256"/>
      <c r="IPR194" s="256"/>
      <c r="IPS194" s="256"/>
      <c r="IPT194" s="256"/>
      <c r="IPU194" s="256"/>
      <c r="IPV194" s="256"/>
      <c r="IPW194" s="256"/>
      <c r="IPX194" s="256"/>
      <c r="IPY194" s="256"/>
      <c r="IPZ194" s="256"/>
      <c r="IQA194" s="256"/>
      <c r="IQB194" s="256"/>
      <c r="IQC194" s="256"/>
      <c r="IQD194" s="256"/>
      <c r="IQE194" s="256"/>
      <c r="IQF194" s="256"/>
      <c r="IQG194" s="256"/>
      <c r="IQH194" s="256"/>
      <c r="IQI194" s="256"/>
      <c r="IQJ194" s="256"/>
      <c r="IQK194" s="256"/>
      <c r="IQL194" s="256"/>
      <c r="IQM194" s="256"/>
      <c r="IQN194" s="256"/>
      <c r="IQO194" s="256"/>
      <c r="IQP194" s="256"/>
      <c r="IQQ194" s="256"/>
      <c r="IQR194" s="256"/>
      <c r="IQS194" s="256"/>
      <c r="IQT194" s="256"/>
      <c r="IQU194" s="256"/>
      <c r="IQV194" s="256"/>
      <c r="IQW194" s="256"/>
      <c r="IQX194" s="256"/>
      <c r="IQY194" s="256"/>
      <c r="IQZ194" s="256"/>
      <c r="IRA194" s="256"/>
      <c r="IRB194" s="256"/>
      <c r="IRC194" s="256"/>
      <c r="IRD194" s="256"/>
      <c r="IRE194" s="256"/>
      <c r="IRF194" s="256"/>
      <c r="IRG194" s="256"/>
      <c r="IRH194" s="256"/>
      <c r="IRI194" s="256"/>
      <c r="IRJ194" s="256"/>
      <c r="IRK194" s="256"/>
      <c r="IRL194" s="256"/>
      <c r="IRM194" s="256"/>
      <c r="IRN194" s="256"/>
      <c r="IRO194" s="256"/>
      <c r="IRP194" s="256"/>
      <c r="IRQ194" s="256"/>
      <c r="IRR194" s="256"/>
      <c r="IRS194" s="256"/>
      <c r="IRT194" s="256"/>
      <c r="IRU194" s="256"/>
      <c r="IRV194" s="256"/>
      <c r="IRW194" s="256"/>
      <c r="IRX194" s="256"/>
      <c r="IRY194" s="256"/>
      <c r="IRZ194" s="256"/>
      <c r="ISA194" s="256"/>
      <c r="ISB194" s="256"/>
      <c r="ISC194" s="256"/>
      <c r="ISD194" s="256"/>
      <c r="ISE194" s="256"/>
      <c r="ISF194" s="256"/>
      <c r="ISG194" s="256"/>
      <c r="ISH194" s="256"/>
      <c r="ISI194" s="256"/>
      <c r="ISJ194" s="256"/>
      <c r="ISK194" s="256"/>
      <c r="ISL194" s="256"/>
      <c r="ISM194" s="256"/>
      <c r="ISN194" s="256"/>
      <c r="ISO194" s="256"/>
      <c r="ISP194" s="256"/>
      <c r="ISQ194" s="256"/>
      <c r="ISR194" s="256"/>
      <c r="ISS194" s="256"/>
      <c r="IST194" s="256"/>
      <c r="ISU194" s="256"/>
      <c r="ISV194" s="256"/>
      <c r="ISW194" s="256"/>
      <c r="ISX194" s="256"/>
      <c r="ISY194" s="256"/>
      <c r="ISZ194" s="256"/>
      <c r="ITA194" s="256"/>
      <c r="ITB194" s="256"/>
      <c r="ITC194" s="256"/>
      <c r="ITD194" s="256"/>
      <c r="ITE194" s="256"/>
      <c r="ITF194" s="256"/>
      <c r="ITG194" s="256"/>
      <c r="ITH194" s="256"/>
      <c r="ITI194" s="256"/>
      <c r="ITJ194" s="256"/>
      <c r="ITK194" s="256"/>
      <c r="ITL194" s="256"/>
      <c r="ITM194" s="256"/>
      <c r="ITN194" s="256"/>
      <c r="ITO194" s="256"/>
      <c r="ITP194" s="256"/>
      <c r="ITQ194" s="256"/>
      <c r="ITR194" s="256"/>
      <c r="ITS194" s="256"/>
      <c r="ITT194" s="256"/>
      <c r="ITU194" s="256"/>
      <c r="ITV194" s="256"/>
      <c r="ITW194" s="256"/>
      <c r="ITX194" s="256"/>
      <c r="ITY194" s="256"/>
      <c r="ITZ194" s="256"/>
      <c r="IUA194" s="256"/>
      <c r="IUB194" s="256"/>
      <c r="IUC194" s="256"/>
      <c r="IUD194" s="256"/>
      <c r="IUE194" s="256"/>
      <c r="IUF194" s="256"/>
      <c r="IUG194" s="256"/>
      <c r="IUH194" s="256"/>
      <c r="IUI194" s="256"/>
      <c r="IUJ194" s="256"/>
      <c r="IUK194" s="256"/>
      <c r="IUL194" s="256"/>
      <c r="IUM194" s="256"/>
      <c r="IUN194" s="256"/>
      <c r="IUO194" s="256"/>
      <c r="IUP194" s="256"/>
      <c r="IUQ194" s="256"/>
      <c r="IUR194" s="256"/>
      <c r="IUS194" s="256"/>
      <c r="IUT194" s="256"/>
      <c r="IUU194" s="256"/>
      <c r="IUV194" s="256"/>
      <c r="IUW194" s="256"/>
      <c r="IUX194" s="256"/>
      <c r="IUY194" s="256"/>
      <c r="IUZ194" s="256"/>
      <c r="IVA194" s="256"/>
      <c r="IVB194" s="256"/>
      <c r="IVC194" s="256"/>
      <c r="IVD194" s="256"/>
      <c r="IVE194" s="256"/>
      <c r="IVF194" s="256"/>
      <c r="IVG194" s="256"/>
      <c r="IVH194" s="256"/>
      <c r="IVI194" s="256"/>
      <c r="IVJ194" s="256"/>
      <c r="IVK194" s="256"/>
      <c r="IVL194" s="256"/>
      <c r="IVM194" s="256"/>
      <c r="IVN194" s="256"/>
      <c r="IVO194" s="256"/>
      <c r="IVP194" s="256"/>
      <c r="IVQ194" s="256"/>
      <c r="IVR194" s="256"/>
      <c r="IVS194" s="256"/>
      <c r="IVT194" s="256"/>
      <c r="IVU194" s="256"/>
      <c r="IVV194" s="256"/>
      <c r="IVW194" s="256"/>
      <c r="IVX194" s="256"/>
      <c r="IVY194" s="256"/>
      <c r="IVZ194" s="256"/>
      <c r="IWA194" s="256"/>
      <c r="IWB194" s="256"/>
      <c r="IWC194" s="256"/>
      <c r="IWD194" s="256"/>
      <c r="IWE194" s="256"/>
      <c r="IWF194" s="256"/>
      <c r="IWG194" s="256"/>
      <c r="IWH194" s="256"/>
      <c r="IWI194" s="256"/>
      <c r="IWJ194" s="256"/>
      <c r="IWK194" s="256"/>
      <c r="IWL194" s="256"/>
      <c r="IWM194" s="256"/>
      <c r="IWN194" s="256"/>
      <c r="IWO194" s="256"/>
      <c r="IWP194" s="256"/>
      <c r="IWQ194" s="256"/>
      <c r="IWR194" s="256"/>
      <c r="IWS194" s="256"/>
      <c r="IWT194" s="256"/>
      <c r="IWU194" s="256"/>
      <c r="IWV194" s="256"/>
      <c r="IWW194" s="256"/>
      <c r="IWX194" s="256"/>
      <c r="IWY194" s="256"/>
      <c r="IWZ194" s="256"/>
      <c r="IXA194" s="256"/>
      <c r="IXB194" s="256"/>
      <c r="IXC194" s="256"/>
      <c r="IXD194" s="256"/>
      <c r="IXE194" s="256"/>
      <c r="IXF194" s="256"/>
      <c r="IXG194" s="256"/>
      <c r="IXH194" s="256"/>
      <c r="IXI194" s="256"/>
      <c r="IXJ194" s="256"/>
      <c r="IXK194" s="256"/>
      <c r="IXL194" s="256"/>
      <c r="IXM194" s="256"/>
      <c r="IXN194" s="256"/>
      <c r="IXO194" s="256"/>
      <c r="IXP194" s="256"/>
      <c r="IXQ194" s="256"/>
      <c r="IXR194" s="256"/>
      <c r="IXS194" s="256"/>
      <c r="IXT194" s="256"/>
      <c r="IXU194" s="256"/>
      <c r="IXV194" s="256"/>
      <c r="IXW194" s="256"/>
      <c r="IXX194" s="256"/>
      <c r="IXY194" s="256"/>
      <c r="IXZ194" s="256"/>
      <c r="IYA194" s="256"/>
      <c r="IYB194" s="256"/>
      <c r="IYC194" s="256"/>
      <c r="IYD194" s="256"/>
      <c r="IYE194" s="256"/>
      <c r="IYF194" s="256"/>
      <c r="IYG194" s="256"/>
      <c r="IYH194" s="256"/>
      <c r="IYI194" s="256"/>
      <c r="IYJ194" s="256"/>
      <c r="IYK194" s="256"/>
      <c r="IYL194" s="256"/>
      <c r="IYM194" s="256"/>
      <c r="IYN194" s="256"/>
      <c r="IYO194" s="256"/>
      <c r="IYP194" s="256"/>
      <c r="IYQ194" s="256"/>
      <c r="IYR194" s="256"/>
      <c r="IYS194" s="256"/>
      <c r="IYT194" s="256"/>
      <c r="IYU194" s="256"/>
      <c r="IYV194" s="256"/>
      <c r="IYW194" s="256"/>
      <c r="IYX194" s="256"/>
      <c r="IYY194" s="256"/>
      <c r="IYZ194" s="256"/>
      <c r="IZA194" s="256"/>
      <c r="IZB194" s="256"/>
      <c r="IZC194" s="256"/>
      <c r="IZD194" s="256"/>
      <c r="IZE194" s="256"/>
      <c r="IZF194" s="256"/>
      <c r="IZG194" s="256"/>
      <c r="IZH194" s="256"/>
      <c r="IZI194" s="256"/>
      <c r="IZJ194" s="256"/>
      <c r="IZK194" s="256"/>
      <c r="IZL194" s="256"/>
      <c r="IZM194" s="256"/>
      <c r="IZN194" s="256"/>
      <c r="IZO194" s="256"/>
      <c r="IZP194" s="256"/>
      <c r="IZQ194" s="256"/>
      <c r="IZR194" s="256"/>
      <c r="IZS194" s="256"/>
      <c r="IZT194" s="256"/>
      <c r="IZU194" s="256"/>
      <c r="IZV194" s="256"/>
      <c r="IZW194" s="256"/>
      <c r="IZX194" s="256"/>
      <c r="IZY194" s="256"/>
      <c r="IZZ194" s="256"/>
      <c r="JAA194" s="256"/>
      <c r="JAB194" s="256"/>
      <c r="JAC194" s="256"/>
      <c r="JAD194" s="256"/>
      <c r="JAE194" s="256"/>
      <c r="JAF194" s="256"/>
      <c r="JAG194" s="256"/>
      <c r="JAH194" s="256"/>
      <c r="JAI194" s="256"/>
      <c r="JAJ194" s="256"/>
      <c r="JAK194" s="256"/>
      <c r="JAL194" s="256"/>
      <c r="JAM194" s="256"/>
      <c r="JAN194" s="256"/>
      <c r="JAO194" s="256"/>
      <c r="JAP194" s="256"/>
      <c r="JAQ194" s="256"/>
      <c r="JAR194" s="256"/>
      <c r="JAS194" s="256"/>
      <c r="JAT194" s="256"/>
      <c r="JAU194" s="256"/>
      <c r="JAV194" s="256"/>
      <c r="JAW194" s="256"/>
      <c r="JAX194" s="256"/>
      <c r="JAY194" s="256"/>
      <c r="JAZ194" s="256"/>
      <c r="JBA194" s="256"/>
      <c r="JBB194" s="256"/>
      <c r="JBC194" s="256"/>
      <c r="JBD194" s="256"/>
      <c r="JBE194" s="256"/>
      <c r="JBF194" s="256"/>
      <c r="JBG194" s="256"/>
      <c r="JBH194" s="256"/>
      <c r="JBI194" s="256"/>
      <c r="JBJ194" s="256"/>
      <c r="JBK194" s="256"/>
      <c r="JBL194" s="256"/>
      <c r="JBM194" s="256"/>
      <c r="JBN194" s="256"/>
      <c r="JBO194" s="256"/>
      <c r="JBP194" s="256"/>
      <c r="JBQ194" s="256"/>
      <c r="JBR194" s="256"/>
      <c r="JBS194" s="256"/>
      <c r="JBT194" s="256"/>
      <c r="JBU194" s="256"/>
      <c r="JBV194" s="256"/>
      <c r="JBW194" s="256"/>
      <c r="JBX194" s="256"/>
      <c r="JBY194" s="256"/>
      <c r="JBZ194" s="256"/>
      <c r="JCA194" s="256"/>
      <c r="JCB194" s="256"/>
      <c r="JCC194" s="256"/>
      <c r="JCD194" s="256"/>
      <c r="JCE194" s="256"/>
      <c r="JCF194" s="256"/>
      <c r="JCG194" s="256"/>
      <c r="JCH194" s="256"/>
      <c r="JCI194" s="256"/>
      <c r="JCJ194" s="256"/>
      <c r="JCK194" s="256"/>
      <c r="JCL194" s="256"/>
      <c r="JCM194" s="256"/>
      <c r="JCN194" s="256"/>
      <c r="JCO194" s="256"/>
      <c r="JCP194" s="256"/>
      <c r="JCQ194" s="256"/>
      <c r="JCR194" s="256"/>
      <c r="JCS194" s="256"/>
      <c r="JCT194" s="256"/>
      <c r="JCU194" s="256"/>
      <c r="JCV194" s="256"/>
      <c r="JCW194" s="256"/>
      <c r="JCX194" s="256"/>
      <c r="JCY194" s="256"/>
      <c r="JCZ194" s="256"/>
      <c r="JDA194" s="256"/>
      <c r="JDB194" s="256"/>
      <c r="JDC194" s="256"/>
      <c r="JDD194" s="256"/>
      <c r="JDE194" s="256"/>
      <c r="JDF194" s="256"/>
      <c r="JDG194" s="256"/>
      <c r="JDH194" s="256"/>
      <c r="JDI194" s="256"/>
      <c r="JDJ194" s="256"/>
      <c r="JDK194" s="256"/>
      <c r="JDL194" s="256"/>
      <c r="JDM194" s="256"/>
      <c r="JDN194" s="256"/>
      <c r="JDO194" s="256"/>
      <c r="JDP194" s="256"/>
      <c r="JDQ194" s="256"/>
      <c r="JDR194" s="256"/>
      <c r="JDS194" s="256"/>
      <c r="JDT194" s="256"/>
      <c r="JDU194" s="256"/>
      <c r="JDV194" s="256"/>
      <c r="JDW194" s="256"/>
      <c r="JDX194" s="256"/>
      <c r="JDY194" s="256"/>
      <c r="JDZ194" s="256"/>
      <c r="JEA194" s="256"/>
      <c r="JEB194" s="256"/>
      <c r="JEC194" s="256"/>
      <c r="JED194" s="256"/>
      <c r="JEE194" s="256"/>
      <c r="JEF194" s="256"/>
      <c r="JEG194" s="256"/>
      <c r="JEH194" s="256"/>
      <c r="JEI194" s="256"/>
      <c r="JEJ194" s="256"/>
      <c r="JEK194" s="256"/>
      <c r="JEL194" s="256"/>
      <c r="JEM194" s="256"/>
      <c r="JEN194" s="256"/>
      <c r="JEO194" s="256"/>
      <c r="JEP194" s="256"/>
      <c r="JEQ194" s="256"/>
      <c r="JER194" s="256"/>
      <c r="JES194" s="256"/>
      <c r="JET194" s="256"/>
      <c r="JEU194" s="256"/>
      <c r="JEV194" s="256"/>
      <c r="JEW194" s="256"/>
      <c r="JEX194" s="256"/>
      <c r="JEY194" s="256"/>
      <c r="JEZ194" s="256"/>
      <c r="JFA194" s="256"/>
      <c r="JFB194" s="256"/>
      <c r="JFC194" s="256"/>
      <c r="JFD194" s="256"/>
      <c r="JFE194" s="256"/>
      <c r="JFF194" s="256"/>
      <c r="JFG194" s="256"/>
      <c r="JFH194" s="256"/>
      <c r="JFI194" s="256"/>
      <c r="JFJ194" s="256"/>
      <c r="JFK194" s="256"/>
      <c r="JFL194" s="256"/>
      <c r="JFM194" s="256"/>
      <c r="JFN194" s="256"/>
      <c r="JFO194" s="256"/>
      <c r="JFP194" s="256"/>
      <c r="JFQ194" s="256"/>
      <c r="JFR194" s="256"/>
      <c r="JFS194" s="256"/>
      <c r="JFT194" s="256"/>
      <c r="JFU194" s="256"/>
      <c r="JFV194" s="256"/>
      <c r="JFW194" s="256"/>
      <c r="JFX194" s="256"/>
      <c r="JFY194" s="256"/>
      <c r="JFZ194" s="256"/>
      <c r="JGA194" s="256"/>
      <c r="JGB194" s="256"/>
      <c r="JGC194" s="256"/>
      <c r="JGD194" s="256"/>
      <c r="JGE194" s="256"/>
      <c r="JGF194" s="256"/>
      <c r="JGG194" s="256"/>
      <c r="JGH194" s="256"/>
      <c r="JGI194" s="256"/>
      <c r="JGJ194" s="256"/>
      <c r="JGK194" s="256"/>
      <c r="JGL194" s="256"/>
      <c r="JGM194" s="256"/>
      <c r="JGN194" s="256"/>
      <c r="JGO194" s="256"/>
      <c r="JGP194" s="256"/>
      <c r="JGQ194" s="256"/>
      <c r="JGR194" s="256"/>
      <c r="JGS194" s="256"/>
      <c r="JGT194" s="256"/>
      <c r="JGU194" s="256"/>
      <c r="JGV194" s="256"/>
      <c r="JGW194" s="256"/>
      <c r="JGX194" s="256"/>
      <c r="JGY194" s="256"/>
      <c r="JGZ194" s="256"/>
      <c r="JHA194" s="256"/>
      <c r="JHB194" s="256"/>
      <c r="JHC194" s="256"/>
      <c r="JHD194" s="256"/>
      <c r="JHE194" s="256"/>
      <c r="JHF194" s="256"/>
      <c r="JHG194" s="256"/>
      <c r="JHH194" s="256"/>
      <c r="JHI194" s="256"/>
      <c r="JHJ194" s="256"/>
      <c r="JHK194" s="256"/>
      <c r="JHL194" s="256"/>
      <c r="JHM194" s="256"/>
      <c r="JHN194" s="256"/>
      <c r="JHO194" s="256"/>
      <c r="JHP194" s="256"/>
      <c r="JHQ194" s="256"/>
      <c r="JHR194" s="256"/>
      <c r="JHS194" s="256"/>
      <c r="JHT194" s="256"/>
      <c r="JHU194" s="256"/>
      <c r="JHV194" s="256"/>
      <c r="JHW194" s="256"/>
      <c r="JHX194" s="256"/>
      <c r="JHY194" s="256"/>
      <c r="JHZ194" s="256"/>
      <c r="JIA194" s="256"/>
      <c r="JIB194" s="256"/>
      <c r="JIC194" s="256"/>
      <c r="JID194" s="256"/>
      <c r="JIE194" s="256"/>
      <c r="JIF194" s="256"/>
      <c r="JIG194" s="256"/>
      <c r="JIH194" s="256"/>
      <c r="JII194" s="256"/>
      <c r="JIJ194" s="256"/>
      <c r="JIK194" s="256"/>
      <c r="JIL194" s="256"/>
      <c r="JIM194" s="256"/>
      <c r="JIN194" s="256"/>
      <c r="JIO194" s="256"/>
      <c r="JIP194" s="256"/>
      <c r="JIQ194" s="256"/>
      <c r="JIR194" s="256"/>
      <c r="JIS194" s="256"/>
      <c r="JIT194" s="256"/>
      <c r="JIU194" s="256"/>
      <c r="JIV194" s="256"/>
      <c r="JIW194" s="256"/>
      <c r="JIX194" s="256"/>
      <c r="JIY194" s="256"/>
      <c r="JIZ194" s="256"/>
      <c r="JJA194" s="256"/>
      <c r="JJB194" s="256"/>
      <c r="JJC194" s="256"/>
      <c r="JJD194" s="256"/>
      <c r="JJE194" s="256"/>
      <c r="JJF194" s="256"/>
      <c r="JJG194" s="256"/>
      <c r="JJH194" s="256"/>
      <c r="JJI194" s="256"/>
      <c r="JJJ194" s="256"/>
      <c r="JJK194" s="256"/>
      <c r="JJL194" s="256"/>
      <c r="JJM194" s="256"/>
      <c r="JJN194" s="256"/>
      <c r="JJO194" s="256"/>
      <c r="JJP194" s="256"/>
      <c r="JJQ194" s="256"/>
      <c r="JJR194" s="256"/>
      <c r="JJS194" s="256"/>
      <c r="JJT194" s="256"/>
      <c r="JJU194" s="256"/>
      <c r="JJV194" s="256"/>
      <c r="JJW194" s="256"/>
      <c r="JJX194" s="256"/>
      <c r="JJY194" s="256"/>
      <c r="JJZ194" s="256"/>
      <c r="JKA194" s="256"/>
      <c r="JKB194" s="256"/>
      <c r="JKC194" s="256"/>
      <c r="JKD194" s="256"/>
      <c r="JKE194" s="256"/>
      <c r="JKF194" s="256"/>
      <c r="JKG194" s="256"/>
      <c r="JKH194" s="256"/>
      <c r="JKI194" s="256"/>
      <c r="JKJ194" s="256"/>
      <c r="JKK194" s="256"/>
      <c r="JKL194" s="256"/>
      <c r="JKM194" s="256"/>
      <c r="JKN194" s="256"/>
      <c r="JKO194" s="256"/>
      <c r="JKP194" s="256"/>
      <c r="JKQ194" s="256"/>
      <c r="JKR194" s="256"/>
      <c r="JKS194" s="256"/>
      <c r="JKT194" s="256"/>
      <c r="JKU194" s="256"/>
      <c r="JKV194" s="256"/>
      <c r="JKW194" s="256"/>
      <c r="JKX194" s="256"/>
      <c r="JKY194" s="256"/>
      <c r="JKZ194" s="256"/>
      <c r="JLA194" s="256"/>
      <c r="JLB194" s="256"/>
      <c r="JLC194" s="256"/>
      <c r="JLD194" s="256"/>
      <c r="JLE194" s="256"/>
      <c r="JLF194" s="256"/>
      <c r="JLG194" s="256"/>
      <c r="JLH194" s="256"/>
      <c r="JLI194" s="256"/>
      <c r="JLJ194" s="256"/>
      <c r="JLK194" s="256"/>
      <c r="JLL194" s="256"/>
      <c r="JLM194" s="256"/>
      <c r="JLN194" s="256"/>
      <c r="JLO194" s="256"/>
      <c r="JLP194" s="256"/>
      <c r="JLQ194" s="256"/>
      <c r="JLR194" s="256"/>
      <c r="JLS194" s="256"/>
      <c r="JLT194" s="256"/>
      <c r="JLU194" s="256"/>
      <c r="JLV194" s="256"/>
      <c r="JLW194" s="256"/>
      <c r="JLX194" s="256"/>
      <c r="JLY194" s="256"/>
      <c r="JLZ194" s="256"/>
      <c r="JMA194" s="256"/>
      <c r="JMB194" s="256"/>
      <c r="JMC194" s="256"/>
      <c r="JMD194" s="256"/>
      <c r="JME194" s="256"/>
      <c r="JMF194" s="256"/>
      <c r="JMG194" s="256"/>
      <c r="JMH194" s="256"/>
      <c r="JMI194" s="256"/>
      <c r="JMJ194" s="256"/>
      <c r="JMK194" s="256"/>
      <c r="JML194" s="256"/>
      <c r="JMM194" s="256"/>
      <c r="JMN194" s="256"/>
      <c r="JMO194" s="256"/>
      <c r="JMP194" s="256"/>
      <c r="JMQ194" s="256"/>
      <c r="JMR194" s="256"/>
      <c r="JMS194" s="256"/>
      <c r="JMT194" s="256"/>
      <c r="JMU194" s="256"/>
      <c r="JMV194" s="256"/>
      <c r="JMW194" s="256"/>
      <c r="JMX194" s="256"/>
      <c r="JMY194" s="256"/>
      <c r="JMZ194" s="256"/>
      <c r="JNA194" s="256"/>
      <c r="JNB194" s="256"/>
      <c r="JNC194" s="256"/>
      <c r="JND194" s="256"/>
      <c r="JNE194" s="256"/>
      <c r="JNF194" s="256"/>
      <c r="JNG194" s="256"/>
      <c r="JNH194" s="256"/>
      <c r="JNI194" s="256"/>
      <c r="JNJ194" s="256"/>
      <c r="JNK194" s="256"/>
      <c r="JNL194" s="256"/>
      <c r="JNM194" s="256"/>
      <c r="JNN194" s="256"/>
      <c r="JNO194" s="256"/>
      <c r="JNP194" s="256"/>
      <c r="JNQ194" s="256"/>
      <c r="JNR194" s="256"/>
      <c r="JNS194" s="256"/>
      <c r="JNT194" s="256"/>
      <c r="JNU194" s="256"/>
      <c r="JNV194" s="256"/>
      <c r="JNW194" s="256"/>
      <c r="JNX194" s="256"/>
      <c r="JNY194" s="256"/>
      <c r="JNZ194" s="256"/>
      <c r="JOA194" s="256"/>
      <c r="JOB194" s="256"/>
      <c r="JOC194" s="256"/>
      <c r="JOD194" s="256"/>
      <c r="JOE194" s="256"/>
      <c r="JOF194" s="256"/>
      <c r="JOG194" s="256"/>
      <c r="JOH194" s="256"/>
      <c r="JOI194" s="256"/>
      <c r="JOJ194" s="256"/>
      <c r="JOK194" s="256"/>
      <c r="JOL194" s="256"/>
      <c r="JOM194" s="256"/>
      <c r="JON194" s="256"/>
      <c r="JOO194" s="256"/>
      <c r="JOP194" s="256"/>
      <c r="JOQ194" s="256"/>
      <c r="JOR194" s="256"/>
      <c r="JOS194" s="256"/>
      <c r="JOT194" s="256"/>
      <c r="JOU194" s="256"/>
      <c r="JOV194" s="256"/>
      <c r="JOW194" s="256"/>
      <c r="JOX194" s="256"/>
      <c r="JOY194" s="256"/>
      <c r="JOZ194" s="256"/>
      <c r="JPA194" s="256"/>
      <c r="JPB194" s="256"/>
      <c r="JPC194" s="256"/>
      <c r="JPD194" s="256"/>
      <c r="JPE194" s="256"/>
      <c r="JPF194" s="256"/>
      <c r="JPG194" s="256"/>
      <c r="JPH194" s="256"/>
      <c r="JPI194" s="256"/>
      <c r="JPJ194" s="256"/>
      <c r="JPK194" s="256"/>
      <c r="JPL194" s="256"/>
      <c r="JPM194" s="256"/>
      <c r="JPN194" s="256"/>
      <c r="JPO194" s="256"/>
      <c r="JPP194" s="256"/>
      <c r="JPQ194" s="256"/>
      <c r="JPR194" s="256"/>
      <c r="JPS194" s="256"/>
      <c r="JPT194" s="256"/>
      <c r="JPU194" s="256"/>
      <c r="JPV194" s="256"/>
      <c r="JPW194" s="256"/>
      <c r="JPX194" s="256"/>
      <c r="JPY194" s="256"/>
      <c r="JPZ194" s="256"/>
      <c r="JQA194" s="256"/>
      <c r="JQB194" s="256"/>
      <c r="JQC194" s="256"/>
      <c r="JQD194" s="256"/>
      <c r="JQE194" s="256"/>
      <c r="JQF194" s="256"/>
      <c r="JQG194" s="256"/>
      <c r="JQH194" s="256"/>
      <c r="JQI194" s="256"/>
      <c r="JQJ194" s="256"/>
      <c r="JQK194" s="256"/>
      <c r="JQL194" s="256"/>
      <c r="JQM194" s="256"/>
      <c r="JQN194" s="256"/>
      <c r="JQO194" s="256"/>
      <c r="JQP194" s="256"/>
      <c r="JQQ194" s="256"/>
      <c r="JQR194" s="256"/>
      <c r="JQS194" s="256"/>
      <c r="JQT194" s="256"/>
      <c r="JQU194" s="256"/>
      <c r="JQV194" s="256"/>
      <c r="JQW194" s="256"/>
      <c r="JQX194" s="256"/>
      <c r="JQY194" s="256"/>
      <c r="JQZ194" s="256"/>
      <c r="JRA194" s="256"/>
      <c r="JRB194" s="256"/>
      <c r="JRC194" s="256"/>
      <c r="JRD194" s="256"/>
      <c r="JRE194" s="256"/>
      <c r="JRF194" s="256"/>
      <c r="JRG194" s="256"/>
      <c r="JRH194" s="256"/>
      <c r="JRI194" s="256"/>
      <c r="JRJ194" s="256"/>
      <c r="JRK194" s="256"/>
      <c r="JRL194" s="256"/>
      <c r="JRM194" s="256"/>
      <c r="JRN194" s="256"/>
      <c r="JRO194" s="256"/>
      <c r="JRP194" s="256"/>
      <c r="JRQ194" s="256"/>
      <c r="JRR194" s="256"/>
      <c r="JRS194" s="256"/>
      <c r="JRT194" s="256"/>
      <c r="JRU194" s="256"/>
      <c r="JRV194" s="256"/>
      <c r="JRW194" s="256"/>
      <c r="JRX194" s="256"/>
      <c r="JRY194" s="256"/>
      <c r="JRZ194" s="256"/>
      <c r="JSA194" s="256"/>
      <c r="JSB194" s="256"/>
      <c r="JSC194" s="256"/>
      <c r="JSD194" s="256"/>
      <c r="JSE194" s="256"/>
      <c r="JSF194" s="256"/>
      <c r="JSG194" s="256"/>
      <c r="JSH194" s="256"/>
      <c r="JSI194" s="256"/>
      <c r="JSJ194" s="256"/>
      <c r="JSK194" s="256"/>
      <c r="JSL194" s="256"/>
      <c r="JSM194" s="256"/>
      <c r="JSN194" s="256"/>
      <c r="JSO194" s="256"/>
      <c r="JSP194" s="256"/>
      <c r="JSQ194" s="256"/>
      <c r="JSR194" s="256"/>
      <c r="JSS194" s="256"/>
      <c r="JST194" s="256"/>
      <c r="JSU194" s="256"/>
      <c r="JSV194" s="256"/>
      <c r="JSW194" s="256"/>
      <c r="JSX194" s="256"/>
      <c r="JSY194" s="256"/>
      <c r="JSZ194" s="256"/>
      <c r="JTA194" s="256"/>
      <c r="JTB194" s="256"/>
      <c r="JTC194" s="256"/>
      <c r="JTD194" s="256"/>
      <c r="JTE194" s="256"/>
      <c r="JTF194" s="256"/>
      <c r="JTG194" s="256"/>
      <c r="JTH194" s="256"/>
      <c r="JTI194" s="256"/>
      <c r="JTJ194" s="256"/>
      <c r="JTK194" s="256"/>
      <c r="JTL194" s="256"/>
      <c r="JTM194" s="256"/>
      <c r="JTN194" s="256"/>
      <c r="JTO194" s="256"/>
      <c r="JTP194" s="256"/>
      <c r="JTQ194" s="256"/>
      <c r="JTR194" s="256"/>
      <c r="JTS194" s="256"/>
      <c r="JTT194" s="256"/>
      <c r="JTU194" s="256"/>
      <c r="JTV194" s="256"/>
      <c r="JTW194" s="256"/>
      <c r="JTX194" s="256"/>
      <c r="JTY194" s="256"/>
      <c r="JTZ194" s="256"/>
      <c r="JUA194" s="256"/>
      <c r="JUB194" s="256"/>
      <c r="JUC194" s="256"/>
      <c r="JUD194" s="256"/>
      <c r="JUE194" s="256"/>
      <c r="JUF194" s="256"/>
      <c r="JUG194" s="256"/>
      <c r="JUH194" s="256"/>
      <c r="JUI194" s="256"/>
      <c r="JUJ194" s="256"/>
      <c r="JUK194" s="256"/>
      <c r="JUL194" s="256"/>
      <c r="JUM194" s="256"/>
      <c r="JUN194" s="256"/>
      <c r="JUO194" s="256"/>
      <c r="JUP194" s="256"/>
      <c r="JUQ194" s="256"/>
      <c r="JUR194" s="256"/>
      <c r="JUS194" s="256"/>
      <c r="JUT194" s="256"/>
      <c r="JUU194" s="256"/>
      <c r="JUV194" s="256"/>
      <c r="JUW194" s="256"/>
      <c r="JUX194" s="256"/>
      <c r="JUY194" s="256"/>
      <c r="JUZ194" s="256"/>
      <c r="JVA194" s="256"/>
      <c r="JVB194" s="256"/>
      <c r="JVC194" s="256"/>
      <c r="JVD194" s="256"/>
      <c r="JVE194" s="256"/>
      <c r="JVF194" s="256"/>
      <c r="JVG194" s="256"/>
      <c r="JVH194" s="256"/>
      <c r="JVI194" s="256"/>
      <c r="JVJ194" s="256"/>
      <c r="JVK194" s="256"/>
      <c r="JVL194" s="256"/>
      <c r="JVM194" s="256"/>
      <c r="JVN194" s="256"/>
      <c r="JVO194" s="256"/>
      <c r="JVP194" s="256"/>
      <c r="JVQ194" s="256"/>
      <c r="JVR194" s="256"/>
      <c r="JVS194" s="256"/>
      <c r="JVT194" s="256"/>
      <c r="JVU194" s="256"/>
      <c r="JVV194" s="256"/>
      <c r="JVW194" s="256"/>
      <c r="JVX194" s="256"/>
      <c r="JVY194" s="256"/>
      <c r="JVZ194" s="256"/>
      <c r="JWA194" s="256"/>
      <c r="JWB194" s="256"/>
      <c r="JWC194" s="256"/>
      <c r="JWD194" s="256"/>
      <c r="JWE194" s="256"/>
      <c r="JWF194" s="256"/>
      <c r="JWG194" s="256"/>
      <c r="JWH194" s="256"/>
      <c r="JWI194" s="256"/>
      <c r="JWJ194" s="256"/>
      <c r="JWK194" s="256"/>
      <c r="JWL194" s="256"/>
      <c r="JWM194" s="256"/>
      <c r="JWN194" s="256"/>
      <c r="JWO194" s="256"/>
      <c r="JWP194" s="256"/>
      <c r="JWQ194" s="256"/>
      <c r="JWR194" s="256"/>
      <c r="JWS194" s="256"/>
      <c r="JWT194" s="256"/>
      <c r="JWU194" s="256"/>
      <c r="JWV194" s="256"/>
      <c r="JWW194" s="256"/>
      <c r="JWX194" s="256"/>
      <c r="JWY194" s="256"/>
      <c r="JWZ194" s="256"/>
      <c r="JXA194" s="256"/>
      <c r="JXB194" s="256"/>
      <c r="JXC194" s="256"/>
      <c r="JXD194" s="256"/>
      <c r="JXE194" s="256"/>
      <c r="JXF194" s="256"/>
      <c r="JXG194" s="256"/>
      <c r="JXH194" s="256"/>
      <c r="JXI194" s="256"/>
      <c r="JXJ194" s="256"/>
      <c r="JXK194" s="256"/>
      <c r="JXL194" s="256"/>
      <c r="JXM194" s="256"/>
      <c r="JXN194" s="256"/>
      <c r="JXO194" s="256"/>
      <c r="JXP194" s="256"/>
      <c r="JXQ194" s="256"/>
      <c r="JXR194" s="256"/>
      <c r="JXS194" s="256"/>
      <c r="JXT194" s="256"/>
      <c r="JXU194" s="256"/>
      <c r="JXV194" s="256"/>
      <c r="JXW194" s="256"/>
      <c r="JXX194" s="256"/>
      <c r="JXY194" s="256"/>
      <c r="JXZ194" s="256"/>
      <c r="JYA194" s="256"/>
      <c r="JYB194" s="256"/>
      <c r="JYC194" s="256"/>
      <c r="JYD194" s="256"/>
      <c r="JYE194" s="256"/>
      <c r="JYF194" s="256"/>
      <c r="JYG194" s="256"/>
      <c r="JYH194" s="256"/>
      <c r="JYI194" s="256"/>
      <c r="JYJ194" s="256"/>
      <c r="JYK194" s="256"/>
      <c r="JYL194" s="256"/>
      <c r="JYM194" s="256"/>
      <c r="JYN194" s="256"/>
      <c r="JYO194" s="256"/>
      <c r="JYP194" s="256"/>
      <c r="JYQ194" s="256"/>
      <c r="JYR194" s="256"/>
      <c r="JYS194" s="256"/>
      <c r="JYT194" s="256"/>
      <c r="JYU194" s="256"/>
      <c r="JYV194" s="256"/>
      <c r="JYW194" s="256"/>
      <c r="JYX194" s="256"/>
      <c r="JYY194" s="256"/>
      <c r="JYZ194" s="256"/>
      <c r="JZA194" s="256"/>
      <c r="JZB194" s="256"/>
      <c r="JZC194" s="256"/>
      <c r="JZD194" s="256"/>
      <c r="JZE194" s="256"/>
      <c r="JZF194" s="256"/>
      <c r="JZG194" s="256"/>
      <c r="JZH194" s="256"/>
      <c r="JZI194" s="256"/>
      <c r="JZJ194" s="256"/>
      <c r="JZK194" s="256"/>
      <c r="JZL194" s="256"/>
      <c r="JZM194" s="256"/>
      <c r="JZN194" s="256"/>
      <c r="JZO194" s="256"/>
      <c r="JZP194" s="256"/>
      <c r="JZQ194" s="256"/>
      <c r="JZR194" s="256"/>
      <c r="JZS194" s="256"/>
      <c r="JZT194" s="256"/>
      <c r="JZU194" s="256"/>
      <c r="JZV194" s="256"/>
      <c r="JZW194" s="256"/>
      <c r="JZX194" s="256"/>
      <c r="JZY194" s="256"/>
      <c r="JZZ194" s="256"/>
      <c r="KAA194" s="256"/>
      <c r="KAB194" s="256"/>
      <c r="KAC194" s="256"/>
      <c r="KAD194" s="256"/>
      <c r="KAE194" s="256"/>
      <c r="KAF194" s="256"/>
      <c r="KAG194" s="256"/>
      <c r="KAH194" s="256"/>
      <c r="KAI194" s="256"/>
      <c r="KAJ194" s="256"/>
      <c r="KAK194" s="256"/>
      <c r="KAL194" s="256"/>
      <c r="KAM194" s="256"/>
      <c r="KAN194" s="256"/>
      <c r="KAO194" s="256"/>
      <c r="KAP194" s="256"/>
      <c r="KAQ194" s="256"/>
      <c r="KAR194" s="256"/>
      <c r="KAS194" s="256"/>
      <c r="KAT194" s="256"/>
      <c r="KAU194" s="256"/>
      <c r="KAV194" s="256"/>
      <c r="KAW194" s="256"/>
      <c r="KAX194" s="256"/>
      <c r="KAY194" s="256"/>
      <c r="KAZ194" s="256"/>
      <c r="KBA194" s="256"/>
      <c r="KBB194" s="256"/>
      <c r="KBC194" s="256"/>
      <c r="KBD194" s="256"/>
      <c r="KBE194" s="256"/>
      <c r="KBF194" s="256"/>
      <c r="KBG194" s="256"/>
      <c r="KBH194" s="256"/>
      <c r="KBI194" s="256"/>
      <c r="KBJ194" s="256"/>
      <c r="KBK194" s="256"/>
      <c r="KBL194" s="256"/>
      <c r="KBM194" s="256"/>
      <c r="KBN194" s="256"/>
      <c r="KBO194" s="256"/>
      <c r="KBP194" s="256"/>
      <c r="KBQ194" s="256"/>
      <c r="KBR194" s="256"/>
      <c r="KBS194" s="256"/>
      <c r="KBT194" s="256"/>
      <c r="KBU194" s="256"/>
      <c r="KBV194" s="256"/>
      <c r="KBW194" s="256"/>
      <c r="KBX194" s="256"/>
      <c r="KBY194" s="256"/>
      <c r="KBZ194" s="256"/>
      <c r="KCA194" s="256"/>
      <c r="KCB194" s="256"/>
      <c r="KCC194" s="256"/>
      <c r="KCD194" s="256"/>
      <c r="KCE194" s="256"/>
      <c r="KCF194" s="256"/>
      <c r="KCG194" s="256"/>
      <c r="KCH194" s="256"/>
      <c r="KCI194" s="256"/>
      <c r="KCJ194" s="256"/>
      <c r="KCK194" s="256"/>
      <c r="KCL194" s="256"/>
      <c r="KCM194" s="256"/>
      <c r="KCN194" s="256"/>
      <c r="KCO194" s="256"/>
      <c r="KCP194" s="256"/>
      <c r="KCQ194" s="256"/>
      <c r="KCR194" s="256"/>
      <c r="KCS194" s="256"/>
      <c r="KCT194" s="256"/>
      <c r="KCU194" s="256"/>
      <c r="KCV194" s="256"/>
      <c r="KCW194" s="256"/>
      <c r="KCX194" s="256"/>
      <c r="KCY194" s="256"/>
      <c r="KCZ194" s="256"/>
      <c r="KDA194" s="256"/>
      <c r="KDB194" s="256"/>
      <c r="KDC194" s="256"/>
      <c r="KDD194" s="256"/>
      <c r="KDE194" s="256"/>
      <c r="KDF194" s="256"/>
      <c r="KDG194" s="256"/>
      <c r="KDH194" s="256"/>
      <c r="KDI194" s="256"/>
      <c r="KDJ194" s="256"/>
      <c r="KDK194" s="256"/>
      <c r="KDL194" s="256"/>
      <c r="KDM194" s="256"/>
      <c r="KDN194" s="256"/>
      <c r="KDO194" s="256"/>
      <c r="KDP194" s="256"/>
      <c r="KDQ194" s="256"/>
      <c r="KDR194" s="256"/>
      <c r="KDS194" s="256"/>
      <c r="KDT194" s="256"/>
      <c r="KDU194" s="256"/>
      <c r="KDV194" s="256"/>
      <c r="KDW194" s="256"/>
      <c r="KDX194" s="256"/>
      <c r="KDY194" s="256"/>
      <c r="KDZ194" s="256"/>
      <c r="KEA194" s="256"/>
      <c r="KEB194" s="256"/>
      <c r="KEC194" s="256"/>
      <c r="KED194" s="256"/>
      <c r="KEE194" s="256"/>
      <c r="KEF194" s="256"/>
      <c r="KEG194" s="256"/>
      <c r="KEH194" s="256"/>
      <c r="KEI194" s="256"/>
      <c r="KEJ194" s="256"/>
      <c r="KEK194" s="256"/>
      <c r="KEL194" s="256"/>
      <c r="KEM194" s="256"/>
      <c r="KEN194" s="256"/>
      <c r="KEO194" s="256"/>
      <c r="KEP194" s="256"/>
      <c r="KEQ194" s="256"/>
      <c r="KER194" s="256"/>
      <c r="KES194" s="256"/>
      <c r="KET194" s="256"/>
      <c r="KEU194" s="256"/>
      <c r="KEV194" s="256"/>
      <c r="KEW194" s="256"/>
      <c r="KEX194" s="256"/>
      <c r="KEY194" s="256"/>
      <c r="KEZ194" s="256"/>
      <c r="KFA194" s="256"/>
      <c r="KFB194" s="256"/>
      <c r="KFC194" s="256"/>
      <c r="KFD194" s="256"/>
      <c r="KFE194" s="256"/>
      <c r="KFF194" s="256"/>
      <c r="KFG194" s="256"/>
      <c r="KFH194" s="256"/>
      <c r="KFI194" s="256"/>
      <c r="KFJ194" s="256"/>
      <c r="KFK194" s="256"/>
      <c r="KFL194" s="256"/>
      <c r="KFM194" s="256"/>
      <c r="KFN194" s="256"/>
      <c r="KFO194" s="256"/>
      <c r="KFP194" s="256"/>
      <c r="KFQ194" s="256"/>
      <c r="KFR194" s="256"/>
      <c r="KFS194" s="256"/>
      <c r="KFT194" s="256"/>
      <c r="KFU194" s="256"/>
      <c r="KFV194" s="256"/>
      <c r="KFW194" s="256"/>
      <c r="KFX194" s="256"/>
      <c r="KFY194" s="256"/>
      <c r="KFZ194" s="256"/>
      <c r="KGA194" s="256"/>
      <c r="KGB194" s="256"/>
      <c r="KGC194" s="256"/>
      <c r="KGD194" s="256"/>
      <c r="KGE194" s="256"/>
      <c r="KGF194" s="256"/>
      <c r="KGG194" s="256"/>
      <c r="KGH194" s="256"/>
      <c r="KGI194" s="256"/>
      <c r="KGJ194" s="256"/>
      <c r="KGK194" s="256"/>
      <c r="KGL194" s="256"/>
      <c r="KGM194" s="256"/>
      <c r="KGN194" s="256"/>
      <c r="KGO194" s="256"/>
      <c r="KGP194" s="256"/>
      <c r="KGQ194" s="256"/>
      <c r="KGR194" s="256"/>
      <c r="KGS194" s="256"/>
      <c r="KGT194" s="256"/>
      <c r="KGU194" s="256"/>
      <c r="KGV194" s="256"/>
      <c r="KGW194" s="256"/>
      <c r="KGX194" s="256"/>
      <c r="KGY194" s="256"/>
      <c r="KGZ194" s="256"/>
      <c r="KHA194" s="256"/>
      <c r="KHB194" s="256"/>
      <c r="KHC194" s="256"/>
      <c r="KHD194" s="256"/>
      <c r="KHE194" s="256"/>
      <c r="KHF194" s="256"/>
      <c r="KHG194" s="256"/>
      <c r="KHH194" s="256"/>
      <c r="KHI194" s="256"/>
      <c r="KHJ194" s="256"/>
      <c r="KHK194" s="256"/>
      <c r="KHL194" s="256"/>
      <c r="KHM194" s="256"/>
      <c r="KHN194" s="256"/>
      <c r="KHO194" s="256"/>
      <c r="KHP194" s="256"/>
      <c r="KHQ194" s="256"/>
      <c r="KHR194" s="256"/>
      <c r="KHS194" s="256"/>
      <c r="KHT194" s="256"/>
      <c r="KHU194" s="256"/>
      <c r="KHV194" s="256"/>
      <c r="KHW194" s="256"/>
      <c r="KHX194" s="256"/>
      <c r="KHY194" s="256"/>
      <c r="KHZ194" s="256"/>
      <c r="KIA194" s="256"/>
      <c r="KIB194" s="256"/>
      <c r="KIC194" s="256"/>
      <c r="KID194" s="256"/>
      <c r="KIE194" s="256"/>
      <c r="KIF194" s="256"/>
      <c r="KIG194" s="256"/>
      <c r="KIH194" s="256"/>
      <c r="KII194" s="256"/>
      <c r="KIJ194" s="256"/>
      <c r="KIK194" s="256"/>
      <c r="KIL194" s="256"/>
      <c r="KIM194" s="256"/>
      <c r="KIN194" s="256"/>
      <c r="KIO194" s="256"/>
      <c r="KIP194" s="256"/>
      <c r="KIQ194" s="256"/>
      <c r="KIR194" s="256"/>
      <c r="KIS194" s="256"/>
      <c r="KIT194" s="256"/>
      <c r="KIU194" s="256"/>
      <c r="KIV194" s="256"/>
      <c r="KIW194" s="256"/>
      <c r="KIX194" s="256"/>
      <c r="KIY194" s="256"/>
      <c r="KIZ194" s="256"/>
      <c r="KJA194" s="256"/>
      <c r="KJB194" s="256"/>
      <c r="KJC194" s="256"/>
      <c r="KJD194" s="256"/>
      <c r="KJE194" s="256"/>
      <c r="KJF194" s="256"/>
      <c r="KJG194" s="256"/>
      <c r="KJH194" s="256"/>
      <c r="KJI194" s="256"/>
      <c r="KJJ194" s="256"/>
      <c r="KJK194" s="256"/>
      <c r="KJL194" s="256"/>
      <c r="KJM194" s="256"/>
      <c r="KJN194" s="256"/>
      <c r="KJO194" s="256"/>
      <c r="KJP194" s="256"/>
      <c r="KJQ194" s="256"/>
      <c r="KJR194" s="256"/>
      <c r="KJS194" s="256"/>
      <c r="KJT194" s="256"/>
      <c r="KJU194" s="256"/>
      <c r="KJV194" s="256"/>
      <c r="KJW194" s="256"/>
      <c r="KJX194" s="256"/>
      <c r="KJY194" s="256"/>
      <c r="KJZ194" s="256"/>
      <c r="KKA194" s="256"/>
      <c r="KKB194" s="256"/>
      <c r="KKC194" s="256"/>
      <c r="KKD194" s="256"/>
      <c r="KKE194" s="256"/>
      <c r="KKF194" s="256"/>
      <c r="KKG194" s="256"/>
      <c r="KKH194" s="256"/>
      <c r="KKI194" s="256"/>
      <c r="KKJ194" s="256"/>
      <c r="KKK194" s="256"/>
      <c r="KKL194" s="256"/>
      <c r="KKM194" s="256"/>
      <c r="KKN194" s="256"/>
      <c r="KKO194" s="256"/>
      <c r="KKP194" s="256"/>
      <c r="KKQ194" s="256"/>
      <c r="KKR194" s="256"/>
      <c r="KKS194" s="256"/>
      <c r="KKT194" s="256"/>
      <c r="KKU194" s="256"/>
      <c r="KKV194" s="256"/>
      <c r="KKW194" s="256"/>
      <c r="KKX194" s="256"/>
      <c r="KKY194" s="256"/>
      <c r="KKZ194" s="256"/>
      <c r="KLA194" s="256"/>
      <c r="KLB194" s="256"/>
      <c r="KLC194" s="256"/>
      <c r="KLD194" s="256"/>
      <c r="KLE194" s="256"/>
      <c r="KLF194" s="256"/>
      <c r="KLG194" s="256"/>
      <c r="KLH194" s="256"/>
      <c r="KLI194" s="256"/>
      <c r="KLJ194" s="256"/>
      <c r="KLK194" s="256"/>
      <c r="KLL194" s="256"/>
      <c r="KLM194" s="256"/>
      <c r="KLN194" s="256"/>
      <c r="KLO194" s="256"/>
      <c r="KLP194" s="256"/>
      <c r="KLQ194" s="256"/>
      <c r="KLR194" s="256"/>
      <c r="KLS194" s="256"/>
      <c r="KLT194" s="256"/>
      <c r="KLU194" s="256"/>
      <c r="KLV194" s="256"/>
      <c r="KLW194" s="256"/>
      <c r="KLX194" s="256"/>
      <c r="KLY194" s="256"/>
      <c r="KLZ194" s="256"/>
      <c r="KMA194" s="256"/>
      <c r="KMB194" s="256"/>
      <c r="KMC194" s="256"/>
      <c r="KMD194" s="256"/>
      <c r="KME194" s="256"/>
      <c r="KMF194" s="256"/>
      <c r="KMG194" s="256"/>
      <c r="KMH194" s="256"/>
      <c r="KMI194" s="256"/>
      <c r="KMJ194" s="256"/>
      <c r="KMK194" s="256"/>
      <c r="KML194" s="256"/>
      <c r="KMM194" s="256"/>
      <c r="KMN194" s="256"/>
      <c r="KMO194" s="256"/>
      <c r="KMP194" s="256"/>
      <c r="KMQ194" s="256"/>
      <c r="KMR194" s="256"/>
      <c r="KMS194" s="256"/>
      <c r="KMT194" s="256"/>
      <c r="KMU194" s="256"/>
      <c r="KMV194" s="256"/>
      <c r="KMW194" s="256"/>
      <c r="KMX194" s="256"/>
      <c r="KMY194" s="256"/>
      <c r="KMZ194" s="256"/>
      <c r="KNA194" s="256"/>
      <c r="KNB194" s="256"/>
      <c r="KNC194" s="256"/>
      <c r="KND194" s="256"/>
      <c r="KNE194" s="256"/>
      <c r="KNF194" s="256"/>
      <c r="KNG194" s="256"/>
      <c r="KNH194" s="256"/>
      <c r="KNI194" s="256"/>
      <c r="KNJ194" s="256"/>
      <c r="KNK194" s="256"/>
      <c r="KNL194" s="256"/>
      <c r="KNM194" s="256"/>
      <c r="KNN194" s="256"/>
      <c r="KNO194" s="256"/>
      <c r="KNP194" s="256"/>
      <c r="KNQ194" s="256"/>
      <c r="KNR194" s="256"/>
      <c r="KNS194" s="256"/>
      <c r="KNT194" s="256"/>
      <c r="KNU194" s="256"/>
      <c r="KNV194" s="256"/>
      <c r="KNW194" s="256"/>
      <c r="KNX194" s="256"/>
      <c r="KNY194" s="256"/>
      <c r="KNZ194" s="256"/>
      <c r="KOA194" s="256"/>
      <c r="KOB194" s="256"/>
      <c r="KOC194" s="256"/>
      <c r="KOD194" s="256"/>
      <c r="KOE194" s="256"/>
      <c r="KOF194" s="256"/>
      <c r="KOG194" s="256"/>
      <c r="KOH194" s="256"/>
      <c r="KOI194" s="256"/>
      <c r="KOJ194" s="256"/>
      <c r="KOK194" s="256"/>
      <c r="KOL194" s="256"/>
      <c r="KOM194" s="256"/>
      <c r="KON194" s="256"/>
      <c r="KOO194" s="256"/>
      <c r="KOP194" s="256"/>
      <c r="KOQ194" s="256"/>
      <c r="KOR194" s="256"/>
      <c r="KOS194" s="256"/>
      <c r="KOT194" s="256"/>
      <c r="KOU194" s="256"/>
      <c r="KOV194" s="256"/>
      <c r="KOW194" s="256"/>
      <c r="KOX194" s="256"/>
      <c r="KOY194" s="256"/>
      <c r="KOZ194" s="256"/>
      <c r="KPA194" s="256"/>
      <c r="KPB194" s="256"/>
      <c r="KPC194" s="256"/>
      <c r="KPD194" s="256"/>
      <c r="KPE194" s="256"/>
      <c r="KPF194" s="256"/>
      <c r="KPG194" s="256"/>
      <c r="KPH194" s="256"/>
      <c r="KPI194" s="256"/>
      <c r="KPJ194" s="256"/>
      <c r="KPK194" s="256"/>
      <c r="KPL194" s="256"/>
      <c r="KPM194" s="256"/>
      <c r="KPN194" s="256"/>
      <c r="KPO194" s="256"/>
      <c r="KPP194" s="256"/>
      <c r="KPQ194" s="256"/>
      <c r="KPR194" s="256"/>
      <c r="KPS194" s="256"/>
      <c r="KPT194" s="256"/>
      <c r="KPU194" s="256"/>
      <c r="KPV194" s="256"/>
      <c r="KPW194" s="256"/>
      <c r="KPX194" s="256"/>
      <c r="KPY194" s="256"/>
      <c r="KPZ194" s="256"/>
      <c r="KQA194" s="256"/>
      <c r="KQB194" s="256"/>
      <c r="KQC194" s="256"/>
      <c r="KQD194" s="256"/>
      <c r="KQE194" s="256"/>
      <c r="KQF194" s="256"/>
      <c r="KQG194" s="256"/>
      <c r="KQH194" s="256"/>
      <c r="KQI194" s="256"/>
      <c r="KQJ194" s="256"/>
      <c r="KQK194" s="256"/>
      <c r="KQL194" s="256"/>
      <c r="KQM194" s="256"/>
      <c r="KQN194" s="256"/>
      <c r="KQO194" s="256"/>
      <c r="KQP194" s="256"/>
      <c r="KQQ194" s="256"/>
      <c r="KQR194" s="256"/>
      <c r="KQS194" s="256"/>
      <c r="KQT194" s="256"/>
      <c r="KQU194" s="256"/>
      <c r="KQV194" s="256"/>
      <c r="KQW194" s="256"/>
      <c r="KQX194" s="256"/>
      <c r="KQY194" s="256"/>
      <c r="KQZ194" s="256"/>
      <c r="KRA194" s="256"/>
      <c r="KRB194" s="256"/>
      <c r="KRC194" s="256"/>
      <c r="KRD194" s="256"/>
      <c r="KRE194" s="256"/>
      <c r="KRF194" s="256"/>
      <c r="KRG194" s="256"/>
      <c r="KRH194" s="256"/>
      <c r="KRI194" s="256"/>
      <c r="KRJ194" s="256"/>
      <c r="KRK194" s="256"/>
      <c r="KRL194" s="256"/>
      <c r="KRM194" s="256"/>
      <c r="KRN194" s="256"/>
      <c r="KRO194" s="256"/>
      <c r="KRP194" s="256"/>
      <c r="KRQ194" s="256"/>
      <c r="KRR194" s="256"/>
      <c r="KRS194" s="256"/>
      <c r="KRT194" s="256"/>
      <c r="KRU194" s="256"/>
      <c r="KRV194" s="256"/>
      <c r="KRW194" s="256"/>
      <c r="KRX194" s="256"/>
      <c r="KRY194" s="256"/>
      <c r="KRZ194" s="256"/>
      <c r="KSA194" s="256"/>
      <c r="KSB194" s="256"/>
      <c r="KSC194" s="256"/>
      <c r="KSD194" s="256"/>
      <c r="KSE194" s="256"/>
      <c r="KSF194" s="256"/>
      <c r="KSG194" s="256"/>
      <c r="KSH194" s="256"/>
      <c r="KSI194" s="256"/>
      <c r="KSJ194" s="256"/>
      <c r="KSK194" s="256"/>
      <c r="KSL194" s="256"/>
      <c r="KSM194" s="256"/>
      <c r="KSN194" s="256"/>
      <c r="KSO194" s="256"/>
      <c r="KSP194" s="256"/>
      <c r="KSQ194" s="256"/>
      <c r="KSR194" s="256"/>
      <c r="KSS194" s="256"/>
      <c r="KST194" s="256"/>
      <c r="KSU194" s="256"/>
      <c r="KSV194" s="256"/>
      <c r="KSW194" s="256"/>
      <c r="KSX194" s="256"/>
      <c r="KSY194" s="256"/>
      <c r="KSZ194" s="256"/>
      <c r="KTA194" s="256"/>
      <c r="KTB194" s="256"/>
      <c r="KTC194" s="256"/>
      <c r="KTD194" s="256"/>
      <c r="KTE194" s="256"/>
      <c r="KTF194" s="256"/>
      <c r="KTG194" s="256"/>
      <c r="KTH194" s="256"/>
      <c r="KTI194" s="256"/>
      <c r="KTJ194" s="256"/>
      <c r="KTK194" s="256"/>
      <c r="KTL194" s="256"/>
      <c r="KTM194" s="256"/>
      <c r="KTN194" s="256"/>
      <c r="KTO194" s="256"/>
      <c r="KTP194" s="256"/>
      <c r="KTQ194" s="256"/>
      <c r="KTR194" s="256"/>
      <c r="KTS194" s="256"/>
      <c r="KTT194" s="256"/>
      <c r="KTU194" s="256"/>
      <c r="KTV194" s="256"/>
      <c r="KTW194" s="256"/>
      <c r="KTX194" s="256"/>
      <c r="KTY194" s="256"/>
      <c r="KTZ194" s="256"/>
      <c r="KUA194" s="256"/>
      <c r="KUB194" s="256"/>
      <c r="KUC194" s="256"/>
      <c r="KUD194" s="256"/>
      <c r="KUE194" s="256"/>
      <c r="KUF194" s="256"/>
      <c r="KUG194" s="256"/>
      <c r="KUH194" s="256"/>
      <c r="KUI194" s="256"/>
      <c r="KUJ194" s="256"/>
      <c r="KUK194" s="256"/>
      <c r="KUL194" s="256"/>
      <c r="KUM194" s="256"/>
      <c r="KUN194" s="256"/>
      <c r="KUO194" s="256"/>
      <c r="KUP194" s="256"/>
      <c r="KUQ194" s="256"/>
      <c r="KUR194" s="256"/>
      <c r="KUS194" s="256"/>
      <c r="KUT194" s="256"/>
      <c r="KUU194" s="256"/>
      <c r="KUV194" s="256"/>
      <c r="KUW194" s="256"/>
      <c r="KUX194" s="256"/>
      <c r="KUY194" s="256"/>
      <c r="KUZ194" s="256"/>
      <c r="KVA194" s="256"/>
      <c r="KVB194" s="256"/>
      <c r="KVC194" s="256"/>
      <c r="KVD194" s="256"/>
      <c r="KVE194" s="256"/>
      <c r="KVF194" s="256"/>
      <c r="KVG194" s="256"/>
      <c r="KVH194" s="256"/>
      <c r="KVI194" s="256"/>
      <c r="KVJ194" s="256"/>
      <c r="KVK194" s="256"/>
      <c r="KVL194" s="256"/>
      <c r="KVM194" s="256"/>
      <c r="KVN194" s="256"/>
      <c r="KVO194" s="256"/>
      <c r="KVP194" s="256"/>
      <c r="KVQ194" s="256"/>
      <c r="KVR194" s="256"/>
      <c r="KVS194" s="256"/>
      <c r="KVT194" s="256"/>
      <c r="KVU194" s="256"/>
      <c r="KVV194" s="256"/>
      <c r="KVW194" s="256"/>
      <c r="KVX194" s="256"/>
      <c r="KVY194" s="256"/>
      <c r="KVZ194" s="256"/>
      <c r="KWA194" s="256"/>
      <c r="KWB194" s="256"/>
      <c r="KWC194" s="256"/>
      <c r="KWD194" s="256"/>
      <c r="KWE194" s="256"/>
      <c r="KWF194" s="256"/>
      <c r="KWG194" s="256"/>
      <c r="KWH194" s="256"/>
      <c r="KWI194" s="256"/>
      <c r="KWJ194" s="256"/>
      <c r="KWK194" s="256"/>
      <c r="KWL194" s="256"/>
      <c r="KWM194" s="256"/>
      <c r="KWN194" s="256"/>
      <c r="KWO194" s="256"/>
      <c r="KWP194" s="256"/>
      <c r="KWQ194" s="256"/>
      <c r="KWR194" s="256"/>
      <c r="KWS194" s="256"/>
      <c r="KWT194" s="256"/>
      <c r="KWU194" s="256"/>
      <c r="KWV194" s="256"/>
      <c r="KWW194" s="256"/>
      <c r="KWX194" s="256"/>
      <c r="KWY194" s="256"/>
      <c r="KWZ194" s="256"/>
      <c r="KXA194" s="256"/>
      <c r="KXB194" s="256"/>
      <c r="KXC194" s="256"/>
      <c r="KXD194" s="256"/>
      <c r="KXE194" s="256"/>
      <c r="KXF194" s="256"/>
      <c r="KXG194" s="256"/>
      <c r="KXH194" s="256"/>
      <c r="KXI194" s="256"/>
      <c r="KXJ194" s="256"/>
      <c r="KXK194" s="256"/>
      <c r="KXL194" s="256"/>
      <c r="KXM194" s="256"/>
      <c r="KXN194" s="256"/>
      <c r="KXO194" s="256"/>
      <c r="KXP194" s="256"/>
      <c r="KXQ194" s="256"/>
      <c r="KXR194" s="256"/>
      <c r="KXS194" s="256"/>
      <c r="KXT194" s="256"/>
      <c r="KXU194" s="256"/>
      <c r="KXV194" s="256"/>
      <c r="KXW194" s="256"/>
      <c r="KXX194" s="256"/>
      <c r="KXY194" s="256"/>
      <c r="KXZ194" s="256"/>
      <c r="KYA194" s="256"/>
      <c r="KYB194" s="256"/>
      <c r="KYC194" s="256"/>
      <c r="KYD194" s="256"/>
      <c r="KYE194" s="256"/>
      <c r="KYF194" s="256"/>
      <c r="KYG194" s="256"/>
      <c r="KYH194" s="256"/>
      <c r="KYI194" s="256"/>
      <c r="KYJ194" s="256"/>
      <c r="KYK194" s="256"/>
      <c r="KYL194" s="256"/>
      <c r="KYM194" s="256"/>
      <c r="KYN194" s="256"/>
      <c r="KYO194" s="256"/>
      <c r="KYP194" s="256"/>
      <c r="KYQ194" s="256"/>
      <c r="KYR194" s="256"/>
      <c r="KYS194" s="256"/>
      <c r="KYT194" s="256"/>
      <c r="KYU194" s="256"/>
      <c r="KYV194" s="256"/>
      <c r="KYW194" s="256"/>
      <c r="KYX194" s="256"/>
      <c r="KYY194" s="256"/>
      <c r="KYZ194" s="256"/>
      <c r="KZA194" s="256"/>
      <c r="KZB194" s="256"/>
      <c r="KZC194" s="256"/>
      <c r="KZD194" s="256"/>
      <c r="KZE194" s="256"/>
      <c r="KZF194" s="256"/>
      <c r="KZG194" s="256"/>
      <c r="KZH194" s="256"/>
      <c r="KZI194" s="256"/>
      <c r="KZJ194" s="256"/>
      <c r="KZK194" s="256"/>
      <c r="KZL194" s="256"/>
      <c r="KZM194" s="256"/>
      <c r="KZN194" s="256"/>
      <c r="KZO194" s="256"/>
      <c r="KZP194" s="256"/>
      <c r="KZQ194" s="256"/>
      <c r="KZR194" s="256"/>
      <c r="KZS194" s="256"/>
      <c r="KZT194" s="256"/>
      <c r="KZU194" s="256"/>
      <c r="KZV194" s="256"/>
      <c r="KZW194" s="256"/>
      <c r="KZX194" s="256"/>
      <c r="KZY194" s="256"/>
      <c r="KZZ194" s="256"/>
      <c r="LAA194" s="256"/>
      <c r="LAB194" s="256"/>
      <c r="LAC194" s="256"/>
      <c r="LAD194" s="256"/>
      <c r="LAE194" s="256"/>
      <c r="LAF194" s="256"/>
      <c r="LAG194" s="256"/>
      <c r="LAH194" s="256"/>
      <c r="LAI194" s="256"/>
      <c r="LAJ194" s="256"/>
      <c r="LAK194" s="256"/>
      <c r="LAL194" s="256"/>
      <c r="LAM194" s="256"/>
      <c r="LAN194" s="256"/>
      <c r="LAO194" s="256"/>
      <c r="LAP194" s="256"/>
      <c r="LAQ194" s="256"/>
      <c r="LAR194" s="256"/>
      <c r="LAS194" s="256"/>
      <c r="LAT194" s="256"/>
      <c r="LAU194" s="256"/>
      <c r="LAV194" s="256"/>
      <c r="LAW194" s="256"/>
      <c r="LAX194" s="256"/>
      <c r="LAY194" s="256"/>
      <c r="LAZ194" s="256"/>
      <c r="LBA194" s="256"/>
      <c r="LBB194" s="256"/>
      <c r="LBC194" s="256"/>
      <c r="LBD194" s="256"/>
      <c r="LBE194" s="256"/>
      <c r="LBF194" s="256"/>
      <c r="LBG194" s="256"/>
      <c r="LBH194" s="256"/>
      <c r="LBI194" s="256"/>
      <c r="LBJ194" s="256"/>
      <c r="LBK194" s="256"/>
      <c r="LBL194" s="256"/>
      <c r="LBM194" s="256"/>
      <c r="LBN194" s="256"/>
      <c r="LBO194" s="256"/>
      <c r="LBP194" s="256"/>
      <c r="LBQ194" s="256"/>
      <c r="LBR194" s="256"/>
      <c r="LBS194" s="256"/>
      <c r="LBT194" s="256"/>
      <c r="LBU194" s="256"/>
      <c r="LBV194" s="256"/>
      <c r="LBW194" s="256"/>
      <c r="LBX194" s="256"/>
      <c r="LBY194" s="256"/>
      <c r="LBZ194" s="256"/>
      <c r="LCA194" s="256"/>
      <c r="LCB194" s="256"/>
      <c r="LCC194" s="256"/>
      <c r="LCD194" s="256"/>
      <c r="LCE194" s="256"/>
      <c r="LCF194" s="256"/>
      <c r="LCG194" s="256"/>
      <c r="LCH194" s="256"/>
      <c r="LCI194" s="256"/>
      <c r="LCJ194" s="256"/>
      <c r="LCK194" s="256"/>
      <c r="LCL194" s="256"/>
      <c r="LCM194" s="256"/>
      <c r="LCN194" s="256"/>
      <c r="LCO194" s="256"/>
      <c r="LCP194" s="256"/>
      <c r="LCQ194" s="256"/>
      <c r="LCR194" s="256"/>
      <c r="LCS194" s="256"/>
      <c r="LCT194" s="256"/>
      <c r="LCU194" s="256"/>
      <c r="LCV194" s="256"/>
      <c r="LCW194" s="256"/>
      <c r="LCX194" s="256"/>
      <c r="LCY194" s="256"/>
      <c r="LCZ194" s="256"/>
      <c r="LDA194" s="256"/>
      <c r="LDB194" s="256"/>
      <c r="LDC194" s="256"/>
      <c r="LDD194" s="256"/>
      <c r="LDE194" s="256"/>
      <c r="LDF194" s="256"/>
      <c r="LDG194" s="256"/>
      <c r="LDH194" s="256"/>
      <c r="LDI194" s="256"/>
      <c r="LDJ194" s="256"/>
      <c r="LDK194" s="256"/>
      <c r="LDL194" s="256"/>
      <c r="LDM194" s="256"/>
      <c r="LDN194" s="256"/>
      <c r="LDO194" s="256"/>
      <c r="LDP194" s="256"/>
      <c r="LDQ194" s="256"/>
      <c r="LDR194" s="256"/>
      <c r="LDS194" s="256"/>
      <c r="LDT194" s="256"/>
      <c r="LDU194" s="256"/>
      <c r="LDV194" s="256"/>
      <c r="LDW194" s="256"/>
      <c r="LDX194" s="256"/>
      <c r="LDY194" s="256"/>
      <c r="LDZ194" s="256"/>
      <c r="LEA194" s="256"/>
      <c r="LEB194" s="256"/>
      <c r="LEC194" s="256"/>
      <c r="LED194" s="256"/>
      <c r="LEE194" s="256"/>
      <c r="LEF194" s="256"/>
      <c r="LEG194" s="256"/>
      <c r="LEH194" s="256"/>
      <c r="LEI194" s="256"/>
      <c r="LEJ194" s="256"/>
      <c r="LEK194" s="256"/>
      <c r="LEL194" s="256"/>
      <c r="LEM194" s="256"/>
      <c r="LEN194" s="256"/>
      <c r="LEO194" s="256"/>
      <c r="LEP194" s="256"/>
      <c r="LEQ194" s="256"/>
      <c r="LER194" s="256"/>
      <c r="LES194" s="256"/>
      <c r="LET194" s="256"/>
      <c r="LEU194" s="256"/>
      <c r="LEV194" s="256"/>
      <c r="LEW194" s="256"/>
      <c r="LEX194" s="256"/>
      <c r="LEY194" s="256"/>
      <c r="LEZ194" s="256"/>
      <c r="LFA194" s="256"/>
      <c r="LFB194" s="256"/>
      <c r="LFC194" s="256"/>
      <c r="LFD194" s="256"/>
      <c r="LFE194" s="256"/>
      <c r="LFF194" s="256"/>
      <c r="LFG194" s="256"/>
      <c r="LFH194" s="256"/>
      <c r="LFI194" s="256"/>
      <c r="LFJ194" s="256"/>
      <c r="LFK194" s="256"/>
      <c r="LFL194" s="256"/>
      <c r="LFM194" s="256"/>
      <c r="LFN194" s="256"/>
      <c r="LFO194" s="256"/>
      <c r="LFP194" s="256"/>
      <c r="LFQ194" s="256"/>
      <c r="LFR194" s="256"/>
      <c r="LFS194" s="256"/>
      <c r="LFT194" s="256"/>
      <c r="LFU194" s="256"/>
      <c r="LFV194" s="256"/>
      <c r="LFW194" s="256"/>
      <c r="LFX194" s="256"/>
      <c r="LFY194" s="256"/>
      <c r="LFZ194" s="256"/>
      <c r="LGA194" s="256"/>
      <c r="LGB194" s="256"/>
      <c r="LGC194" s="256"/>
      <c r="LGD194" s="256"/>
      <c r="LGE194" s="256"/>
      <c r="LGF194" s="256"/>
      <c r="LGG194" s="256"/>
      <c r="LGH194" s="256"/>
      <c r="LGI194" s="256"/>
      <c r="LGJ194" s="256"/>
      <c r="LGK194" s="256"/>
      <c r="LGL194" s="256"/>
      <c r="LGM194" s="256"/>
      <c r="LGN194" s="256"/>
      <c r="LGO194" s="256"/>
      <c r="LGP194" s="256"/>
      <c r="LGQ194" s="256"/>
      <c r="LGR194" s="256"/>
      <c r="LGS194" s="256"/>
      <c r="LGT194" s="256"/>
      <c r="LGU194" s="256"/>
      <c r="LGV194" s="256"/>
      <c r="LGW194" s="256"/>
      <c r="LGX194" s="256"/>
      <c r="LGY194" s="256"/>
      <c r="LGZ194" s="256"/>
      <c r="LHA194" s="256"/>
      <c r="LHB194" s="256"/>
      <c r="LHC194" s="256"/>
      <c r="LHD194" s="256"/>
      <c r="LHE194" s="256"/>
      <c r="LHF194" s="256"/>
      <c r="LHG194" s="256"/>
      <c r="LHH194" s="256"/>
      <c r="LHI194" s="256"/>
      <c r="LHJ194" s="256"/>
      <c r="LHK194" s="256"/>
      <c r="LHL194" s="256"/>
      <c r="LHM194" s="256"/>
      <c r="LHN194" s="256"/>
      <c r="LHO194" s="256"/>
      <c r="LHP194" s="256"/>
      <c r="LHQ194" s="256"/>
      <c r="LHR194" s="256"/>
      <c r="LHS194" s="256"/>
      <c r="LHT194" s="256"/>
      <c r="LHU194" s="256"/>
      <c r="LHV194" s="256"/>
      <c r="LHW194" s="256"/>
      <c r="LHX194" s="256"/>
      <c r="LHY194" s="256"/>
      <c r="LHZ194" s="256"/>
      <c r="LIA194" s="256"/>
      <c r="LIB194" s="256"/>
      <c r="LIC194" s="256"/>
      <c r="LID194" s="256"/>
      <c r="LIE194" s="256"/>
      <c r="LIF194" s="256"/>
      <c r="LIG194" s="256"/>
      <c r="LIH194" s="256"/>
      <c r="LII194" s="256"/>
      <c r="LIJ194" s="256"/>
      <c r="LIK194" s="256"/>
      <c r="LIL194" s="256"/>
      <c r="LIM194" s="256"/>
      <c r="LIN194" s="256"/>
      <c r="LIO194" s="256"/>
      <c r="LIP194" s="256"/>
      <c r="LIQ194" s="256"/>
      <c r="LIR194" s="256"/>
      <c r="LIS194" s="256"/>
      <c r="LIT194" s="256"/>
      <c r="LIU194" s="256"/>
      <c r="LIV194" s="256"/>
      <c r="LIW194" s="256"/>
      <c r="LIX194" s="256"/>
      <c r="LIY194" s="256"/>
      <c r="LIZ194" s="256"/>
      <c r="LJA194" s="256"/>
      <c r="LJB194" s="256"/>
      <c r="LJC194" s="256"/>
      <c r="LJD194" s="256"/>
      <c r="LJE194" s="256"/>
      <c r="LJF194" s="256"/>
      <c r="LJG194" s="256"/>
      <c r="LJH194" s="256"/>
      <c r="LJI194" s="256"/>
      <c r="LJJ194" s="256"/>
      <c r="LJK194" s="256"/>
      <c r="LJL194" s="256"/>
      <c r="LJM194" s="256"/>
      <c r="LJN194" s="256"/>
      <c r="LJO194" s="256"/>
      <c r="LJP194" s="256"/>
      <c r="LJQ194" s="256"/>
      <c r="LJR194" s="256"/>
      <c r="LJS194" s="256"/>
      <c r="LJT194" s="256"/>
      <c r="LJU194" s="256"/>
      <c r="LJV194" s="256"/>
      <c r="LJW194" s="256"/>
      <c r="LJX194" s="256"/>
      <c r="LJY194" s="256"/>
      <c r="LJZ194" s="256"/>
      <c r="LKA194" s="256"/>
      <c r="LKB194" s="256"/>
      <c r="LKC194" s="256"/>
      <c r="LKD194" s="256"/>
      <c r="LKE194" s="256"/>
      <c r="LKF194" s="256"/>
      <c r="LKG194" s="256"/>
      <c r="LKH194" s="256"/>
      <c r="LKI194" s="256"/>
      <c r="LKJ194" s="256"/>
      <c r="LKK194" s="256"/>
      <c r="LKL194" s="256"/>
      <c r="LKM194" s="256"/>
      <c r="LKN194" s="256"/>
      <c r="LKO194" s="256"/>
      <c r="LKP194" s="256"/>
      <c r="LKQ194" s="256"/>
      <c r="LKR194" s="256"/>
      <c r="LKS194" s="256"/>
      <c r="LKT194" s="256"/>
      <c r="LKU194" s="256"/>
      <c r="LKV194" s="256"/>
      <c r="LKW194" s="256"/>
      <c r="LKX194" s="256"/>
      <c r="LKY194" s="256"/>
      <c r="LKZ194" s="256"/>
      <c r="LLA194" s="256"/>
      <c r="LLB194" s="256"/>
      <c r="LLC194" s="256"/>
      <c r="LLD194" s="256"/>
      <c r="LLE194" s="256"/>
      <c r="LLF194" s="256"/>
      <c r="LLG194" s="256"/>
      <c r="LLH194" s="256"/>
      <c r="LLI194" s="256"/>
      <c r="LLJ194" s="256"/>
      <c r="LLK194" s="256"/>
      <c r="LLL194" s="256"/>
      <c r="LLM194" s="256"/>
      <c r="LLN194" s="256"/>
      <c r="LLO194" s="256"/>
      <c r="LLP194" s="256"/>
      <c r="LLQ194" s="256"/>
      <c r="LLR194" s="256"/>
      <c r="LLS194" s="256"/>
      <c r="LLT194" s="256"/>
      <c r="LLU194" s="256"/>
      <c r="LLV194" s="256"/>
      <c r="LLW194" s="256"/>
      <c r="LLX194" s="256"/>
      <c r="LLY194" s="256"/>
      <c r="LLZ194" s="256"/>
      <c r="LMA194" s="256"/>
      <c r="LMB194" s="256"/>
      <c r="LMC194" s="256"/>
      <c r="LMD194" s="256"/>
      <c r="LME194" s="256"/>
      <c r="LMF194" s="256"/>
      <c r="LMG194" s="256"/>
      <c r="LMH194" s="256"/>
      <c r="LMI194" s="256"/>
      <c r="LMJ194" s="256"/>
      <c r="LMK194" s="256"/>
      <c r="LML194" s="256"/>
      <c r="LMM194" s="256"/>
      <c r="LMN194" s="256"/>
      <c r="LMO194" s="256"/>
      <c r="LMP194" s="256"/>
      <c r="LMQ194" s="256"/>
      <c r="LMR194" s="256"/>
      <c r="LMS194" s="256"/>
      <c r="LMT194" s="256"/>
      <c r="LMU194" s="256"/>
      <c r="LMV194" s="256"/>
      <c r="LMW194" s="256"/>
      <c r="LMX194" s="256"/>
      <c r="LMY194" s="256"/>
      <c r="LMZ194" s="256"/>
      <c r="LNA194" s="256"/>
      <c r="LNB194" s="256"/>
      <c r="LNC194" s="256"/>
      <c r="LND194" s="256"/>
      <c r="LNE194" s="256"/>
      <c r="LNF194" s="256"/>
      <c r="LNG194" s="256"/>
      <c r="LNH194" s="256"/>
      <c r="LNI194" s="256"/>
      <c r="LNJ194" s="256"/>
      <c r="LNK194" s="256"/>
      <c r="LNL194" s="256"/>
      <c r="LNM194" s="256"/>
      <c r="LNN194" s="256"/>
      <c r="LNO194" s="256"/>
      <c r="LNP194" s="256"/>
      <c r="LNQ194" s="256"/>
      <c r="LNR194" s="256"/>
      <c r="LNS194" s="256"/>
      <c r="LNT194" s="256"/>
      <c r="LNU194" s="256"/>
      <c r="LNV194" s="256"/>
      <c r="LNW194" s="256"/>
      <c r="LNX194" s="256"/>
      <c r="LNY194" s="256"/>
      <c r="LNZ194" s="256"/>
      <c r="LOA194" s="256"/>
      <c r="LOB194" s="256"/>
      <c r="LOC194" s="256"/>
      <c r="LOD194" s="256"/>
      <c r="LOE194" s="256"/>
      <c r="LOF194" s="256"/>
      <c r="LOG194" s="256"/>
      <c r="LOH194" s="256"/>
      <c r="LOI194" s="256"/>
      <c r="LOJ194" s="256"/>
      <c r="LOK194" s="256"/>
      <c r="LOL194" s="256"/>
      <c r="LOM194" s="256"/>
      <c r="LON194" s="256"/>
      <c r="LOO194" s="256"/>
      <c r="LOP194" s="256"/>
      <c r="LOQ194" s="256"/>
      <c r="LOR194" s="256"/>
      <c r="LOS194" s="256"/>
      <c r="LOT194" s="256"/>
      <c r="LOU194" s="256"/>
      <c r="LOV194" s="256"/>
      <c r="LOW194" s="256"/>
      <c r="LOX194" s="256"/>
      <c r="LOY194" s="256"/>
      <c r="LOZ194" s="256"/>
      <c r="LPA194" s="256"/>
      <c r="LPB194" s="256"/>
      <c r="LPC194" s="256"/>
      <c r="LPD194" s="256"/>
      <c r="LPE194" s="256"/>
      <c r="LPF194" s="256"/>
      <c r="LPG194" s="256"/>
      <c r="LPH194" s="256"/>
      <c r="LPI194" s="256"/>
      <c r="LPJ194" s="256"/>
      <c r="LPK194" s="256"/>
      <c r="LPL194" s="256"/>
      <c r="LPM194" s="256"/>
      <c r="LPN194" s="256"/>
      <c r="LPO194" s="256"/>
      <c r="LPP194" s="256"/>
      <c r="LPQ194" s="256"/>
      <c r="LPR194" s="256"/>
      <c r="LPS194" s="256"/>
      <c r="LPT194" s="256"/>
      <c r="LPU194" s="256"/>
      <c r="LPV194" s="256"/>
      <c r="LPW194" s="256"/>
      <c r="LPX194" s="256"/>
      <c r="LPY194" s="256"/>
      <c r="LPZ194" s="256"/>
      <c r="LQA194" s="256"/>
      <c r="LQB194" s="256"/>
      <c r="LQC194" s="256"/>
      <c r="LQD194" s="256"/>
      <c r="LQE194" s="256"/>
      <c r="LQF194" s="256"/>
      <c r="LQG194" s="256"/>
      <c r="LQH194" s="256"/>
      <c r="LQI194" s="256"/>
      <c r="LQJ194" s="256"/>
      <c r="LQK194" s="256"/>
      <c r="LQL194" s="256"/>
      <c r="LQM194" s="256"/>
      <c r="LQN194" s="256"/>
      <c r="LQO194" s="256"/>
      <c r="LQP194" s="256"/>
      <c r="LQQ194" s="256"/>
      <c r="LQR194" s="256"/>
      <c r="LQS194" s="256"/>
      <c r="LQT194" s="256"/>
      <c r="LQU194" s="256"/>
      <c r="LQV194" s="256"/>
      <c r="LQW194" s="256"/>
      <c r="LQX194" s="256"/>
      <c r="LQY194" s="256"/>
      <c r="LQZ194" s="256"/>
      <c r="LRA194" s="256"/>
      <c r="LRB194" s="256"/>
      <c r="LRC194" s="256"/>
      <c r="LRD194" s="256"/>
      <c r="LRE194" s="256"/>
      <c r="LRF194" s="256"/>
      <c r="LRG194" s="256"/>
      <c r="LRH194" s="256"/>
      <c r="LRI194" s="256"/>
      <c r="LRJ194" s="256"/>
      <c r="LRK194" s="256"/>
      <c r="LRL194" s="256"/>
      <c r="LRM194" s="256"/>
      <c r="LRN194" s="256"/>
      <c r="LRO194" s="256"/>
      <c r="LRP194" s="256"/>
      <c r="LRQ194" s="256"/>
      <c r="LRR194" s="256"/>
      <c r="LRS194" s="256"/>
      <c r="LRT194" s="256"/>
      <c r="LRU194" s="256"/>
      <c r="LRV194" s="256"/>
      <c r="LRW194" s="256"/>
      <c r="LRX194" s="256"/>
      <c r="LRY194" s="256"/>
      <c r="LRZ194" s="256"/>
      <c r="LSA194" s="256"/>
      <c r="LSB194" s="256"/>
      <c r="LSC194" s="256"/>
      <c r="LSD194" s="256"/>
      <c r="LSE194" s="256"/>
      <c r="LSF194" s="256"/>
      <c r="LSG194" s="256"/>
      <c r="LSH194" s="256"/>
      <c r="LSI194" s="256"/>
      <c r="LSJ194" s="256"/>
      <c r="LSK194" s="256"/>
      <c r="LSL194" s="256"/>
      <c r="LSM194" s="256"/>
      <c r="LSN194" s="256"/>
      <c r="LSO194" s="256"/>
      <c r="LSP194" s="256"/>
      <c r="LSQ194" s="256"/>
      <c r="LSR194" s="256"/>
      <c r="LSS194" s="256"/>
      <c r="LST194" s="256"/>
      <c r="LSU194" s="256"/>
      <c r="LSV194" s="256"/>
      <c r="LSW194" s="256"/>
      <c r="LSX194" s="256"/>
      <c r="LSY194" s="256"/>
      <c r="LSZ194" s="256"/>
      <c r="LTA194" s="256"/>
      <c r="LTB194" s="256"/>
      <c r="LTC194" s="256"/>
      <c r="LTD194" s="256"/>
      <c r="LTE194" s="256"/>
      <c r="LTF194" s="256"/>
      <c r="LTG194" s="256"/>
      <c r="LTH194" s="256"/>
      <c r="LTI194" s="256"/>
      <c r="LTJ194" s="256"/>
      <c r="LTK194" s="256"/>
      <c r="LTL194" s="256"/>
      <c r="LTM194" s="256"/>
      <c r="LTN194" s="256"/>
      <c r="LTO194" s="256"/>
      <c r="LTP194" s="256"/>
      <c r="LTQ194" s="256"/>
      <c r="LTR194" s="256"/>
      <c r="LTS194" s="256"/>
      <c r="LTT194" s="256"/>
      <c r="LTU194" s="256"/>
      <c r="LTV194" s="256"/>
      <c r="LTW194" s="256"/>
      <c r="LTX194" s="256"/>
      <c r="LTY194" s="256"/>
      <c r="LTZ194" s="256"/>
      <c r="LUA194" s="256"/>
      <c r="LUB194" s="256"/>
      <c r="LUC194" s="256"/>
      <c r="LUD194" s="256"/>
      <c r="LUE194" s="256"/>
      <c r="LUF194" s="256"/>
      <c r="LUG194" s="256"/>
      <c r="LUH194" s="256"/>
      <c r="LUI194" s="256"/>
      <c r="LUJ194" s="256"/>
      <c r="LUK194" s="256"/>
      <c r="LUL194" s="256"/>
      <c r="LUM194" s="256"/>
      <c r="LUN194" s="256"/>
      <c r="LUO194" s="256"/>
      <c r="LUP194" s="256"/>
      <c r="LUQ194" s="256"/>
      <c r="LUR194" s="256"/>
      <c r="LUS194" s="256"/>
      <c r="LUT194" s="256"/>
      <c r="LUU194" s="256"/>
      <c r="LUV194" s="256"/>
      <c r="LUW194" s="256"/>
      <c r="LUX194" s="256"/>
      <c r="LUY194" s="256"/>
      <c r="LUZ194" s="256"/>
      <c r="LVA194" s="256"/>
      <c r="LVB194" s="256"/>
      <c r="LVC194" s="256"/>
      <c r="LVD194" s="256"/>
      <c r="LVE194" s="256"/>
      <c r="LVF194" s="256"/>
      <c r="LVG194" s="256"/>
      <c r="LVH194" s="256"/>
      <c r="LVI194" s="256"/>
      <c r="LVJ194" s="256"/>
      <c r="LVK194" s="256"/>
      <c r="LVL194" s="256"/>
      <c r="LVM194" s="256"/>
      <c r="LVN194" s="256"/>
      <c r="LVO194" s="256"/>
      <c r="LVP194" s="256"/>
      <c r="LVQ194" s="256"/>
      <c r="LVR194" s="256"/>
      <c r="LVS194" s="256"/>
      <c r="LVT194" s="256"/>
      <c r="LVU194" s="256"/>
      <c r="LVV194" s="256"/>
      <c r="LVW194" s="256"/>
      <c r="LVX194" s="256"/>
      <c r="LVY194" s="256"/>
      <c r="LVZ194" s="256"/>
      <c r="LWA194" s="256"/>
      <c r="LWB194" s="256"/>
      <c r="LWC194" s="256"/>
      <c r="LWD194" s="256"/>
      <c r="LWE194" s="256"/>
      <c r="LWF194" s="256"/>
      <c r="LWG194" s="256"/>
      <c r="LWH194" s="256"/>
      <c r="LWI194" s="256"/>
      <c r="LWJ194" s="256"/>
      <c r="LWK194" s="256"/>
      <c r="LWL194" s="256"/>
      <c r="LWM194" s="256"/>
      <c r="LWN194" s="256"/>
      <c r="LWO194" s="256"/>
      <c r="LWP194" s="256"/>
      <c r="LWQ194" s="256"/>
      <c r="LWR194" s="256"/>
      <c r="LWS194" s="256"/>
      <c r="LWT194" s="256"/>
      <c r="LWU194" s="256"/>
      <c r="LWV194" s="256"/>
      <c r="LWW194" s="256"/>
      <c r="LWX194" s="256"/>
      <c r="LWY194" s="256"/>
      <c r="LWZ194" s="256"/>
      <c r="LXA194" s="256"/>
      <c r="LXB194" s="256"/>
      <c r="LXC194" s="256"/>
      <c r="LXD194" s="256"/>
      <c r="LXE194" s="256"/>
      <c r="LXF194" s="256"/>
      <c r="LXG194" s="256"/>
      <c r="LXH194" s="256"/>
      <c r="LXI194" s="256"/>
      <c r="LXJ194" s="256"/>
      <c r="LXK194" s="256"/>
      <c r="LXL194" s="256"/>
      <c r="LXM194" s="256"/>
      <c r="LXN194" s="256"/>
      <c r="LXO194" s="256"/>
      <c r="LXP194" s="256"/>
      <c r="LXQ194" s="256"/>
      <c r="LXR194" s="256"/>
      <c r="LXS194" s="256"/>
      <c r="LXT194" s="256"/>
      <c r="LXU194" s="256"/>
      <c r="LXV194" s="256"/>
      <c r="LXW194" s="256"/>
      <c r="LXX194" s="256"/>
      <c r="LXY194" s="256"/>
      <c r="LXZ194" s="256"/>
      <c r="LYA194" s="256"/>
      <c r="LYB194" s="256"/>
      <c r="LYC194" s="256"/>
      <c r="LYD194" s="256"/>
      <c r="LYE194" s="256"/>
      <c r="LYF194" s="256"/>
      <c r="LYG194" s="256"/>
      <c r="LYH194" s="256"/>
      <c r="LYI194" s="256"/>
      <c r="LYJ194" s="256"/>
      <c r="LYK194" s="256"/>
      <c r="LYL194" s="256"/>
      <c r="LYM194" s="256"/>
      <c r="LYN194" s="256"/>
      <c r="LYO194" s="256"/>
      <c r="LYP194" s="256"/>
      <c r="LYQ194" s="256"/>
      <c r="LYR194" s="256"/>
      <c r="LYS194" s="256"/>
      <c r="LYT194" s="256"/>
      <c r="LYU194" s="256"/>
      <c r="LYV194" s="256"/>
      <c r="LYW194" s="256"/>
      <c r="LYX194" s="256"/>
      <c r="LYY194" s="256"/>
      <c r="LYZ194" s="256"/>
      <c r="LZA194" s="256"/>
      <c r="LZB194" s="256"/>
      <c r="LZC194" s="256"/>
      <c r="LZD194" s="256"/>
      <c r="LZE194" s="256"/>
      <c r="LZF194" s="256"/>
      <c r="LZG194" s="256"/>
      <c r="LZH194" s="256"/>
      <c r="LZI194" s="256"/>
      <c r="LZJ194" s="256"/>
      <c r="LZK194" s="256"/>
      <c r="LZL194" s="256"/>
      <c r="LZM194" s="256"/>
      <c r="LZN194" s="256"/>
      <c r="LZO194" s="256"/>
      <c r="LZP194" s="256"/>
      <c r="LZQ194" s="256"/>
      <c r="LZR194" s="256"/>
      <c r="LZS194" s="256"/>
      <c r="LZT194" s="256"/>
      <c r="LZU194" s="256"/>
      <c r="LZV194" s="256"/>
      <c r="LZW194" s="256"/>
      <c r="LZX194" s="256"/>
      <c r="LZY194" s="256"/>
      <c r="LZZ194" s="256"/>
      <c r="MAA194" s="256"/>
      <c r="MAB194" s="256"/>
      <c r="MAC194" s="256"/>
      <c r="MAD194" s="256"/>
      <c r="MAE194" s="256"/>
      <c r="MAF194" s="256"/>
      <c r="MAG194" s="256"/>
      <c r="MAH194" s="256"/>
      <c r="MAI194" s="256"/>
      <c r="MAJ194" s="256"/>
      <c r="MAK194" s="256"/>
      <c r="MAL194" s="256"/>
      <c r="MAM194" s="256"/>
      <c r="MAN194" s="256"/>
      <c r="MAO194" s="256"/>
      <c r="MAP194" s="256"/>
      <c r="MAQ194" s="256"/>
      <c r="MAR194" s="256"/>
      <c r="MAS194" s="256"/>
      <c r="MAT194" s="256"/>
      <c r="MAU194" s="256"/>
      <c r="MAV194" s="256"/>
      <c r="MAW194" s="256"/>
      <c r="MAX194" s="256"/>
      <c r="MAY194" s="256"/>
      <c r="MAZ194" s="256"/>
      <c r="MBA194" s="256"/>
      <c r="MBB194" s="256"/>
      <c r="MBC194" s="256"/>
      <c r="MBD194" s="256"/>
      <c r="MBE194" s="256"/>
      <c r="MBF194" s="256"/>
      <c r="MBG194" s="256"/>
      <c r="MBH194" s="256"/>
      <c r="MBI194" s="256"/>
      <c r="MBJ194" s="256"/>
      <c r="MBK194" s="256"/>
      <c r="MBL194" s="256"/>
      <c r="MBM194" s="256"/>
      <c r="MBN194" s="256"/>
      <c r="MBO194" s="256"/>
      <c r="MBP194" s="256"/>
      <c r="MBQ194" s="256"/>
      <c r="MBR194" s="256"/>
      <c r="MBS194" s="256"/>
      <c r="MBT194" s="256"/>
      <c r="MBU194" s="256"/>
      <c r="MBV194" s="256"/>
      <c r="MBW194" s="256"/>
      <c r="MBX194" s="256"/>
      <c r="MBY194" s="256"/>
      <c r="MBZ194" s="256"/>
      <c r="MCA194" s="256"/>
      <c r="MCB194" s="256"/>
      <c r="MCC194" s="256"/>
      <c r="MCD194" s="256"/>
      <c r="MCE194" s="256"/>
      <c r="MCF194" s="256"/>
      <c r="MCG194" s="256"/>
      <c r="MCH194" s="256"/>
      <c r="MCI194" s="256"/>
      <c r="MCJ194" s="256"/>
      <c r="MCK194" s="256"/>
      <c r="MCL194" s="256"/>
      <c r="MCM194" s="256"/>
      <c r="MCN194" s="256"/>
      <c r="MCO194" s="256"/>
      <c r="MCP194" s="256"/>
      <c r="MCQ194" s="256"/>
      <c r="MCR194" s="256"/>
      <c r="MCS194" s="256"/>
      <c r="MCT194" s="256"/>
      <c r="MCU194" s="256"/>
      <c r="MCV194" s="256"/>
      <c r="MCW194" s="256"/>
      <c r="MCX194" s="256"/>
      <c r="MCY194" s="256"/>
      <c r="MCZ194" s="256"/>
      <c r="MDA194" s="256"/>
      <c r="MDB194" s="256"/>
      <c r="MDC194" s="256"/>
      <c r="MDD194" s="256"/>
      <c r="MDE194" s="256"/>
      <c r="MDF194" s="256"/>
      <c r="MDG194" s="256"/>
      <c r="MDH194" s="256"/>
      <c r="MDI194" s="256"/>
      <c r="MDJ194" s="256"/>
      <c r="MDK194" s="256"/>
      <c r="MDL194" s="256"/>
      <c r="MDM194" s="256"/>
      <c r="MDN194" s="256"/>
      <c r="MDO194" s="256"/>
      <c r="MDP194" s="256"/>
      <c r="MDQ194" s="256"/>
      <c r="MDR194" s="256"/>
      <c r="MDS194" s="256"/>
      <c r="MDT194" s="256"/>
      <c r="MDU194" s="256"/>
      <c r="MDV194" s="256"/>
      <c r="MDW194" s="256"/>
      <c r="MDX194" s="256"/>
      <c r="MDY194" s="256"/>
      <c r="MDZ194" s="256"/>
      <c r="MEA194" s="256"/>
      <c r="MEB194" s="256"/>
      <c r="MEC194" s="256"/>
      <c r="MED194" s="256"/>
      <c r="MEE194" s="256"/>
      <c r="MEF194" s="256"/>
      <c r="MEG194" s="256"/>
      <c r="MEH194" s="256"/>
      <c r="MEI194" s="256"/>
      <c r="MEJ194" s="256"/>
      <c r="MEK194" s="256"/>
      <c r="MEL194" s="256"/>
      <c r="MEM194" s="256"/>
      <c r="MEN194" s="256"/>
      <c r="MEO194" s="256"/>
      <c r="MEP194" s="256"/>
      <c r="MEQ194" s="256"/>
      <c r="MER194" s="256"/>
      <c r="MES194" s="256"/>
      <c r="MET194" s="256"/>
      <c r="MEU194" s="256"/>
      <c r="MEV194" s="256"/>
      <c r="MEW194" s="256"/>
      <c r="MEX194" s="256"/>
      <c r="MEY194" s="256"/>
      <c r="MEZ194" s="256"/>
      <c r="MFA194" s="256"/>
      <c r="MFB194" s="256"/>
      <c r="MFC194" s="256"/>
      <c r="MFD194" s="256"/>
      <c r="MFE194" s="256"/>
      <c r="MFF194" s="256"/>
      <c r="MFG194" s="256"/>
      <c r="MFH194" s="256"/>
      <c r="MFI194" s="256"/>
      <c r="MFJ194" s="256"/>
      <c r="MFK194" s="256"/>
      <c r="MFL194" s="256"/>
      <c r="MFM194" s="256"/>
      <c r="MFN194" s="256"/>
      <c r="MFO194" s="256"/>
      <c r="MFP194" s="256"/>
      <c r="MFQ194" s="256"/>
      <c r="MFR194" s="256"/>
      <c r="MFS194" s="256"/>
      <c r="MFT194" s="256"/>
      <c r="MFU194" s="256"/>
      <c r="MFV194" s="256"/>
      <c r="MFW194" s="256"/>
      <c r="MFX194" s="256"/>
      <c r="MFY194" s="256"/>
      <c r="MFZ194" s="256"/>
      <c r="MGA194" s="256"/>
      <c r="MGB194" s="256"/>
      <c r="MGC194" s="256"/>
      <c r="MGD194" s="256"/>
      <c r="MGE194" s="256"/>
      <c r="MGF194" s="256"/>
      <c r="MGG194" s="256"/>
      <c r="MGH194" s="256"/>
      <c r="MGI194" s="256"/>
      <c r="MGJ194" s="256"/>
      <c r="MGK194" s="256"/>
      <c r="MGL194" s="256"/>
      <c r="MGM194" s="256"/>
      <c r="MGN194" s="256"/>
      <c r="MGO194" s="256"/>
      <c r="MGP194" s="256"/>
      <c r="MGQ194" s="256"/>
      <c r="MGR194" s="256"/>
      <c r="MGS194" s="256"/>
      <c r="MGT194" s="256"/>
      <c r="MGU194" s="256"/>
      <c r="MGV194" s="256"/>
      <c r="MGW194" s="256"/>
      <c r="MGX194" s="256"/>
      <c r="MGY194" s="256"/>
      <c r="MGZ194" s="256"/>
      <c r="MHA194" s="256"/>
      <c r="MHB194" s="256"/>
      <c r="MHC194" s="256"/>
      <c r="MHD194" s="256"/>
      <c r="MHE194" s="256"/>
      <c r="MHF194" s="256"/>
      <c r="MHG194" s="256"/>
      <c r="MHH194" s="256"/>
      <c r="MHI194" s="256"/>
      <c r="MHJ194" s="256"/>
      <c r="MHK194" s="256"/>
      <c r="MHL194" s="256"/>
      <c r="MHM194" s="256"/>
      <c r="MHN194" s="256"/>
      <c r="MHO194" s="256"/>
      <c r="MHP194" s="256"/>
      <c r="MHQ194" s="256"/>
      <c r="MHR194" s="256"/>
      <c r="MHS194" s="256"/>
      <c r="MHT194" s="256"/>
      <c r="MHU194" s="256"/>
      <c r="MHV194" s="256"/>
      <c r="MHW194" s="256"/>
      <c r="MHX194" s="256"/>
      <c r="MHY194" s="256"/>
      <c r="MHZ194" s="256"/>
      <c r="MIA194" s="256"/>
      <c r="MIB194" s="256"/>
      <c r="MIC194" s="256"/>
      <c r="MID194" s="256"/>
      <c r="MIE194" s="256"/>
      <c r="MIF194" s="256"/>
      <c r="MIG194" s="256"/>
      <c r="MIH194" s="256"/>
      <c r="MII194" s="256"/>
      <c r="MIJ194" s="256"/>
      <c r="MIK194" s="256"/>
      <c r="MIL194" s="256"/>
      <c r="MIM194" s="256"/>
      <c r="MIN194" s="256"/>
      <c r="MIO194" s="256"/>
      <c r="MIP194" s="256"/>
      <c r="MIQ194" s="256"/>
      <c r="MIR194" s="256"/>
      <c r="MIS194" s="256"/>
      <c r="MIT194" s="256"/>
      <c r="MIU194" s="256"/>
      <c r="MIV194" s="256"/>
      <c r="MIW194" s="256"/>
      <c r="MIX194" s="256"/>
      <c r="MIY194" s="256"/>
      <c r="MIZ194" s="256"/>
      <c r="MJA194" s="256"/>
      <c r="MJB194" s="256"/>
      <c r="MJC194" s="256"/>
      <c r="MJD194" s="256"/>
      <c r="MJE194" s="256"/>
      <c r="MJF194" s="256"/>
      <c r="MJG194" s="256"/>
      <c r="MJH194" s="256"/>
      <c r="MJI194" s="256"/>
      <c r="MJJ194" s="256"/>
      <c r="MJK194" s="256"/>
      <c r="MJL194" s="256"/>
      <c r="MJM194" s="256"/>
      <c r="MJN194" s="256"/>
      <c r="MJO194" s="256"/>
      <c r="MJP194" s="256"/>
      <c r="MJQ194" s="256"/>
      <c r="MJR194" s="256"/>
      <c r="MJS194" s="256"/>
      <c r="MJT194" s="256"/>
      <c r="MJU194" s="256"/>
      <c r="MJV194" s="256"/>
      <c r="MJW194" s="256"/>
      <c r="MJX194" s="256"/>
      <c r="MJY194" s="256"/>
      <c r="MJZ194" s="256"/>
      <c r="MKA194" s="256"/>
      <c r="MKB194" s="256"/>
      <c r="MKC194" s="256"/>
      <c r="MKD194" s="256"/>
      <c r="MKE194" s="256"/>
      <c r="MKF194" s="256"/>
      <c r="MKG194" s="256"/>
      <c r="MKH194" s="256"/>
      <c r="MKI194" s="256"/>
      <c r="MKJ194" s="256"/>
      <c r="MKK194" s="256"/>
      <c r="MKL194" s="256"/>
      <c r="MKM194" s="256"/>
      <c r="MKN194" s="256"/>
      <c r="MKO194" s="256"/>
      <c r="MKP194" s="256"/>
      <c r="MKQ194" s="256"/>
      <c r="MKR194" s="256"/>
      <c r="MKS194" s="256"/>
      <c r="MKT194" s="256"/>
      <c r="MKU194" s="256"/>
      <c r="MKV194" s="256"/>
      <c r="MKW194" s="256"/>
      <c r="MKX194" s="256"/>
      <c r="MKY194" s="256"/>
      <c r="MKZ194" s="256"/>
      <c r="MLA194" s="256"/>
      <c r="MLB194" s="256"/>
      <c r="MLC194" s="256"/>
      <c r="MLD194" s="256"/>
      <c r="MLE194" s="256"/>
      <c r="MLF194" s="256"/>
      <c r="MLG194" s="256"/>
      <c r="MLH194" s="256"/>
      <c r="MLI194" s="256"/>
      <c r="MLJ194" s="256"/>
      <c r="MLK194" s="256"/>
      <c r="MLL194" s="256"/>
      <c r="MLM194" s="256"/>
      <c r="MLN194" s="256"/>
      <c r="MLO194" s="256"/>
      <c r="MLP194" s="256"/>
      <c r="MLQ194" s="256"/>
      <c r="MLR194" s="256"/>
      <c r="MLS194" s="256"/>
      <c r="MLT194" s="256"/>
      <c r="MLU194" s="256"/>
      <c r="MLV194" s="256"/>
      <c r="MLW194" s="256"/>
      <c r="MLX194" s="256"/>
      <c r="MLY194" s="256"/>
      <c r="MLZ194" s="256"/>
      <c r="MMA194" s="256"/>
      <c r="MMB194" s="256"/>
      <c r="MMC194" s="256"/>
      <c r="MMD194" s="256"/>
      <c r="MME194" s="256"/>
      <c r="MMF194" s="256"/>
      <c r="MMG194" s="256"/>
      <c r="MMH194" s="256"/>
      <c r="MMI194" s="256"/>
      <c r="MMJ194" s="256"/>
      <c r="MMK194" s="256"/>
      <c r="MML194" s="256"/>
      <c r="MMM194" s="256"/>
      <c r="MMN194" s="256"/>
      <c r="MMO194" s="256"/>
      <c r="MMP194" s="256"/>
      <c r="MMQ194" s="256"/>
      <c r="MMR194" s="256"/>
      <c r="MMS194" s="256"/>
      <c r="MMT194" s="256"/>
      <c r="MMU194" s="256"/>
      <c r="MMV194" s="256"/>
      <c r="MMW194" s="256"/>
      <c r="MMX194" s="256"/>
      <c r="MMY194" s="256"/>
      <c r="MMZ194" s="256"/>
      <c r="MNA194" s="256"/>
      <c r="MNB194" s="256"/>
      <c r="MNC194" s="256"/>
      <c r="MND194" s="256"/>
      <c r="MNE194" s="256"/>
      <c r="MNF194" s="256"/>
      <c r="MNG194" s="256"/>
      <c r="MNH194" s="256"/>
      <c r="MNI194" s="256"/>
      <c r="MNJ194" s="256"/>
      <c r="MNK194" s="256"/>
      <c r="MNL194" s="256"/>
      <c r="MNM194" s="256"/>
      <c r="MNN194" s="256"/>
      <c r="MNO194" s="256"/>
      <c r="MNP194" s="256"/>
      <c r="MNQ194" s="256"/>
      <c r="MNR194" s="256"/>
      <c r="MNS194" s="256"/>
      <c r="MNT194" s="256"/>
      <c r="MNU194" s="256"/>
      <c r="MNV194" s="256"/>
      <c r="MNW194" s="256"/>
      <c r="MNX194" s="256"/>
      <c r="MNY194" s="256"/>
      <c r="MNZ194" s="256"/>
      <c r="MOA194" s="256"/>
      <c r="MOB194" s="256"/>
      <c r="MOC194" s="256"/>
      <c r="MOD194" s="256"/>
      <c r="MOE194" s="256"/>
      <c r="MOF194" s="256"/>
      <c r="MOG194" s="256"/>
      <c r="MOH194" s="256"/>
      <c r="MOI194" s="256"/>
      <c r="MOJ194" s="256"/>
      <c r="MOK194" s="256"/>
      <c r="MOL194" s="256"/>
      <c r="MOM194" s="256"/>
      <c r="MON194" s="256"/>
      <c r="MOO194" s="256"/>
      <c r="MOP194" s="256"/>
      <c r="MOQ194" s="256"/>
      <c r="MOR194" s="256"/>
      <c r="MOS194" s="256"/>
      <c r="MOT194" s="256"/>
      <c r="MOU194" s="256"/>
      <c r="MOV194" s="256"/>
      <c r="MOW194" s="256"/>
      <c r="MOX194" s="256"/>
      <c r="MOY194" s="256"/>
      <c r="MOZ194" s="256"/>
      <c r="MPA194" s="256"/>
      <c r="MPB194" s="256"/>
      <c r="MPC194" s="256"/>
      <c r="MPD194" s="256"/>
      <c r="MPE194" s="256"/>
      <c r="MPF194" s="256"/>
      <c r="MPG194" s="256"/>
      <c r="MPH194" s="256"/>
      <c r="MPI194" s="256"/>
      <c r="MPJ194" s="256"/>
      <c r="MPK194" s="256"/>
      <c r="MPL194" s="256"/>
      <c r="MPM194" s="256"/>
      <c r="MPN194" s="256"/>
      <c r="MPO194" s="256"/>
      <c r="MPP194" s="256"/>
      <c r="MPQ194" s="256"/>
      <c r="MPR194" s="256"/>
      <c r="MPS194" s="256"/>
      <c r="MPT194" s="256"/>
      <c r="MPU194" s="256"/>
      <c r="MPV194" s="256"/>
      <c r="MPW194" s="256"/>
      <c r="MPX194" s="256"/>
      <c r="MPY194" s="256"/>
      <c r="MPZ194" s="256"/>
      <c r="MQA194" s="256"/>
      <c r="MQB194" s="256"/>
      <c r="MQC194" s="256"/>
      <c r="MQD194" s="256"/>
      <c r="MQE194" s="256"/>
      <c r="MQF194" s="256"/>
      <c r="MQG194" s="256"/>
      <c r="MQH194" s="256"/>
      <c r="MQI194" s="256"/>
      <c r="MQJ194" s="256"/>
      <c r="MQK194" s="256"/>
      <c r="MQL194" s="256"/>
      <c r="MQM194" s="256"/>
      <c r="MQN194" s="256"/>
      <c r="MQO194" s="256"/>
      <c r="MQP194" s="256"/>
      <c r="MQQ194" s="256"/>
      <c r="MQR194" s="256"/>
      <c r="MQS194" s="256"/>
      <c r="MQT194" s="256"/>
      <c r="MQU194" s="256"/>
      <c r="MQV194" s="256"/>
      <c r="MQW194" s="256"/>
      <c r="MQX194" s="256"/>
      <c r="MQY194" s="256"/>
      <c r="MQZ194" s="256"/>
      <c r="MRA194" s="256"/>
      <c r="MRB194" s="256"/>
      <c r="MRC194" s="256"/>
      <c r="MRD194" s="256"/>
      <c r="MRE194" s="256"/>
      <c r="MRF194" s="256"/>
      <c r="MRG194" s="256"/>
      <c r="MRH194" s="256"/>
      <c r="MRI194" s="256"/>
      <c r="MRJ194" s="256"/>
      <c r="MRK194" s="256"/>
      <c r="MRL194" s="256"/>
      <c r="MRM194" s="256"/>
      <c r="MRN194" s="256"/>
      <c r="MRO194" s="256"/>
      <c r="MRP194" s="256"/>
      <c r="MRQ194" s="256"/>
      <c r="MRR194" s="256"/>
      <c r="MRS194" s="256"/>
      <c r="MRT194" s="256"/>
      <c r="MRU194" s="256"/>
      <c r="MRV194" s="256"/>
      <c r="MRW194" s="256"/>
      <c r="MRX194" s="256"/>
      <c r="MRY194" s="256"/>
      <c r="MRZ194" s="256"/>
      <c r="MSA194" s="256"/>
      <c r="MSB194" s="256"/>
      <c r="MSC194" s="256"/>
      <c r="MSD194" s="256"/>
      <c r="MSE194" s="256"/>
      <c r="MSF194" s="256"/>
      <c r="MSG194" s="256"/>
      <c r="MSH194" s="256"/>
      <c r="MSI194" s="256"/>
      <c r="MSJ194" s="256"/>
      <c r="MSK194" s="256"/>
      <c r="MSL194" s="256"/>
      <c r="MSM194" s="256"/>
      <c r="MSN194" s="256"/>
      <c r="MSO194" s="256"/>
      <c r="MSP194" s="256"/>
      <c r="MSQ194" s="256"/>
      <c r="MSR194" s="256"/>
      <c r="MSS194" s="256"/>
      <c r="MST194" s="256"/>
      <c r="MSU194" s="256"/>
      <c r="MSV194" s="256"/>
      <c r="MSW194" s="256"/>
      <c r="MSX194" s="256"/>
      <c r="MSY194" s="256"/>
      <c r="MSZ194" s="256"/>
      <c r="MTA194" s="256"/>
      <c r="MTB194" s="256"/>
      <c r="MTC194" s="256"/>
      <c r="MTD194" s="256"/>
      <c r="MTE194" s="256"/>
      <c r="MTF194" s="256"/>
      <c r="MTG194" s="256"/>
      <c r="MTH194" s="256"/>
      <c r="MTI194" s="256"/>
      <c r="MTJ194" s="256"/>
      <c r="MTK194" s="256"/>
      <c r="MTL194" s="256"/>
      <c r="MTM194" s="256"/>
      <c r="MTN194" s="256"/>
      <c r="MTO194" s="256"/>
      <c r="MTP194" s="256"/>
      <c r="MTQ194" s="256"/>
      <c r="MTR194" s="256"/>
      <c r="MTS194" s="256"/>
      <c r="MTT194" s="256"/>
      <c r="MTU194" s="256"/>
      <c r="MTV194" s="256"/>
      <c r="MTW194" s="256"/>
      <c r="MTX194" s="256"/>
      <c r="MTY194" s="256"/>
      <c r="MTZ194" s="256"/>
      <c r="MUA194" s="256"/>
      <c r="MUB194" s="256"/>
      <c r="MUC194" s="256"/>
      <c r="MUD194" s="256"/>
      <c r="MUE194" s="256"/>
      <c r="MUF194" s="256"/>
      <c r="MUG194" s="256"/>
      <c r="MUH194" s="256"/>
      <c r="MUI194" s="256"/>
      <c r="MUJ194" s="256"/>
      <c r="MUK194" s="256"/>
      <c r="MUL194" s="256"/>
      <c r="MUM194" s="256"/>
      <c r="MUN194" s="256"/>
      <c r="MUO194" s="256"/>
      <c r="MUP194" s="256"/>
      <c r="MUQ194" s="256"/>
      <c r="MUR194" s="256"/>
      <c r="MUS194" s="256"/>
      <c r="MUT194" s="256"/>
      <c r="MUU194" s="256"/>
      <c r="MUV194" s="256"/>
      <c r="MUW194" s="256"/>
      <c r="MUX194" s="256"/>
      <c r="MUY194" s="256"/>
      <c r="MUZ194" s="256"/>
      <c r="MVA194" s="256"/>
      <c r="MVB194" s="256"/>
      <c r="MVC194" s="256"/>
      <c r="MVD194" s="256"/>
      <c r="MVE194" s="256"/>
      <c r="MVF194" s="256"/>
      <c r="MVG194" s="256"/>
      <c r="MVH194" s="256"/>
      <c r="MVI194" s="256"/>
      <c r="MVJ194" s="256"/>
      <c r="MVK194" s="256"/>
      <c r="MVL194" s="256"/>
      <c r="MVM194" s="256"/>
      <c r="MVN194" s="256"/>
      <c r="MVO194" s="256"/>
      <c r="MVP194" s="256"/>
      <c r="MVQ194" s="256"/>
      <c r="MVR194" s="256"/>
      <c r="MVS194" s="256"/>
      <c r="MVT194" s="256"/>
      <c r="MVU194" s="256"/>
      <c r="MVV194" s="256"/>
      <c r="MVW194" s="256"/>
      <c r="MVX194" s="256"/>
      <c r="MVY194" s="256"/>
      <c r="MVZ194" s="256"/>
      <c r="MWA194" s="256"/>
      <c r="MWB194" s="256"/>
      <c r="MWC194" s="256"/>
      <c r="MWD194" s="256"/>
      <c r="MWE194" s="256"/>
      <c r="MWF194" s="256"/>
      <c r="MWG194" s="256"/>
      <c r="MWH194" s="256"/>
      <c r="MWI194" s="256"/>
      <c r="MWJ194" s="256"/>
      <c r="MWK194" s="256"/>
      <c r="MWL194" s="256"/>
      <c r="MWM194" s="256"/>
      <c r="MWN194" s="256"/>
      <c r="MWO194" s="256"/>
      <c r="MWP194" s="256"/>
      <c r="MWQ194" s="256"/>
      <c r="MWR194" s="256"/>
      <c r="MWS194" s="256"/>
      <c r="MWT194" s="256"/>
      <c r="MWU194" s="256"/>
      <c r="MWV194" s="256"/>
      <c r="MWW194" s="256"/>
      <c r="MWX194" s="256"/>
      <c r="MWY194" s="256"/>
      <c r="MWZ194" s="256"/>
      <c r="MXA194" s="256"/>
      <c r="MXB194" s="256"/>
      <c r="MXC194" s="256"/>
      <c r="MXD194" s="256"/>
      <c r="MXE194" s="256"/>
      <c r="MXF194" s="256"/>
      <c r="MXG194" s="256"/>
      <c r="MXH194" s="256"/>
      <c r="MXI194" s="256"/>
      <c r="MXJ194" s="256"/>
      <c r="MXK194" s="256"/>
      <c r="MXL194" s="256"/>
      <c r="MXM194" s="256"/>
      <c r="MXN194" s="256"/>
      <c r="MXO194" s="256"/>
      <c r="MXP194" s="256"/>
      <c r="MXQ194" s="256"/>
      <c r="MXR194" s="256"/>
      <c r="MXS194" s="256"/>
      <c r="MXT194" s="256"/>
      <c r="MXU194" s="256"/>
      <c r="MXV194" s="256"/>
      <c r="MXW194" s="256"/>
      <c r="MXX194" s="256"/>
      <c r="MXY194" s="256"/>
      <c r="MXZ194" s="256"/>
      <c r="MYA194" s="256"/>
      <c r="MYB194" s="256"/>
      <c r="MYC194" s="256"/>
      <c r="MYD194" s="256"/>
      <c r="MYE194" s="256"/>
      <c r="MYF194" s="256"/>
      <c r="MYG194" s="256"/>
      <c r="MYH194" s="256"/>
      <c r="MYI194" s="256"/>
      <c r="MYJ194" s="256"/>
      <c r="MYK194" s="256"/>
      <c r="MYL194" s="256"/>
      <c r="MYM194" s="256"/>
      <c r="MYN194" s="256"/>
      <c r="MYO194" s="256"/>
      <c r="MYP194" s="256"/>
      <c r="MYQ194" s="256"/>
      <c r="MYR194" s="256"/>
      <c r="MYS194" s="256"/>
      <c r="MYT194" s="256"/>
      <c r="MYU194" s="256"/>
      <c r="MYV194" s="256"/>
      <c r="MYW194" s="256"/>
      <c r="MYX194" s="256"/>
      <c r="MYY194" s="256"/>
      <c r="MYZ194" s="256"/>
      <c r="MZA194" s="256"/>
      <c r="MZB194" s="256"/>
      <c r="MZC194" s="256"/>
      <c r="MZD194" s="256"/>
      <c r="MZE194" s="256"/>
      <c r="MZF194" s="256"/>
      <c r="MZG194" s="256"/>
      <c r="MZH194" s="256"/>
      <c r="MZI194" s="256"/>
      <c r="MZJ194" s="256"/>
      <c r="MZK194" s="256"/>
      <c r="MZL194" s="256"/>
      <c r="MZM194" s="256"/>
      <c r="MZN194" s="256"/>
      <c r="MZO194" s="256"/>
      <c r="MZP194" s="256"/>
      <c r="MZQ194" s="256"/>
      <c r="MZR194" s="256"/>
      <c r="MZS194" s="256"/>
      <c r="MZT194" s="256"/>
      <c r="MZU194" s="256"/>
      <c r="MZV194" s="256"/>
      <c r="MZW194" s="256"/>
      <c r="MZX194" s="256"/>
      <c r="MZY194" s="256"/>
      <c r="MZZ194" s="256"/>
      <c r="NAA194" s="256"/>
      <c r="NAB194" s="256"/>
      <c r="NAC194" s="256"/>
      <c r="NAD194" s="256"/>
      <c r="NAE194" s="256"/>
      <c r="NAF194" s="256"/>
      <c r="NAG194" s="256"/>
      <c r="NAH194" s="256"/>
      <c r="NAI194" s="256"/>
      <c r="NAJ194" s="256"/>
      <c r="NAK194" s="256"/>
      <c r="NAL194" s="256"/>
      <c r="NAM194" s="256"/>
      <c r="NAN194" s="256"/>
      <c r="NAO194" s="256"/>
      <c r="NAP194" s="256"/>
      <c r="NAQ194" s="256"/>
      <c r="NAR194" s="256"/>
      <c r="NAS194" s="256"/>
      <c r="NAT194" s="256"/>
      <c r="NAU194" s="256"/>
      <c r="NAV194" s="256"/>
      <c r="NAW194" s="256"/>
      <c r="NAX194" s="256"/>
      <c r="NAY194" s="256"/>
      <c r="NAZ194" s="256"/>
      <c r="NBA194" s="256"/>
      <c r="NBB194" s="256"/>
      <c r="NBC194" s="256"/>
      <c r="NBD194" s="256"/>
      <c r="NBE194" s="256"/>
      <c r="NBF194" s="256"/>
      <c r="NBG194" s="256"/>
      <c r="NBH194" s="256"/>
      <c r="NBI194" s="256"/>
      <c r="NBJ194" s="256"/>
      <c r="NBK194" s="256"/>
      <c r="NBL194" s="256"/>
      <c r="NBM194" s="256"/>
      <c r="NBN194" s="256"/>
      <c r="NBO194" s="256"/>
      <c r="NBP194" s="256"/>
      <c r="NBQ194" s="256"/>
      <c r="NBR194" s="256"/>
      <c r="NBS194" s="256"/>
      <c r="NBT194" s="256"/>
      <c r="NBU194" s="256"/>
      <c r="NBV194" s="256"/>
      <c r="NBW194" s="256"/>
      <c r="NBX194" s="256"/>
      <c r="NBY194" s="256"/>
      <c r="NBZ194" s="256"/>
      <c r="NCA194" s="256"/>
      <c r="NCB194" s="256"/>
      <c r="NCC194" s="256"/>
      <c r="NCD194" s="256"/>
      <c r="NCE194" s="256"/>
      <c r="NCF194" s="256"/>
      <c r="NCG194" s="256"/>
      <c r="NCH194" s="256"/>
      <c r="NCI194" s="256"/>
      <c r="NCJ194" s="256"/>
      <c r="NCK194" s="256"/>
      <c r="NCL194" s="256"/>
      <c r="NCM194" s="256"/>
      <c r="NCN194" s="256"/>
      <c r="NCO194" s="256"/>
      <c r="NCP194" s="256"/>
      <c r="NCQ194" s="256"/>
      <c r="NCR194" s="256"/>
      <c r="NCS194" s="256"/>
      <c r="NCT194" s="256"/>
      <c r="NCU194" s="256"/>
      <c r="NCV194" s="256"/>
      <c r="NCW194" s="256"/>
      <c r="NCX194" s="256"/>
      <c r="NCY194" s="256"/>
      <c r="NCZ194" s="256"/>
      <c r="NDA194" s="256"/>
      <c r="NDB194" s="256"/>
      <c r="NDC194" s="256"/>
      <c r="NDD194" s="256"/>
      <c r="NDE194" s="256"/>
      <c r="NDF194" s="256"/>
      <c r="NDG194" s="256"/>
      <c r="NDH194" s="256"/>
      <c r="NDI194" s="256"/>
      <c r="NDJ194" s="256"/>
      <c r="NDK194" s="256"/>
      <c r="NDL194" s="256"/>
      <c r="NDM194" s="256"/>
      <c r="NDN194" s="256"/>
      <c r="NDO194" s="256"/>
      <c r="NDP194" s="256"/>
      <c r="NDQ194" s="256"/>
      <c r="NDR194" s="256"/>
      <c r="NDS194" s="256"/>
      <c r="NDT194" s="256"/>
      <c r="NDU194" s="256"/>
      <c r="NDV194" s="256"/>
      <c r="NDW194" s="256"/>
      <c r="NDX194" s="256"/>
      <c r="NDY194" s="256"/>
      <c r="NDZ194" s="256"/>
      <c r="NEA194" s="256"/>
      <c r="NEB194" s="256"/>
      <c r="NEC194" s="256"/>
      <c r="NED194" s="256"/>
      <c r="NEE194" s="256"/>
      <c r="NEF194" s="256"/>
      <c r="NEG194" s="256"/>
      <c r="NEH194" s="256"/>
      <c r="NEI194" s="256"/>
      <c r="NEJ194" s="256"/>
      <c r="NEK194" s="256"/>
      <c r="NEL194" s="256"/>
      <c r="NEM194" s="256"/>
      <c r="NEN194" s="256"/>
      <c r="NEO194" s="256"/>
      <c r="NEP194" s="256"/>
      <c r="NEQ194" s="256"/>
      <c r="NER194" s="256"/>
      <c r="NES194" s="256"/>
      <c r="NET194" s="256"/>
      <c r="NEU194" s="256"/>
      <c r="NEV194" s="256"/>
      <c r="NEW194" s="256"/>
      <c r="NEX194" s="256"/>
      <c r="NEY194" s="256"/>
      <c r="NEZ194" s="256"/>
      <c r="NFA194" s="256"/>
      <c r="NFB194" s="256"/>
      <c r="NFC194" s="256"/>
      <c r="NFD194" s="256"/>
      <c r="NFE194" s="256"/>
      <c r="NFF194" s="256"/>
      <c r="NFG194" s="256"/>
      <c r="NFH194" s="256"/>
      <c r="NFI194" s="256"/>
      <c r="NFJ194" s="256"/>
      <c r="NFK194" s="256"/>
      <c r="NFL194" s="256"/>
      <c r="NFM194" s="256"/>
      <c r="NFN194" s="256"/>
      <c r="NFO194" s="256"/>
      <c r="NFP194" s="256"/>
      <c r="NFQ194" s="256"/>
      <c r="NFR194" s="256"/>
      <c r="NFS194" s="256"/>
      <c r="NFT194" s="256"/>
      <c r="NFU194" s="256"/>
      <c r="NFV194" s="256"/>
      <c r="NFW194" s="256"/>
      <c r="NFX194" s="256"/>
      <c r="NFY194" s="256"/>
      <c r="NFZ194" s="256"/>
      <c r="NGA194" s="256"/>
      <c r="NGB194" s="256"/>
      <c r="NGC194" s="256"/>
      <c r="NGD194" s="256"/>
      <c r="NGE194" s="256"/>
      <c r="NGF194" s="256"/>
      <c r="NGG194" s="256"/>
      <c r="NGH194" s="256"/>
      <c r="NGI194" s="256"/>
      <c r="NGJ194" s="256"/>
      <c r="NGK194" s="256"/>
      <c r="NGL194" s="256"/>
      <c r="NGM194" s="256"/>
      <c r="NGN194" s="256"/>
      <c r="NGO194" s="256"/>
      <c r="NGP194" s="256"/>
      <c r="NGQ194" s="256"/>
      <c r="NGR194" s="256"/>
      <c r="NGS194" s="256"/>
      <c r="NGT194" s="256"/>
      <c r="NGU194" s="256"/>
      <c r="NGV194" s="256"/>
      <c r="NGW194" s="256"/>
      <c r="NGX194" s="256"/>
      <c r="NGY194" s="256"/>
      <c r="NGZ194" s="256"/>
      <c r="NHA194" s="256"/>
      <c r="NHB194" s="256"/>
      <c r="NHC194" s="256"/>
      <c r="NHD194" s="256"/>
      <c r="NHE194" s="256"/>
      <c r="NHF194" s="256"/>
      <c r="NHG194" s="256"/>
      <c r="NHH194" s="256"/>
      <c r="NHI194" s="256"/>
      <c r="NHJ194" s="256"/>
      <c r="NHK194" s="256"/>
      <c r="NHL194" s="256"/>
      <c r="NHM194" s="256"/>
      <c r="NHN194" s="256"/>
      <c r="NHO194" s="256"/>
      <c r="NHP194" s="256"/>
      <c r="NHQ194" s="256"/>
      <c r="NHR194" s="256"/>
      <c r="NHS194" s="256"/>
      <c r="NHT194" s="256"/>
      <c r="NHU194" s="256"/>
      <c r="NHV194" s="256"/>
      <c r="NHW194" s="256"/>
      <c r="NHX194" s="256"/>
      <c r="NHY194" s="256"/>
      <c r="NHZ194" s="256"/>
      <c r="NIA194" s="256"/>
      <c r="NIB194" s="256"/>
      <c r="NIC194" s="256"/>
      <c r="NID194" s="256"/>
      <c r="NIE194" s="256"/>
      <c r="NIF194" s="256"/>
      <c r="NIG194" s="256"/>
      <c r="NIH194" s="256"/>
      <c r="NII194" s="256"/>
      <c r="NIJ194" s="256"/>
      <c r="NIK194" s="256"/>
      <c r="NIL194" s="256"/>
      <c r="NIM194" s="256"/>
      <c r="NIN194" s="256"/>
      <c r="NIO194" s="256"/>
      <c r="NIP194" s="256"/>
      <c r="NIQ194" s="256"/>
      <c r="NIR194" s="256"/>
      <c r="NIS194" s="256"/>
      <c r="NIT194" s="256"/>
      <c r="NIU194" s="256"/>
      <c r="NIV194" s="256"/>
      <c r="NIW194" s="256"/>
      <c r="NIX194" s="256"/>
      <c r="NIY194" s="256"/>
      <c r="NIZ194" s="256"/>
      <c r="NJA194" s="256"/>
      <c r="NJB194" s="256"/>
      <c r="NJC194" s="256"/>
      <c r="NJD194" s="256"/>
      <c r="NJE194" s="256"/>
      <c r="NJF194" s="256"/>
      <c r="NJG194" s="256"/>
      <c r="NJH194" s="256"/>
      <c r="NJI194" s="256"/>
      <c r="NJJ194" s="256"/>
      <c r="NJK194" s="256"/>
      <c r="NJL194" s="256"/>
      <c r="NJM194" s="256"/>
      <c r="NJN194" s="256"/>
      <c r="NJO194" s="256"/>
      <c r="NJP194" s="256"/>
      <c r="NJQ194" s="256"/>
      <c r="NJR194" s="256"/>
      <c r="NJS194" s="256"/>
      <c r="NJT194" s="256"/>
      <c r="NJU194" s="256"/>
      <c r="NJV194" s="256"/>
      <c r="NJW194" s="256"/>
      <c r="NJX194" s="256"/>
      <c r="NJY194" s="256"/>
      <c r="NJZ194" s="256"/>
      <c r="NKA194" s="256"/>
      <c r="NKB194" s="256"/>
      <c r="NKC194" s="256"/>
      <c r="NKD194" s="256"/>
      <c r="NKE194" s="256"/>
      <c r="NKF194" s="256"/>
      <c r="NKG194" s="256"/>
      <c r="NKH194" s="256"/>
      <c r="NKI194" s="256"/>
      <c r="NKJ194" s="256"/>
      <c r="NKK194" s="256"/>
      <c r="NKL194" s="256"/>
      <c r="NKM194" s="256"/>
      <c r="NKN194" s="256"/>
      <c r="NKO194" s="256"/>
      <c r="NKP194" s="256"/>
      <c r="NKQ194" s="256"/>
      <c r="NKR194" s="256"/>
      <c r="NKS194" s="256"/>
      <c r="NKT194" s="256"/>
      <c r="NKU194" s="256"/>
      <c r="NKV194" s="256"/>
      <c r="NKW194" s="256"/>
      <c r="NKX194" s="256"/>
      <c r="NKY194" s="256"/>
      <c r="NKZ194" s="256"/>
      <c r="NLA194" s="256"/>
      <c r="NLB194" s="256"/>
      <c r="NLC194" s="256"/>
      <c r="NLD194" s="256"/>
      <c r="NLE194" s="256"/>
      <c r="NLF194" s="256"/>
      <c r="NLG194" s="256"/>
      <c r="NLH194" s="256"/>
      <c r="NLI194" s="256"/>
      <c r="NLJ194" s="256"/>
      <c r="NLK194" s="256"/>
      <c r="NLL194" s="256"/>
      <c r="NLM194" s="256"/>
      <c r="NLN194" s="256"/>
      <c r="NLO194" s="256"/>
      <c r="NLP194" s="256"/>
      <c r="NLQ194" s="256"/>
      <c r="NLR194" s="256"/>
      <c r="NLS194" s="256"/>
      <c r="NLT194" s="256"/>
      <c r="NLU194" s="256"/>
      <c r="NLV194" s="256"/>
      <c r="NLW194" s="256"/>
      <c r="NLX194" s="256"/>
      <c r="NLY194" s="256"/>
      <c r="NLZ194" s="256"/>
      <c r="NMA194" s="256"/>
      <c r="NMB194" s="256"/>
      <c r="NMC194" s="256"/>
      <c r="NMD194" s="256"/>
      <c r="NME194" s="256"/>
      <c r="NMF194" s="256"/>
      <c r="NMG194" s="256"/>
      <c r="NMH194" s="256"/>
      <c r="NMI194" s="256"/>
      <c r="NMJ194" s="256"/>
      <c r="NMK194" s="256"/>
      <c r="NML194" s="256"/>
      <c r="NMM194" s="256"/>
      <c r="NMN194" s="256"/>
      <c r="NMO194" s="256"/>
      <c r="NMP194" s="256"/>
      <c r="NMQ194" s="256"/>
      <c r="NMR194" s="256"/>
      <c r="NMS194" s="256"/>
      <c r="NMT194" s="256"/>
      <c r="NMU194" s="256"/>
      <c r="NMV194" s="256"/>
      <c r="NMW194" s="256"/>
      <c r="NMX194" s="256"/>
      <c r="NMY194" s="256"/>
      <c r="NMZ194" s="256"/>
      <c r="NNA194" s="256"/>
      <c r="NNB194" s="256"/>
      <c r="NNC194" s="256"/>
      <c r="NND194" s="256"/>
      <c r="NNE194" s="256"/>
      <c r="NNF194" s="256"/>
      <c r="NNG194" s="256"/>
      <c r="NNH194" s="256"/>
      <c r="NNI194" s="256"/>
      <c r="NNJ194" s="256"/>
      <c r="NNK194" s="256"/>
      <c r="NNL194" s="256"/>
      <c r="NNM194" s="256"/>
      <c r="NNN194" s="256"/>
      <c r="NNO194" s="256"/>
      <c r="NNP194" s="256"/>
      <c r="NNQ194" s="256"/>
      <c r="NNR194" s="256"/>
      <c r="NNS194" s="256"/>
      <c r="NNT194" s="256"/>
      <c r="NNU194" s="256"/>
      <c r="NNV194" s="256"/>
      <c r="NNW194" s="256"/>
      <c r="NNX194" s="256"/>
      <c r="NNY194" s="256"/>
      <c r="NNZ194" s="256"/>
      <c r="NOA194" s="256"/>
      <c r="NOB194" s="256"/>
      <c r="NOC194" s="256"/>
      <c r="NOD194" s="256"/>
      <c r="NOE194" s="256"/>
      <c r="NOF194" s="256"/>
      <c r="NOG194" s="256"/>
      <c r="NOH194" s="256"/>
      <c r="NOI194" s="256"/>
      <c r="NOJ194" s="256"/>
      <c r="NOK194" s="256"/>
      <c r="NOL194" s="256"/>
      <c r="NOM194" s="256"/>
      <c r="NON194" s="256"/>
      <c r="NOO194" s="256"/>
      <c r="NOP194" s="256"/>
      <c r="NOQ194" s="256"/>
      <c r="NOR194" s="256"/>
      <c r="NOS194" s="256"/>
      <c r="NOT194" s="256"/>
      <c r="NOU194" s="256"/>
      <c r="NOV194" s="256"/>
      <c r="NOW194" s="256"/>
      <c r="NOX194" s="256"/>
      <c r="NOY194" s="256"/>
      <c r="NOZ194" s="256"/>
      <c r="NPA194" s="256"/>
      <c r="NPB194" s="256"/>
      <c r="NPC194" s="256"/>
      <c r="NPD194" s="256"/>
      <c r="NPE194" s="256"/>
      <c r="NPF194" s="256"/>
      <c r="NPG194" s="256"/>
      <c r="NPH194" s="256"/>
      <c r="NPI194" s="256"/>
      <c r="NPJ194" s="256"/>
      <c r="NPK194" s="256"/>
      <c r="NPL194" s="256"/>
      <c r="NPM194" s="256"/>
      <c r="NPN194" s="256"/>
      <c r="NPO194" s="256"/>
      <c r="NPP194" s="256"/>
      <c r="NPQ194" s="256"/>
      <c r="NPR194" s="256"/>
      <c r="NPS194" s="256"/>
      <c r="NPT194" s="256"/>
      <c r="NPU194" s="256"/>
      <c r="NPV194" s="256"/>
      <c r="NPW194" s="256"/>
      <c r="NPX194" s="256"/>
      <c r="NPY194" s="256"/>
      <c r="NPZ194" s="256"/>
      <c r="NQA194" s="256"/>
      <c r="NQB194" s="256"/>
      <c r="NQC194" s="256"/>
      <c r="NQD194" s="256"/>
      <c r="NQE194" s="256"/>
      <c r="NQF194" s="256"/>
      <c r="NQG194" s="256"/>
      <c r="NQH194" s="256"/>
      <c r="NQI194" s="256"/>
      <c r="NQJ194" s="256"/>
      <c r="NQK194" s="256"/>
      <c r="NQL194" s="256"/>
      <c r="NQM194" s="256"/>
      <c r="NQN194" s="256"/>
      <c r="NQO194" s="256"/>
      <c r="NQP194" s="256"/>
      <c r="NQQ194" s="256"/>
      <c r="NQR194" s="256"/>
      <c r="NQS194" s="256"/>
      <c r="NQT194" s="256"/>
      <c r="NQU194" s="256"/>
      <c r="NQV194" s="256"/>
      <c r="NQW194" s="256"/>
      <c r="NQX194" s="256"/>
      <c r="NQY194" s="256"/>
      <c r="NQZ194" s="256"/>
      <c r="NRA194" s="256"/>
      <c r="NRB194" s="256"/>
      <c r="NRC194" s="256"/>
      <c r="NRD194" s="256"/>
      <c r="NRE194" s="256"/>
      <c r="NRF194" s="256"/>
      <c r="NRG194" s="256"/>
      <c r="NRH194" s="256"/>
      <c r="NRI194" s="256"/>
      <c r="NRJ194" s="256"/>
      <c r="NRK194" s="256"/>
      <c r="NRL194" s="256"/>
      <c r="NRM194" s="256"/>
      <c r="NRN194" s="256"/>
      <c r="NRO194" s="256"/>
      <c r="NRP194" s="256"/>
      <c r="NRQ194" s="256"/>
      <c r="NRR194" s="256"/>
      <c r="NRS194" s="256"/>
      <c r="NRT194" s="256"/>
      <c r="NRU194" s="256"/>
      <c r="NRV194" s="256"/>
      <c r="NRW194" s="256"/>
      <c r="NRX194" s="256"/>
      <c r="NRY194" s="256"/>
      <c r="NRZ194" s="256"/>
      <c r="NSA194" s="256"/>
      <c r="NSB194" s="256"/>
      <c r="NSC194" s="256"/>
      <c r="NSD194" s="256"/>
      <c r="NSE194" s="256"/>
      <c r="NSF194" s="256"/>
      <c r="NSG194" s="256"/>
      <c r="NSH194" s="256"/>
      <c r="NSI194" s="256"/>
      <c r="NSJ194" s="256"/>
      <c r="NSK194" s="256"/>
      <c r="NSL194" s="256"/>
      <c r="NSM194" s="256"/>
      <c r="NSN194" s="256"/>
      <c r="NSO194" s="256"/>
      <c r="NSP194" s="256"/>
      <c r="NSQ194" s="256"/>
      <c r="NSR194" s="256"/>
      <c r="NSS194" s="256"/>
      <c r="NST194" s="256"/>
      <c r="NSU194" s="256"/>
      <c r="NSV194" s="256"/>
      <c r="NSW194" s="256"/>
      <c r="NSX194" s="256"/>
      <c r="NSY194" s="256"/>
      <c r="NSZ194" s="256"/>
      <c r="NTA194" s="256"/>
      <c r="NTB194" s="256"/>
      <c r="NTC194" s="256"/>
      <c r="NTD194" s="256"/>
      <c r="NTE194" s="256"/>
      <c r="NTF194" s="256"/>
      <c r="NTG194" s="256"/>
      <c r="NTH194" s="256"/>
      <c r="NTI194" s="256"/>
      <c r="NTJ194" s="256"/>
      <c r="NTK194" s="256"/>
      <c r="NTL194" s="256"/>
      <c r="NTM194" s="256"/>
      <c r="NTN194" s="256"/>
      <c r="NTO194" s="256"/>
      <c r="NTP194" s="256"/>
      <c r="NTQ194" s="256"/>
      <c r="NTR194" s="256"/>
      <c r="NTS194" s="256"/>
      <c r="NTT194" s="256"/>
      <c r="NTU194" s="256"/>
      <c r="NTV194" s="256"/>
      <c r="NTW194" s="256"/>
      <c r="NTX194" s="256"/>
      <c r="NTY194" s="256"/>
      <c r="NTZ194" s="256"/>
      <c r="NUA194" s="256"/>
      <c r="NUB194" s="256"/>
      <c r="NUC194" s="256"/>
      <c r="NUD194" s="256"/>
      <c r="NUE194" s="256"/>
      <c r="NUF194" s="256"/>
      <c r="NUG194" s="256"/>
      <c r="NUH194" s="256"/>
      <c r="NUI194" s="256"/>
      <c r="NUJ194" s="256"/>
      <c r="NUK194" s="256"/>
      <c r="NUL194" s="256"/>
      <c r="NUM194" s="256"/>
      <c r="NUN194" s="256"/>
      <c r="NUO194" s="256"/>
      <c r="NUP194" s="256"/>
      <c r="NUQ194" s="256"/>
      <c r="NUR194" s="256"/>
      <c r="NUS194" s="256"/>
      <c r="NUT194" s="256"/>
      <c r="NUU194" s="256"/>
      <c r="NUV194" s="256"/>
      <c r="NUW194" s="256"/>
      <c r="NUX194" s="256"/>
      <c r="NUY194" s="256"/>
      <c r="NUZ194" s="256"/>
      <c r="NVA194" s="256"/>
      <c r="NVB194" s="256"/>
      <c r="NVC194" s="256"/>
      <c r="NVD194" s="256"/>
      <c r="NVE194" s="256"/>
      <c r="NVF194" s="256"/>
      <c r="NVG194" s="256"/>
      <c r="NVH194" s="256"/>
      <c r="NVI194" s="256"/>
      <c r="NVJ194" s="256"/>
      <c r="NVK194" s="256"/>
      <c r="NVL194" s="256"/>
      <c r="NVM194" s="256"/>
      <c r="NVN194" s="256"/>
      <c r="NVO194" s="256"/>
      <c r="NVP194" s="256"/>
      <c r="NVQ194" s="256"/>
      <c r="NVR194" s="256"/>
      <c r="NVS194" s="256"/>
      <c r="NVT194" s="256"/>
      <c r="NVU194" s="256"/>
      <c r="NVV194" s="256"/>
      <c r="NVW194" s="256"/>
      <c r="NVX194" s="256"/>
      <c r="NVY194" s="256"/>
      <c r="NVZ194" s="256"/>
      <c r="NWA194" s="256"/>
      <c r="NWB194" s="256"/>
      <c r="NWC194" s="256"/>
      <c r="NWD194" s="256"/>
      <c r="NWE194" s="256"/>
      <c r="NWF194" s="256"/>
      <c r="NWG194" s="256"/>
      <c r="NWH194" s="256"/>
      <c r="NWI194" s="256"/>
      <c r="NWJ194" s="256"/>
      <c r="NWK194" s="256"/>
      <c r="NWL194" s="256"/>
      <c r="NWM194" s="256"/>
      <c r="NWN194" s="256"/>
      <c r="NWO194" s="256"/>
      <c r="NWP194" s="256"/>
      <c r="NWQ194" s="256"/>
      <c r="NWR194" s="256"/>
      <c r="NWS194" s="256"/>
      <c r="NWT194" s="256"/>
      <c r="NWU194" s="256"/>
      <c r="NWV194" s="256"/>
      <c r="NWW194" s="256"/>
      <c r="NWX194" s="256"/>
      <c r="NWY194" s="256"/>
      <c r="NWZ194" s="256"/>
      <c r="NXA194" s="256"/>
      <c r="NXB194" s="256"/>
      <c r="NXC194" s="256"/>
      <c r="NXD194" s="256"/>
      <c r="NXE194" s="256"/>
      <c r="NXF194" s="256"/>
      <c r="NXG194" s="256"/>
      <c r="NXH194" s="256"/>
      <c r="NXI194" s="256"/>
      <c r="NXJ194" s="256"/>
      <c r="NXK194" s="256"/>
      <c r="NXL194" s="256"/>
      <c r="NXM194" s="256"/>
      <c r="NXN194" s="256"/>
      <c r="NXO194" s="256"/>
      <c r="NXP194" s="256"/>
      <c r="NXQ194" s="256"/>
      <c r="NXR194" s="256"/>
      <c r="NXS194" s="256"/>
      <c r="NXT194" s="256"/>
      <c r="NXU194" s="256"/>
      <c r="NXV194" s="256"/>
      <c r="NXW194" s="256"/>
      <c r="NXX194" s="256"/>
      <c r="NXY194" s="256"/>
      <c r="NXZ194" s="256"/>
      <c r="NYA194" s="256"/>
      <c r="NYB194" s="256"/>
      <c r="NYC194" s="256"/>
      <c r="NYD194" s="256"/>
      <c r="NYE194" s="256"/>
      <c r="NYF194" s="256"/>
      <c r="NYG194" s="256"/>
      <c r="NYH194" s="256"/>
      <c r="NYI194" s="256"/>
      <c r="NYJ194" s="256"/>
      <c r="NYK194" s="256"/>
      <c r="NYL194" s="256"/>
      <c r="NYM194" s="256"/>
      <c r="NYN194" s="256"/>
      <c r="NYO194" s="256"/>
      <c r="NYP194" s="256"/>
      <c r="NYQ194" s="256"/>
      <c r="NYR194" s="256"/>
      <c r="NYS194" s="256"/>
      <c r="NYT194" s="256"/>
      <c r="NYU194" s="256"/>
      <c r="NYV194" s="256"/>
      <c r="NYW194" s="256"/>
      <c r="NYX194" s="256"/>
      <c r="NYY194" s="256"/>
      <c r="NYZ194" s="256"/>
      <c r="NZA194" s="256"/>
      <c r="NZB194" s="256"/>
      <c r="NZC194" s="256"/>
      <c r="NZD194" s="256"/>
      <c r="NZE194" s="256"/>
      <c r="NZF194" s="256"/>
      <c r="NZG194" s="256"/>
      <c r="NZH194" s="256"/>
      <c r="NZI194" s="256"/>
      <c r="NZJ194" s="256"/>
      <c r="NZK194" s="256"/>
      <c r="NZL194" s="256"/>
      <c r="NZM194" s="256"/>
      <c r="NZN194" s="256"/>
      <c r="NZO194" s="256"/>
      <c r="NZP194" s="256"/>
      <c r="NZQ194" s="256"/>
      <c r="NZR194" s="256"/>
      <c r="NZS194" s="256"/>
      <c r="NZT194" s="256"/>
      <c r="NZU194" s="256"/>
      <c r="NZV194" s="256"/>
      <c r="NZW194" s="256"/>
      <c r="NZX194" s="256"/>
      <c r="NZY194" s="256"/>
      <c r="NZZ194" s="256"/>
      <c r="OAA194" s="256"/>
      <c r="OAB194" s="256"/>
      <c r="OAC194" s="256"/>
      <c r="OAD194" s="256"/>
      <c r="OAE194" s="256"/>
      <c r="OAF194" s="256"/>
      <c r="OAG194" s="256"/>
      <c r="OAH194" s="256"/>
      <c r="OAI194" s="256"/>
      <c r="OAJ194" s="256"/>
      <c r="OAK194" s="256"/>
      <c r="OAL194" s="256"/>
      <c r="OAM194" s="256"/>
      <c r="OAN194" s="256"/>
      <c r="OAO194" s="256"/>
      <c r="OAP194" s="256"/>
      <c r="OAQ194" s="256"/>
      <c r="OAR194" s="256"/>
      <c r="OAS194" s="256"/>
      <c r="OAT194" s="256"/>
      <c r="OAU194" s="256"/>
      <c r="OAV194" s="256"/>
      <c r="OAW194" s="256"/>
      <c r="OAX194" s="256"/>
      <c r="OAY194" s="256"/>
      <c r="OAZ194" s="256"/>
      <c r="OBA194" s="256"/>
      <c r="OBB194" s="256"/>
      <c r="OBC194" s="256"/>
      <c r="OBD194" s="256"/>
      <c r="OBE194" s="256"/>
      <c r="OBF194" s="256"/>
      <c r="OBG194" s="256"/>
      <c r="OBH194" s="256"/>
      <c r="OBI194" s="256"/>
      <c r="OBJ194" s="256"/>
      <c r="OBK194" s="256"/>
      <c r="OBL194" s="256"/>
      <c r="OBM194" s="256"/>
      <c r="OBN194" s="256"/>
      <c r="OBO194" s="256"/>
      <c r="OBP194" s="256"/>
      <c r="OBQ194" s="256"/>
      <c r="OBR194" s="256"/>
      <c r="OBS194" s="256"/>
      <c r="OBT194" s="256"/>
      <c r="OBU194" s="256"/>
      <c r="OBV194" s="256"/>
      <c r="OBW194" s="256"/>
      <c r="OBX194" s="256"/>
      <c r="OBY194" s="256"/>
      <c r="OBZ194" s="256"/>
      <c r="OCA194" s="256"/>
      <c r="OCB194" s="256"/>
      <c r="OCC194" s="256"/>
      <c r="OCD194" s="256"/>
      <c r="OCE194" s="256"/>
      <c r="OCF194" s="256"/>
      <c r="OCG194" s="256"/>
      <c r="OCH194" s="256"/>
      <c r="OCI194" s="256"/>
      <c r="OCJ194" s="256"/>
      <c r="OCK194" s="256"/>
      <c r="OCL194" s="256"/>
      <c r="OCM194" s="256"/>
      <c r="OCN194" s="256"/>
      <c r="OCO194" s="256"/>
      <c r="OCP194" s="256"/>
      <c r="OCQ194" s="256"/>
      <c r="OCR194" s="256"/>
      <c r="OCS194" s="256"/>
      <c r="OCT194" s="256"/>
      <c r="OCU194" s="256"/>
      <c r="OCV194" s="256"/>
      <c r="OCW194" s="256"/>
      <c r="OCX194" s="256"/>
      <c r="OCY194" s="256"/>
      <c r="OCZ194" s="256"/>
      <c r="ODA194" s="256"/>
      <c r="ODB194" s="256"/>
      <c r="ODC194" s="256"/>
      <c r="ODD194" s="256"/>
      <c r="ODE194" s="256"/>
      <c r="ODF194" s="256"/>
      <c r="ODG194" s="256"/>
      <c r="ODH194" s="256"/>
      <c r="ODI194" s="256"/>
      <c r="ODJ194" s="256"/>
      <c r="ODK194" s="256"/>
      <c r="ODL194" s="256"/>
      <c r="ODM194" s="256"/>
      <c r="ODN194" s="256"/>
      <c r="ODO194" s="256"/>
      <c r="ODP194" s="256"/>
      <c r="ODQ194" s="256"/>
      <c r="ODR194" s="256"/>
      <c r="ODS194" s="256"/>
      <c r="ODT194" s="256"/>
      <c r="ODU194" s="256"/>
      <c r="ODV194" s="256"/>
      <c r="ODW194" s="256"/>
      <c r="ODX194" s="256"/>
      <c r="ODY194" s="256"/>
      <c r="ODZ194" s="256"/>
      <c r="OEA194" s="256"/>
      <c r="OEB194" s="256"/>
      <c r="OEC194" s="256"/>
      <c r="OED194" s="256"/>
      <c r="OEE194" s="256"/>
      <c r="OEF194" s="256"/>
      <c r="OEG194" s="256"/>
      <c r="OEH194" s="256"/>
      <c r="OEI194" s="256"/>
      <c r="OEJ194" s="256"/>
      <c r="OEK194" s="256"/>
      <c r="OEL194" s="256"/>
      <c r="OEM194" s="256"/>
      <c r="OEN194" s="256"/>
      <c r="OEO194" s="256"/>
      <c r="OEP194" s="256"/>
      <c r="OEQ194" s="256"/>
      <c r="OER194" s="256"/>
      <c r="OES194" s="256"/>
      <c r="OET194" s="256"/>
      <c r="OEU194" s="256"/>
      <c r="OEV194" s="256"/>
      <c r="OEW194" s="256"/>
      <c r="OEX194" s="256"/>
      <c r="OEY194" s="256"/>
      <c r="OEZ194" s="256"/>
      <c r="OFA194" s="256"/>
      <c r="OFB194" s="256"/>
      <c r="OFC194" s="256"/>
      <c r="OFD194" s="256"/>
      <c r="OFE194" s="256"/>
      <c r="OFF194" s="256"/>
      <c r="OFG194" s="256"/>
      <c r="OFH194" s="256"/>
      <c r="OFI194" s="256"/>
      <c r="OFJ194" s="256"/>
      <c r="OFK194" s="256"/>
      <c r="OFL194" s="256"/>
      <c r="OFM194" s="256"/>
      <c r="OFN194" s="256"/>
      <c r="OFO194" s="256"/>
      <c r="OFP194" s="256"/>
      <c r="OFQ194" s="256"/>
      <c r="OFR194" s="256"/>
      <c r="OFS194" s="256"/>
      <c r="OFT194" s="256"/>
      <c r="OFU194" s="256"/>
      <c r="OFV194" s="256"/>
      <c r="OFW194" s="256"/>
      <c r="OFX194" s="256"/>
      <c r="OFY194" s="256"/>
      <c r="OFZ194" s="256"/>
      <c r="OGA194" s="256"/>
      <c r="OGB194" s="256"/>
      <c r="OGC194" s="256"/>
      <c r="OGD194" s="256"/>
      <c r="OGE194" s="256"/>
      <c r="OGF194" s="256"/>
      <c r="OGG194" s="256"/>
      <c r="OGH194" s="256"/>
      <c r="OGI194" s="256"/>
      <c r="OGJ194" s="256"/>
      <c r="OGK194" s="256"/>
      <c r="OGL194" s="256"/>
      <c r="OGM194" s="256"/>
      <c r="OGN194" s="256"/>
      <c r="OGO194" s="256"/>
      <c r="OGP194" s="256"/>
      <c r="OGQ194" s="256"/>
      <c r="OGR194" s="256"/>
      <c r="OGS194" s="256"/>
      <c r="OGT194" s="256"/>
      <c r="OGU194" s="256"/>
      <c r="OGV194" s="256"/>
      <c r="OGW194" s="256"/>
      <c r="OGX194" s="256"/>
      <c r="OGY194" s="256"/>
      <c r="OGZ194" s="256"/>
      <c r="OHA194" s="256"/>
      <c r="OHB194" s="256"/>
      <c r="OHC194" s="256"/>
      <c r="OHD194" s="256"/>
      <c r="OHE194" s="256"/>
      <c r="OHF194" s="256"/>
      <c r="OHG194" s="256"/>
      <c r="OHH194" s="256"/>
      <c r="OHI194" s="256"/>
      <c r="OHJ194" s="256"/>
      <c r="OHK194" s="256"/>
      <c r="OHL194" s="256"/>
      <c r="OHM194" s="256"/>
      <c r="OHN194" s="256"/>
      <c r="OHO194" s="256"/>
      <c r="OHP194" s="256"/>
      <c r="OHQ194" s="256"/>
      <c r="OHR194" s="256"/>
      <c r="OHS194" s="256"/>
      <c r="OHT194" s="256"/>
      <c r="OHU194" s="256"/>
      <c r="OHV194" s="256"/>
      <c r="OHW194" s="256"/>
      <c r="OHX194" s="256"/>
      <c r="OHY194" s="256"/>
      <c r="OHZ194" s="256"/>
      <c r="OIA194" s="256"/>
      <c r="OIB194" s="256"/>
      <c r="OIC194" s="256"/>
      <c r="OID194" s="256"/>
      <c r="OIE194" s="256"/>
      <c r="OIF194" s="256"/>
      <c r="OIG194" s="256"/>
      <c r="OIH194" s="256"/>
      <c r="OII194" s="256"/>
      <c r="OIJ194" s="256"/>
      <c r="OIK194" s="256"/>
      <c r="OIL194" s="256"/>
      <c r="OIM194" s="256"/>
      <c r="OIN194" s="256"/>
      <c r="OIO194" s="256"/>
      <c r="OIP194" s="256"/>
      <c r="OIQ194" s="256"/>
      <c r="OIR194" s="256"/>
      <c r="OIS194" s="256"/>
      <c r="OIT194" s="256"/>
      <c r="OIU194" s="256"/>
      <c r="OIV194" s="256"/>
      <c r="OIW194" s="256"/>
      <c r="OIX194" s="256"/>
      <c r="OIY194" s="256"/>
      <c r="OIZ194" s="256"/>
      <c r="OJA194" s="256"/>
      <c r="OJB194" s="256"/>
      <c r="OJC194" s="256"/>
      <c r="OJD194" s="256"/>
      <c r="OJE194" s="256"/>
      <c r="OJF194" s="256"/>
      <c r="OJG194" s="256"/>
      <c r="OJH194" s="256"/>
      <c r="OJI194" s="256"/>
      <c r="OJJ194" s="256"/>
      <c r="OJK194" s="256"/>
      <c r="OJL194" s="256"/>
      <c r="OJM194" s="256"/>
      <c r="OJN194" s="256"/>
      <c r="OJO194" s="256"/>
      <c r="OJP194" s="256"/>
      <c r="OJQ194" s="256"/>
      <c r="OJR194" s="256"/>
      <c r="OJS194" s="256"/>
      <c r="OJT194" s="256"/>
      <c r="OJU194" s="256"/>
      <c r="OJV194" s="256"/>
      <c r="OJW194" s="256"/>
      <c r="OJX194" s="256"/>
      <c r="OJY194" s="256"/>
      <c r="OJZ194" s="256"/>
      <c r="OKA194" s="256"/>
      <c r="OKB194" s="256"/>
      <c r="OKC194" s="256"/>
      <c r="OKD194" s="256"/>
      <c r="OKE194" s="256"/>
      <c r="OKF194" s="256"/>
      <c r="OKG194" s="256"/>
      <c r="OKH194" s="256"/>
      <c r="OKI194" s="256"/>
      <c r="OKJ194" s="256"/>
      <c r="OKK194" s="256"/>
      <c r="OKL194" s="256"/>
      <c r="OKM194" s="256"/>
      <c r="OKN194" s="256"/>
      <c r="OKO194" s="256"/>
      <c r="OKP194" s="256"/>
      <c r="OKQ194" s="256"/>
      <c r="OKR194" s="256"/>
      <c r="OKS194" s="256"/>
      <c r="OKT194" s="256"/>
      <c r="OKU194" s="256"/>
      <c r="OKV194" s="256"/>
      <c r="OKW194" s="256"/>
      <c r="OKX194" s="256"/>
      <c r="OKY194" s="256"/>
      <c r="OKZ194" s="256"/>
      <c r="OLA194" s="256"/>
      <c r="OLB194" s="256"/>
      <c r="OLC194" s="256"/>
      <c r="OLD194" s="256"/>
      <c r="OLE194" s="256"/>
      <c r="OLF194" s="256"/>
      <c r="OLG194" s="256"/>
      <c r="OLH194" s="256"/>
      <c r="OLI194" s="256"/>
      <c r="OLJ194" s="256"/>
      <c r="OLK194" s="256"/>
      <c r="OLL194" s="256"/>
      <c r="OLM194" s="256"/>
      <c r="OLN194" s="256"/>
      <c r="OLO194" s="256"/>
      <c r="OLP194" s="256"/>
      <c r="OLQ194" s="256"/>
      <c r="OLR194" s="256"/>
      <c r="OLS194" s="256"/>
      <c r="OLT194" s="256"/>
      <c r="OLU194" s="256"/>
      <c r="OLV194" s="256"/>
      <c r="OLW194" s="256"/>
      <c r="OLX194" s="256"/>
      <c r="OLY194" s="256"/>
      <c r="OLZ194" s="256"/>
      <c r="OMA194" s="256"/>
      <c r="OMB194" s="256"/>
      <c r="OMC194" s="256"/>
      <c r="OMD194" s="256"/>
      <c r="OME194" s="256"/>
      <c r="OMF194" s="256"/>
      <c r="OMG194" s="256"/>
      <c r="OMH194" s="256"/>
      <c r="OMI194" s="256"/>
      <c r="OMJ194" s="256"/>
      <c r="OMK194" s="256"/>
      <c r="OML194" s="256"/>
      <c r="OMM194" s="256"/>
      <c r="OMN194" s="256"/>
      <c r="OMO194" s="256"/>
      <c r="OMP194" s="256"/>
      <c r="OMQ194" s="256"/>
      <c r="OMR194" s="256"/>
      <c r="OMS194" s="256"/>
      <c r="OMT194" s="256"/>
      <c r="OMU194" s="256"/>
      <c r="OMV194" s="256"/>
      <c r="OMW194" s="256"/>
      <c r="OMX194" s="256"/>
      <c r="OMY194" s="256"/>
      <c r="OMZ194" s="256"/>
      <c r="ONA194" s="256"/>
      <c r="ONB194" s="256"/>
      <c r="ONC194" s="256"/>
      <c r="OND194" s="256"/>
      <c r="ONE194" s="256"/>
      <c r="ONF194" s="256"/>
      <c r="ONG194" s="256"/>
      <c r="ONH194" s="256"/>
      <c r="ONI194" s="256"/>
      <c r="ONJ194" s="256"/>
      <c r="ONK194" s="256"/>
      <c r="ONL194" s="256"/>
      <c r="ONM194" s="256"/>
      <c r="ONN194" s="256"/>
      <c r="ONO194" s="256"/>
      <c r="ONP194" s="256"/>
      <c r="ONQ194" s="256"/>
      <c r="ONR194" s="256"/>
      <c r="ONS194" s="256"/>
      <c r="ONT194" s="256"/>
      <c r="ONU194" s="256"/>
      <c r="ONV194" s="256"/>
      <c r="ONW194" s="256"/>
      <c r="ONX194" s="256"/>
      <c r="ONY194" s="256"/>
      <c r="ONZ194" s="256"/>
      <c r="OOA194" s="256"/>
      <c r="OOB194" s="256"/>
      <c r="OOC194" s="256"/>
      <c r="OOD194" s="256"/>
      <c r="OOE194" s="256"/>
      <c r="OOF194" s="256"/>
      <c r="OOG194" s="256"/>
      <c r="OOH194" s="256"/>
      <c r="OOI194" s="256"/>
      <c r="OOJ194" s="256"/>
      <c r="OOK194" s="256"/>
      <c r="OOL194" s="256"/>
      <c r="OOM194" s="256"/>
      <c r="OON194" s="256"/>
      <c r="OOO194" s="256"/>
      <c r="OOP194" s="256"/>
      <c r="OOQ194" s="256"/>
      <c r="OOR194" s="256"/>
      <c r="OOS194" s="256"/>
      <c r="OOT194" s="256"/>
      <c r="OOU194" s="256"/>
      <c r="OOV194" s="256"/>
      <c r="OOW194" s="256"/>
      <c r="OOX194" s="256"/>
      <c r="OOY194" s="256"/>
      <c r="OOZ194" s="256"/>
      <c r="OPA194" s="256"/>
      <c r="OPB194" s="256"/>
      <c r="OPC194" s="256"/>
      <c r="OPD194" s="256"/>
      <c r="OPE194" s="256"/>
      <c r="OPF194" s="256"/>
      <c r="OPG194" s="256"/>
      <c r="OPH194" s="256"/>
      <c r="OPI194" s="256"/>
      <c r="OPJ194" s="256"/>
      <c r="OPK194" s="256"/>
      <c r="OPL194" s="256"/>
      <c r="OPM194" s="256"/>
      <c r="OPN194" s="256"/>
      <c r="OPO194" s="256"/>
      <c r="OPP194" s="256"/>
      <c r="OPQ194" s="256"/>
      <c r="OPR194" s="256"/>
      <c r="OPS194" s="256"/>
      <c r="OPT194" s="256"/>
      <c r="OPU194" s="256"/>
      <c r="OPV194" s="256"/>
      <c r="OPW194" s="256"/>
      <c r="OPX194" s="256"/>
      <c r="OPY194" s="256"/>
      <c r="OPZ194" s="256"/>
      <c r="OQA194" s="256"/>
      <c r="OQB194" s="256"/>
      <c r="OQC194" s="256"/>
      <c r="OQD194" s="256"/>
      <c r="OQE194" s="256"/>
      <c r="OQF194" s="256"/>
      <c r="OQG194" s="256"/>
      <c r="OQH194" s="256"/>
      <c r="OQI194" s="256"/>
      <c r="OQJ194" s="256"/>
      <c r="OQK194" s="256"/>
      <c r="OQL194" s="256"/>
      <c r="OQM194" s="256"/>
      <c r="OQN194" s="256"/>
      <c r="OQO194" s="256"/>
      <c r="OQP194" s="256"/>
      <c r="OQQ194" s="256"/>
      <c r="OQR194" s="256"/>
      <c r="OQS194" s="256"/>
      <c r="OQT194" s="256"/>
      <c r="OQU194" s="256"/>
      <c r="OQV194" s="256"/>
      <c r="OQW194" s="256"/>
      <c r="OQX194" s="256"/>
      <c r="OQY194" s="256"/>
      <c r="OQZ194" s="256"/>
      <c r="ORA194" s="256"/>
      <c r="ORB194" s="256"/>
      <c r="ORC194" s="256"/>
      <c r="ORD194" s="256"/>
      <c r="ORE194" s="256"/>
      <c r="ORF194" s="256"/>
      <c r="ORG194" s="256"/>
      <c r="ORH194" s="256"/>
      <c r="ORI194" s="256"/>
      <c r="ORJ194" s="256"/>
      <c r="ORK194" s="256"/>
      <c r="ORL194" s="256"/>
      <c r="ORM194" s="256"/>
      <c r="ORN194" s="256"/>
      <c r="ORO194" s="256"/>
      <c r="ORP194" s="256"/>
      <c r="ORQ194" s="256"/>
      <c r="ORR194" s="256"/>
      <c r="ORS194" s="256"/>
      <c r="ORT194" s="256"/>
      <c r="ORU194" s="256"/>
      <c r="ORV194" s="256"/>
      <c r="ORW194" s="256"/>
      <c r="ORX194" s="256"/>
      <c r="ORY194" s="256"/>
      <c r="ORZ194" s="256"/>
      <c r="OSA194" s="256"/>
      <c r="OSB194" s="256"/>
      <c r="OSC194" s="256"/>
      <c r="OSD194" s="256"/>
      <c r="OSE194" s="256"/>
      <c r="OSF194" s="256"/>
      <c r="OSG194" s="256"/>
      <c r="OSH194" s="256"/>
      <c r="OSI194" s="256"/>
      <c r="OSJ194" s="256"/>
      <c r="OSK194" s="256"/>
      <c r="OSL194" s="256"/>
      <c r="OSM194" s="256"/>
      <c r="OSN194" s="256"/>
      <c r="OSO194" s="256"/>
      <c r="OSP194" s="256"/>
      <c r="OSQ194" s="256"/>
      <c r="OSR194" s="256"/>
      <c r="OSS194" s="256"/>
      <c r="OST194" s="256"/>
      <c r="OSU194" s="256"/>
      <c r="OSV194" s="256"/>
      <c r="OSW194" s="256"/>
      <c r="OSX194" s="256"/>
      <c r="OSY194" s="256"/>
      <c r="OSZ194" s="256"/>
      <c r="OTA194" s="256"/>
      <c r="OTB194" s="256"/>
      <c r="OTC194" s="256"/>
      <c r="OTD194" s="256"/>
      <c r="OTE194" s="256"/>
      <c r="OTF194" s="256"/>
      <c r="OTG194" s="256"/>
      <c r="OTH194" s="256"/>
      <c r="OTI194" s="256"/>
      <c r="OTJ194" s="256"/>
      <c r="OTK194" s="256"/>
      <c r="OTL194" s="256"/>
      <c r="OTM194" s="256"/>
      <c r="OTN194" s="256"/>
      <c r="OTO194" s="256"/>
      <c r="OTP194" s="256"/>
      <c r="OTQ194" s="256"/>
      <c r="OTR194" s="256"/>
      <c r="OTS194" s="256"/>
      <c r="OTT194" s="256"/>
      <c r="OTU194" s="256"/>
      <c r="OTV194" s="256"/>
      <c r="OTW194" s="256"/>
      <c r="OTX194" s="256"/>
      <c r="OTY194" s="256"/>
      <c r="OTZ194" s="256"/>
      <c r="OUA194" s="256"/>
      <c r="OUB194" s="256"/>
      <c r="OUC194" s="256"/>
      <c r="OUD194" s="256"/>
      <c r="OUE194" s="256"/>
      <c r="OUF194" s="256"/>
      <c r="OUG194" s="256"/>
      <c r="OUH194" s="256"/>
      <c r="OUI194" s="256"/>
      <c r="OUJ194" s="256"/>
      <c r="OUK194" s="256"/>
      <c r="OUL194" s="256"/>
      <c r="OUM194" s="256"/>
      <c r="OUN194" s="256"/>
      <c r="OUO194" s="256"/>
      <c r="OUP194" s="256"/>
      <c r="OUQ194" s="256"/>
      <c r="OUR194" s="256"/>
      <c r="OUS194" s="256"/>
      <c r="OUT194" s="256"/>
      <c r="OUU194" s="256"/>
      <c r="OUV194" s="256"/>
      <c r="OUW194" s="256"/>
      <c r="OUX194" s="256"/>
      <c r="OUY194" s="256"/>
      <c r="OUZ194" s="256"/>
      <c r="OVA194" s="256"/>
      <c r="OVB194" s="256"/>
      <c r="OVC194" s="256"/>
      <c r="OVD194" s="256"/>
      <c r="OVE194" s="256"/>
      <c r="OVF194" s="256"/>
      <c r="OVG194" s="256"/>
      <c r="OVH194" s="256"/>
      <c r="OVI194" s="256"/>
      <c r="OVJ194" s="256"/>
      <c r="OVK194" s="256"/>
      <c r="OVL194" s="256"/>
      <c r="OVM194" s="256"/>
      <c r="OVN194" s="256"/>
      <c r="OVO194" s="256"/>
      <c r="OVP194" s="256"/>
      <c r="OVQ194" s="256"/>
      <c r="OVR194" s="256"/>
      <c r="OVS194" s="256"/>
      <c r="OVT194" s="256"/>
      <c r="OVU194" s="256"/>
      <c r="OVV194" s="256"/>
      <c r="OVW194" s="256"/>
      <c r="OVX194" s="256"/>
      <c r="OVY194" s="256"/>
      <c r="OVZ194" s="256"/>
      <c r="OWA194" s="256"/>
      <c r="OWB194" s="256"/>
      <c r="OWC194" s="256"/>
      <c r="OWD194" s="256"/>
      <c r="OWE194" s="256"/>
      <c r="OWF194" s="256"/>
      <c r="OWG194" s="256"/>
      <c r="OWH194" s="256"/>
      <c r="OWI194" s="256"/>
      <c r="OWJ194" s="256"/>
      <c r="OWK194" s="256"/>
      <c r="OWL194" s="256"/>
      <c r="OWM194" s="256"/>
      <c r="OWN194" s="256"/>
      <c r="OWO194" s="256"/>
      <c r="OWP194" s="256"/>
      <c r="OWQ194" s="256"/>
      <c r="OWR194" s="256"/>
      <c r="OWS194" s="256"/>
      <c r="OWT194" s="256"/>
      <c r="OWU194" s="256"/>
      <c r="OWV194" s="256"/>
      <c r="OWW194" s="256"/>
      <c r="OWX194" s="256"/>
      <c r="OWY194" s="256"/>
      <c r="OWZ194" s="256"/>
      <c r="OXA194" s="256"/>
      <c r="OXB194" s="256"/>
      <c r="OXC194" s="256"/>
      <c r="OXD194" s="256"/>
      <c r="OXE194" s="256"/>
      <c r="OXF194" s="256"/>
      <c r="OXG194" s="256"/>
      <c r="OXH194" s="256"/>
      <c r="OXI194" s="256"/>
      <c r="OXJ194" s="256"/>
      <c r="OXK194" s="256"/>
      <c r="OXL194" s="256"/>
      <c r="OXM194" s="256"/>
      <c r="OXN194" s="256"/>
      <c r="OXO194" s="256"/>
      <c r="OXP194" s="256"/>
      <c r="OXQ194" s="256"/>
      <c r="OXR194" s="256"/>
      <c r="OXS194" s="256"/>
      <c r="OXT194" s="256"/>
      <c r="OXU194" s="256"/>
      <c r="OXV194" s="256"/>
      <c r="OXW194" s="256"/>
      <c r="OXX194" s="256"/>
      <c r="OXY194" s="256"/>
      <c r="OXZ194" s="256"/>
      <c r="OYA194" s="256"/>
      <c r="OYB194" s="256"/>
      <c r="OYC194" s="256"/>
      <c r="OYD194" s="256"/>
      <c r="OYE194" s="256"/>
      <c r="OYF194" s="256"/>
      <c r="OYG194" s="256"/>
      <c r="OYH194" s="256"/>
      <c r="OYI194" s="256"/>
      <c r="OYJ194" s="256"/>
      <c r="OYK194" s="256"/>
      <c r="OYL194" s="256"/>
      <c r="OYM194" s="256"/>
      <c r="OYN194" s="256"/>
      <c r="OYO194" s="256"/>
      <c r="OYP194" s="256"/>
      <c r="OYQ194" s="256"/>
      <c r="OYR194" s="256"/>
      <c r="OYS194" s="256"/>
      <c r="OYT194" s="256"/>
      <c r="OYU194" s="256"/>
      <c r="OYV194" s="256"/>
      <c r="OYW194" s="256"/>
      <c r="OYX194" s="256"/>
      <c r="OYY194" s="256"/>
      <c r="OYZ194" s="256"/>
      <c r="OZA194" s="256"/>
      <c r="OZB194" s="256"/>
      <c r="OZC194" s="256"/>
      <c r="OZD194" s="256"/>
      <c r="OZE194" s="256"/>
      <c r="OZF194" s="256"/>
      <c r="OZG194" s="256"/>
      <c r="OZH194" s="256"/>
      <c r="OZI194" s="256"/>
      <c r="OZJ194" s="256"/>
      <c r="OZK194" s="256"/>
      <c r="OZL194" s="256"/>
      <c r="OZM194" s="256"/>
      <c r="OZN194" s="256"/>
      <c r="OZO194" s="256"/>
      <c r="OZP194" s="256"/>
      <c r="OZQ194" s="256"/>
      <c r="OZR194" s="256"/>
      <c r="OZS194" s="256"/>
      <c r="OZT194" s="256"/>
      <c r="OZU194" s="256"/>
      <c r="OZV194" s="256"/>
      <c r="OZW194" s="256"/>
      <c r="OZX194" s="256"/>
      <c r="OZY194" s="256"/>
      <c r="OZZ194" s="256"/>
      <c r="PAA194" s="256"/>
      <c r="PAB194" s="256"/>
      <c r="PAC194" s="256"/>
      <c r="PAD194" s="256"/>
      <c r="PAE194" s="256"/>
      <c r="PAF194" s="256"/>
      <c r="PAG194" s="256"/>
      <c r="PAH194" s="256"/>
      <c r="PAI194" s="256"/>
      <c r="PAJ194" s="256"/>
      <c r="PAK194" s="256"/>
      <c r="PAL194" s="256"/>
      <c r="PAM194" s="256"/>
      <c r="PAN194" s="256"/>
      <c r="PAO194" s="256"/>
      <c r="PAP194" s="256"/>
      <c r="PAQ194" s="256"/>
      <c r="PAR194" s="256"/>
      <c r="PAS194" s="256"/>
      <c r="PAT194" s="256"/>
      <c r="PAU194" s="256"/>
      <c r="PAV194" s="256"/>
      <c r="PAW194" s="256"/>
      <c r="PAX194" s="256"/>
      <c r="PAY194" s="256"/>
      <c r="PAZ194" s="256"/>
      <c r="PBA194" s="256"/>
      <c r="PBB194" s="256"/>
      <c r="PBC194" s="256"/>
      <c r="PBD194" s="256"/>
      <c r="PBE194" s="256"/>
      <c r="PBF194" s="256"/>
      <c r="PBG194" s="256"/>
      <c r="PBH194" s="256"/>
      <c r="PBI194" s="256"/>
      <c r="PBJ194" s="256"/>
      <c r="PBK194" s="256"/>
      <c r="PBL194" s="256"/>
      <c r="PBM194" s="256"/>
      <c r="PBN194" s="256"/>
      <c r="PBO194" s="256"/>
      <c r="PBP194" s="256"/>
      <c r="PBQ194" s="256"/>
      <c r="PBR194" s="256"/>
      <c r="PBS194" s="256"/>
      <c r="PBT194" s="256"/>
      <c r="PBU194" s="256"/>
      <c r="PBV194" s="256"/>
      <c r="PBW194" s="256"/>
      <c r="PBX194" s="256"/>
      <c r="PBY194" s="256"/>
      <c r="PBZ194" s="256"/>
      <c r="PCA194" s="256"/>
      <c r="PCB194" s="256"/>
      <c r="PCC194" s="256"/>
      <c r="PCD194" s="256"/>
      <c r="PCE194" s="256"/>
      <c r="PCF194" s="256"/>
      <c r="PCG194" s="256"/>
      <c r="PCH194" s="256"/>
      <c r="PCI194" s="256"/>
      <c r="PCJ194" s="256"/>
      <c r="PCK194" s="256"/>
      <c r="PCL194" s="256"/>
      <c r="PCM194" s="256"/>
      <c r="PCN194" s="256"/>
      <c r="PCO194" s="256"/>
      <c r="PCP194" s="256"/>
      <c r="PCQ194" s="256"/>
      <c r="PCR194" s="256"/>
      <c r="PCS194" s="256"/>
      <c r="PCT194" s="256"/>
      <c r="PCU194" s="256"/>
      <c r="PCV194" s="256"/>
      <c r="PCW194" s="256"/>
      <c r="PCX194" s="256"/>
      <c r="PCY194" s="256"/>
      <c r="PCZ194" s="256"/>
      <c r="PDA194" s="256"/>
      <c r="PDB194" s="256"/>
      <c r="PDC194" s="256"/>
      <c r="PDD194" s="256"/>
      <c r="PDE194" s="256"/>
      <c r="PDF194" s="256"/>
      <c r="PDG194" s="256"/>
      <c r="PDH194" s="256"/>
      <c r="PDI194" s="256"/>
      <c r="PDJ194" s="256"/>
      <c r="PDK194" s="256"/>
      <c r="PDL194" s="256"/>
      <c r="PDM194" s="256"/>
      <c r="PDN194" s="256"/>
      <c r="PDO194" s="256"/>
      <c r="PDP194" s="256"/>
      <c r="PDQ194" s="256"/>
      <c r="PDR194" s="256"/>
      <c r="PDS194" s="256"/>
      <c r="PDT194" s="256"/>
      <c r="PDU194" s="256"/>
      <c r="PDV194" s="256"/>
      <c r="PDW194" s="256"/>
      <c r="PDX194" s="256"/>
      <c r="PDY194" s="256"/>
      <c r="PDZ194" s="256"/>
      <c r="PEA194" s="256"/>
      <c r="PEB194" s="256"/>
      <c r="PEC194" s="256"/>
      <c r="PED194" s="256"/>
      <c r="PEE194" s="256"/>
      <c r="PEF194" s="256"/>
      <c r="PEG194" s="256"/>
      <c r="PEH194" s="256"/>
      <c r="PEI194" s="256"/>
      <c r="PEJ194" s="256"/>
      <c r="PEK194" s="256"/>
      <c r="PEL194" s="256"/>
      <c r="PEM194" s="256"/>
      <c r="PEN194" s="256"/>
      <c r="PEO194" s="256"/>
      <c r="PEP194" s="256"/>
      <c r="PEQ194" s="256"/>
      <c r="PER194" s="256"/>
      <c r="PES194" s="256"/>
      <c r="PET194" s="256"/>
      <c r="PEU194" s="256"/>
      <c r="PEV194" s="256"/>
      <c r="PEW194" s="256"/>
      <c r="PEX194" s="256"/>
      <c r="PEY194" s="256"/>
      <c r="PEZ194" s="256"/>
      <c r="PFA194" s="256"/>
      <c r="PFB194" s="256"/>
      <c r="PFC194" s="256"/>
      <c r="PFD194" s="256"/>
      <c r="PFE194" s="256"/>
      <c r="PFF194" s="256"/>
      <c r="PFG194" s="256"/>
      <c r="PFH194" s="256"/>
      <c r="PFI194" s="256"/>
      <c r="PFJ194" s="256"/>
      <c r="PFK194" s="256"/>
      <c r="PFL194" s="256"/>
      <c r="PFM194" s="256"/>
      <c r="PFN194" s="256"/>
      <c r="PFO194" s="256"/>
      <c r="PFP194" s="256"/>
      <c r="PFQ194" s="256"/>
      <c r="PFR194" s="256"/>
      <c r="PFS194" s="256"/>
      <c r="PFT194" s="256"/>
      <c r="PFU194" s="256"/>
      <c r="PFV194" s="256"/>
      <c r="PFW194" s="256"/>
      <c r="PFX194" s="256"/>
      <c r="PFY194" s="256"/>
      <c r="PFZ194" s="256"/>
      <c r="PGA194" s="256"/>
      <c r="PGB194" s="256"/>
      <c r="PGC194" s="256"/>
      <c r="PGD194" s="256"/>
      <c r="PGE194" s="256"/>
      <c r="PGF194" s="256"/>
      <c r="PGG194" s="256"/>
      <c r="PGH194" s="256"/>
      <c r="PGI194" s="256"/>
      <c r="PGJ194" s="256"/>
      <c r="PGK194" s="256"/>
      <c r="PGL194" s="256"/>
      <c r="PGM194" s="256"/>
      <c r="PGN194" s="256"/>
      <c r="PGO194" s="256"/>
      <c r="PGP194" s="256"/>
      <c r="PGQ194" s="256"/>
      <c r="PGR194" s="256"/>
      <c r="PGS194" s="256"/>
      <c r="PGT194" s="256"/>
      <c r="PGU194" s="256"/>
      <c r="PGV194" s="256"/>
      <c r="PGW194" s="256"/>
      <c r="PGX194" s="256"/>
      <c r="PGY194" s="256"/>
      <c r="PGZ194" s="256"/>
      <c r="PHA194" s="256"/>
      <c r="PHB194" s="256"/>
      <c r="PHC194" s="256"/>
      <c r="PHD194" s="256"/>
      <c r="PHE194" s="256"/>
      <c r="PHF194" s="256"/>
      <c r="PHG194" s="256"/>
      <c r="PHH194" s="256"/>
      <c r="PHI194" s="256"/>
      <c r="PHJ194" s="256"/>
      <c r="PHK194" s="256"/>
      <c r="PHL194" s="256"/>
      <c r="PHM194" s="256"/>
      <c r="PHN194" s="256"/>
      <c r="PHO194" s="256"/>
      <c r="PHP194" s="256"/>
      <c r="PHQ194" s="256"/>
      <c r="PHR194" s="256"/>
      <c r="PHS194" s="256"/>
      <c r="PHT194" s="256"/>
      <c r="PHU194" s="256"/>
      <c r="PHV194" s="256"/>
      <c r="PHW194" s="256"/>
      <c r="PHX194" s="256"/>
      <c r="PHY194" s="256"/>
      <c r="PHZ194" s="256"/>
      <c r="PIA194" s="256"/>
      <c r="PIB194" s="256"/>
      <c r="PIC194" s="256"/>
      <c r="PID194" s="256"/>
      <c r="PIE194" s="256"/>
      <c r="PIF194" s="256"/>
      <c r="PIG194" s="256"/>
      <c r="PIH194" s="256"/>
      <c r="PII194" s="256"/>
      <c r="PIJ194" s="256"/>
      <c r="PIK194" s="256"/>
      <c r="PIL194" s="256"/>
      <c r="PIM194" s="256"/>
      <c r="PIN194" s="256"/>
      <c r="PIO194" s="256"/>
      <c r="PIP194" s="256"/>
      <c r="PIQ194" s="256"/>
      <c r="PIR194" s="256"/>
      <c r="PIS194" s="256"/>
      <c r="PIT194" s="256"/>
      <c r="PIU194" s="256"/>
      <c r="PIV194" s="256"/>
      <c r="PIW194" s="256"/>
      <c r="PIX194" s="256"/>
      <c r="PIY194" s="256"/>
      <c r="PIZ194" s="256"/>
      <c r="PJA194" s="256"/>
      <c r="PJB194" s="256"/>
      <c r="PJC194" s="256"/>
      <c r="PJD194" s="256"/>
      <c r="PJE194" s="256"/>
      <c r="PJF194" s="256"/>
      <c r="PJG194" s="256"/>
      <c r="PJH194" s="256"/>
      <c r="PJI194" s="256"/>
      <c r="PJJ194" s="256"/>
      <c r="PJK194" s="256"/>
      <c r="PJL194" s="256"/>
      <c r="PJM194" s="256"/>
      <c r="PJN194" s="256"/>
      <c r="PJO194" s="256"/>
      <c r="PJP194" s="256"/>
      <c r="PJQ194" s="256"/>
      <c r="PJR194" s="256"/>
      <c r="PJS194" s="256"/>
      <c r="PJT194" s="256"/>
      <c r="PJU194" s="256"/>
      <c r="PJV194" s="256"/>
      <c r="PJW194" s="256"/>
      <c r="PJX194" s="256"/>
      <c r="PJY194" s="256"/>
      <c r="PJZ194" s="256"/>
      <c r="PKA194" s="256"/>
      <c r="PKB194" s="256"/>
      <c r="PKC194" s="256"/>
      <c r="PKD194" s="256"/>
      <c r="PKE194" s="256"/>
      <c r="PKF194" s="256"/>
      <c r="PKG194" s="256"/>
      <c r="PKH194" s="256"/>
      <c r="PKI194" s="256"/>
      <c r="PKJ194" s="256"/>
      <c r="PKK194" s="256"/>
      <c r="PKL194" s="256"/>
      <c r="PKM194" s="256"/>
      <c r="PKN194" s="256"/>
      <c r="PKO194" s="256"/>
      <c r="PKP194" s="256"/>
      <c r="PKQ194" s="256"/>
      <c r="PKR194" s="256"/>
      <c r="PKS194" s="256"/>
      <c r="PKT194" s="256"/>
      <c r="PKU194" s="256"/>
      <c r="PKV194" s="256"/>
      <c r="PKW194" s="256"/>
      <c r="PKX194" s="256"/>
      <c r="PKY194" s="256"/>
      <c r="PKZ194" s="256"/>
      <c r="PLA194" s="256"/>
      <c r="PLB194" s="256"/>
      <c r="PLC194" s="256"/>
      <c r="PLD194" s="256"/>
      <c r="PLE194" s="256"/>
      <c r="PLF194" s="256"/>
      <c r="PLG194" s="256"/>
      <c r="PLH194" s="256"/>
      <c r="PLI194" s="256"/>
      <c r="PLJ194" s="256"/>
      <c r="PLK194" s="256"/>
      <c r="PLL194" s="256"/>
      <c r="PLM194" s="256"/>
      <c r="PLN194" s="256"/>
      <c r="PLO194" s="256"/>
      <c r="PLP194" s="256"/>
      <c r="PLQ194" s="256"/>
      <c r="PLR194" s="256"/>
      <c r="PLS194" s="256"/>
      <c r="PLT194" s="256"/>
      <c r="PLU194" s="256"/>
      <c r="PLV194" s="256"/>
      <c r="PLW194" s="256"/>
      <c r="PLX194" s="256"/>
      <c r="PLY194" s="256"/>
      <c r="PLZ194" s="256"/>
      <c r="PMA194" s="256"/>
      <c r="PMB194" s="256"/>
      <c r="PMC194" s="256"/>
      <c r="PMD194" s="256"/>
      <c r="PME194" s="256"/>
      <c r="PMF194" s="256"/>
      <c r="PMG194" s="256"/>
      <c r="PMH194" s="256"/>
      <c r="PMI194" s="256"/>
      <c r="PMJ194" s="256"/>
      <c r="PMK194" s="256"/>
      <c r="PML194" s="256"/>
      <c r="PMM194" s="256"/>
      <c r="PMN194" s="256"/>
      <c r="PMO194" s="256"/>
      <c r="PMP194" s="256"/>
      <c r="PMQ194" s="256"/>
      <c r="PMR194" s="256"/>
      <c r="PMS194" s="256"/>
      <c r="PMT194" s="256"/>
      <c r="PMU194" s="256"/>
      <c r="PMV194" s="256"/>
      <c r="PMW194" s="256"/>
      <c r="PMX194" s="256"/>
      <c r="PMY194" s="256"/>
      <c r="PMZ194" s="256"/>
      <c r="PNA194" s="256"/>
      <c r="PNB194" s="256"/>
      <c r="PNC194" s="256"/>
      <c r="PND194" s="256"/>
      <c r="PNE194" s="256"/>
      <c r="PNF194" s="256"/>
      <c r="PNG194" s="256"/>
      <c r="PNH194" s="256"/>
      <c r="PNI194" s="256"/>
      <c r="PNJ194" s="256"/>
      <c r="PNK194" s="256"/>
      <c r="PNL194" s="256"/>
      <c r="PNM194" s="256"/>
      <c r="PNN194" s="256"/>
      <c r="PNO194" s="256"/>
      <c r="PNP194" s="256"/>
      <c r="PNQ194" s="256"/>
      <c r="PNR194" s="256"/>
      <c r="PNS194" s="256"/>
      <c r="PNT194" s="256"/>
      <c r="PNU194" s="256"/>
      <c r="PNV194" s="256"/>
      <c r="PNW194" s="256"/>
      <c r="PNX194" s="256"/>
      <c r="PNY194" s="256"/>
      <c r="PNZ194" s="256"/>
      <c r="POA194" s="256"/>
      <c r="POB194" s="256"/>
      <c r="POC194" s="256"/>
      <c r="POD194" s="256"/>
      <c r="POE194" s="256"/>
      <c r="POF194" s="256"/>
      <c r="POG194" s="256"/>
      <c r="POH194" s="256"/>
      <c r="POI194" s="256"/>
      <c r="POJ194" s="256"/>
      <c r="POK194" s="256"/>
      <c r="POL194" s="256"/>
      <c r="POM194" s="256"/>
      <c r="PON194" s="256"/>
      <c r="POO194" s="256"/>
      <c r="POP194" s="256"/>
      <c r="POQ194" s="256"/>
      <c r="POR194" s="256"/>
      <c r="POS194" s="256"/>
      <c r="POT194" s="256"/>
      <c r="POU194" s="256"/>
      <c r="POV194" s="256"/>
      <c r="POW194" s="256"/>
      <c r="POX194" s="256"/>
      <c r="POY194" s="256"/>
      <c r="POZ194" s="256"/>
      <c r="PPA194" s="256"/>
      <c r="PPB194" s="256"/>
      <c r="PPC194" s="256"/>
      <c r="PPD194" s="256"/>
      <c r="PPE194" s="256"/>
      <c r="PPF194" s="256"/>
      <c r="PPG194" s="256"/>
      <c r="PPH194" s="256"/>
      <c r="PPI194" s="256"/>
      <c r="PPJ194" s="256"/>
      <c r="PPK194" s="256"/>
      <c r="PPL194" s="256"/>
      <c r="PPM194" s="256"/>
      <c r="PPN194" s="256"/>
      <c r="PPO194" s="256"/>
      <c r="PPP194" s="256"/>
      <c r="PPQ194" s="256"/>
      <c r="PPR194" s="256"/>
      <c r="PPS194" s="256"/>
      <c r="PPT194" s="256"/>
      <c r="PPU194" s="256"/>
      <c r="PPV194" s="256"/>
      <c r="PPW194" s="256"/>
      <c r="PPX194" s="256"/>
      <c r="PPY194" s="256"/>
      <c r="PPZ194" s="256"/>
      <c r="PQA194" s="256"/>
      <c r="PQB194" s="256"/>
      <c r="PQC194" s="256"/>
      <c r="PQD194" s="256"/>
      <c r="PQE194" s="256"/>
      <c r="PQF194" s="256"/>
      <c r="PQG194" s="256"/>
      <c r="PQH194" s="256"/>
      <c r="PQI194" s="256"/>
      <c r="PQJ194" s="256"/>
      <c r="PQK194" s="256"/>
      <c r="PQL194" s="256"/>
      <c r="PQM194" s="256"/>
      <c r="PQN194" s="256"/>
      <c r="PQO194" s="256"/>
      <c r="PQP194" s="256"/>
      <c r="PQQ194" s="256"/>
      <c r="PQR194" s="256"/>
      <c r="PQS194" s="256"/>
      <c r="PQT194" s="256"/>
      <c r="PQU194" s="256"/>
      <c r="PQV194" s="256"/>
      <c r="PQW194" s="256"/>
      <c r="PQX194" s="256"/>
      <c r="PQY194" s="256"/>
      <c r="PQZ194" s="256"/>
      <c r="PRA194" s="256"/>
      <c r="PRB194" s="256"/>
      <c r="PRC194" s="256"/>
      <c r="PRD194" s="256"/>
      <c r="PRE194" s="256"/>
      <c r="PRF194" s="256"/>
      <c r="PRG194" s="256"/>
      <c r="PRH194" s="256"/>
      <c r="PRI194" s="256"/>
      <c r="PRJ194" s="256"/>
      <c r="PRK194" s="256"/>
      <c r="PRL194" s="256"/>
      <c r="PRM194" s="256"/>
      <c r="PRN194" s="256"/>
      <c r="PRO194" s="256"/>
      <c r="PRP194" s="256"/>
      <c r="PRQ194" s="256"/>
      <c r="PRR194" s="256"/>
      <c r="PRS194" s="256"/>
      <c r="PRT194" s="256"/>
      <c r="PRU194" s="256"/>
      <c r="PRV194" s="256"/>
      <c r="PRW194" s="256"/>
      <c r="PRX194" s="256"/>
      <c r="PRY194" s="256"/>
      <c r="PRZ194" s="256"/>
      <c r="PSA194" s="256"/>
      <c r="PSB194" s="256"/>
      <c r="PSC194" s="256"/>
      <c r="PSD194" s="256"/>
      <c r="PSE194" s="256"/>
      <c r="PSF194" s="256"/>
      <c r="PSG194" s="256"/>
      <c r="PSH194" s="256"/>
      <c r="PSI194" s="256"/>
      <c r="PSJ194" s="256"/>
      <c r="PSK194" s="256"/>
      <c r="PSL194" s="256"/>
      <c r="PSM194" s="256"/>
      <c r="PSN194" s="256"/>
      <c r="PSO194" s="256"/>
      <c r="PSP194" s="256"/>
      <c r="PSQ194" s="256"/>
      <c r="PSR194" s="256"/>
      <c r="PSS194" s="256"/>
      <c r="PST194" s="256"/>
      <c r="PSU194" s="256"/>
      <c r="PSV194" s="256"/>
      <c r="PSW194" s="256"/>
      <c r="PSX194" s="256"/>
      <c r="PSY194" s="256"/>
      <c r="PSZ194" s="256"/>
      <c r="PTA194" s="256"/>
      <c r="PTB194" s="256"/>
      <c r="PTC194" s="256"/>
      <c r="PTD194" s="256"/>
      <c r="PTE194" s="256"/>
      <c r="PTF194" s="256"/>
      <c r="PTG194" s="256"/>
      <c r="PTH194" s="256"/>
      <c r="PTI194" s="256"/>
      <c r="PTJ194" s="256"/>
      <c r="PTK194" s="256"/>
      <c r="PTL194" s="256"/>
      <c r="PTM194" s="256"/>
      <c r="PTN194" s="256"/>
      <c r="PTO194" s="256"/>
      <c r="PTP194" s="256"/>
      <c r="PTQ194" s="256"/>
      <c r="PTR194" s="256"/>
      <c r="PTS194" s="256"/>
      <c r="PTT194" s="256"/>
      <c r="PTU194" s="256"/>
      <c r="PTV194" s="256"/>
      <c r="PTW194" s="256"/>
      <c r="PTX194" s="256"/>
      <c r="PTY194" s="256"/>
      <c r="PTZ194" s="256"/>
      <c r="PUA194" s="256"/>
      <c r="PUB194" s="256"/>
      <c r="PUC194" s="256"/>
      <c r="PUD194" s="256"/>
      <c r="PUE194" s="256"/>
      <c r="PUF194" s="256"/>
      <c r="PUG194" s="256"/>
      <c r="PUH194" s="256"/>
      <c r="PUI194" s="256"/>
      <c r="PUJ194" s="256"/>
      <c r="PUK194" s="256"/>
      <c r="PUL194" s="256"/>
      <c r="PUM194" s="256"/>
      <c r="PUN194" s="256"/>
      <c r="PUO194" s="256"/>
      <c r="PUP194" s="256"/>
      <c r="PUQ194" s="256"/>
      <c r="PUR194" s="256"/>
      <c r="PUS194" s="256"/>
      <c r="PUT194" s="256"/>
      <c r="PUU194" s="256"/>
      <c r="PUV194" s="256"/>
      <c r="PUW194" s="256"/>
      <c r="PUX194" s="256"/>
      <c r="PUY194" s="256"/>
      <c r="PUZ194" s="256"/>
      <c r="PVA194" s="256"/>
      <c r="PVB194" s="256"/>
      <c r="PVC194" s="256"/>
      <c r="PVD194" s="256"/>
      <c r="PVE194" s="256"/>
      <c r="PVF194" s="256"/>
      <c r="PVG194" s="256"/>
      <c r="PVH194" s="256"/>
      <c r="PVI194" s="256"/>
      <c r="PVJ194" s="256"/>
      <c r="PVK194" s="256"/>
      <c r="PVL194" s="256"/>
      <c r="PVM194" s="256"/>
      <c r="PVN194" s="256"/>
      <c r="PVO194" s="256"/>
      <c r="PVP194" s="256"/>
      <c r="PVQ194" s="256"/>
      <c r="PVR194" s="256"/>
      <c r="PVS194" s="256"/>
      <c r="PVT194" s="256"/>
      <c r="PVU194" s="256"/>
      <c r="PVV194" s="256"/>
      <c r="PVW194" s="256"/>
      <c r="PVX194" s="256"/>
      <c r="PVY194" s="256"/>
      <c r="PVZ194" s="256"/>
      <c r="PWA194" s="256"/>
      <c r="PWB194" s="256"/>
      <c r="PWC194" s="256"/>
      <c r="PWD194" s="256"/>
      <c r="PWE194" s="256"/>
      <c r="PWF194" s="256"/>
      <c r="PWG194" s="256"/>
      <c r="PWH194" s="256"/>
      <c r="PWI194" s="256"/>
      <c r="PWJ194" s="256"/>
      <c r="PWK194" s="256"/>
      <c r="PWL194" s="256"/>
      <c r="PWM194" s="256"/>
      <c r="PWN194" s="256"/>
      <c r="PWO194" s="256"/>
      <c r="PWP194" s="256"/>
      <c r="PWQ194" s="256"/>
      <c r="PWR194" s="256"/>
      <c r="PWS194" s="256"/>
      <c r="PWT194" s="256"/>
      <c r="PWU194" s="256"/>
      <c r="PWV194" s="256"/>
      <c r="PWW194" s="256"/>
      <c r="PWX194" s="256"/>
      <c r="PWY194" s="256"/>
      <c r="PWZ194" s="256"/>
      <c r="PXA194" s="256"/>
      <c r="PXB194" s="256"/>
      <c r="PXC194" s="256"/>
      <c r="PXD194" s="256"/>
      <c r="PXE194" s="256"/>
      <c r="PXF194" s="256"/>
      <c r="PXG194" s="256"/>
      <c r="PXH194" s="256"/>
      <c r="PXI194" s="256"/>
      <c r="PXJ194" s="256"/>
      <c r="PXK194" s="256"/>
      <c r="PXL194" s="256"/>
      <c r="PXM194" s="256"/>
      <c r="PXN194" s="256"/>
      <c r="PXO194" s="256"/>
      <c r="PXP194" s="256"/>
      <c r="PXQ194" s="256"/>
      <c r="PXR194" s="256"/>
      <c r="PXS194" s="256"/>
      <c r="PXT194" s="256"/>
      <c r="PXU194" s="256"/>
      <c r="PXV194" s="256"/>
      <c r="PXW194" s="256"/>
      <c r="PXX194" s="256"/>
      <c r="PXY194" s="256"/>
      <c r="PXZ194" s="256"/>
      <c r="PYA194" s="256"/>
      <c r="PYB194" s="256"/>
      <c r="PYC194" s="256"/>
      <c r="PYD194" s="256"/>
      <c r="PYE194" s="256"/>
      <c r="PYF194" s="256"/>
      <c r="PYG194" s="256"/>
      <c r="PYH194" s="256"/>
      <c r="PYI194" s="256"/>
      <c r="PYJ194" s="256"/>
      <c r="PYK194" s="256"/>
      <c r="PYL194" s="256"/>
      <c r="PYM194" s="256"/>
      <c r="PYN194" s="256"/>
      <c r="PYO194" s="256"/>
      <c r="PYP194" s="256"/>
      <c r="PYQ194" s="256"/>
      <c r="PYR194" s="256"/>
      <c r="PYS194" s="256"/>
      <c r="PYT194" s="256"/>
      <c r="PYU194" s="256"/>
      <c r="PYV194" s="256"/>
      <c r="PYW194" s="256"/>
      <c r="PYX194" s="256"/>
      <c r="PYY194" s="256"/>
      <c r="PYZ194" s="256"/>
      <c r="PZA194" s="256"/>
      <c r="PZB194" s="256"/>
      <c r="PZC194" s="256"/>
      <c r="PZD194" s="256"/>
      <c r="PZE194" s="256"/>
      <c r="PZF194" s="256"/>
      <c r="PZG194" s="256"/>
      <c r="PZH194" s="256"/>
      <c r="PZI194" s="256"/>
      <c r="PZJ194" s="256"/>
      <c r="PZK194" s="256"/>
      <c r="PZL194" s="256"/>
      <c r="PZM194" s="256"/>
      <c r="PZN194" s="256"/>
      <c r="PZO194" s="256"/>
      <c r="PZP194" s="256"/>
      <c r="PZQ194" s="256"/>
      <c r="PZR194" s="256"/>
      <c r="PZS194" s="256"/>
      <c r="PZT194" s="256"/>
      <c r="PZU194" s="256"/>
      <c r="PZV194" s="256"/>
      <c r="PZW194" s="256"/>
      <c r="PZX194" s="256"/>
      <c r="PZY194" s="256"/>
      <c r="PZZ194" s="256"/>
      <c r="QAA194" s="256"/>
      <c r="QAB194" s="256"/>
      <c r="QAC194" s="256"/>
      <c r="QAD194" s="256"/>
      <c r="QAE194" s="256"/>
      <c r="QAF194" s="256"/>
      <c r="QAG194" s="256"/>
      <c r="QAH194" s="256"/>
      <c r="QAI194" s="256"/>
      <c r="QAJ194" s="256"/>
      <c r="QAK194" s="256"/>
      <c r="QAL194" s="256"/>
      <c r="QAM194" s="256"/>
      <c r="QAN194" s="256"/>
      <c r="QAO194" s="256"/>
      <c r="QAP194" s="256"/>
      <c r="QAQ194" s="256"/>
      <c r="QAR194" s="256"/>
      <c r="QAS194" s="256"/>
      <c r="QAT194" s="256"/>
      <c r="QAU194" s="256"/>
      <c r="QAV194" s="256"/>
      <c r="QAW194" s="256"/>
      <c r="QAX194" s="256"/>
      <c r="QAY194" s="256"/>
      <c r="QAZ194" s="256"/>
      <c r="QBA194" s="256"/>
      <c r="QBB194" s="256"/>
      <c r="QBC194" s="256"/>
      <c r="QBD194" s="256"/>
      <c r="QBE194" s="256"/>
      <c r="QBF194" s="256"/>
      <c r="QBG194" s="256"/>
      <c r="QBH194" s="256"/>
      <c r="QBI194" s="256"/>
      <c r="QBJ194" s="256"/>
      <c r="QBK194" s="256"/>
      <c r="QBL194" s="256"/>
      <c r="QBM194" s="256"/>
      <c r="QBN194" s="256"/>
      <c r="QBO194" s="256"/>
      <c r="QBP194" s="256"/>
      <c r="QBQ194" s="256"/>
      <c r="QBR194" s="256"/>
      <c r="QBS194" s="256"/>
      <c r="QBT194" s="256"/>
      <c r="QBU194" s="256"/>
      <c r="QBV194" s="256"/>
      <c r="QBW194" s="256"/>
      <c r="QBX194" s="256"/>
      <c r="QBY194" s="256"/>
      <c r="QBZ194" s="256"/>
      <c r="QCA194" s="256"/>
      <c r="QCB194" s="256"/>
      <c r="QCC194" s="256"/>
      <c r="QCD194" s="256"/>
      <c r="QCE194" s="256"/>
      <c r="QCF194" s="256"/>
      <c r="QCG194" s="256"/>
      <c r="QCH194" s="256"/>
      <c r="QCI194" s="256"/>
      <c r="QCJ194" s="256"/>
      <c r="QCK194" s="256"/>
      <c r="QCL194" s="256"/>
      <c r="QCM194" s="256"/>
      <c r="QCN194" s="256"/>
      <c r="QCO194" s="256"/>
      <c r="QCP194" s="256"/>
      <c r="QCQ194" s="256"/>
      <c r="QCR194" s="256"/>
      <c r="QCS194" s="256"/>
      <c r="QCT194" s="256"/>
      <c r="QCU194" s="256"/>
      <c r="QCV194" s="256"/>
      <c r="QCW194" s="256"/>
      <c r="QCX194" s="256"/>
      <c r="QCY194" s="256"/>
      <c r="QCZ194" s="256"/>
      <c r="QDA194" s="256"/>
      <c r="QDB194" s="256"/>
      <c r="QDC194" s="256"/>
      <c r="QDD194" s="256"/>
      <c r="QDE194" s="256"/>
      <c r="QDF194" s="256"/>
      <c r="QDG194" s="256"/>
      <c r="QDH194" s="256"/>
      <c r="QDI194" s="256"/>
      <c r="QDJ194" s="256"/>
      <c r="QDK194" s="256"/>
      <c r="QDL194" s="256"/>
      <c r="QDM194" s="256"/>
      <c r="QDN194" s="256"/>
      <c r="QDO194" s="256"/>
      <c r="QDP194" s="256"/>
      <c r="QDQ194" s="256"/>
      <c r="QDR194" s="256"/>
      <c r="QDS194" s="256"/>
      <c r="QDT194" s="256"/>
      <c r="QDU194" s="256"/>
      <c r="QDV194" s="256"/>
      <c r="QDW194" s="256"/>
      <c r="QDX194" s="256"/>
      <c r="QDY194" s="256"/>
      <c r="QDZ194" s="256"/>
      <c r="QEA194" s="256"/>
      <c r="QEB194" s="256"/>
      <c r="QEC194" s="256"/>
      <c r="QED194" s="256"/>
      <c r="QEE194" s="256"/>
      <c r="QEF194" s="256"/>
      <c r="QEG194" s="256"/>
      <c r="QEH194" s="256"/>
      <c r="QEI194" s="256"/>
      <c r="QEJ194" s="256"/>
      <c r="QEK194" s="256"/>
      <c r="QEL194" s="256"/>
      <c r="QEM194" s="256"/>
      <c r="QEN194" s="256"/>
      <c r="QEO194" s="256"/>
      <c r="QEP194" s="256"/>
      <c r="QEQ194" s="256"/>
      <c r="QER194" s="256"/>
      <c r="QES194" s="256"/>
      <c r="QET194" s="256"/>
      <c r="QEU194" s="256"/>
      <c r="QEV194" s="256"/>
      <c r="QEW194" s="256"/>
      <c r="QEX194" s="256"/>
      <c r="QEY194" s="256"/>
      <c r="QEZ194" s="256"/>
      <c r="QFA194" s="256"/>
      <c r="QFB194" s="256"/>
      <c r="QFC194" s="256"/>
      <c r="QFD194" s="256"/>
      <c r="QFE194" s="256"/>
      <c r="QFF194" s="256"/>
      <c r="QFG194" s="256"/>
      <c r="QFH194" s="256"/>
      <c r="QFI194" s="256"/>
      <c r="QFJ194" s="256"/>
      <c r="QFK194" s="256"/>
      <c r="QFL194" s="256"/>
      <c r="QFM194" s="256"/>
      <c r="QFN194" s="256"/>
      <c r="QFO194" s="256"/>
      <c r="QFP194" s="256"/>
      <c r="QFQ194" s="256"/>
      <c r="QFR194" s="256"/>
      <c r="QFS194" s="256"/>
      <c r="QFT194" s="256"/>
      <c r="QFU194" s="256"/>
      <c r="QFV194" s="256"/>
      <c r="QFW194" s="256"/>
      <c r="QFX194" s="256"/>
      <c r="QFY194" s="256"/>
      <c r="QFZ194" s="256"/>
      <c r="QGA194" s="256"/>
      <c r="QGB194" s="256"/>
      <c r="QGC194" s="256"/>
      <c r="QGD194" s="256"/>
      <c r="QGE194" s="256"/>
      <c r="QGF194" s="256"/>
      <c r="QGG194" s="256"/>
      <c r="QGH194" s="256"/>
      <c r="QGI194" s="256"/>
      <c r="QGJ194" s="256"/>
      <c r="QGK194" s="256"/>
      <c r="QGL194" s="256"/>
      <c r="QGM194" s="256"/>
      <c r="QGN194" s="256"/>
      <c r="QGO194" s="256"/>
      <c r="QGP194" s="256"/>
      <c r="QGQ194" s="256"/>
      <c r="QGR194" s="256"/>
      <c r="QGS194" s="256"/>
      <c r="QGT194" s="256"/>
      <c r="QGU194" s="256"/>
      <c r="QGV194" s="256"/>
      <c r="QGW194" s="256"/>
      <c r="QGX194" s="256"/>
      <c r="QGY194" s="256"/>
      <c r="QGZ194" s="256"/>
      <c r="QHA194" s="256"/>
      <c r="QHB194" s="256"/>
      <c r="QHC194" s="256"/>
      <c r="QHD194" s="256"/>
      <c r="QHE194" s="256"/>
      <c r="QHF194" s="256"/>
      <c r="QHG194" s="256"/>
      <c r="QHH194" s="256"/>
      <c r="QHI194" s="256"/>
      <c r="QHJ194" s="256"/>
      <c r="QHK194" s="256"/>
      <c r="QHL194" s="256"/>
      <c r="QHM194" s="256"/>
      <c r="QHN194" s="256"/>
      <c r="QHO194" s="256"/>
      <c r="QHP194" s="256"/>
      <c r="QHQ194" s="256"/>
      <c r="QHR194" s="256"/>
      <c r="QHS194" s="256"/>
      <c r="QHT194" s="256"/>
      <c r="QHU194" s="256"/>
      <c r="QHV194" s="256"/>
      <c r="QHW194" s="256"/>
      <c r="QHX194" s="256"/>
      <c r="QHY194" s="256"/>
      <c r="QHZ194" s="256"/>
      <c r="QIA194" s="256"/>
      <c r="QIB194" s="256"/>
      <c r="QIC194" s="256"/>
      <c r="QID194" s="256"/>
      <c r="QIE194" s="256"/>
      <c r="QIF194" s="256"/>
      <c r="QIG194" s="256"/>
      <c r="QIH194" s="256"/>
      <c r="QII194" s="256"/>
      <c r="QIJ194" s="256"/>
      <c r="QIK194" s="256"/>
      <c r="QIL194" s="256"/>
      <c r="QIM194" s="256"/>
      <c r="QIN194" s="256"/>
      <c r="QIO194" s="256"/>
      <c r="QIP194" s="256"/>
      <c r="QIQ194" s="256"/>
      <c r="QIR194" s="256"/>
      <c r="QIS194" s="256"/>
      <c r="QIT194" s="256"/>
      <c r="QIU194" s="256"/>
      <c r="QIV194" s="256"/>
      <c r="QIW194" s="256"/>
      <c r="QIX194" s="256"/>
      <c r="QIY194" s="256"/>
      <c r="QIZ194" s="256"/>
      <c r="QJA194" s="256"/>
      <c r="QJB194" s="256"/>
      <c r="QJC194" s="256"/>
      <c r="QJD194" s="256"/>
      <c r="QJE194" s="256"/>
      <c r="QJF194" s="256"/>
      <c r="QJG194" s="256"/>
      <c r="QJH194" s="256"/>
      <c r="QJI194" s="256"/>
      <c r="QJJ194" s="256"/>
      <c r="QJK194" s="256"/>
      <c r="QJL194" s="256"/>
      <c r="QJM194" s="256"/>
      <c r="QJN194" s="256"/>
      <c r="QJO194" s="256"/>
      <c r="QJP194" s="256"/>
      <c r="QJQ194" s="256"/>
      <c r="QJR194" s="256"/>
      <c r="QJS194" s="256"/>
      <c r="QJT194" s="256"/>
      <c r="QJU194" s="256"/>
      <c r="QJV194" s="256"/>
      <c r="QJW194" s="256"/>
      <c r="QJX194" s="256"/>
      <c r="QJY194" s="256"/>
      <c r="QJZ194" s="256"/>
      <c r="QKA194" s="256"/>
      <c r="QKB194" s="256"/>
      <c r="QKC194" s="256"/>
      <c r="QKD194" s="256"/>
      <c r="QKE194" s="256"/>
      <c r="QKF194" s="256"/>
      <c r="QKG194" s="256"/>
      <c r="QKH194" s="256"/>
      <c r="QKI194" s="256"/>
      <c r="QKJ194" s="256"/>
      <c r="QKK194" s="256"/>
      <c r="QKL194" s="256"/>
      <c r="QKM194" s="256"/>
      <c r="QKN194" s="256"/>
      <c r="QKO194" s="256"/>
      <c r="QKP194" s="256"/>
      <c r="QKQ194" s="256"/>
      <c r="QKR194" s="256"/>
      <c r="QKS194" s="256"/>
      <c r="QKT194" s="256"/>
      <c r="QKU194" s="256"/>
      <c r="QKV194" s="256"/>
      <c r="QKW194" s="256"/>
      <c r="QKX194" s="256"/>
      <c r="QKY194" s="256"/>
      <c r="QKZ194" s="256"/>
      <c r="QLA194" s="256"/>
      <c r="QLB194" s="256"/>
      <c r="QLC194" s="256"/>
      <c r="QLD194" s="256"/>
      <c r="QLE194" s="256"/>
      <c r="QLF194" s="256"/>
      <c r="QLG194" s="256"/>
      <c r="QLH194" s="256"/>
      <c r="QLI194" s="256"/>
      <c r="QLJ194" s="256"/>
      <c r="QLK194" s="256"/>
      <c r="QLL194" s="256"/>
      <c r="QLM194" s="256"/>
      <c r="QLN194" s="256"/>
      <c r="QLO194" s="256"/>
      <c r="QLP194" s="256"/>
      <c r="QLQ194" s="256"/>
      <c r="QLR194" s="256"/>
      <c r="QLS194" s="256"/>
      <c r="QLT194" s="256"/>
      <c r="QLU194" s="256"/>
      <c r="QLV194" s="256"/>
      <c r="QLW194" s="256"/>
      <c r="QLX194" s="256"/>
      <c r="QLY194" s="256"/>
      <c r="QLZ194" s="256"/>
      <c r="QMA194" s="256"/>
      <c r="QMB194" s="256"/>
      <c r="QMC194" s="256"/>
      <c r="QMD194" s="256"/>
      <c r="QME194" s="256"/>
      <c r="QMF194" s="256"/>
      <c r="QMG194" s="256"/>
      <c r="QMH194" s="256"/>
      <c r="QMI194" s="256"/>
      <c r="QMJ194" s="256"/>
      <c r="QMK194" s="256"/>
      <c r="QML194" s="256"/>
      <c r="QMM194" s="256"/>
      <c r="QMN194" s="256"/>
      <c r="QMO194" s="256"/>
      <c r="QMP194" s="256"/>
      <c r="QMQ194" s="256"/>
      <c r="QMR194" s="256"/>
      <c r="QMS194" s="256"/>
      <c r="QMT194" s="256"/>
      <c r="QMU194" s="256"/>
      <c r="QMV194" s="256"/>
      <c r="QMW194" s="256"/>
      <c r="QMX194" s="256"/>
      <c r="QMY194" s="256"/>
      <c r="QMZ194" s="256"/>
      <c r="QNA194" s="256"/>
      <c r="QNB194" s="256"/>
      <c r="QNC194" s="256"/>
      <c r="QND194" s="256"/>
      <c r="QNE194" s="256"/>
      <c r="QNF194" s="256"/>
      <c r="QNG194" s="256"/>
      <c r="QNH194" s="256"/>
      <c r="QNI194" s="256"/>
      <c r="QNJ194" s="256"/>
      <c r="QNK194" s="256"/>
      <c r="QNL194" s="256"/>
      <c r="QNM194" s="256"/>
      <c r="QNN194" s="256"/>
      <c r="QNO194" s="256"/>
      <c r="QNP194" s="256"/>
      <c r="QNQ194" s="256"/>
      <c r="QNR194" s="256"/>
      <c r="QNS194" s="256"/>
      <c r="QNT194" s="256"/>
      <c r="QNU194" s="256"/>
      <c r="QNV194" s="256"/>
      <c r="QNW194" s="256"/>
      <c r="QNX194" s="256"/>
      <c r="QNY194" s="256"/>
      <c r="QNZ194" s="256"/>
      <c r="QOA194" s="256"/>
      <c r="QOB194" s="256"/>
      <c r="QOC194" s="256"/>
      <c r="QOD194" s="256"/>
      <c r="QOE194" s="256"/>
      <c r="QOF194" s="256"/>
      <c r="QOG194" s="256"/>
      <c r="QOH194" s="256"/>
      <c r="QOI194" s="256"/>
      <c r="QOJ194" s="256"/>
      <c r="QOK194" s="256"/>
      <c r="QOL194" s="256"/>
      <c r="QOM194" s="256"/>
      <c r="QON194" s="256"/>
      <c r="QOO194" s="256"/>
      <c r="QOP194" s="256"/>
      <c r="QOQ194" s="256"/>
      <c r="QOR194" s="256"/>
      <c r="QOS194" s="256"/>
      <c r="QOT194" s="256"/>
      <c r="QOU194" s="256"/>
      <c r="QOV194" s="256"/>
      <c r="QOW194" s="256"/>
      <c r="QOX194" s="256"/>
      <c r="QOY194" s="256"/>
      <c r="QOZ194" s="256"/>
      <c r="QPA194" s="256"/>
      <c r="QPB194" s="256"/>
      <c r="QPC194" s="256"/>
      <c r="QPD194" s="256"/>
      <c r="QPE194" s="256"/>
      <c r="QPF194" s="256"/>
      <c r="QPG194" s="256"/>
      <c r="QPH194" s="256"/>
      <c r="QPI194" s="256"/>
      <c r="QPJ194" s="256"/>
      <c r="QPK194" s="256"/>
      <c r="QPL194" s="256"/>
      <c r="QPM194" s="256"/>
      <c r="QPN194" s="256"/>
      <c r="QPO194" s="256"/>
      <c r="QPP194" s="256"/>
      <c r="QPQ194" s="256"/>
      <c r="QPR194" s="256"/>
      <c r="QPS194" s="256"/>
      <c r="QPT194" s="256"/>
      <c r="QPU194" s="256"/>
      <c r="QPV194" s="256"/>
      <c r="QPW194" s="256"/>
      <c r="QPX194" s="256"/>
      <c r="QPY194" s="256"/>
      <c r="QPZ194" s="256"/>
      <c r="QQA194" s="256"/>
      <c r="QQB194" s="256"/>
      <c r="QQC194" s="256"/>
      <c r="QQD194" s="256"/>
      <c r="QQE194" s="256"/>
      <c r="QQF194" s="256"/>
      <c r="QQG194" s="256"/>
      <c r="QQH194" s="256"/>
      <c r="QQI194" s="256"/>
      <c r="QQJ194" s="256"/>
      <c r="QQK194" s="256"/>
      <c r="QQL194" s="256"/>
      <c r="QQM194" s="256"/>
      <c r="QQN194" s="256"/>
      <c r="QQO194" s="256"/>
      <c r="QQP194" s="256"/>
      <c r="QQQ194" s="256"/>
      <c r="QQR194" s="256"/>
      <c r="QQS194" s="256"/>
      <c r="QQT194" s="256"/>
      <c r="QQU194" s="256"/>
      <c r="QQV194" s="256"/>
      <c r="QQW194" s="256"/>
      <c r="QQX194" s="256"/>
      <c r="QQY194" s="256"/>
      <c r="QQZ194" s="256"/>
      <c r="QRA194" s="256"/>
      <c r="QRB194" s="256"/>
      <c r="QRC194" s="256"/>
      <c r="QRD194" s="256"/>
      <c r="QRE194" s="256"/>
      <c r="QRF194" s="256"/>
      <c r="QRG194" s="256"/>
      <c r="QRH194" s="256"/>
      <c r="QRI194" s="256"/>
      <c r="QRJ194" s="256"/>
      <c r="QRK194" s="256"/>
      <c r="QRL194" s="256"/>
      <c r="QRM194" s="256"/>
      <c r="QRN194" s="256"/>
      <c r="QRO194" s="256"/>
      <c r="QRP194" s="256"/>
      <c r="QRQ194" s="256"/>
      <c r="QRR194" s="256"/>
      <c r="QRS194" s="256"/>
      <c r="QRT194" s="256"/>
      <c r="QRU194" s="256"/>
      <c r="QRV194" s="256"/>
      <c r="QRW194" s="256"/>
      <c r="QRX194" s="256"/>
      <c r="QRY194" s="256"/>
      <c r="QRZ194" s="256"/>
      <c r="QSA194" s="256"/>
      <c r="QSB194" s="256"/>
      <c r="QSC194" s="256"/>
      <c r="QSD194" s="256"/>
      <c r="QSE194" s="256"/>
      <c r="QSF194" s="256"/>
      <c r="QSG194" s="256"/>
      <c r="QSH194" s="256"/>
      <c r="QSI194" s="256"/>
      <c r="QSJ194" s="256"/>
      <c r="QSK194" s="256"/>
      <c r="QSL194" s="256"/>
      <c r="QSM194" s="256"/>
      <c r="QSN194" s="256"/>
      <c r="QSO194" s="256"/>
      <c r="QSP194" s="256"/>
      <c r="QSQ194" s="256"/>
      <c r="QSR194" s="256"/>
      <c r="QSS194" s="256"/>
      <c r="QST194" s="256"/>
      <c r="QSU194" s="256"/>
      <c r="QSV194" s="256"/>
      <c r="QSW194" s="256"/>
      <c r="QSX194" s="256"/>
      <c r="QSY194" s="256"/>
      <c r="QSZ194" s="256"/>
      <c r="QTA194" s="256"/>
      <c r="QTB194" s="256"/>
      <c r="QTC194" s="256"/>
      <c r="QTD194" s="256"/>
      <c r="QTE194" s="256"/>
      <c r="QTF194" s="256"/>
      <c r="QTG194" s="256"/>
      <c r="QTH194" s="256"/>
      <c r="QTI194" s="256"/>
      <c r="QTJ194" s="256"/>
      <c r="QTK194" s="256"/>
      <c r="QTL194" s="256"/>
      <c r="QTM194" s="256"/>
      <c r="QTN194" s="256"/>
      <c r="QTO194" s="256"/>
      <c r="QTP194" s="256"/>
      <c r="QTQ194" s="256"/>
      <c r="QTR194" s="256"/>
      <c r="QTS194" s="256"/>
      <c r="QTT194" s="256"/>
      <c r="QTU194" s="256"/>
      <c r="QTV194" s="256"/>
      <c r="QTW194" s="256"/>
      <c r="QTX194" s="256"/>
      <c r="QTY194" s="256"/>
      <c r="QTZ194" s="256"/>
      <c r="QUA194" s="256"/>
      <c r="QUB194" s="256"/>
      <c r="QUC194" s="256"/>
      <c r="QUD194" s="256"/>
      <c r="QUE194" s="256"/>
      <c r="QUF194" s="256"/>
      <c r="QUG194" s="256"/>
      <c r="QUH194" s="256"/>
      <c r="QUI194" s="256"/>
      <c r="QUJ194" s="256"/>
      <c r="QUK194" s="256"/>
      <c r="QUL194" s="256"/>
      <c r="QUM194" s="256"/>
      <c r="QUN194" s="256"/>
      <c r="QUO194" s="256"/>
      <c r="QUP194" s="256"/>
      <c r="QUQ194" s="256"/>
      <c r="QUR194" s="256"/>
      <c r="QUS194" s="256"/>
      <c r="QUT194" s="256"/>
      <c r="QUU194" s="256"/>
      <c r="QUV194" s="256"/>
      <c r="QUW194" s="256"/>
      <c r="QUX194" s="256"/>
      <c r="QUY194" s="256"/>
      <c r="QUZ194" s="256"/>
      <c r="QVA194" s="256"/>
      <c r="QVB194" s="256"/>
      <c r="QVC194" s="256"/>
      <c r="QVD194" s="256"/>
      <c r="QVE194" s="256"/>
      <c r="QVF194" s="256"/>
      <c r="QVG194" s="256"/>
      <c r="QVH194" s="256"/>
      <c r="QVI194" s="256"/>
      <c r="QVJ194" s="256"/>
      <c r="QVK194" s="256"/>
      <c r="QVL194" s="256"/>
      <c r="QVM194" s="256"/>
      <c r="QVN194" s="256"/>
      <c r="QVO194" s="256"/>
      <c r="QVP194" s="256"/>
      <c r="QVQ194" s="256"/>
      <c r="QVR194" s="256"/>
      <c r="QVS194" s="256"/>
      <c r="QVT194" s="256"/>
      <c r="QVU194" s="256"/>
      <c r="QVV194" s="256"/>
      <c r="QVW194" s="256"/>
      <c r="QVX194" s="256"/>
      <c r="QVY194" s="256"/>
      <c r="QVZ194" s="256"/>
      <c r="QWA194" s="256"/>
      <c r="QWB194" s="256"/>
      <c r="QWC194" s="256"/>
      <c r="QWD194" s="256"/>
      <c r="QWE194" s="256"/>
      <c r="QWF194" s="256"/>
      <c r="QWG194" s="256"/>
      <c r="QWH194" s="256"/>
      <c r="QWI194" s="256"/>
      <c r="QWJ194" s="256"/>
      <c r="QWK194" s="256"/>
      <c r="QWL194" s="256"/>
      <c r="QWM194" s="256"/>
      <c r="QWN194" s="256"/>
      <c r="QWO194" s="256"/>
      <c r="QWP194" s="256"/>
      <c r="QWQ194" s="256"/>
      <c r="QWR194" s="256"/>
      <c r="QWS194" s="256"/>
      <c r="QWT194" s="256"/>
      <c r="QWU194" s="256"/>
      <c r="QWV194" s="256"/>
      <c r="QWW194" s="256"/>
      <c r="QWX194" s="256"/>
      <c r="QWY194" s="256"/>
      <c r="QWZ194" s="256"/>
      <c r="QXA194" s="256"/>
      <c r="QXB194" s="256"/>
      <c r="QXC194" s="256"/>
      <c r="QXD194" s="256"/>
      <c r="QXE194" s="256"/>
      <c r="QXF194" s="256"/>
      <c r="QXG194" s="256"/>
      <c r="QXH194" s="256"/>
      <c r="QXI194" s="256"/>
      <c r="QXJ194" s="256"/>
      <c r="QXK194" s="256"/>
      <c r="QXL194" s="256"/>
      <c r="QXM194" s="256"/>
      <c r="QXN194" s="256"/>
      <c r="QXO194" s="256"/>
      <c r="QXP194" s="256"/>
      <c r="QXQ194" s="256"/>
      <c r="QXR194" s="256"/>
      <c r="QXS194" s="256"/>
      <c r="QXT194" s="256"/>
      <c r="QXU194" s="256"/>
      <c r="QXV194" s="256"/>
      <c r="QXW194" s="256"/>
      <c r="QXX194" s="256"/>
      <c r="QXY194" s="256"/>
      <c r="QXZ194" s="256"/>
      <c r="QYA194" s="256"/>
      <c r="QYB194" s="256"/>
      <c r="QYC194" s="256"/>
      <c r="QYD194" s="256"/>
      <c r="QYE194" s="256"/>
      <c r="QYF194" s="256"/>
      <c r="QYG194" s="256"/>
      <c r="QYH194" s="256"/>
      <c r="QYI194" s="256"/>
      <c r="QYJ194" s="256"/>
      <c r="QYK194" s="256"/>
      <c r="QYL194" s="256"/>
      <c r="QYM194" s="256"/>
      <c r="QYN194" s="256"/>
      <c r="QYO194" s="256"/>
      <c r="QYP194" s="256"/>
      <c r="QYQ194" s="256"/>
      <c r="QYR194" s="256"/>
      <c r="QYS194" s="256"/>
      <c r="QYT194" s="256"/>
      <c r="QYU194" s="256"/>
      <c r="QYV194" s="256"/>
      <c r="QYW194" s="256"/>
      <c r="QYX194" s="256"/>
      <c r="QYY194" s="256"/>
      <c r="QYZ194" s="256"/>
      <c r="QZA194" s="256"/>
      <c r="QZB194" s="256"/>
      <c r="QZC194" s="256"/>
      <c r="QZD194" s="256"/>
      <c r="QZE194" s="256"/>
      <c r="QZF194" s="256"/>
      <c r="QZG194" s="256"/>
      <c r="QZH194" s="256"/>
      <c r="QZI194" s="256"/>
      <c r="QZJ194" s="256"/>
      <c r="QZK194" s="256"/>
      <c r="QZL194" s="256"/>
      <c r="QZM194" s="256"/>
      <c r="QZN194" s="256"/>
      <c r="QZO194" s="256"/>
      <c r="QZP194" s="256"/>
      <c r="QZQ194" s="256"/>
      <c r="QZR194" s="256"/>
      <c r="QZS194" s="256"/>
      <c r="QZT194" s="256"/>
      <c r="QZU194" s="256"/>
      <c r="QZV194" s="256"/>
      <c r="QZW194" s="256"/>
      <c r="QZX194" s="256"/>
      <c r="QZY194" s="256"/>
      <c r="QZZ194" s="256"/>
      <c r="RAA194" s="256"/>
      <c r="RAB194" s="256"/>
      <c r="RAC194" s="256"/>
      <c r="RAD194" s="256"/>
      <c r="RAE194" s="256"/>
      <c r="RAF194" s="256"/>
      <c r="RAG194" s="256"/>
      <c r="RAH194" s="256"/>
      <c r="RAI194" s="256"/>
      <c r="RAJ194" s="256"/>
      <c r="RAK194" s="256"/>
      <c r="RAL194" s="256"/>
      <c r="RAM194" s="256"/>
      <c r="RAN194" s="256"/>
      <c r="RAO194" s="256"/>
      <c r="RAP194" s="256"/>
      <c r="RAQ194" s="256"/>
      <c r="RAR194" s="256"/>
      <c r="RAS194" s="256"/>
      <c r="RAT194" s="256"/>
      <c r="RAU194" s="256"/>
      <c r="RAV194" s="256"/>
      <c r="RAW194" s="256"/>
      <c r="RAX194" s="256"/>
      <c r="RAY194" s="256"/>
      <c r="RAZ194" s="256"/>
      <c r="RBA194" s="256"/>
      <c r="RBB194" s="256"/>
      <c r="RBC194" s="256"/>
      <c r="RBD194" s="256"/>
      <c r="RBE194" s="256"/>
      <c r="RBF194" s="256"/>
      <c r="RBG194" s="256"/>
      <c r="RBH194" s="256"/>
      <c r="RBI194" s="256"/>
      <c r="RBJ194" s="256"/>
      <c r="RBK194" s="256"/>
      <c r="RBL194" s="256"/>
      <c r="RBM194" s="256"/>
      <c r="RBN194" s="256"/>
      <c r="RBO194" s="256"/>
      <c r="RBP194" s="256"/>
      <c r="RBQ194" s="256"/>
      <c r="RBR194" s="256"/>
      <c r="RBS194" s="256"/>
      <c r="RBT194" s="256"/>
      <c r="RBU194" s="256"/>
      <c r="RBV194" s="256"/>
      <c r="RBW194" s="256"/>
      <c r="RBX194" s="256"/>
      <c r="RBY194" s="256"/>
      <c r="RBZ194" s="256"/>
      <c r="RCA194" s="256"/>
      <c r="RCB194" s="256"/>
      <c r="RCC194" s="256"/>
      <c r="RCD194" s="256"/>
      <c r="RCE194" s="256"/>
      <c r="RCF194" s="256"/>
      <c r="RCG194" s="256"/>
      <c r="RCH194" s="256"/>
      <c r="RCI194" s="256"/>
      <c r="RCJ194" s="256"/>
      <c r="RCK194" s="256"/>
      <c r="RCL194" s="256"/>
      <c r="RCM194" s="256"/>
      <c r="RCN194" s="256"/>
      <c r="RCO194" s="256"/>
      <c r="RCP194" s="256"/>
      <c r="RCQ194" s="256"/>
      <c r="RCR194" s="256"/>
      <c r="RCS194" s="256"/>
      <c r="RCT194" s="256"/>
      <c r="RCU194" s="256"/>
      <c r="RCV194" s="256"/>
      <c r="RCW194" s="256"/>
      <c r="RCX194" s="256"/>
      <c r="RCY194" s="256"/>
      <c r="RCZ194" s="256"/>
      <c r="RDA194" s="256"/>
      <c r="RDB194" s="256"/>
      <c r="RDC194" s="256"/>
      <c r="RDD194" s="256"/>
      <c r="RDE194" s="256"/>
      <c r="RDF194" s="256"/>
      <c r="RDG194" s="256"/>
      <c r="RDH194" s="256"/>
      <c r="RDI194" s="256"/>
      <c r="RDJ194" s="256"/>
      <c r="RDK194" s="256"/>
      <c r="RDL194" s="256"/>
      <c r="RDM194" s="256"/>
      <c r="RDN194" s="256"/>
      <c r="RDO194" s="256"/>
      <c r="RDP194" s="256"/>
      <c r="RDQ194" s="256"/>
      <c r="RDR194" s="256"/>
      <c r="RDS194" s="256"/>
      <c r="RDT194" s="256"/>
      <c r="RDU194" s="256"/>
      <c r="RDV194" s="256"/>
      <c r="RDW194" s="256"/>
      <c r="RDX194" s="256"/>
      <c r="RDY194" s="256"/>
      <c r="RDZ194" s="256"/>
      <c r="REA194" s="256"/>
      <c r="REB194" s="256"/>
      <c r="REC194" s="256"/>
      <c r="RED194" s="256"/>
      <c r="REE194" s="256"/>
      <c r="REF194" s="256"/>
      <c r="REG194" s="256"/>
      <c r="REH194" s="256"/>
      <c r="REI194" s="256"/>
      <c r="REJ194" s="256"/>
      <c r="REK194" s="256"/>
      <c r="REL194" s="256"/>
      <c r="REM194" s="256"/>
      <c r="REN194" s="256"/>
      <c r="REO194" s="256"/>
      <c r="REP194" s="256"/>
      <c r="REQ194" s="256"/>
      <c r="RER194" s="256"/>
      <c r="RES194" s="256"/>
      <c r="RET194" s="256"/>
      <c r="REU194" s="256"/>
      <c r="REV194" s="256"/>
      <c r="REW194" s="256"/>
      <c r="REX194" s="256"/>
      <c r="REY194" s="256"/>
      <c r="REZ194" s="256"/>
      <c r="RFA194" s="256"/>
      <c r="RFB194" s="256"/>
      <c r="RFC194" s="256"/>
      <c r="RFD194" s="256"/>
      <c r="RFE194" s="256"/>
      <c r="RFF194" s="256"/>
      <c r="RFG194" s="256"/>
      <c r="RFH194" s="256"/>
      <c r="RFI194" s="256"/>
      <c r="RFJ194" s="256"/>
      <c r="RFK194" s="256"/>
      <c r="RFL194" s="256"/>
      <c r="RFM194" s="256"/>
      <c r="RFN194" s="256"/>
      <c r="RFO194" s="256"/>
      <c r="RFP194" s="256"/>
      <c r="RFQ194" s="256"/>
      <c r="RFR194" s="256"/>
      <c r="RFS194" s="256"/>
      <c r="RFT194" s="256"/>
      <c r="RFU194" s="256"/>
      <c r="RFV194" s="256"/>
      <c r="RFW194" s="256"/>
      <c r="RFX194" s="256"/>
      <c r="RFY194" s="256"/>
      <c r="RFZ194" s="256"/>
      <c r="RGA194" s="256"/>
      <c r="RGB194" s="256"/>
      <c r="RGC194" s="256"/>
      <c r="RGD194" s="256"/>
      <c r="RGE194" s="256"/>
      <c r="RGF194" s="256"/>
      <c r="RGG194" s="256"/>
      <c r="RGH194" s="256"/>
      <c r="RGI194" s="256"/>
      <c r="RGJ194" s="256"/>
      <c r="RGK194" s="256"/>
      <c r="RGL194" s="256"/>
      <c r="RGM194" s="256"/>
      <c r="RGN194" s="256"/>
      <c r="RGO194" s="256"/>
      <c r="RGP194" s="256"/>
      <c r="RGQ194" s="256"/>
      <c r="RGR194" s="256"/>
      <c r="RGS194" s="256"/>
      <c r="RGT194" s="256"/>
      <c r="RGU194" s="256"/>
      <c r="RGV194" s="256"/>
      <c r="RGW194" s="256"/>
      <c r="RGX194" s="256"/>
      <c r="RGY194" s="256"/>
      <c r="RGZ194" s="256"/>
      <c r="RHA194" s="256"/>
      <c r="RHB194" s="256"/>
      <c r="RHC194" s="256"/>
      <c r="RHD194" s="256"/>
      <c r="RHE194" s="256"/>
      <c r="RHF194" s="256"/>
      <c r="RHG194" s="256"/>
      <c r="RHH194" s="256"/>
      <c r="RHI194" s="256"/>
      <c r="RHJ194" s="256"/>
      <c r="RHK194" s="256"/>
      <c r="RHL194" s="256"/>
      <c r="RHM194" s="256"/>
      <c r="RHN194" s="256"/>
      <c r="RHO194" s="256"/>
      <c r="RHP194" s="256"/>
      <c r="RHQ194" s="256"/>
      <c r="RHR194" s="256"/>
      <c r="RHS194" s="256"/>
      <c r="RHT194" s="256"/>
      <c r="RHU194" s="256"/>
      <c r="RHV194" s="256"/>
      <c r="RHW194" s="256"/>
      <c r="RHX194" s="256"/>
      <c r="RHY194" s="256"/>
      <c r="RHZ194" s="256"/>
      <c r="RIA194" s="256"/>
      <c r="RIB194" s="256"/>
      <c r="RIC194" s="256"/>
      <c r="RID194" s="256"/>
      <c r="RIE194" s="256"/>
      <c r="RIF194" s="256"/>
      <c r="RIG194" s="256"/>
      <c r="RIH194" s="256"/>
      <c r="RII194" s="256"/>
      <c r="RIJ194" s="256"/>
      <c r="RIK194" s="256"/>
      <c r="RIL194" s="256"/>
      <c r="RIM194" s="256"/>
      <c r="RIN194" s="256"/>
      <c r="RIO194" s="256"/>
      <c r="RIP194" s="256"/>
      <c r="RIQ194" s="256"/>
      <c r="RIR194" s="256"/>
      <c r="RIS194" s="256"/>
      <c r="RIT194" s="256"/>
      <c r="RIU194" s="256"/>
      <c r="RIV194" s="256"/>
      <c r="RIW194" s="256"/>
      <c r="RIX194" s="256"/>
      <c r="RIY194" s="256"/>
      <c r="RIZ194" s="256"/>
      <c r="RJA194" s="256"/>
      <c r="RJB194" s="256"/>
      <c r="RJC194" s="256"/>
      <c r="RJD194" s="256"/>
      <c r="RJE194" s="256"/>
      <c r="RJF194" s="256"/>
      <c r="RJG194" s="256"/>
      <c r="RJH194" s="256"/>
      <c r="RJI194" s="256"/>
      <c r="RJJ194" s="256"/>
      <c r="RJK194" s="256"/>
      <c r="RJL194" s="256"/>
      <c r="RJM194" s="256"/>
      <c r="RJN194" s="256"/>
      <c r="RJO194" s="256"/>
      <c r="RJP194" s="256"/>
      <c r="RJQ194" s="256"/>
      <c r="RJR194" s="256"/>
      <c r="RJS194" s="256"/>
      <c r="RJT194" s="256"/>
      <c r="RJU194" s="256"/>
      <c r="RJV194" s="256"/>
      <c r="RJW194" s="256"/>
      <c r="RJX194" s="256"/>
      <c r="RJY194" s="256"/>
      <c r="RJZ194" s="256"/>
      <c r="RKA194" s="256"/>
      <c r="RKB194" s="256"/>
      <c r="RKC194" s="256"/>
      <c r="RKD194" s="256"/>
      <c r="RKE194" s="256"/>
      <c r="RKF194" s="256"/>
      <c r="RKG194" s="256"/>
      <c r="RKH194" s="256"/>
      <c r="RKI194" s="256"/>
      <c r="RKJ194" s="256"/>
      <c r="RKK194" s="256"/>
      <c r="RKL194" s="256"/>
      <c r="RKM194" s="256"/>
      <c r="RKN194" s="256"/>
      <c r="RKO194" s="256"/>
      <c r="RKP194" s="256"/>
      <c r="RKQ194" s="256"/>
      <c r="RKR194" s="256"/>
      <c r="RKS194" s="256"/>
      <c r="RKT194" s="256"/>
      <c r="RKU194" s="256"/>
      <c r="RKV194" s="256"/>
      <c r="RKW194" s="256"/>
      <c r="RKX194" s="256"/>
      <c r="RKY194" s="256"/>
      <c r="RKZ194" s="256"/>
      <c r="RLA194" s="256"/>
      <c r="RLB194" s="256"/>
      <c r="RLC194" s="256"/>
      <c r="RLD194" s="256"/>
      <c r="RLE194" s="256"/>
      <c r="RLF194" s="256"/>
      <c r="RLG194" s="256"/>
      <c r="RLH194" s="256"/>
      <c r="RLI194" s="256"/>
      <c r="RLJ194" s="256"/>
      <c r="RLK194" s="256"/>
      <c r="RLL194" s="256"/>
      <c r="RLM194" s="256"/>
      <c r="RLN194" s="256"/>
      <c r="RLO194" s="256"/>
      <c r="RLP194" s="256"/>
      <c r="RLQ194" s="256"/>
      <c r="RLR194" s="256"/>
      <c r="RLS194" s="256"/>
      <c r="RLT194" s="256"/>
      <c r="RLU194" s="256"/>
      <c r="RLV194" s="256"/>
      <c r="RLW194" s="256"/>
      <c r="RLX194" s="256"/>
      <c r="RLY194" s="256"/>
      <c r="RLZ194" s="256"/>
      <c r="RMA194" s="256"/>
      <c r="RMB194" s="256"/>
      <c r="RMC194" s="256"/>
      <c r="RMD194" s="256"/>
      <c r="RME194" s="256"/>
      <c r="RMF194" s="256"/>
      <c r="RMG194" s="256"/>
      <c r="RMH194" s="256"/>
      <c r="RMI194" s="256"/>
      <c r="RMJ194" s="256"/>
      <c r="RMK194" s="256"/>
      <c r="RML194" s="256"/>
      <c r="RMM194" s="256"/>
      <c r="RMN194" s="256"/>
      <c r="RMO194" s="256"/>
      <c r="RMP194" s="256"/>
      <c r="RMQ194" s="256"/>
      <c r="RMR194" s="256"/>
      <c r="RMS194" s="256"/>
      <c r="RMT194" s="256"/>
      <c r="RMU194" s="256"/>
      <c r="RMV194" s="256"/>
      <c r="RMW194" s="256"/>
      <c r="RMX194" s="256"/>
      <c r="RMY194" s="256"/>
      <c r="RMZ194" s="256"/>
      <c r="RNA194" s="256"/>
      <c r="RNB194" s="256"/>
      <c r="RNC194" s="256"/>
      <c r="RND194" s="256"/>
      <c r="RNE194" s="256"/>
      <c r="RNF194" s="256"/>
      <c r="RNG194" s="256"/>
      <c r="RNH194" s="256"/>
      <c r="RNI194" s="256"/>
      <c r="RNJ194" s="256"/>
      <c r="RNK194" s="256"/>
      <c r="RNL194" s="256"/>
      <c r="RNM194" s="256"/>
      <c r="RNN194" s="256"/>
      <c r="RNO194" s="256"/>
      <c r="RNP194" s="256"/>
      <c r="RNQ194" s="256"/>
      <c r="RNR194" s="256"/>
      <c r="RNS194" s="256"/>
      <c r="RNT194" s="256"/>
      <c r="RNU194" s="256"/>
      <c r="RNV194" s="256"/>
      <c r="RNW194" s="256"/>
      <c r="RNX194" s="256"/>
      <c r="RNY194" s="256"/>
      <c r="RNZ194" s="256"/>
      <c r="ROA194" s="256"/>
      <c r="ROB194" s="256"/>
      <c r="ROC194" s="256"/>
      <c r="ROD194" s="256"/>
      <c r="ROE194" s="256"/>
      <c r="ROF194" s="256"/>
      <c r="ROG194" s="256"/>
      <c r="ROH194" s="256"/>
      <c r="ROI194" s="256"/>
      <c r="ROJ194" s="256"/>
      <c r="ROK194" s="256"/>
      <c r="ROL194" s="256"/>
      <c r="ROM194" s="256"/>
      <c r="RON194" s="256"/>
      <c r="ROO194" s="256"/>
      <c r="ROP194" s="256"/>
      <c r="ROQ194" s="256"/>
      <c r="ROR194" s="256"/>
      <c r="ROS194" s="256"/>
      <c r="ROT194" s="256"/>
      <c r="ROU194" s="256"/>
      <c r="ROV194" s="256"/>
      <c r="ROW194" s="256"/>
      <c r="ROX194" s="256"/>
      <c r="ROY194" s="256"/>
      <c r="ROZ194" s="256"/>
      <c r="RPA194" s="256"/>
      <c r="RPB194" s="256"/>
      <c r="RPC194" s="256"/>
      <c r="RPD194" s="256"/>
      <c r="RPE194" s="256"/>
      <c r="RPF194" s="256"/>
      <c r="RPG194" s="256"/>
      <c r="RPH194" s="256"/>
      <c r="RPI194" s="256"/>
      <c r="RPJ194" s="256"/>
      <c r="RPK194" s="256"/>
      <c r="RPL194" s="256"/>
      <c r="RPM194" s="256"/>
      <c r="RPN194" s="256"/>
      <c r="RPO194" s="256"/>
      <c r="RPP194" s="256"/>
      <c r="RPQ194" s="256"/>
      <c r="RPR194" s="256"/>
      <c r="RPS194" s="256"/>
      <c r="RPT194" s="256"/>
      <c r="RPU194" s="256"/>
      <c r="RPV194" s="256"/>
      <c r="RPW194" s="256"/>
      <c r="RPX194" s="256"/>
      <c r="RPY194" s="256"/>
      <c r="RPZ194" s="256"/>
      <c r="RQA194" s="256"/>
      <c r="RQB194" s="256"/>
      <c r="RQC194" s="256"/>
      <c r="RQD194" s="256"/>
      <c r="RQE194" s="256"/>
      <c r="RQF194" s="256"/>
      <c r="RQG194" s="256"/>
      <c r="RQH194" s="256"/>
      <c r="RQI194" s="256"/>
      <c r="RQJ194" s="256"/>
      <c r="RQK194" s="256"/>
      <c r="RQL194" s="256"/>
      <c r="RQM194" s="256"/>
      <c r="RQN194" s="256"/>
      <c r="RQO194" s="256"/>
      <c r="RQP194" s="256"/>
      <c r="RQQ194" s="256"/>
      <c r="RQR194" s="256"/>
      <c r="RQS194" s="256"/>
      <c r="RQT194" s="256"/>
      <c r="RQU194" s="256"/>
      <c r="RQV194" s="256"/>
      <c r="RQW194" s="256"/>
      <c r="RQX194" s="256"/>
      <c r="RQY194" s="256"/>
      <c r="RQZ194" s="256"/>
      <c r="RRA194" s="256"/>
      <c r="RRB194" s="256"/>
      <c r="RRC194" s="256"/>
      <c r="RRD194" s="256"/>
      <c r="RRE194" s="256"/>
      <c r="RRF194" s="256"/>
      <c r="RRG194" s="256"/>
      <c r="RRH194" s="256"/>
      <c r="RRI194" s="256"/>
      <c r="RRJ194" s="256"/>
      <c r="RRK194" s="256"/>
      <c r="RRL194" s="256"/>
      <c r="RRM194" s="256"/>
      <c r="RRN194" s="256"/>
      <c r="RRO194" s="256"/>
      <c r="RRP194" s="256"/>
      <c r="RRQ194" s="256"/>
      <c r="RRR194" s="256"/>
      <c r="RRS194" s="256"/>
      <c r="RRT194" s="256"/>
      <c r="RRU194" s="256"/>
      <c r="RRV194" s="256"/>
      <c r="RRW194" s="256"/>
      <c r="RRX194" s="256"/>
      <c r="RRY194" s="256"/>
      <c r="RRZ194" s="256"/>
      <c r="RSA194" s="256"/>
      <c r="RSB194" s="256"/>
      <c r="RSC194" s="256"/>
      <c r="RSD194" s="256"/>
      <c r="RSE194" s="256"/>
      <c r="RSF194" s="256"/>
      <c r="RSG194" s="256"/>
      <c r="RSH194" s="256"/>
      <c r="RSI194" s="256"/>
      <c r="RSJ194" s="256"/>
      <c r="RSK194" s="256"/>
      <c r="RSL194" s="256"/>
      <c r="RSM194" s="256"/>
      <c r="RSN194" s="256"/>
      <c r="RSO194" s="256"/>
      <c r="RSP194" s="256"/>
      <c r="RSQ194" s="256"/>
      <c r="RSR194" s="256"/>
      <c r="RSS194" s="256"/>
      <c r="RST194" s="256"/>
      <c r="RSU194" s="256"/>
      <c r="RSV194" s="256"/>
      <c r="RSW194" s="256"/>
      <c r="RSX194" s="256"/>
      <c r="RSY194" s="256"/>
      <c r="RSZ194" s="256"/>
      <c r="RTA194" s="256"/>
      <c r="RTB194" s="256"/>
      <c r="RTC194" s="256"/>
      <c r="RTD194" s="256"/>
      <c r="RTE194" s="256"/>
      <c r="RTF194" s="256"/>
      <c r="RTG194" s="256"/>
      <c r="RTH194" s="256"/>
      <c r="RTI194" s="256"/>
      <c r="RTJ194" s="256"/>
      <c r="RTK194" s="256"/>
      <c r="RTL194" s="256"/>
      <c r="RTM194" s="256"/>
      <c r="RTN194" s="256"/>
      <c r="RTO194" s="256"/>
      <c r="RTP194" s="256"/>
      <c r="RTQ194" s="256"/>
      <c r="RTR194" s="256"/>
      <c r="RTS194" s="256"/>
      <c r="RTT194" s="256"/>
      <c r="RTU194" s="256"/>
      <c r="RTV194" s="256"/>
      <c r="RTW194" s="256"/>
      <c r="RTX194" s="256"/>
      <c r="RTY194" s="256"/>
      <c r="RTZ194" s="256"/>
      <c r="RUA194" s="256"/>
      <c r="RUB194" s="256"/>
      <c r="RUC194" s="256"/>
      <c r="RUD194" s="256"/>
      <c r="RUE194" s="256"/>
      <c r="RUF194" s="256"/>
      <c r="RUG194" s="256"/>
      <c r="RUH194" s="256"/>
      <c r="RUI194" s="256"/>
      <c r="RUJ194" s="256"/>
      <c r="RUK194" s="256"/>
      <c r="RUL194" s="256"/>
      <c r="RUM194" s="256"/>
      <c r="RUN194" s="256"/>
      <c r="RUO194" s="256"/>
      <c r="RUP194" s="256"/>
      <c r="RUQ194" s="256"/>
      <c r="RUR194" s="256"/>
      <c r="RUS194" s="256"/>
      <c r="RUT194" s="256"/>
      <c r="RUU194" s="256"/>
      <c r="RUV194" s="256"/>
      <c r="RUW194" s="256"/>
      <c r="RUX194" s="256"/>
      <c r="RUY194" s="256"/>
      <c r="RUZ194" s="256"/>
      <c r="RVA194" s="256"/>
      <c r="RVB194" s="256"/>
      <c r="RVC194" s="256"/>
      <c r="RVD194" s="256"/>
      <c r="RVE194" s="256"/>
      <c r="RVF194" s="256"/>
      <c r="RVG194" s="256"/>
      <c r="RVH194" s="256"/>
      <c r="RVI194" s="256"/>
      <c r="RVJ194" s="256"/>
      <c r="RVK194" s="256"/>
      <c r="RVL194" s="256"/>
      <c r="RVM194" s="256"/>
      <c r="RVN194" s="256"/>
      <c r="RVO194" s="256"/>
      <c r="RVP194" s="256"/>
      <c r="RVQ194" s="256"/>
      <c r="RVR194" s="256"/>
      <c r="RVS194" s="256"/>
      <c r="RVT194" s="256"/>
      <c r="RVU194" s="256"/>
      <c r="RVV194" s="256"/>
      <c r="RVW194" s="256"/>
      <c r="RVX194" s="256"/>
      <c r="RVY194" s="256"/>
      <c r="RVZ194" s="256"/>
      <c r="RWA194" s="256"/>
      <c r="RWB194" s="256"/>
      <c r="RWC194" s="256"/>
      <c r="RWD194" s="256"/>
      <c r="RWE194" s="256"/>
      <c r="RWF194" s="256"/>
      <c r="RWG194" s="256"/>
      <c r="RWH194" s="256"/>
      <c r="RWI194" s="256"/>
      <c r="RWJ194" s="256"/>
      <c r="RWK194" s="256"/>
      <c r="RWL194" s="256"/>
      <c r="RWM194" s="256"/>
      <c r="RWN194" s="256"/>
      <c r="RWO194" s="256"/>
      <c r="RWP194" s="256"/>
      <c r="RWQ194" s="256"/>
      <c r="RWR194" s="256"/>
      <c r="RWS194" s="256"/>
      <c r="RWT194" s="256"/>
      <c r="RWU194" s="256"/>
      <c r="RWV194" s="256"/>
      <c r="RWW194" s="256"/>
      <c r="RWX194" s="256"/>
      <c r="RWY194" s="256"/>
      <c r="RWZ194" s="256"/>
      <c r="RXA194" s="256"/>
      <c r="RXB194" s="256"/>
      <c r="RXC194" s="256"/>
      <c r="RXD194" s="256"/>
      <c r="RXE194" s="256"/>
      <c r="RXF194" s="256"/>
      <c r="RXG194" s="256"/>
      <c r="RXH194" s="256"/>
      <c r="RXI194" s="256"/>
      <c r="RXJ194" s="256"/>
      <c r="RXK194" s="256"/>
      <c r="RXL194" s="256"/>
      <c r="RXM194" s="256"/>
      <c r="RXN194" s="256"/>
      <c r="RXO194" s="256"/>
      <c r="RXP194" s="256"/>
      <c r="RXQ194" s="256"/>
      <c r="RXR194" s="256"/>
      <c r="RXS194" s="256"/>
      <c r="RXT194" s="256"/>
      <c r="RXU194" s="256"/>
      <c r="RXV194" s="256"/>
      <c r="RXW194" s="256"/>
      <c r="RXX194" s="256"/>
      <c r="RXY194" s="256"/>
      <c r="RXZ194" s="256"/>
      <c r="RYA194" s="256"/>
      <c r="RYB194" s="256"/>
      <c r="RYC194" s="256"/>
      <c r="RYD194" s="256"/>
      <c r="RYE194" s="256"/>
      <c r="RYF194" s="256"/>
      <c r="RYG194" s="256"/>
      <c r="RYH194" s="256"/>
      <c r="RYI194" s="256"/>
      <c r="RYJ194" s="256"/>
      <c r="RYK194" s="256"/>
      <c r="RYL194" s="256"/>
      <c r="RYM194" s="256"/>
      <c r="RYN194" s="256"/>
      <c r="RYO194" s="256"/>
      <c r="RYP194" s="256"/>
      <c r="RYQ194" s="256"/>
      <c r="RYR194" s="256"/>
      <c r="RYS194" s="256"/>
      <c r="RYT194" s="256"/>
      <c r="RYU194" s="256"/>
      <c r="RYV194" s="256"/>
      <c r="RYW194" s="256"/>
      <c r="RYX194" s="256"/>
      <c r="RYY194" s="256"/>
      <c r="RYZ194" s="256"/>
      <c r="RZA194" s="256"/>
      <c r="RZB194" s="256"/>
      <c r="RZC194" s="256"/>
      <c r="RZD194" s="256"/>
      <c r="RZE194" s="256"/>
      <c r="RZF194" s="256"/>
      <c r="RZG194" s="256"/>
      <c r="RZH194" s="256"/>
      <c r="RZI194" s="256"/>
      <c r="RZJ194" s="256"/>
      <c r="RZK194" s="256"/>
      <c r="RZL194" s="256"/>
      <c r="RZM194" s="256"/>
      <c r="RZN194" s="256"/>
      <c r="RZO194" s="256"/>
      <c r="RZP194" s="256"/>
      <c r="RZQ194" s="256"/>
      <c r="RZR194" s="256"/>
      <c r="RZS194" s="256"/>
      <c r="RZT194" s="256"/>
      <c r="RZU194" s="256"/>
      <c r="RZV194" s="256"/>
      <c r="RZW194" s="256"/>
      <c r="RZX194" s="256"/>
      <c r="RZY194" s="256"/>
      <c r="RZZ194" s="256"/>
      <c r="SAA194" s="256"/>
      <c r="SAB194" s="256"/>
      <c r="SAC194" s="256"/>
      <c r="SAD194" s="256"/>
      <c r="SAE194" s="256"/>
      <c r="SAF194" s="256"/>
      <c r="SAG194" s="256"/>
      <c r="SAH194" s="256"/>
      <c r="SAI194" s="256"/>
      <c r="SAJ194" s="256"/>
      <c r="SAK194" s="256"/>
      <c r="SAL194" s="256"/>
      <c r="SAM194" s="256"/>
      <c r="SAN194" s="256"/>
      <c r="SAO194" s="256"/>
      <c r="SAP194" s="256"/>
      <c r="SAQ194" s="256"/>
      <c r="SAR194" s="256"/>
      <c r="SAS194" s="256"/>
      <c r="SAT194" s="256"/>
      <c r="SAU194" s="256"/>
      <c r="SAV194" s="256"/>
      <c r="SAW194" s="256"/>
      <c r="SAX194" s="256"/>
      <c r="SAY194" s="256"/>
      <c r="SAZ194" s="256"/>
      <c r="SBA194" s="256"/>
      <c r="SBB194" s="256"/>
      <c r="SBC194" s="256"/>
      <c r="SBD194" s="256"/>
      <c r="SBE194" s="256"/>
      <c r="SBF194" s="256"/>
      <c r="SBG194" s="256"/>
      <c r="SBH194" s="256"/>
      <c r="SBI194" s="256"/>
      <c r="SBJ194" s="256"/>
      <c r="SBK194" s="256"/>
      <c r="SBL194" s="256"/>
      <c r="SBM194" s="256"/>
      <c r="SBN194" s="256"/>
      <c r="SBO194" s="256"/>
      <c r="SBP194" s="256"/>
      <c r="SBQ194" s="256"/>
      <c r="SBR194" s="256"/>
      <c r="SBS194" s="256"/>
      <c r="SBT194" s="256"/>
      <c r="SBU194" s="256"/>
      <c r="SBV194" s="256"/>
      <c r="SBW194" s="256"/>
      <c r="SBX194" s="256"/>
      <c r="SBY194" s="256"/>
      <c r="SBZ194" s="256"/>
      <c r="SCA194" s="256"/>
      <c r="SCB194" s="256"/>
      <c r="SCC194" s="256"/>
      <c r="SCD194" s="256"/>
      <c r="SCE194" s="256"/>
      <c r="SCF194" s="256"/>
      <c r="SCG194" s="256"/>
      <c r="SCH194" s="256"/>
      <c r="SCI194" s="256"/>
      <c r="SCJ194" s="256"/>
      <c r="SCK194" s="256"/>
      <c r="SCL194" s="256"/>
      <c r="SCM194" s="256"/>
      <c r="SCN194" s="256"/>
      <c r="SCO194" s="256"/>
      <c r="SCP194" s="256"/>
      <c r="SCQ194" s="256"/>
      <c r="SCR194" s="256"/>
      <c r="SCS194" s="256"/>
      <c r="SCT194" s="256"/>
      <c r="SCU194" s="256"/>
      <c r="SCV194" s="256"/>
      <c r="SCW194" s="256"/>
      <c r="SCX194" s="256"/>
      <c r="SCY194" s="256"/>
      <c r="SCZ194" s="256"/>
      <c r="SDA194" s="256"/>
      <c r="SDB194" s="256"/>
      <c r="SDC194" s="256"/>
      <c r="SDD194" s="256"/>
      <c r="SDE194" s="256"/>
      <c r="SDF194" s="256"/>
      <c r="SDG194" s="256"/>
      <c r="SDH194" s="256"/>
      <c r="SDI194" s="256"/>
      <c r="SDJ194" s="256"/>
      <c r="SDK194" s="256"/>
      <c r="SDL194" s="256"/>
      <c r="SDM194" s="256"/>
      <c r="SDN194" s="256"/>
      <c r="SDO194" s="256"/>
      <c r="SDP194" s="256"/>
      <c r="SDQ194" s="256"/>
      <c r="SDR194" s="256"/>
      <c r="SDS194" s="256"/>
      <c r="SDT194" s="256"/>
      <c r="SDU194" s="256"/>
      <c r="SDV194" s="256"/>
      <c r="SDW194" s="256"/>
      <c r="SDX194" s="256"/>
      <c r="SDY194" s="256"/>
      <c r="SDZ194" s="256"/>
      <c r="SEA194" s="256"/>
      <c r="SEB194" s="256"/>
      <c r="SEC194" s="256"/>
      <c r="SED194" s="256"/>
      <c r="SEE194" s="256"/>
      <c r="SEF194" s="256"/>
      <c r="SEG194" s="256"/>
      <c r="SEH194" s="256"/>
      <c r="SEI194" s="256"/>
      <c r="SEJ194" s="256"/>
      <c r="SEK194" s="256"/>
      <c r="SEL194" s="256"/>
      <c r="SEM194" s="256"/>
      <c r="SEN194" s="256"/>
      <c r="SEO194" s="256"/>
      <c r="SEP194" s="256"/>
      <c r="SEQ194" s="256"/>
      <c r="SER194" s="256"/>
      <c r="SES194" s="256"/>
      <c r="SET194" s="256"/>
      <c r="SEU194" s="256"/>
      <c r="SEV194" s="256"/>
      <c r="SEW194" s="256"/>
      <c r="SEX194" s="256"/>
      <c r="SEY194" s="256"/>
      <c r="SEZ194" s="256"/>
      <c r="SFA194" s="256"/>
      <c r="SFB194" s="256"/>
      <c r="SFC194" s="256"/>
      <c r="SFD194" s="256"/>
      <c r="SFE194" s="256"/>
      <c r="SFF194" s="256"/>
      <c r="SFG194" s="256"/>
      <c r="SFH194" s="256"/>
      <c r="SFI194" s="256"/>
      <c r="SFJ194" s="256"/>
      <c r="SFK194" s="256"/>
      <c r="SFL194" s="256"/>
      <c r="SFM194" s="256"/>
      <c r="SFN194" s="256"/>
      <c r="SFO194" s="256"/>
      <c r="SFP194" s="256"/>
      <c r="SFQ194" s="256"/>
      <c r="SFR194" s="256"/>
      <c r="SFS194" s="256"/>
      <c r="SFT194" s="256"/>
      <c r="SFU194" s="256"/>
      <c r="SFV194" s="256"/>
      <c r="SFW194" s="256"/>
      <c r="SFX194" s="256"/>
      <c r="SFY194" s="256"/>
      <c r="SFZ194" s="256"/>
      <c r="SGA194" s="256"/>
      <c r="SGB194" s="256"/>
      <c r="SGC194" s="256"/>
      <c r="SGD194" s="256"/>
      <c r="SGE194" s="256"/>
      <c r="SGF194" s="256"/>
      <c r="SGG194" s="256"/>
      <c r="SGH194" s="256"/>
      <c r="SGI194" s="256"/>
      <c r="SGJ194" s="256"/>
      <c r="SGK194" s="256"/>
      <c r="SGL194" s="256"/>
      <c r="SGM194" s="256"/>
      <c r="SGN194" s="256"/>
      <c r="SGO194" s="256"/>
      <c r="SGP194" s="256"/>
      <c r="SGQ194" s="256"/>
      <c r="SGR194" s="256"/>
      <c r="SGS194" s="256"/>
      <c r="SGT194" s="256"/>
      <c r="SGU194" s="256"/>
      <c r="SGV194" s="256"/>
      <c r="SGW194" s="256"/>
      <c r="SGX194" s="256"/>
      <c r="SGY194" s="256"/>
      <c r="SGZ194" s="256"/>
      <c r="SHA194" s="256"/>
      <c r="SHB194" s="256"/>
      <c r="SHC194" s="256"/>
      <c r="SHD194" s="256"/>
      <c r="SHE194" s="256"/>
      <c r="SHF194" s="256"/>
      <c r="SHG194" s="256"/>
      <c r="SHH194" s="256"/>
      <c r="SHI194" s="256"/>
      <c r="SHJ194" s="256"/>
      <c r="SHK194" s="256"/>
      <c r="SHL194" s="256"/>
      <c r="SHM194" s="256"/>
      <c r="SHN194" s="256"/>
      <c r="SHO194" s="256"/>
      <c r="SHP194" s="256"/>
      <c r="SHQ194" s="256"/>
      <c r="SHR194" s="256"/>
      <c r="SHS194" s="256"/>
      <c r="SHT194" s="256"/>
      <c r="SHU194" s="256"/>
      <c r="SHV194" s="256"/>
      <c r="SHW194" s="256"/>
      <c r="SHX194" s="256"/>
      <c r="SHY194" s="256"/>
      <c r="SHZ194" s="256"/>
      <c r="SIA194" s="256"/>
      <c r="SIB194" s="256"/>
      <c r="SIC194" s="256"/>
      <c r="SID194" s="256"/>
      <c r="SIE194" s="256"/>
      <c r="SIF194" s="256"/>
      <c r="SIG194" s="256"/>
      <c r="SIH194" s="256"/>
      <c r="SII194" s="256"/>
      <c r="SIJ194" s="256"/>
      <c r="SIK194" s="256"/>
      <c r="SIL194" s="256"/>
      <c r="SIM194" s="256"/>
      <c r="SIN194" s="256"/>
      <c r="SIO194" s="256"/>
      <c r="SIP194" s="256"/>
      <c r="SIQ194" s="256"/>
      <c r="SIR194" s="256"/>
      <c r="SIS194" s="256"/>
      <c r="SIT194" s="256"/>
      <c r="SIU194" s="256"/>
      <c r="SIV194" s="256"/>
      <c r="SIW194" s="256"/>
      <c r="SIX194" s="256"/>
      <c r="SIY194" s="256"/>
      <c r="SIZ194" s="256"/>
      <c r="SJA194" s="256"/>
      <c r="SJB194" s="256"/>
      <c r="SJC194" s="256"/>
      <c r="SJD194" s="256"/>
      <c r="SJE194" s="256"/>
      <c r="SJF194" s="256"/>
      <c r="SJG194" s="256"/>
      <c r="SJH194" s="256"/>
      <c r="SJI194" s="256"/>
      <c r="SJJ194" s="256"/>
      <c r="SJK194" s="256"/>
      <c r="SJL194" s="256"/>
      <c r="SJM194" s="256"/>
      <c r="SJN194" s="256"/>
      <c r="SJO194" s="256"/>
      <c r="SJP194" s="256"/>
      <c r="SJQ194" s="256"/>
      <c r="SJR194" s="256"/>
      <c r="SJS194" s="256"/>
      <c r="SJT194" s="256"/>
      <c r="SJU194" s="256"/>
      <c r="SJV194" s="256"/>
      <c r="SJW194" s="256"/>
      <c r="SJX194" s="256"/>
      <c r="SJY194" s="256"/>
      <c r="SJZ194" s="256"/>
      <c r="SKA194" s="256"/>
      <c r="SKB194" s="256"/>
      <c r="SKC194" s="256"/>
      <c r="SKD194" s="256"/>
      <c r="SKE194" s="256"/>
      <c r="SKF194" s="256"/>
      <c r="SKG194" s="256"/>
      <c r="SKH194" s="256"/>
      <c r="SKI194" s="256"/>
      <c r="SKJ194" s="256"/>
      <c r="SKK194" s="256"/>
      <c r="SKL194" s="256"/>
      <c r="SKM194" s="256"/>
      <c r="SKN194" s="256"/>
      <c r="SKO194" s="256"/>
      <c r="SKP194" s="256"/>
      <c r="SKQ194" s="256"/>
      <c r="SKR194" s="256"/>
      <c r="SKS194" s="256"/>
      <c r="SKT194" s="256"/>
      <c r="SKU194" s="256"/>
      <c r="SKV194" s="256"/>
      <c r="SKW194" s="256"/>
      <c r="SKX194" s="256"/>
      <c r="SKY194" s="256"/>
      <c r="SKZ194" s="256"/>
      <c r="SLA194" s="256"/>
      <c r="SLB194" s="256"/>
      <c r="SLC194" s="256"/>
      <c r="SLD194" s="256"/>
      <c r="SLE194" s="256"/>
      <c r="SLF194" s="256"/>
      <c r="SLG194" s="256"/>
      <c r="SLH194" s="256"/>
      <c r="SLI194" s="256"/>
      <c r="SLJ194" s="256"/>
      <c r="SLK194" s="256"/>
      <c r="SLL194" s="256"/>
      <c r="SLM194" s="256"/>
      <c r="SLN194" s="256"/>
      <c r="SLO194" s="256"/>
      <c r="SLP194" s="256"/>
      <c r="SLQ194" s="256"/>
      <c r="SLR194" s="256"/>
      <c r="SLS194" s="256"/>
      <c r="SLT194" s="256"/>
      <c r="SLU194" s="256"/>
      <c r="SLV194" s="256"/>
      <c r="SLW194" s="256"/>
      <c r="SLX194" s="256"/>
      <c r="SLY194" s="256"/>
      <c r="SLZ194" s="256"/>
      <c r="SMA194" s="256"/>
      <c r="SMB194" s="256"/>
      <c r="SMC194" s="256"/>
      <c r="SMD194" s="256"/>
      <c r="SME194" s="256"/>
      <c r="SMF194" s="256"/>
      <c r="SMG194" s="256"/>
      <c r="SMH194" s="256"/>
      <c r="SMI194" s="256"/>
      <c r="SMJ194" s="256"/>
      <c r="SMK194" s="256"/>
      <c r="SML194" s="256"/>
      <c r="SMM194" s="256"/>
      <c r="SMN194" s="256"/>
      <c r="SMO194" s="256"/>
      <c r="SMP194" s="256"/>
      <c r="SMQ194" s="256"/>
      <c r="SMR194" s="256"/>
      <c r="SMS194" s="256"/>
      <c r="SMT194" s="256"/>
      <c r="SMU194" s="256"/>
      <c r="SMV194" s="256"/>
      <c r="SMW194" s="256"/>
      <c r="SMX194" s="256"/>
      <c r="SMY194" s="256"/>
      <c r="SMZ194" s="256"/>
      <c r="SNA194" s="256"/>
      <c r="SNB194" s="256"/>
      <c r="SNC194" s="256"/>
      <c r="SND194" s="256"/>
      <c r="SNE194" s="256"/>
      <c r="SNF194" s="256"/>
      <c r="SNG194" s="256"/>
      <c r="SNH194" s="256"/>
      <c r="SNI194" s="256"/>
      <c r="SNJ194" s="256"/>
      <c r="SNK194" s="256"/>
      <c r="SNL194" s="256"/>
      <c r="SNM194" s="256"/>
      <c r="SNN194" s="256"/>
      <c r="SNO194" s="256"/>
      <c r="SNP194" s="256"/>
      <c r="SNQ194" s="256"/>
      <c r="SNR194" s="256"/>
      <c r="SNS194" s="256"/>
      <c r="SNT194" s="256"/>
      <c r="SNU194" s="256"/>
      <c r="SNV194" s="256"/>
      <c r="SNW194" s="256"/>
      <c r="SNX194" s="256"/>
      <c r="SNY194" s="256"/>
      <c r="SNZ194" s="256"/>
      <c r="SOA194" s="256"/>
      <c r="SOB194" s="256"/>
      <c r="SOC194" s="256"/>
      <c r="SOD194" s="256"/>
      <c r="SOE194" s="256"/>
      <c r="SOF194" s="256"/>
      <c r="SOG194" s="256"/>
      <c r="SOH194" s="256"/>
      <c r="SOI194" s="256"/>
      <c r="SOJ194" s="256"/>
      <c r="SOK194" s="256"/>
      <c r="SOL194" s="256"/>
      <c r="SOM194" s="256"/>
      <c r="SON194" s="256"/>
      <c r="SOO194" s="256"/>
      <c r="SOP194" s="256"/>
      <c r="SOQ194" s="256"/>
      <c r="SOR194" s="256"/>
      <c r="SOS194" s="256"/>
      <c r="SOT194" s="256"/>
      <c r="SOU194" s="256"/>
      <c r="SOV194" s="256"/>
      <c r="SOW194" s="256"/>
      <c r="SOX194" s="256"/>
      <c r="SOY194" s="256"/>
      <c r="SOZ194" s="256"/>
      <c r="SPA194" s="256"/>
      <c r="SPB194" s="256"/>
      <c r="SPC194" s="256"/>
      <c r="SPD194" s="256"/>
      <c r="SPE194" s="256"/>
      <c r="SPF194" s="256"/>
      <c r="SPG194" s="256"/>
      <c r="SPH194" s="256"/>
      <c r="SPI194" s="256"/>
      <c r="SPJ194" s="256"/>
      <c r="SPK194" s="256"/>
      <c r="SPL194" s="256"/>
      <c r="SPM194" s="256"/>
      <c r="SPN194" s="256"/>
      <c r="SPO194" s="256"/>
      <c r="SPP194" s="256"/>
      <c r="SPQ194" s="256"/>
      <c r="SPR194" s="256"/>
      <c r="SPS194" s="256"/>
      <c r="SPT194" s="256"/>
      <c r="SPU194" s="256"/>
      <c r="SPV194" s="256"/>
      <c r="SPW194" s="256"/>
      <c r="SPX194" s="256"/>
      <c r="SPY194" s="256"/>
      <c r="SPZ194" s="256"/>
      <c r="SQA194" s="256"/>
      <c r="SQB194" s="256"/>
      <c r="SQC194" s="256"/>
      <c r="SQD194" s="256"/>
      <c r="SQE194" s="256"/>
      <c r="SQF194" s="256"/>
      <c r="SQG194" s="256"/>
      <c r="SQH194" s="256"/>
      <c r="SQI194" s="256"/>
      <c r="SQJ194" s="256"/>
      <c r="SQK194" s="256"/>
      <c r="SQL194" s="256"/>
      <c r="SQM194" s="256"/>
      <c r="SQN194" s="256"/>
      <c r="SQO194" s="256"/>
      <c r="SQP194" s="256"/>
      <c r="SQQ194" s="256"/>
      <c r="SQR194" s="256"/>
      <c r="SQS194" s="256"/>
      <c r="SQT194" s="256"/>
      <c r="SQU194" s="256"/>
      <c r="SQV194" s="256"/>
      <c r="SQW194" s="256"/>
      <c r="SQX194" s="256"/>
      <c r="SQY194" s="256"/>
      <c r="SQZ194" s="256"/>
      <c r="SRA194" s="256"/>
      <c r="SRB194" s="256"/>
      <c r="SRC194" s="256"/>
      <c r="SRD194" s="256"/>
      <c r="SRE194" s="256"/>
      <c r="SRF194" s="256"/>
      <c r="SRG194" s="256"/>
      <c r="SRH194" s="256"/>
      <c r="SRI194" s="256"/>
      <c r="SRJ194" s="256"/>
      <c r="SRK194" s="256"/>
      <c r="SRL194" s="256"/>
      <c r="SRM194" s="256"/>
      <c r="SRN194" s="256"/>
      <c r="SRO194" s="256"/>
      <c r="SRP194" s="256"/>
      <c r="SRQ194" s="256"/>
      <c r="SRR194" s="256"/>
      <c r="SRS194" s="256"/>
      <c r="SRT194" s="256"/>
      <c r="SRU194" s="256"/>
      <c r="SRV194" s="256"/>
      <c r="SRW194" s="256"/>
      <c r="SRX194" s="256"/>
      <c r="SRY194" s="256"/>
      <c r="SRZ194" s="256"/>
      <c r="SSA194" s="256"/>
      <c r="SSB194" s="256"/>
      <c r="SSC194" s="256"/>
      <c r="SSD194" s="256"/>
      <c r="SSE194" s="256"/>
      <c r="SSF194" s="256"/>
      <c r="SSG194" s="256"/>
      <c r="SSH194" s="256"/>
      <c r="SSI194" s="256"/>
      <c r="SSJ194" s="256"/>
      <c r="SSK194" s="256"/>
      <c r="SSL194" s="256"/>
      <c r="SSM194" s="256"/>
      <c r="SSN194" s="256"/>
      <c r="SSO194" s="256"/>
      <c r="SSP194" s="256"/>
      <c r="SSQ194" s="256"/>
      <c r="SSR194" s="256"/>
      <c r="SSS194" s="256"/>
      <c r="SST194" s="256"/>
      <c r="SSU194" s="256"/>
      <c r="SSV194" s="256"/>
      <c r="SSW194" s="256"/>
      <c r="SSX194" s="256"/>
      <c r="SSY194" s="256"/>
      <c r="SSZ194" s="256"/>
      <c r="STA194" s="256"/>
      <c r="STB194" s="256"/>
      <c r="STC194" s="256"/>
      <c r="STD194" s="256"/>
      <c r="STE194" s="256"/>
      <c r="STF194" s="256"/>
      <c r="STG194" s="256"/>
      <c r="STH194" s="256"/>
      <c r="STI194" s="256"/>
      <c r="STJ194" s="256"/>
      <c r="STK194" s="256"/>
      <c r="STL194" s="256"/>
      <c r="STM194" s="256"/>
      <c r="STN194" s="256"/>
      <c r="STO194" s="256"/>
      <c r="STP194" s="256"/>
      <c r="STQ194" s="256"/>
      <c r="STR194" s="256"/>
      <c r="STS194" s="256"/>
      <c r="STT194" s="256"/>
      <c r="STU194" s="256"/>
      <c r="STV194" s="256"/>
      <c r="STW194" s="256"/>
      <c r="STX194" s="256"/>
      <c r="STY194" s="256"/>
      <c r="STZ194" s="256"/>
      <c r="SUA194" s="256"/>
      <c r="SUB194" s="256"/>
      <c r="SUC194" s="256"/>
      <c r="SUD194" s="256"/>
      <c r="SUE194" s="256"/>
      <c r="SUF194" s="256"/>
      <c r="SUG194" s="256"/>
      <c r="SUH194" s="256"/>
      <c r="SUI194" s="256"/>
      <c r="SUJ194" s="256"/>
      <c r="SUK194" s="256"/>
      <c r="SUL194" s="256"/>
      <c r="SUM194" s="256"/>
      <c r="SUN194" s="256"/>
      <c r="SUO194" s="256"/>
      <c r="SUP194" s="256"/>
      <c r="SUQ194" s="256"/>
      <c r="SUR194" s="256"/>
      <c r="SUS194" s="256"/>
      <c r="SUT194" s="256"/>
      <c r="SUU194" s="256"/>
      <c r="SUV194" s="256"/>
      <c r="SUW194" s="256"/>
      <c r="SUX194" s="256"/>
      <c r="SUY194" s="256"/>
      <c r="SUZ194" s="256"/>
      <c r="SVA194" s="256"/>
      <c r="SVB194" s="256"/>
      <c r="SVC194" s="256"/>
      <c r="SVD194" s="256"/>
      <c r="SVE194" s="256"/>
      <c r="SVF194" s="256"/>
      <c r="SVG194" s="256"/>
      <c r="SVH194" s="256"/>
      <c r="SVI194" s="256"/>
      <c r="SVJ194" s="256"/>
      <c r="SVK194" s="256"/>
      <c r="SVL194" s="256"/>
      <c r="SVM194" s="256"/>
      <c r="SVN194" s="256"/>
      <c r="SVO194" s="256"/>
      <c r="SVP194" s="256"/>
      <c r="SVQ194" s="256"/>
      <c r="SVR194" s="256"/>
      <c r="SVS194" s="256"/>
      <c r="SVT194" s="256"/>
      <c r="SVU194" s="256"/>
      <c r="SVV194" s="256"/>
      <c r="SVW194" s="256"/>
      <c r="SVX194" s="256"/>
      <c r="SVY194" s="256"/>
      <c r="SVZ194" s="256"/>
      <c r="SWA194" s="256"/>
      <c r="SWB194" s="256"/>
      <c r="SWC194" s="256"/>
      <c r="SWD194" s="256"/>
      <c r="SWE194" s="256"/>
      <c r="SWF194" s="256"/>
      <c r="SWG194" s="256"/>
      <c r="SWH194" s="256"/>
      <c r="SWI194" s="256"/>
      <c r="SWJ194" s="256"/>
      <c r="SWK194" s="256"/>
      <c r="SWL194" s="256"/>
      <c r="SWM194" s="256"/>
      <c r="SWN194" s="256"/>
      <c r="SWO194" s="256"/>
      <c r="SWP194" s="256"/>
      <c r="SWQ194" s="256"/>
      <c r="SWR194" s="256"/>
      <c r="SWS194" s="256"/>
      <c r="SWT194" s="256"/>
      <c r="SWU194" s="256"/>
      <c r="SWV194" s="256"/>
      <c r="SWW194" s="256"/>
      <c r="SWX194" s="256"/>
      <c r="SWY194" s="256"/>
      <c r="SWZ194" s="256"/>
      <c r="SXA194" s="256"/>
      <c r="SXB194" s="256"/>
      <c r="SXC194" s="256"/>
      <c r="SXD194" s="256"/>
      <c r="SXE194" s="256"/>
      <c r="SXF194" s="256"/>
      <c r="SXG194" s="256"/>
      <c r="SXH194" s="256"/>
      <c r="SXI194" s="256"/>
      <c r="SXJ194" s="256"/>
      <c r="SXK194" s="256"/>
      <c r="SXL194" s="256"/>
      <c r="SXM194" s="256"/>
      <c r="SXN194" s="256"/>
      <c r="SXO194" s="256"/>
      <c r="SXP194" s="256"/>
      <c r="SXQ194" s="256"/>
      <c r="SXR194" s="256"/>
      <c r="SXS194" s="256"/>
      <c r="SXT194" s="256"/>
      <c r="SXU194" s="256"/>
      <c r="SXV194" s="256"/>
      <c r="SXW194" s="256"/>
      <c r="SXX194" s="256"/>
      <c r="SXY194" s="256"/>
      <c r="SXZ194" s="256"/>
      <c r="SYA194" s="256"/>
      <c r="SYB194" s="256"/>
      <c r="SYC194" s="256"/>
      <c r="SYD194" s="256"/>
      <c r="SYE194" s="256"/>
      <c r="SYF194" s="256"/>
      <c r="SYG194" s="256"/>
      <c r="SYH194" s="256"/>
      <c r="SYI194" s="256"/>
      <c r="SYJ194" s="256"/>
      <c r="SYK194" s="256"/>
      <c r="SYL194" s="256"/>
      <c r="SYM194" s="256"/>
      <c r="SYN194" s="256"/>
      <c r="SYO194" s="256"/>
      <c r="SYP194" s="256"/>
      <c r="SYQ194" s="256"/>
      <c r="SYR194" s="256"/>
      <c r="SYS194" s="256"/>
      <c r="SYT194" s="256"/>
      <c r="SYU194" s="256"/>
      <c r="SYV194" s="256"/>
      <c r="SYW194" s="256"/>
      <c r="SYX194" s="256"/>
      <c r="SYY194" s="256"/>
      <c r="SYZ194" s="256"/>
      <c r="SZA194" s="256"/>
      <c r="SZB194" s="256"/>
      <c r="SZC194" s="256"/>
      <c r="SZD194" s="256"/>
      <c r="SZE194" s="256"/>
      <c r="SZF194" s="256"/>
      <c r="SZG194" s="256"/>
      <c r="SZH194" s="256"/>
      <c r="SZI194" s="256"/>
      <c r="SZJ194" s="256"/>
      <c r="SZK194" s="256"/>
      <c r="SZL194" s="256"/>
      <c r="SZM194" s="256"/>
      <c r="SZN194" s="256"/>
      <c r="SZO194" s="256"/>
      <c r="SZP194" s="256"/>
      <c r="SZQ194" s="256"/>
      <c r="SZR194" s="256"/>
      <c r="SZS194" s="256"/>
      <c r="SZT194" s="256"/>
      <c r="SZU194" s="256"/>
      <c r="SZV194" s="256"/>
      <c r="SZW194" s="256"/>
      <c r="SZX194" s="256"/>
      <c r="SZY194" s="256"/>
      <c r="SZZ194" s="256"/>
      <c r="TAA194" s="256"/>
      <c r="TAB194" s="256"/>
      <c r="TAC194" s="256"/>
      <c r="TAD194" s="256"/>
      <c r="TAE194" s="256"/>
      <c r="TAF194" s="256"/>
      <c r="TAG194" s="256"/>
      <c r="TAH194" s="256"/>
      <c r="TAI194" s="256"/>
      <c r="TAJ194" s="256"/>
      <c r="TAK194" s="256"/>
      <c r="TAL194" s="256"/>
      <c r="TAM194" s="256"/>
      <c r="TAN194" s="256"/>
      <c r="TAO194" s="256"/>
      <c r="TAP194" s="256"/>
      <c r="TAQ194" s="256"/>
      <c r="TAR194" s="256"/>
      <c r="TAS194" s="256"/>
      <c r="TAT194" s="256"/>
      <c r="TAU194" s="256"/>
      <c r="TAV194" s="256"/>
      <c r="TAW194" s="256"/>
      <c r="TAX194" s="256"/>
      <c r="TAY194" s="256"/>
      <c r="TAZ194" s="256"/>
      <c r="TBA194" s="256"/>
      <c r="TBB194" s="256"/>
      <c r="TBC194" s="256"/>
      <c r="TBD194" s="256"/>
      <c r="TBE194" s="256"/>
      <c r="TBF194" s="256"/>
      <c r="TBG194" s="256"/>
      <c r="TBH194" s="256"/>
      <c r="TBI194" s="256"/>
      <c r="TBJ194" s="256"/>
      <c r="TBK194" s="256"/>
      <c r="TBL194" s="256"/>
      <c r="TBM194" s="256"/>
      <c r="TBN194" s="256"/>
      <c r="TBO194" s="256"/>
      <c r="TBP194" s="256"/>
      <c r="TBQ194" s="256"/>
      <c r="TBR194" s="256"/>
      <c r="TBS194" s="256"/>
      <c r="TBT194" s="256"/>
      <c r="TBU194" s="256"/>
      <c r="TBV194" s="256"/>
      <c r="TBW194" s="256"/>
      <c r="TBX194" s="256"/>
      <c r="TBY194" s="256"/>
      <c r="TBZ194" s="256"/>
      <c r="TCA194" s="256"/>
      <c r="TCB194" s="256"/>
      <c r="TCC194" s="256"/>
      <c r="TCD194" s="256"/>
      <c r="TCE194" s="256"/>
      <c r="TCF194" s="256"/>
      <c r="TCG194" s="256"/>
      <c r="TCH194" s="256"/>
      <c r="TCI194" s="256"/>
      <c r="TCJ194" s="256"/>
      <c r="TCK194" s="256"/>
      <c r="TCL194" s="256"/>
      <c r="TCM194" s="256"/>
      <c r="TCN194" s="256"/>
      <c r="TCO194" s="256"/>
      <c r="TCP194" s="256"/>
      <c r="TCQ194" s="256"/>
      <c r="TCR194" s="256"/>
      <c r="TCS194" s="256"/>
      <c r="TCT194" s="256"/>
      <c r="TCU194" s="256"/>
      <c r="TCV194" s="256"/>
      <c r="TCW194" s="256"/>
      <c r="TCX194" s="256"/>
      <c r="TCY194" s="256"/>
      <c r="TCZ194" s="256"/>
      <c r="TDA194" s="256"/>
      <c r="TDB194" s="256"/>
      <c r="TDC194" s="256"/>
      <c r="TDD194" s="256"/>
      <c r="TDE194" s="256"/>
      <c r="TDF194" s="256"/>
      <c r="TDG194" s="256"/>
      <c r="TDH194" s="256"/>
      <c r="TDI194" s="256"/>
      <c r="TDJ194" s="256"/>
      <c r="TDK194" s="256"/>
      <c r="TDL194" s="256"/>
      <c r="TDM194" s="256"/>
      <c r="TDN194" s="256"/>
      <c r="TDO194" s="256"/>
      <c r="TDP194" s="256"/>
      <c r="TDQ194" s="256"/>
      <c r="TDR194" s="256"/>
      <c r="TDS194" s="256"/>
      <c r="TDT194" s="256"/>
      <c r="TDU194" s="256"/>
      <c r="TDV194" s="256"/>
      <c r="TDW194" s="256"/>
      <c r="TDX194" s="256"/>
      <c r="TDY194" s="256"/>
      <c r="TDZ194" s="256"/>
      <c r="TEA194" s="256"/>
      <c r="TEB194" s="256"/>
      <c r="TEC194" s="256"/>
      <c r="TED194" s="256"/>
      <c r="TEE194" s="256"/>
      <c r="TEF194" s="256"/>
      <c r="TEG194" s="256"/>
      <c r="TEH194" s="256"/>
      <c r="TEI194" s="256"/>
      <c r="TEJ194" s="256"/>
      <c r="TEK194" s="256"/>
      <c r="TEL194" s="256"/>
      <c r="TEM194" s="256"/>
      <c r="TEN194" s="256"/>
      <c r="TEO194" s="256"/>
      <c r="TEP194" s="256"/>
      <c r="TEQ194" s="256"/>
      <c r="TER194" s="256"/>
      <c r="TES194" s="256"/>
      <c r="TET194" s="256"/>
      <c r="TEU194" s="256"/>
      <c r="TEV194" s="256"/>
      <c r="TEW194" s="256"/>
      <c r="TEX194" s="256"/>
      <c r="TEY194" s="256"/>
      <c r="TEZ194" s="256"/>
      <c r="TFA194" s="256"/>
      <c r="TFB194" s="256"/>
      <c r="TFC194" s="256"/>
      <c r="TFD194" s="256"/>
      <c r="TFE194" s="256"/>
      <c r="TFF194" s="256"/>
      <c r="TFG194" s="256"/>
      <c r="TFH194" s="256"/>
      <c r="TFI194" s="256"/>
      <c r="TFJ194" s="256"/>
      <c r="TFK194" s="256"/>
      <c r="TFL194" s="256"/>
      <c r="TFM194" s="256"/>
      <c r="TFN194" s="256"/>
      <c r="TFO194" s="256"/>
      <c r="TFP194" s="256"/>
      <c r="TFQ194" s="256"/>
      <c r="TFR194" s="256"/>
      <c r="TFS194" s="256"/>
      <c r="TFT194" s="256"/>
      <c r="TFU194" s="256"/>
      <c r="TFV194" s="256"/>
      <c r="TFW194" s="256"/>
      <c r="TFX194" s="256"/>
      <c r="TFY194" s="256"/>
      <c r="TFZ194" s="256"/>
      <c r="TGA194" s="256"/>
      <c r="TGB194" s="256"/>
      <c r="TGC194" s="256"/>
      <c r="TGD194" s="256"/>
      <c r="TGE194" s="256"/>
      <c r="TGF194" s="256"/>
      <c r="TGG194" s="256"/>
      <c r="TGH194" s="256"/>
      <c r="TGI194" s="256"/>
      <c r="TGJ194" s="256"/>
      <c r="TGK194" s="256"/>
      <c r="TGL194" s="256"/>
      <c r="TGM194" s="256"/>
      <c r="TGN194" s="256"/>
      <c r="TGO194" s="256"/>
      <c r="TGP194" s="256"/>
      <c r="TGQ194" s="256"/>
      <c r="TGR194" s="256"/>
      <c r="TGS194" s="256"/>
      <c r="TGT194" s="256"/>
      <c r="TGU194" s="256"/>
      <c r="TGV194" s="256"/>
      <c r="TGW194" s="256"/>
      <c r="TGX194" s="256"/>
      <c r="TGY194" s="256"/>
      <c r="TGZ194" s="256"/>
      <c r="THA194" s="256"/>
      <c r="THB194" s="256"/>
      <c r="THC194" s="256"/>
      <c r="THD194" s="256"/>
      <c r="THE194" s="256"/>
      <c r="THF194" s="256"/>
      <c r="THG194" s="256"/>
      <c r="THH194" s="256"/>
      <c r="THI194" s="256"/>
      <c r="THJ194" s="256"/>
      <c r="THK194" s="256"/>
      <c r="THL194" s="256"/>
      <c r="THM194" s="256"/>
      <c r="THN194" s="256"/>
      <c r="THO194" s="256"/>
      <c r="THP194" s="256"/>
      <c r="THQ194" s="256"/>
      <c r="THR194" s="256"/>
      <c r="THS194" s="256"/>
      <c r="THT194" s="256"/>
      <c r="THU194" s="256"/>
      <c r="THV194" s="256"/>
      <c r="THW194" s="256"/>
      <c r="THX194" s="256"/>
      <c r="THY194" s="256"/>
      <c r="THZ194" s="256"/>
      <c r="TIA194" s="256"/>
      <c r="TIB194" s="256"/>
      <c r="TIC194" s="256"/>
      <c r="TID194" s="256"/>
      <c r="TIE194" s="256"/>
      <c r="TIF194" s="256"/>
      <c r="TIG194" s="256"/>
      <c r="TIH194" s="256"/>
      <c r="TII194" s="256"/>
      <c r="TIJ194" s="256"/>
      <c r="TIK194" s="256"/>
      <c r="TIL194" s="256"/>
      <c r="TIM194" s="256"/>
      <c r="TIN194" s="256"/>
      <c r="TIO194" s="256"/>
      <c r="TIP194" s="256"/>
      <c r="TIQ194" s="256"/>
      <c r="TIR194" s="256"/>
      <c r="TIS194" s="256"/>
      <c r="TIT194" s="256"/>
      <c r="TIU194" s="256"/>
      <c r="TIV194" s="256"/>
      <c r="TIW194" s="256"/>
      <c r="TIX194" s="256"/>
      <c r="TIY194" s="256"/>
      <c r="TIZ194" s="256"/>
      <c r="TJA194" s="256"/>
      <c r="TJB194" s="256"/>
      <c r="TJC194" s="256"/>
      <c r="TJD194" s="256"/>
      <c r="TJE194" s="256"/>
      <c r="TJF194" s="256"/>
      <c r="TJG194" s="256"/>
      <c r="TJH194" s="256"/>
      <c r="TJI194" s="256"/>
      <c r="TJJ194" s="256"/>
      <c r="TJK194" s="256"/>
      <c r="TJL194" s="256"/>
      <c r="TJM194" s="256"/>
      <c r="TJN194" s="256"/>
      <c r="TJO194" s="256"/>
      <c r="TJP194" s="256"/>
      <c r="TJQ194" s="256"/>
      <c r="TJR194" s="256"/>
      <c r="TJS194" s="256"/>
      <c r="TJT194" s="256"/>
      <c r="TJU194" s="256"/>
      <c r="TJV194" s="256"/>
      <c r="TJW194" s="256"/>
      <c r="TJX194" s="256"/>
      <c r="TJY194" s="256"/>
      <c r="TJZ194" s="256"/>
      <c r="TKA194" s="256"/>
      <c r="TKB194" s="256"/>
      <c r="TKC194" s="256"/>
      <c r="TKD194" s="256"/>
      <c r="TKE194" s="256"/>
      <c r="TKF194" s="256"/>
      <c r="TKG194" s="256"/>
      <c r="TKH194" s="256"/>
      <c r="TKI194" s="256"/>
      <c r="TKJ194" s="256"/>
      <c r="TKK194" s="256"/>
      <c r="TKL194" s="256"/>
      <c r="TKM194" s="256"/>
      <c r="TKN194" s="256"/>
      <c r="TKO194" s="256"/>
      <c r="TKP194" s="256"/>
      <c r="TKQ194" s="256"/>
      <c r="TKR194" s="256"/>
      <c r="TKS194" s="256"/>
      <c r="TKT194" s="256"/>
      <c r="TKU194" s="256"/>
      <c r="TKV194" s="256"/>
      <c r="TKW194" s="256"/>
      <c r="TKX194" s="256"/>
      <c r="TKY194" s="256"/>
      <c r="TKZ194" s="256"/>
      <c r="TLA194" s="256"/>
      <c r="TLB194" s="256"/>
      <c r="TLC194" s="256"/>
      <c r="TLD194" s="256"/>
      <c r="TLE194" s="256"/>
      <c r="TLF194" s="256"/>
      <c r="TLG194" s="256"/>
      <c r="TLH194" s="256"/>
      <c r="TLI194" s="256"/>
      <c r="TLJ194" s="256"/>
      <c r="TLK194" s="256"/>
      <c r="TLL194" s="256"/>
      <c r="TLM194" s="256"/>
      <c r="TLN194" s="256"/>
      <c r="TLO194" s="256"/>
      <c r="TLP194" s="256"/>
      <c r="TLQ194" s="256"/>
      <c r="TLR194" s="256"/>
      <c r="TLS194" s="256"/>
      <c r="TLT194" s="256"/>
      <c r="TLU194" s="256"/>
      <c r="TLV194" s="256"/>
      <c r="TLW194" s="256"/>
      <c r="TLX194" s="256"/>
      <c r="TLY194" s="256"/>
      <c r="TLZ194" s="256"/>
      <c r="TMA194" s="256"/>
      <c r="TMB194" s="256"/>
      <c r="TMC194" s="256"/>
      <c r="TMD194" s="256"/>
      <c r="TME194" s="256"/>
      <c r="TMF194" s="256"/>
      <c r="TMG194" s="256"/>
      <c r="TMH194" s="256"/>
      <c r="TMI194" s="256"/>
      <c r="TMJ194" s="256"/>
      <c r="TMK194" s="256"/>
      <c r="TML194" s="256"/>
      <c r="TMM194" s="256"/>
      <c r="TMN194" s="256"/>
      <c r="TMO194" s="256"/>
      <c r="TMP194" s="256"/>
      <c r="TMQ194" s="256"/>
      <c r="TMR194" s="256"/>
      <c r="TMS194" s="256"/>
      <c r="TMT194" s="256"/>
      <c r="TMU194" s="256"/>
      <c r="TMV194" s="256"/>
      <c r="TMW194" s="256"/>
      <c r="TMX194" s="256"/>
      <c r="TMY194" s="256"/>
      <c r="TMZ194" s="256"/>
      <c r="TNA194" s="256"/>
      <c r="TNB194" s="256"/>
      <c r="TNC194" s="256"/>
      <c r="TND194" s="256"/>
      <c r="TNE194" s="256"/>
      <c r="TNF194" s="256"/>
      <c r="TNG194" s="256"/>
      <c r="TNH194" s="256"/>
      <c r="TNI194" s="256"/>
      <c r="TNJ194" s="256"/>
      <c r="TNK194" s="256"/>
      <c r="TNL194" s="256"/>
      <c r="TNM194" s="256"/>
      <c r="TNN194" s="256"/>
      <c r="TNO194" s="256"/>
      <c r="TNP194" s="256"/>
      <c r="TNQ194" s="256"/>
      <c r="TNR194" s="256"/>
      <c r="TNS194" s="256"/>
      <c r="TNT194" s="256"/>
      <c r="TNU194" s="256"/>
      <c r="TNV194" s="256"/>
      <c r="TNW194" s="256"/>
      <c r="TNX194" s="256"/>
      <c r="TNY194" s="256"/>
      <c r="TNZ194" s="256"/>
      <c r="TOA194" s="256"/>
      <c r="TOB194" s="256"/>
      <c r="TOC194" s="256"/>
      <c r="TOD194" s="256"/>
      <c r="TOE194" s="256"/>
      <c r="TOF194" s="256"/>
      <c r="TOG194" s="256"/>
      <c r="TOH194" s="256"/>
      <c r="TOI194" s="256"/>
      <c r="TOJ194" s="256"/>
      <c r="TOK194" s="256"/>
      <c r="TOL194" s="256"/>
      <c r="TOM194" s="256"/>
      <c r="TON194" s="256"/>
      <c r="TOO194" s="256"/>
      <c r="TOP194" s="256"/>
      <c r="TOQ194" s="256"/>
      <c r="TOR194" s="256"/>
      <c r="TOS194" s="256"/>
      <c r="TOT194" s="256"/>
      <c r="TOU194" s="256"/>
      <c r="TOV194" s="256"/>
      <c r="TOW194" s="256"/>
      <c r="TOX194" s="256"/>
      <c r="TOY194" s="256"/>
      <c r="TOZ194" s="256"/>
      <c r="TPA194" s="256"/>
      <c r="TPB194" s="256"/>
      <c r="TPC194" s="256"/>
      <c r="TPD194" s="256"/>
      <c r="TPE194" s="256"/>
      <c r="TPF194" s="256"/>
      <c r="TPG194" s="256"/>
      <c r="TPH194" s="256"/>
      <c r="TPI194" s="256"/>
      <c r="TPJ194" s="256"/>
      <c r="TPK194" s="256"/>
      <c r="TPL194" s="256"/>
      <c r="TPM194" s="256"/>
      <c r="TPN194" s="256"/>
      <c r="TPO194" s="256"/>
      <c r="TPP194" s="256"/>
      <c r="TPQ194" s="256"/>
      <c r="TPR194" s="256"/>
      <c r="TPS194" s="256"/>
      <c r="TPT194" s="256"/>
      <c r="TPU194" s="256"/>
      <c r="TPV194" s="256"/>
      <c r="TPW194" s="256"/>
      <c r="TPX194" s="256"/>
      <c r="TPY194" s="256"/>
      <c r="TPZ194" s="256"/>
      <c r="TQA194" s="256"/>
      <c r="TQB194" s="256"/>
      <c r="TQC194" s="256"/>
      <c r="TQD194" s="256"/>
      <c r="TQE194" s="256"/>
      <c r="TQF194" s="256"/>
      <c r="TQG194" s="256"/>
      <c r="TQH194" s="256"/>
      <c r="TQI194" s="256"/>
      <c r="TQJ194" s="256"/>
      <c r="TQK194" s="256"/>
      <c r="TQL194" s="256"/>
      <c r="TQM194" s="256"/>
      <c r="TQN194" s="256"/>
      <c r="TQO194" s="256"/>
      <c r="TQP194" s="256"/>
      <c r="TQQ194" s="256"/>
      <c r="TQR194" s="256"/>
      <c r="TQS194" s="256"/>
      <c r="TQT194" s="256"/>
      <c r="TQU194" s="256"/>
      <c r="TQV194" s="256"/>
      <c r="TQW194" s="256"/>
      <c r="TQX194" s="256"/>
      <c r="TQY194" s="256"/>
      <c r="TQZ194" s="256"/>
      <c r="TRA194" s="256"/>
      <c r="TRB194" s="256"/>
      <c r="TRC194" s="256"/>
      <c r="TRD194" s="256"/>
      <c r="TRE194" s="256"/>
      <c r="TRF194" s="256"/>
      <c r="TRG194" s="256"/>
      <c r="TRH194" s="256"/>
      <c r="TRI194" s="256"/>
      <c r="TRJ194" s="256"/>
      <c r="TRK194" s="256"/>
      <c r="TRL194" s="256"/>
      <c r="TRM194" s="256"/>
      <c r="TRN194" s="256"/>
      <c r="TRO194" s="256"/>
      <c r="TRP194" s="256"/>
      <c r="TRQ194" s="256"/>
      <c r="TRR194" s="256"/>
      <c r="TRS194" s="256"/>
      <c r="TRT194" s="256"/>
      <c r="TRU194" s="256"/>
      <c r="TRV194" s="256"/>
      <c r="TRW194" s="256"/>
      <c r="TRX194" s="256"/>
      <c r="TRY194" s="256"/>
      <c r="TRZ194" s="256"/>
      <c r="TSA194" s="256"/>
      <c r="TSB194" s="256"/>
      <c r="TSC194" s="256"/>
      <c r="TSD194" s="256"/>
      <c r="TSE194" s="256"/>
      <c r="TSF194" s="256"/>
      <c r="TSG194" s="256"/>
      <c r="TSH194" s="256"/>
      <c r="TSI194" s="256"/>
      <c r="TSJ194" s="256"/>
      <c r="TSK194" s="256"/>
      <c r="TSL194" s="256"/>
      <c r="TSM194" s="256"/>
      <c r="TSN194" s="256"/>
      <c r="TSO194" s="256"/>
      <c r="TSP194" s="256"/>
      <c r="TSQ194" s="256"/>
      <c r="TSR194" s="256"/>
      <c r="TSS194" s="256"/>
      <c r="TST194" s="256"/>
      <c r="TSU194" s="256"/>
      <c r="TSV194" s="256"/>
      <c r="TSW194" s="256"/>
      <c r="TSX194" s="256"/>
      <c r="TSY194" s="256"/>
      <c r="TSZ194" s="256"/>
      <c r="TTA194" s="256"/>
      <c r="TTB194" s="256"/>
      <c r="TTC194" s="256"/>
      <c r="TTD194" s="256"/>
      <c r="TTE194" s="256"/>
      <c r="TTF194" s="256"/>
      <c r="TTG194" s="256"/>
      <c r="TTH194" s="256"/>
      <c r="TTI194" s="256"/>
      <c r="TTJ194" s="256"/>
      <c r="TTK194" s="256"/>
      <c r="TTL194" s="256"/>
      <c r="TTM194" s="256"/>
      <c r="TTN194" s="256"/>
      <c r="TTO194" s="256"/>
      <c r="TTP194" s="256"/>
      <c r="TTQ194" s="256"/>
      <c r="TTR194" s="256"/>
      <c r="TTS194" s="256"/>
      <c r="TTT194" s="256"/>
      <c r="TTU194" s="256"/>
      <c r="TTV194" s="256"/>
      <c r="TTW194" s="256"/>
      <c r="TTX194" s="256"/>
      <c r="TTY194" s="256"/>
      <c r="TTZ194" s="256"/>
      <c r="TUA194" s="256"/>
      <c r="TUB194" s="256"/>
      <c r="TUC194" s="256"/>
      <c r="TUD194" s="256"/>
      <c r="TUE194" s="256"/>
      <c r="TUF194" s="256"/>
      <c r="TUG194" s="256"/>
      <c r="TUH194" s="256"/>
      <c r="TUI194" s="256"/>
      <c r="TUJ194" s="256"/>
      <c r="TUK194" s="256"/>
      <c r="TUL194" s="256"/>
      <c r="TUM194" s="256"/>
      <c r="TUN194" s="256"/>
      <c r="TUO194" s="256"/>
      <c r="TUP194" s="256"/>
      <c r="TUQ194" s="256"/>
      <c r="TUR194" s="256"/>
      <c r="TUS194" s="256"/>
      <c r="TUT194" s="256"/>
      <c r="TUU194" s="256"/>
      <c r="TUV194" s="256"/>
      <c r="TUW194" s="256"/>
      <c r="TUX194" s="256"/>
      <c r="TUY194" s="256"/>
      <c r="TUZ194" s="256"/>
      <c r="TVA194" s="256"/>
      <c r="TVB194" s="256"/>
      <c r="TVC194" s="256"/>
      <c r="TVD194" s="256"/>
      <c r="TVE194" s="256"/>
      <c r="TVF194" s="256"/>
      <c r="TVG194" s="256"/>
      <c r="TVH194" s="256"/>
      <c r="TVI194" s="256"/>
      <c r="TVJ194" s="256"/>
      <c r="TVK194" s="256"/>
      <c r="TVL194" s="256"/>
      <c r="TVM194" s="256"/>
      <c r="TVN194" s="256"/>
      <c r="TVO194" s="256"/>
      <c r="TVP194" s="256"/>
      <c r="TVQ194" s="256"/>
      <c r="TVR194" s="256"/>
      <c r="TVS194" s="256"/>
      <c r="TVT194" s="256"/>
      <c r="TVU194" s="256"/>
      <c r="TVV194" s="256"/>
      <c r="TVW194" s="256"/>
      <c r="TVX194" s="256"/>
      <c r="TVY194" s="256"/>
      <c r="TVZ194" s="256"/>
      <c r="TWA194" s="256"/>
      <c r="TWB194" s="256"/>
      <c r="TWC194" s="256"/>
      <c r="TWD194" s="256"/>
      <c r="TWE194" s="256"/>
      <c r="TWF194" s="256"/>
      <c r="TWG194" s="256"/>
      <c r="TWH194" s="256"/>
      <c r="TWI194" s="256"/>
      <c r="TWJ194" s="256"/>
      <c r="TWK194" s="256"/>
      <c r="TWL194" s="256"/>
      <c r="TWM194" s="256"/>
      <c r="TWN194" s="256"/>
      <c r="TWO194" s="256"/>
      <c r="TWP194" s="256"/>
      <c r="TWQ194" s="256"/>
      <c r="TWR194" s="256"/>
      <c r="TWS194" s="256"/>
      <c r="TWT194" s="256"/>
      <c r="TWU194" s="256"/>
      <c r="TWV194" s="256"/>
      <c r="TWW194" s="256"/>
      <c r="TWX194" s="256"/>
      <c r="TWY194" s="256"/>
      <c r="TWZ194" s="256"/>
      <c r="TXA194" s="256"/>
      <c r="TXB194" s="256"/>
      <c r="TXC194" s="256"/>
      <c r="TXD194" s="256"/>
      <c r="TXE194" s="256"/>
      <c r="TXF194" s="256"/>
      <c r="TXG194" s="256"/>
      <c r="TXH194" s="256"/>
      <c r="TXI194" s="256"/>
      <c r="TXJ194" s="256"/>
      <c r="TXK194" s="256"/>
      <c r="TXL194" s="256"/>
      <c r="TXM194" s="256"/>
      <c r="TXN194" s="256"/>
      <c r="TXO194" s="256"/>
      <c r="TXP194" s="256"/>
      <c r="TXQ194" s="256"/>
      <c r="TXR194" s="256"/>
      <c r="TXS194" s="256"/>
      <c r="TXT194" s="256"/>
      <c r="TXU194" s="256"/>
      <c r="TXV194" s="256"/>
      <c r="TXW194" s="256"/>
      <c r="TXX194" s="256"/>
      <c r="TXY194" s="256"/>
      <c r="TXZ194" s="256"/>
      <c r="TYA194" s="256"/>
      <c r="TYB194" s="256"/>
      <c r="TYC194" s="256"/>
      <c r="TYD194" s="256"/>
      <c r="TYE194" s="256"/>
      <c r="TYF194" s="256"/>
      <c r="TYG194" s="256"/>
      <c r="TYH194" s="256"/>
      <c r="TYI194" s="256"/>
      <c r="TYJ194" s="256"/>
      <c r="TYK194" s="256"/>
      <c r="TYL194" s="256"/>
      <c r="TYM194" s="256"/>
      <c r="TYN194" s="256"/>
      <c r="TYO194" s="256"/>
      <c r="TYP194" s="256"/>
      <c r="TYQ194" s="256"/>
      <c r="TYR194" s="256"/>
      <c r="TYS194" s="256"/>
      <c r="TYT194" s="256"/>
      <c r="TYU194" s="256"/>
      <c r="TYV194" s="256"/>
      <c r="TYW194" s="256"/>
      <c r="TYX194" s="256"/>
      <c r="TYY194" s="256"/>
      <c r="TYZ194" s="256"/>
      <c r="TZA194" s="256"/>
      <c r="TZB194" s="256"/>
      <c r="TZC194" s="256"/>
      <c r="TZD194" s="256"/>
      <c r="TZE194" s="256"/>
      <c r="TZF194" s="256"/>
      <c r="TZG194" s="256"/>
      <c r="TZH194" s="256"/>
      <c r="TZI194" s="256"/>
      <c r="TZJ194" s="256"/>
      <c r="TZK194" s="256"/>
      <c r="TZL194" s="256"/>
      <c r="TZM194" s="256"/>
      <c r="TZN194" s="256"/>
      <c r="TZO194" s="256"/>
      <c r="TZP194" s="256"/>
      <c r="TZQ194" s="256"/>
      <c r="TZR194" s="256"/>
      <c r="TZS194" s="256"/>
      <c r="TZT194" s="256"/>
      <c r="TZU194" s="256"/>
      <c r="TZV194" s="256"/>
      <c r="TZW194" s="256"/>
      <c r="TZX194" s="256"/>
      <c r="TZY194" s="256"/>
      <c r="TZZ194" s="256"/>
      <c r="UAA194" s="256"/>
      <c r="UAB194" s="256"/>
      <c r="UAC194" s="256"/>
      <c r="UAD194" s="256"/>
      <c r="UAE194" s="256"/>
      <c r="UAF194" s="256"/>
      <c r="UAG194" s="256"/>
      <c r="UAH194" s="256"/>
      <c r="UAI194" s="256"/>
      <c r="UAJ194" s="256"/>
      <c r="UAK194" s="256"/>
      <c r="UAL194" s="256"/>
      <c r="UAM194" s="256"/>
      <c r="UAN194" s="256"/>
      <c r="UAO194" s="256"/>
      <c r="UAP194" s="256"/>
      <c r="UAQ194" s="256"/>
      <c r="UAR194" s="256"/>
      <c r="UAS194" s="256"/>
      <c r="UAT194" s="256"/>
      <c r="UAU194" s="256"/>
      <c r="UAV194" s="256"/>
      <c r="UAW194" s="256"/>
      <c r="UAX194" s="256"/>
      <c r="UAY194" s="256"/>
      <c r="UAZ194" s="256"/>
      <c r="UBA194" s="256"/>
      <c r="UBB194" s="256"/>
      <c r="UBC194" s="256"/>
      <c r="UBD194" s="256"/>
      <c r="UBE194" s="256"/>
      <c r="UBF194" s="256"/>
      <c r="UBG194" s="256"/>
      <c r="UBH194" s="256"/>
      <c r="UBI194" s="256"/>
      <c r="UBJ194" s="256"/>
      <c r="UBK194" s="256"/>
      <c r="UBL194" s="256"/>
      <c r="UBM194" s="256"/>
      <c r="UBN194" s="256"/>
      <c r="UBO194" s="256"/>
      <c r="UBP194" s="256"/>
      <c r="UBQ194" s="256"/>
      <c r="UBR194" s="256"/>
      <c r="UBS194" s="256"/>
      <c r="UBT194" s="256"/>
      <c r="UBU194" s="256"/>
      <c r="UBV194" s="256"/>
      <c r="UBW194" s="256"/>
      <c r="UBX194" s="256"/>
      <c r="UBY194" s="256"/>
      <c r="UBZ194" s="256"/>
      <c r="UCA194" s="256"/>
      <c r="UCB194" s="256"/>
      <c r="UCC194" s="256"/>
      <c r="UCD194" s="256"/>
      <c r="UCE194" s="256"/>
      <c r="UCF194" s="256"/>
      <c r="UCG194" s="256"/>
      <c r="UCH194" s="256"/>
      <c r="UCI194" s="256"/>
      <c r="UCJ194" s="256"/>
      <c r="UCK194" s="256"/>
      <c r="UCL194" s="256"/>
      <c r="UCM194" s="256"/>
      <c r="UCN194" s="256"/>
      <c r="UCO194" s="256"/>
      <c r="UCP194" s="256"/>
      <c r="UCQ194" s="256"/>
      <c r="UCR194" s="256"/>
      <c r="UCS194" s="256"/>
      <c r="UCT194" s="256"/>
      <c r="UCU194" s="256"/>
      <c r="UCV194" s="256"/>
      <c r="UCW194" s="256"/>
      <c r="UCX194" s="256"/>
      <c r="UCY194" s="256"/>
      <c r="UCZ194" s="256"/>
      <c r="UDA194" s="256"/>
      <c r="UDB194" s="256"/>
      <c r="UDC194" s="256"/>
      <c r="UDD194" s="256"/>
      <c r="UDE194" s="256"/>
      <c r="UDF194" s="256"/>
      <c r="UDG194" s="256"/>
      <c r="UDH194" s="256"/>
      <c r="UDI194" s="256"/>
      <c r="UDJ194" s="256"/>
      <c r="UDK194" s="256"/>
      <c r="UDL194" s="256"/>
      <c r="UDM194" s="256"/>
      <c r="UDN194" s="256"/>
      <c r="UDO194" s="256"/>
      <c r="UDP194" s="256"/>
      <c r="UDQ194" s="256"/>
      <c r="UDR194" s="256"/>
      <c r="UDS194" s="256"/>
      <c r="UDT194" s="256"/>
      <c r="UDU194" s="256"/>
      <c r="UDV194" s="256"/>
      <c r="UDW194" s="256"/>
      <c r="UDX194" s="256"/>
      <c r="UDY194" s="256"/>
      <c r="UDZ194" s="256"/>
      <c r="UEA194" s="256"/>
      <c r="UEB194" s="256"/>
      <c r="UEC194" s="256"/>
      <c r="UED194" s="256"/>
      <c r="UEE194" s="256"/>
      <c r="UEF194" s="256"/>
      <c r="UEG194" s="256"/>
      <c r="UEH194" s="256"/>
      <c r="UEI194" s="256"/>
      <c r="UEJ194" s="256"/>
      <c r="UEK194" s="256"/>
      <c r="UEL194" s="256"/>
      <c r="UEM194" s="256"/>
      <c r="UEN194" s="256"/>
      <c r="UEO194" s="256"/>
      <c r="UEP194" s="256"/>
      <c r="UEQ194" s="256"/>
      <c r="UER194" s="256"/>
      <c r="UES194" s="256"/>
      <c r="UET194" s="256"/>
      <c r="UEU194" s="256"/>
      <c r="UEV194" s="256"/>
      <c r="UEW194" s="256"/>
      <c r="UEX194" s="256"/>
      <c r="UEY194" s="256"/>
      <c r="UEZ194" s="256"/>
      <c r="UFA194" s="256"/>
      <c r="UFB194" s="256"/>
      <c r="UFC194" s="256"/>
      <c r="UFD194" s="256"/>
      <c r="UFE194" s="256"/>
      <c r="UFF194" s="256"/>
      <c r="UFG194" s="256"/>
      <c r="UFH194" s="256"/>
      <c r="UFI194" s="256"/>
      <c r="UFJ194" s="256"/>
      <c r="UFK194" s="256"/>
      <c r="UFL194" s="256"/>
      <c r="UFM194" s="256"/>
      <c r="UFN194" s="256"/>
      <c r="UFO194" s="256"/>
      <c r="UFP194" s="256"/>
      <c r="UFQ194" s="256"/>
      <c r="UFR194" s="256"/>
      <c r="UFS194" s="256"/>
      <c r="UFT194" s="256"/>
      <c r="UFU194" s="256"/>
      <c r="UFV194" s="256"/>
      <c r="UFW194" s="256"/>
      <c r="UFX194" s="256"/>
      <c r="UFY194" s="256"/>
      <c r="UFZ194" s="256"/>
      <c r="UGA194" s="256"/>
      <c r="UGB194" s="256"/>
      <c r="UGC194" s="256"/>
      <c r="UGD194" s="256"/>
      <c r="UGE194" s="256"/>
      <c r="UGF194" s="256"/>
      <c r="UGG194" s="256"/>
      <c r="UGH194" s="256"/>
      <c r="UGI194" s="256"/>
      <c r="UGJ194" s="256"/>
      <c r="UGK194" s="256"/>
      <c r="UGL194" s="256"/>
      <c r="UGM194" s="256"/>
      <c r="UGN194" s="256"/>
      <c r="UGO194" s="256"/>
      <c r="UGP194" s="256"/>
      <c r="UGQ194" s="256"/>
      <c r="UGR194" s="256"/>
      <c r="UGS194" s="256"/>
      <c r="UGT194" s="256"/>
      <c r="UGU194" s="256"/>
      <c r="UGV194" s="256"/>
      <c r="UGW194" s="256"/>
      <c r="UGX194" s="256"/>
      <c r="UGY194" s="256"/>
      <c r="UGZ194" s="256"/>
      <c r="UHA194" s="256"/>
      <c r="UHB194" s="256"/>
      <c r="UHC194" s="256"/>
      <c r="UHD194" s="256"/>
      <c r="UHE194" s="256"/>
      <c r="UHF194" s="256"/>
      <c r="UHG194" s="256"/>
      <c r="UHH194" s="256"/>
      <c r="UHI194" s="256"/>
      <c r="UHJ194" s="256"/>
      <c r="UHK194" s="256"/>
      <c r="UHL194" s="256"/>
      <c r="UHM194" s="256"/>
      <c r="UHN194" s="256"/>
      <c r="UHO194" s="256"/>
      <c r="UHP194" s="256"/>
      <c r="UHQ194" s="256"/>
      <c r="UHR194" s="256"/>
      <c r="UHS194" s="256"/>
      <c r="UHT194" s="256"/>
      <c r="UHU194" s="256"/>
      <c r="UHV194" s="256"/>
      <c r="UHW194" s="256"/>
      <c r="UHX194" s="256"/>
      <c r="UHY194" s="256"/>
      <c r="UHZ194" s="256"/>
      <c r="UIA194" s="256"/>
      <c r="UIB194" s="256"/>
      <c r="UIC194" s="256"/>
      <c r="UID194" s="256"/>
      <c r="UIE194" s="256"/>
      <c r="UIF194" s="256"/>
      <c r="UIG194" s="256"/>
      <c r="UIH194" s="256"/>
      <c r="UII194" s="256"/>
      <c r="UIJ194" s="256"/>
      <c r="UIK194" s="256"/>
      <c r="UIL194" s="256"/>
      <c r="UIM194" s="256"/>
      <c r="UIN194" s="256"/>
      <c r="UIO194" s="256"/>
      <c r="UIP194" s="256"/>
      <c r="UIQ194" s="256"/>
      <c r="UIR194" s="256"/>
      <c r="UIS194" s="256"/>
      <c r="UIT194" s="256"/>
      <c r="UIU194" s="256"/>
      <c r="UIV194" s="256"/>
      <c r="UIW194" s="256"/>
      <c r="UIX194" s="256"/>
      <c r="UIY194" s="256"/>
      <c r="UIZ194" s="256"/>
      <c r="UJA194" s="256"/>
      <c r="UJB194" s="256"/>
      <c r="UJC194" s="256"/>
      <c r="UJD194" s="256"/>
      <c r="UJE194" s="256"/>
      <c r="UJF194" s="256"/>
      <c r="UJG194" s="256"/>
      <c r="UJH194" s="256"/>
      <c r="UJI194" s="256"/>
      <c r="UJJ194" s="256"/>
      <c r="UJK194" s="256"/>
      <c r="UJL194" s="256"/>
      <c r="UJM194" s="256"/>
      <c r="UJN194" s="256"/>
      <c r="UJO194" s="256"/>
      <c r="UJP194" s="256"/>
      <c r="UJQ194" s="256"/>
      <c r="UJR194" s="256"/>
      <c r="UJS194" s="256"/>
      <c r="UJT194" s="256"/>
      <c r="UJU194" s="256"/>
      <c r="UJV194" s="256"/>
      <c r="UJW194" s="256"/>
      <c r="UJX194" s="256"/>
      <c r="UJY194" s="256"/>
      <c r="UJZ194" s="256"/>
      <c r="UKA194" s="256"/>
      <c r="UKB194" s="256"/>
      <c r="UKC194" s="256"/>
      <c r="UKD194" s="256"/>
      <c r="UKE194" s="256"/>
      <c r="UKF194" s="256"/>
      <c r="UKG194" s="256"/>
      <c r="UKH194" s="256"/>
      <c r="UKI194" s="256"/>
      <c r="UKJ194" s="256"/>
      <c r="UKK194" s="256"/>
      <c r="UKL194" s="256"/>
      <c r="UKM194" s="256"/>
      <c r="UKN194" s="256"/>
      <c r="UKO194" s="256"/>
      <c r="UKP194" s="256"/>
      <c r="UKQ194" s="256"/>
      <c r="UKR194" s="256"/>
      <c r="UKS194" s="256"/>
      <c r="UKT194" s="256"/>
      <c r="UKU194" s="256"/>
      <c r="UKV194" s="256"/>
      <c r="UKW194" s="256"/>
      <c r="UKX194" s="256"/>
      <c r="UKY194" s="256"/>
      <c r="UKZ194" s="256"/>
      <c r="ULA194" s="256"/>
      <c r="ULB194" s="256"/>
      <c r="ULC194" s="256"/>
      <c r="ULD194" s="256"/>
      <c r="ULE194" s="256"/>
      <c r="ULF194" s="256"/>
      <c r="ULG194" s="256"/>
      <c r="ULH194" s="256"/>
      <c r="ULI194" s="256"/>
      <c r="ULJ194" s="256"/>
      <c r="ULK194" s="256"/>
      <c r="ULL194" s="256"/>
      <c r="ULM194" s="256"/>
      <c r="ULN194" s="256"/>
      <c r="ULO194" s="256"/>
      <c r="ULP194" s="256"/>
      <c r="ULQ194" s="256"/>
      <c r="ULR194" s="256"/>
      <c r="ULS194" s="256"/>
      <c r="ULT194" s="256"/>
      <c r="ULU194" s="256"/>
      <c r="ULV194" s="256"/>
      <c r="ULW194" s="256"/>
      <c r="ULX194" s="256"/>
      <c r="ULY194" s="256"/>
      <c r="ULZ194" s="256"/>
      <c r="UMA194" s="256"/>
      <c r="UMB194" s="256"/>
      <c r="UMC194" s="256"/>
      <c r="UMD194" s="256"/>
      <c r="UME194" s="256"/>
      <c r="UMF194" s="256"/>
      <c r="UMG194" s="256"/>
      <c r="UMH194" s="256"/>
      <c r="UMI194" s="256"/>
      <c r="UMJ194" s="256"/>
      <c r="UMK194" s="256"/>
      <c r="UML194" s="256"/>
      <c r="UMM194" s="256"/>
      <c r="UMN194" s="256"/>
      <c r="UMO194" s="256"/>
      <c r="UMP194" s="256"/>
      <c r="UMQ194" s="256"/>
      <c r="UMR194" s="256"/>
      <c r="UMS194" s="256"/>
      <c r="UMT194" s="256"/>
      <c r="UMU194" s="256"/>
      <c r="UMV194" s="256"/>
      <c r="UMW194" s="256"/>
      <c r="UMX194" s="256"/>
      <c r="UMY194" s="256"/>
      <c r="UMZ194" s="256"/>
      <c r="UNA194" s="256"/>
      <c r="UNB194" s="256"/>
      <c r="UNC194" s="256"/>
      <c r="UND194" s="256"/>
      <c r="UNE194" s="256"/>
      <c r="UNF194" s="256"/>
      <c r="UNG194" s="256"/>
      <c r="UNH194" s="256"/>
      <c r="UNI194" s="256"/>
      <c r="UNJ194" s="256"/>
      <c r="UNK194" s="256"/>
      <c r="UNL194" s="256"/>
      <c r="UNM194" s="256"/>
      <c r="UNN194" s="256"/>
      <c r="UNO194" s="256"/>
      <c r="UNP194" s="256"/>
      <c r="UNQ194" s="256"/>
      <c r="UNR194" s="256"/>
      <c r="UNS194" s="256"/>
      <c r="UNT194" s="256"/>
      <c r="UNU194" s="256"/>
      <c r="UNV194" s="256"/>
      <c r="UNW194" s="256"/>
      <c r="UNX194" s="256"/>
      <c r="UNY194" s="256"/>
      <c r="UNZ194" s="256"/>
      <c r="UOA194" s="256"/>
      <c r="UOB194" s="256"/>
      <c r="UOC194" s="256"/>
      <c r="UOD194" s="256"/>
      <c r="UOE194" s="256"/>
      <c r="UOF194" s="256"/>
      <c r="UOG194" s="256"/>
      <c r="UOH194" s="256"/>
      <c r="UOI194" s="256"/>
      <c r="UOJ194" s="256"/>
      <c r="UOK194" s="256"/>
      <c r="UOL194" s="256"/>
      <c r="UOM194" s="256"/>
      <c r="UON194" s="256"/>
      <c r="UOO194" s="256"/>
      <c r="UOP194" s="256"/>
      <c r="UOQ194" s="256"/>
      <c r="UOR194" s="256"/>
      <c r="UOS194" s="256"/>
      <c r="UOT194" s="256"/>
      <c r="UOU194" s="256"/>
      <c r="UOV194" s="256"/>
      <c r="UOW194" s="256"/>
      <c r="UOX194" s="256"/>
      <c r="UOY194" s="256"/>
      <c r="UOZ194" s="256"/>
      <c r="UPA194" s="256"/>
      <c r="UPB194" s="256"/>
      <c r="UPC194" s="256"/>
      <c r="UPD194" s="256"/>
      <c r="UPE194" s="256"/>
      <c r="UPF194" s="256"/>
      <c r="UPG194" s="256"/>
      <c r="UPH194" s="256"/>
      <c r="UPI194" s="256"/>
      <c r="UPJ194" s="256"/>
      <c r="UPK194" s="256"/>
      <c r="UPL194" s="256"/>
      <c r="UPM194" s="256"/>
      <c r="UPN194" s="256"/>
      <c r="UPO194" s="256"/>
      <c r="UPP194" s="256"/>
      <c r="UPQ194" s="256"/>
      <c r="UPR194" s="256"/>
      <c r="UPS194" s="256"/>
      <c r="UPT194" s="256"/>
      <c r="UPU194" s="256"/>
      <c r="UPV194" s="256"/>
      <c r="UPW194" s="256"/>
      <c r="UPX194" s="256"/>
      <c r="UPY194" s="256"/>
      <c r="UPZ194" s="256"/>
      <c r="UQA194" s="256"/>
      <c r="UQB194" s="256"/>
      <c r="UQC194" s="256"/>
      <c r="UQD194" s="256"/>
      <c r="UQE194" s="256"/>
      <c r="UQF194" s="256"/>
      <c r="UQG194" s="256"/>
      <c r="UQH194" s="256"/>
      <c r="UQI194" s="256"/>
      <c r="UQJ194" s="256"/>
      <c r="UQK194" s="256"/>
      <c r="UQL194" s="256"/>
      <c r="UQM194" s="256"/>
      <c r="UQN194" s="256"/>
      <c r="UQO194" s="256"/>
      <c r="UQP194" s="256"/>
      <c r="UQQ194" s="256"/>
      <c r="UQR194" s="256"/>
      <c r="UQS194" s="256"/>
      <c r="UQT194" s="256"/>
      <c r="UQU194" s="256"/>
      <c r="UQV194" s="256"/>
      <c r="UQW194" s="256"/>
      <c r="UQX194" s="256"/>
      <c r="UQY194" s="256"/>
      <c r="UQZ194" s="256"/>
      <c r="URA194" s="256"/>
      <c r="URB194" s="256"/>
      <c r="URC194" s="256"/>
      <c r="URD194" s="256"/>
      <c r="URE194" s="256"/>
      <c r="URF194" s="256"/>
      <c r="URG194" s="256"/>
      <c r="URH194" s="256"/>
      <c r="URI194" s="256"/>
      <c r="URJ194" s="256"/>
      <c r="URK194" s="256"/>
      <c r="URL194" s="256"/>
      <c r="URM194" s="256"/>
      <c r="URN194" s="256"/>
      <c r="URO194" s="256"/>
      <c r="URP194" s="256"/>
      <c r="URQ194" s="256"/>
      <c r="URR194" s="256"/>
      <c r="URS194" s="256"/>
      <c r="URT194" s="256"/>
      <c r="URU194" s="256"/>
      <c r="URV194" s="256"/>
      <c r="URW194" s="256"/>
      <c r="URX194" s="256"/>
      <c r="URY194" s="256"/>
      <c r="URZ194" s="256"/>
      <c r="USA194" s="256"/>
      <c r="USB194" s="256"/>
      <c r="USC194" s="256"/>
      <c r="USD194" s="256"/>
      <c r="USE194" s="256"/>
      <c r="USF194" s="256"/>
      <c r="USG194" s="256"/>
      <c r="USH194" s="256"/>
      <c r="USI194" s="256"/>
      <c r="USJ194" s="256"/>
      <c r="USK194" s="256"/>
      <c r="USL194" s="256"/>
      <c r="USM194" s="256"/>
      <c r="USN194" s="256"/>
      <c r="USO194" s="256"/>
      <c r="USP194" s="256"/>
      <c r="USQ194" s="256"/>
      <c r="USR194" s="256"/>
      <c r="USS194" s="256"/>
      <c r="UST194" s="256"/>
      <c r="USU194" s="256"/>
      <c r="USV194" s="256"/>
      <c r="USW194" s="256"/>
      <c r="USX194" s="256"/>
      <c r="USY194" s="256"/>
      <c r="USZ194" s="256"/>
      <c r="UTA194" s="256"/>
      <c r="UTB194" s="256"/>
      <c r="UTC194" s="256"/>
      <c r="UTD194" s="256"/>
      <c r="UTE194" s="256"/>
      <c r="UTF194" s="256"/>
      <c r="UTG194" s="256"/>
      <c r="UTH194" s="256"/>
      <c r="UTI194" s="256"/>
      <c r="UTJ194" s="256"/>
      <c r="UTK194" s="256"/>
      <c r="UTL194" s="256"/>
      <c r="UTM194" s="256"/>
      <c r="UTN194" s="256"/>
      <c r="UTO194" s="256"/>
      <c r="UTP194" s="256"/>
      <c r="UTQ194" s="256"/>
      <c r="UTR194" s="256"/>
      <c r="UTS194" s="256"/>
      <c r="UTT194" s="256"/>
      <c r="UTU194" s="256"/>
      <c r="UTV194" s="256"/>
      <c r="UTW194" s="256"/>
      <c r="UTX194" s="256"/>
      <c r="UTY194" s="256"/>
      <c r="UTZ194" s="256"/>
      <c r="UUA194" s="256"/>
      <c r="UUB194" s="256"/>
      <c r="UUC194" s="256"/>
      <c r="UUD194" s="256"/>
      <c r="UUE194" s="256"/>
      <c r="UUF194" s="256"/>
      <c r="UUG194" s="256"/>
      <c r="UUH194" s="256"/>
      <c r="UUI194" s="256"/>
      <c r="UUJ194" s="256"/>
      <c r="UUK194" s="256"/>
      <c r="UUL194" s="256"/>
      <c r="UUM194" s="256"/>
      <c r="UUN194" s="256"/>
      <c r="UUO194" s="256"/>
      <c r="UUP194" s="256"/>
      <c r="UUQ194" s="256"/>
      <c r="UUR194" s="256"/>
      <c r="UUS194" s="256"/>
      <c r="UUT194" s="256"/>
      <c r="UUU194" s="256"/>
      <c r="UUV194" s="256"/>
      <c r="UUW194" s="256"/>
      <c r="UUX194" s="256"/>
      <c r="UUY194" s="256"/>
      <c r="UUZ194" s="256"/>
      <c r="UVA194" s="256"/>
      <c r="UVB194" s="256"/>
      <c r="UVC194" s="256"/>
      <c r="UVD194" s="256"/>
      <c r="UVE194" s="256"/>
      <c r="UVF194" s="256"/>
      <c r="UVG194" s="256"/>
      <c r="UVH194" s="256"/>
      <c r="UVI194" s="256"/>
      <c r="UVJ194" s="256"/>
      <c r="UVK194" s="256"/>
      <c r="UVL194" s="256"/>
      <c r="UVM194" s="256"/>
      <c r="UVN194" s="256"/>
      <c r="UVO194" s="256"/>
      <c r="UVP194" s="256"/>
      <c r="UVQ194" s="256"/>
      <c r="UVR194" s="256"/>
      <c r="UVS194" s="256"/>
      <c r="UVT194" s="256"/>
      <c r="UVU194" s="256"/>
      <c r="UVV194" s="256"/>
      <c r="UVW194" s="256"/>
      <c r="UVX194" s="256"/>
      <c r="UVY194" s="256"/>
      <c r="UVZ194" s="256"/>
      <c r="UWA194" s="256"/>
      <c r="UWB194" s="256"/>
      <c r="UWC194" s="256"/>
      <c r="UWD194" s="256"/>
      <c r="UWE194" s="256"/>
      <c r="UWF194" s="256"/>
      <c r="UWG194" s="256"/>
      <c r="UWH194" s="256"/>
      <c r="UWI194" s="256"/>
      <c r="UWJ194" s="256"/>
      <c r="UWK194" s="256"/>
      <c r="UWL194" s="256"/>
      <c r="UWM194" s="256"/>
      <c r="UWN194" s="256"/>
      <c r="UWO194" s="256"/>
      <c r="UWP194" s="256"/>
      <c r="UWQ194" s="256"/>
      <c r="UWR194" s="256"/>
      <c r="UWS194" s="256"/>
      <c r="UWT194" s="256"/>
      <c r="UWU194" s="256"/>
      <c r="UWV194" s="256"/>
      <c r="UWW194" s="256"/>
      <c r="UWX194" s="256"/>
      <c r="UWY194" s="256"/>
      <c r="UWZ194" s="256"/>
      <c r="UXA194" s="256"/>
      <c r="UXB194" s="256"/>
      <c r="UXC194" s="256"/>
      <c r="UXD194" s="256"/>
      <c r="UXE194" s="256"/>
      <c r="UXF194" s="256"/>
      <c r="UXG194" s="256"/>
      <c r="UXH194" s="256"/>
      <c r="UXI194" s="256"/>
      <c r="UXJ194" s="256"/>
      <c r="UXK194" s="256"/>
      <c r="UXL194" s="256"/>
      <c r="UXM194" s="256"/>
      <c r="UXN194" s="256"/>
      <c r="UXO194" s="256"/>
      <c r="UXP194" s="256"/>
      <c r="UXQ194" s="256"/>
      <c r="UXR194" s="256"/>
      <c r="UXS194" s="256"/>
      <c r="UXT194" s="256"/>
      <c r="UXU194" s="256"/>
      <c r="UXV194" s="256"/>
      <c r="UXW194" s="256"/>
      <c r="UXX194" s="256"/>
      <c r="UXY194" s="256"/>
      <c r="UXZ194" s="256"/>
      <c r="UYA194" s="256"/>
      <c r="UYB194" s="256"/>
      <c r="UYC194" s="256"/>
      <c r="UYD194" s="256"/>
      <c r="UYE194" s="256"/>
      <c r="UYF194" s="256"/>
      <c r="UYG194" s="256"/>
      <c r="UYH194" s="256"/>
      <c r="UYI194" s="256"/>
      <c r="UYJ194" s="256"/>
      <c r="UYK194" s="256"/>
      <c r="UYL194" s="256"/>
      <c r="UYM194" s="256"/>
      <c r="UYN194" s="256"/>
      <c r="UYO194" s="256"/>
      <c r="UYP194" s="256"/>
      <c r="UYQ194" s="256"/>
      <c r="UYR194" s="256"/>
      <c r="UYS194" s="256"/>
      <c r="UYT194" s="256"/>
      <c r="UYU194" s="256"/>
      <c r="UYV194" s="256"/>
      <c r="UYW194" s="256"/>
      <c r="UYX194" s="256"/>
      <c r="UYY194" s="256"/>
      <c r="UYZ194" s="256"/>
      <c r="UZA194" s="256"/>
      <c r="UZB194" s="256"/>
      <c r="UZC194" s="256"/>
      <c r="UZD194" s="256"/>
      <c r="UZE194" s="256"/>
      <c r="UZF194" s="256"/>
      <c r="UZG194" s="256"/>
      <c r="UZH194" s="256"/>
      <c r="UZI194" s="256"/>
      <c r="UZJ194" s="256"/>
      <c r="UZK194" s="256"/>
      <c r="UZL194" s="256"/>
      <c r="UZM194" s="256"/>
      <c r="UZN194" s="256"/>
      <c r="UZO194" s="256"/>
      <c r="UZP194" s="256"/>
      <c r="UZQ194" s="256"/>
      <c r="UZR194" s="256"/>
      <c r="UZS194" s="256"/>
      <c r="UZT194" s="256"/>
      <c r="UZU194" s="256"/>
      <c r="UZV194" s="256"/>
      <c r="UZW194" s="256"/>
      <c r="UZX194" s="256"/>
      <c r="UZY194" s="256"/>
      <c r="UZZ194" s="256"/>
      <c r="VAA194" s="256"/>
      <c r="VAB194" s="256"/>
      <c r="VAC194" s="256"/>
      <c r="VAD194" s="256"/>
      <c r="VAE194" s="256"/>
      <c r="VAF194" s="256"/>
      <c r="VAG194" s="256"/>
      <c r="VAH194" s="256"/>
      <c r="VAI194" s="256"/>
      <c r="VAJ194" s="256"/>
      <c r="VAK194" s="256"/>
      <c r="VAL194" s="256"/>
      <c r="VAM194" s="256"/>
      <c r="VAN194" s="256"/>
      <c r="VAO194" s="256"/>
      <c r="VAP194" s="256"/>
      <c r="VAQ194" s="256"/>
      <c r="VAR194" s="256"/>
      <c r="VAS194" s="256"/>
      <c r="VAT194" s="256"/>
      <c r="VAU194" s="256"/>
      <c r="VAV194" s="256"/>
      <c r="VAW194" s="256"/>
      <c r="VAX194" s="256"/>
      <c r="VAY194" s="256"/>
      <c r="VAZ194" s="256"/>
      <c r="VBA194" s="256"/>
      <c r="VBB194" s="256"/>
      <c r="VBC194" s="256"/>
      <c r="VBD194" s="256"/>
      <c r="VBE194" s="256"/>
      <c r="VBF194" s="256"/>
      <c r="VBG194" s="256"/>
      <c r="VBH194" s="256"/>
      <c r="VBI194" s="256"/>
      <c r="VBJ194" s="256"/>
      <c r="VBK194" s="256"/>
      <c r="VBL194" s="256"/>
      <c r="VBM194" s="256"/>
      <c r="VBN194" s="256"/>
      <c r="VBO194" s="256"/>
      <c r="VBP194" s="256"/>
      <c r="VBQ194" s="256"/>
      <c r="VBR194" s="256"/>
      <c r="VBS194" s="256"/>
      <c r="VBT194" s="256"/>
      <c r="VBU194" s="256"/>
      <c r="VBV194" s="256"/>
      <c r="VBW194" s="256"/>
      <c r="VBX194" s="256"/>
      <c r="VBY194" s="256"/>
      <c r="VBZ194" s="256"/>
      <c r="VCA194" s="256"/>
      <c r="VCB194" s="256"/>
      <c r="VCC194" s="256"/>
      <c r="VCD194" s="256"/>
      <c r="VCE194" s="256"/>
      <c r="VCF194" s="256"/>
      <c r="VCG194" s="256"/>
      <c r="VCH194" s="256"/>
      <c r="VCI194" s="256"/>
      <c r="VCJ194" s="256"/>
      <c r="VCK194" s="256"/>
      <c r="VCL194" s="256"/>
      <c r="VCM194" s="256"/>
      <c r="VCN194" s="256"/>
      <c r="VCO194" s="256"/>
      <c r="VCP194" s="256"/>
      <c r="VCQ194" s="256"/>
      <c r="VCR194" s="256"/>
      <c r="VCS194" s="256"/>
      <c r="VCT194" s="256"/>
      <c r="VCU194" s="256"/>
      <c r="VCV194" s="256"/>
      <c r="VCW194" s="256"/>
      <c r="VCX194" s="256"/>
      <c r="VCY194" s="256"/>
      <c r="VCZ194" s="256"/>
      <c r="VDA194" s="256"/>
      <c r="VDB194" s="256"/>
      <c r="VDC194" s="256"/>
      <c r="VDD194" s="256"/>
      <c r="VDE194" s="256"/>
      <c r="VDF194" s="256"/>
      <c r="VDG194" s="256"/>
      <c r="VDH194" s="256"/>
      <c r="VDI194" s="256"/>
      <c r="VDJ194" s="256"/>
      <c r="VDK194" s="256"/>
      <c r="VDL194" s="256"/>
      <c r="VDM194" s="256"/>
      <c r="VDN194" s="256"/>
      <c r="VDO194" s="256"/>
      <c r="VDP194" s="256"/>
      <c r="VDQ194" s="256"/>
      <c r="VDR194" s="256"/>
      <c r="VDS194" s="256"/>
      <c r="VDT194" s="256"/>
      <c r="VDU194" s="256"/>
      <c r="VDV194" s="256"/>
      <c r="VDW194" s="256"/>
      <c r="VDX194" s="256"/>
      <c r="VDY194" s="256"/>
      <c r="VDZ194" s="256"/>
      <c r="VEA194" s="256"/>
      <c r="VEB194" s="256"/>
      <c r="VEC194" s="256"/>
      <c r="VED194" s="256"/>
      <c r="VEE194" s="256"/>
      <c r="VEF194" s="256"/>
      <c r="VEG194" s="256"/>
      <c r="VEH194" s="256"/>
      <c r="VEI194" s="256"/>
      <c r="VEJ194" s="256"/>
      <c r="VEK194" s="256"/>
      <c r="VEL194" s="256"/>
      <c r="VEM194" s="256"/>
      <c r="VEN194" s="256"/>
      <c r="VEO194" s="256"/>
      <c r="VEP194" s="256"/>
      <c r="VEQ194" s="256"/>
      <c r="VER194" s="256"/>
      <c r="VES194" s="256"/>
      <c r="VET194" s="256"/>
      <c r="VEU194" s="256"/>
      <c r="VEV194" s="256"/>
      <c r="VEW194" s="256"/>
      <c r="VEX194" s="256"/>
      <c r="VEY194" s="256"/>
      <c r="VEZ194" s="256"/>
      <c r="VFA194" s="256"/>
      <c r="VFB194" s="256"/>
      <c r="VFC194" s="256"/>
      <c r="VFD194" s="256"/>
      <c r="VFE194" s="256"/>
      <c r="VFF194" s="256"/>
      <c r="VFG194" s="256"/>
      <c r="VFH194" s="256"/>
      <c r="VFI194" s="256"/>
      <c r="VFJ194" s="256"/>
      <c r="VFK194" s="256"/>
      <c r="VFL194" s="256"/>
      <c r="VFM194" s="256"/>
      <c r="VFN194" s="256"/>
      <c r="VFO194" s="256"/>
      <c r="VFP194" s="256"/>
      <c r="VFQ194" s="256"/>
      <c r="VFR194" s="256"/>
      <c r="VFS194" s="256"/>
      <c r="VFT194" s="256"/>
      <c r="VFU194" s="256"/>
      <c r="VFV194" s="256"/>
      <c r="VFW194" s="256"/>
      <c r="VFX194" s="256"/>
      <c r="VFY194" s="256"/>
      <c r="VFZ194" s="256"/>
      <c r="VGA194" s="256"/>
      <c r="VGB194" s="256"/>
      <c r="VGC194" s="256"/>
      <c r="VGD194" s="256"/>
      <c r="VGE194" s="256"/>
      <c r="VGF194" s="256"/>
      <c r="VGG194" s="256"/>
      <c r="VGH194" s="256"/>
      <c r="VGI194" s="256"/>
      <c r="VGJ194" s="256"/>
      <c r="VGK194" s="256"/>
      <c r="VGL194" s="256"/>
      <c r="VGM194" s="256"/>
      <c r="VGN194" s="256"/>
      <c r="VGO194" s="256"/>
      <c r="VGP194" s="256"/>
      <c r="VGQ194" s="256"/>
      <c r="VGR194" s="256"/>
      <c r="VGS194" s="256"/>
      <c r="VGT194" s="256"/>
      <c r="VGU194" s="256"/>
      <c r="VGV194" s="256"/>
      <c r="VGW194" s="256"/>
      <c r="VGX194" s="256"/>
      <c r="VGY194" s="256"/>
      <c r="VGZ194" s="256"/>
      <c r="VHA194" s="256"/>
      <c r="VHB194" s="256"/>
      <c r="VHC194" s="256"/>
      <c r="VHD194" s="256"/>
      <c r="VHE194" s="256"/>
      <c r="VHF194" s="256"/>
      <c r="VHG194" s="256"/>
      <c r="VHH194" s="256"/>
      <c r="VHI194" s="256"/>
      <c r="VHJ194" s="256"/>
      <c r="VHK194" s="256"/>
      <c r="VHL194" s="256"/>
      <c r="VHM194" s="256"/>
      <c r="VHN194" s="256"/>
      <c r="VHO194" s="256"/>
      <c r="VHP194" s="256"/>
      <c r="VHQ194" s="256"/>
      <c r="VHR194" s="256"/>
      <c r="VHS194" s="256"/>
      <c r="VHT194" s="256"/>
      <c r="VHU194" s="256"/>
      <c r="VHV194" s="256"/>
      <c r="VHW194" s="256"/>
      <c r="VHX194" s="256"/>
      <c r="VHY194" s="256"/>
      <c r="VHZ194" s="256"/>
      <c r="VIA194" s="256"/>
      <c r="VIB194" s="256"/>
      <c r="VIC194" s="256"/>
      <c r="VID194" s="256"/>
      <c r="VIE194" s="256"/>
      <c r="VIF194" s="256"/>
      <c r="VIG194" s="256"/>
      <c r="VIH194" s="256"/>
      <c r="VII194" s="256"/>
      <c r="VIJ194" s="256"/>
      <c r="VIK194" s="256"/>
      <c r="VIL194" s="256"/>
      <c r="VIM194" s="256"/>
      <c r="VIN194" s="256"/>
      <c r="VIO194" s="256"/>
      <c r="VIP194" s="256"/>
      <c r="VIQ194" s="256"/>
      <c r="VIR194" s="256"/>
      <c r="VIS194" s="256"/>
      <c r="VIT194" s="256"/>
      <c r="VIU194" s="256"/>
      <c r="VIV194" s="256"/>
      <c r="VIW194" s="256"/>
      <c r="VIX194" s="256"/>
      <c r="VIY194" s="256"/>
      <c r="VIZ194" s="256"/>
      <c r="VJA194" s="256"/>
      <c r="VJB194" s="256"/>
      <c r="VJC194" s="256"/>
      <c r="VJD194" s="256"/>
      <c r="VJE194" s="256"/>
      <c r="VJF194" s="256"/>
      <c r="VJG194" s="256"/>
      <c r="VJH194" s="256"/>
      <c r="VJI194" s="256"/>
      <c r="VJJ194" s="256"/>
      <c r="VJK194" s="256"/>
      <c r="VJL194" s="256"/>
      <c r="VJM194" s="256"/>
      <c r="VJN194" s="256"/>
      <c r="VJO194" s="256"/>
      <c r="VJP194" s="256"/>
      <c r="VJQ194" s="256"/>
      <c r="VJR194" s="256"/>
      <c r="VJS194" s="256"/>
      <c r="VJT194" s="256"/>
      <c r="VJU194" s="256"/>
      <c r="VJV194" s="256"/>
      <c r="VJW194" s="256"/>
      <c r="VJX194" s="256"/>
      <c r="VJY194" s="256"/>
      <c r="VJZ194" s="256"/>
      <c r="VKA194" s="256"/>
      <c r="VKB194" s="256"/>
      <c r="VKC194" s="256"/>
      <c r="VKD194" s="256"/>
      <c r="VKE194" s="256"/>
      <c r="VKF194" s="256"/>
      <c r="VKG194" s="256"/>
      <c r="VKH194" s="256"/>
      <c r="VKI194" s="256"/>
      <c r="VKJ194" s="256"/>
      <c r="VKK194" s="256"/>
      <c r="VKL194" s="256"/>
      <c r="VKM194" s="256"/>
      <c r="VKN194" s="256"/>
      <c r="VKO194" s="256"/>
      <c r="VKP194" s="256"/>
      <c r="VKQ194" s="256"/>
      <c r="VKR194" s="256"/>
      <c r="VKS194" s="256"/>
      <c r="VKT194" s="256"/>
      <c r="VKU194" s="256"/>
      <c r="VKV194" s="256"/>
      <c r="VKW194" s="256"/>
      <c r="VKX194" s="256"/>
      <c r="VKY194" s="256"/>
      <c r="VKZ194" s="256"/>
      <c r="VLA194" s="256"/>
      <c r="VLB194" s="256"/>
      <c r="VLC194" s="256"/>
      <c r="VLD194" s="256"/>
      <c r="VLE194" s="256"/>
      <c r="VLF194" s="256"/>
      <c r="VLG194" s="256"/>
      <c r="VLH194" s="256"/>
      <c r="VLI194" s="256"/>
      <c r="VLJ194" s="256"/>
      <c r="VLK194" s="256"/>
      <c r="VLL194" s="256"/>
      <c r="VLM194" s="256"/>
      <c r="VLN194" s="256"/>
      <c r="VLO194" s="256"/>
      <c r="VLP194" s="256"/>
      <c r="VLQ194" s="256"/>
      <c r="VLR194" s="256"/>
      <c r="VLS194" s="256"/>
      <c r="VLT194" s="256"/>
      <c r="VLU194" s="256"/>
      <c r="VLV194" s="256"/>
      <c r="VLW194" s="256"/>
      <c r="VLX194" s="256"/>
      <c r="VLY194" s="256"/>
      <c r="VLZ194" s="256"/>
      <c r="VMA194" s="256"/>
      <c r="VMB194" s="256"/>
      <c r="VMC194" s="256"/>
      <c r="VMD194" s="256"/>
      <c r="VME194" s="256"/>
      <c r="VMF194" s="256"/>
      <c r="VMG194" s="256"/>
      <c r="VMH194" s="256"/>
      <c r="VMI194" s="256"/>
      <c r="VMJ194" s="256"/>
      <c r="VMK194" s="256"/>
      <c r="VML194" s="256"/>
      <c r="VMM194" s="256"/>
      <c r="VMN194" s="256"/>
      <c r="VMO194" s="256"/>
      <c r="VMP194" s="256"/>
      <c r="VMQ194" s="256"/>
      <c r="VMR194" s="256"/>
      <c r="VMS194" s="256"/>
      <c r="VMT194" s="256"/>
      <c r="VMU194" s="256"/>
      <c r="VMV194" s="256"/>
      <c r="VMW194" s="256"/>
      <c r="VMX194" s="256"/>
      <c r="VMY194" s="256"/>
      <c r="VMZ194" s="256"/>
      <c r="VNA194" s="256"/>
      <c r="VNB194" s="256"/>
      <c r="VNC194" s="256"/>
      <c r="VND194" s="256"/>
      <c r="VNE194" s="256"/>
      <c r="VNF194" s="256"/>
      <c r="VNG194" s="256"/>
      <c r="VNH194" s="256"/>
      <c r="VNI194" s="256"/>
      <c r="VNJ194" s="256"/>
      <c r="VNK194" s="256"/>
      <c r="VNL194" s="256"/>
      <c r="VNM194" s="256"/>
      <c r="VNN194" s="256"/>
      <c r="VNO194" s="256"/>
      <c r="VNP194" s="256"/>
      <c r="VNQ194" s="256"/>
      <c r="VNR194" s="256"/>
      <c r="VNS194" s="256"/>
      <c r="VNT194" s="256"/>
      <c r="VNU194" s="256"/>
      <c r="VNV194" s="256"/>
      <c r="VNW194" s="256"/>
      <c r="VNX194" s="256"/>
      <c r="VNY194" s="256"/>
      <c r="VNZ194" s="256"/>
      <c r="VOA194" s="256"/>
      <c r="VOB194" s="256"/>
      <c r="VOC194" s="256"/>
      <c r="VOD194" s="256"/>
      <c r="VOE194" s="256"/>
      <c r="VOF194" s="256"/>
      <c r="VOG194" s="256"/>
      <c r="VOH194" s="256"/>
      <c r="VOI194" s="256"/>
      <c r="VOJ194" s="256"/>
      <c r="VOK194" s="256"/>
      <c r="VOL194" s="256"/>
      <c r="VOM194" s="256"/>
      <c r="VON194" s="256"/>
      <c r="VOO194" s="256"/>
      <c r="VOP194" s="256"/>
      <c r="VOQ194" s="256"/>
      <c r="VOR194" s="256"/>
      <c r="VOS194" s="256"/>
      <c r="VOT194" s="256"/>
      <c r="VOU194" s="256"/>
      <c r="VOV194" s="256"/>
      <c r="VOW194" s="256"/>
      <c r="VOX194" s="256"/>
      <c r="VOY194" s="256"/>
      <c r="VOZ194" s="256"/>
      <c r="VPA194" s="256"/>
      <c r="VPB194" s="256"/>
      <c r="VPC194" s="256"/>
      <c r="VPD194" s="256"/>
      <c r="VPE194" s="256"/>
      <c r="VPF194" s="256"/>
      <c r="VPG194" s="256"/>
      <c r="VPH194" s="256"/>
      <c r="VPI194" s="256"/>
      <c r="VPJ194" s="256"/>
      <c r="VPK194" s="256"/>
      <c r="VPL194" s="256"/>
      <c r="VPM194" s="256"/>
      <c r="VPN194" s="256"/>
      <c r="VPO194" s="256"/>
      <c r="VPP194" s="256"/>
      <c r="VPQ194" s="256"/>
      <c r="VPR194" s="256"/>
      <c r="VPS194" s="256"/>
      <c r="VPT194" s="256"/>
      <c r="VPU194" s="256"/>
      <c r="VPV194" s="256"/>
      <c r="VPW194" s="256"/>
      <c r="VPX194" s="256"/>
      <c r="VPY194" s="256"/>
      <c r="VPZ194" s="256"/>
      <c r="VQA194" s="256"/>
      <c r="VQB194" s="256"/>
      <c r="VQC194" s="256"/>
      <c r="VQD194" s="256"/>
      <c r="VQE194" s="256"/>
      <c r="VQF194" s="256"/>
      <c r="VQG194" s="256"/>
      <c r="VQH194" s="256"/>
      <c r="VQI194" s="256"/>
      <c r="VQJ194" s="256"/>
      <c r="VQK194" s="256"/>
      <c r="VQL194" s="256"/>
      <c r="VQM194" s="256"/>
      <c r="VQN194" s="256"/>
      <c r="VQO194" s="256"/>
      <c r="VQP194" s="256"/>
      <c r="VQQ194" s="256"/>
      <c r="VQR194" s="256"/>
      <c r="VQS194" s="256"/>
      <c r="VQT194" s="256"/>
      <c r="VQU194" s="256"/>
      <c r="VQV194" s="256"/>
      <c r="VQW194" s="256"/>
      <c r="VQX194" s="256"/>
      <c r="VQY194" s="256"/>
      <c r="VQZ194" s="256"/>
      <c r="VRA194" s="256"/>
      <c r="VRB194" s="256"/>
      <c r="VRC194" s="256"/>
      <c r="VRD194" s="256"/>
      <c r="VRE194" s="256"/>
      <c r="VRF194" s="256"/>
      <c r="VRG194" s="256"/>
      <c r="VRH194" s="256"/>
      <c r="VRI194" s="256"/>
      <c r="VRJ194" s="256"/>
      <c r="VRK194" s="256"/>
      <c r="VRL194" s="256"/>
      <c r="VRM194" s="256"/>
      <c r="VRN194" s="256"/>
      <c r="VRO194" s="256"/>
      <c r="VRP194" s="256"/>
      <c r="VRQ194" s="256"/>
      <c r="VRR194" s="256"/>
      <c r="VRS194" s="256"/>
      <c r="VRT194" s="256"/>
      <c r="VRU194" s="256"/>
      <c r="VRV194" s="256"/>
      <c r="VRW194" s="256"/>
      <c r="VRX194" s="256"/>
      <c r="VRY194" s="256"/>
      <c r="VRZ194" s="256"/>
      <c r="VSA194" s="256"/>
      <c r="VSB194" s="256"/>
      <c r="VSC194" s="256"/>
      <c r="VSD194" s="256"/>
      <c r="VSE194" s="256"/>
      <c r="VSF194" s="256"/>
      <c r="VSG194" s="256"/>
      <c r="VSH194" s="256"/>
      <c r="VSI194" s="256"/>
      <c r="VSJ194" s="256"/>
      <c r="VSK194" s="256"/>
      <c r="VSL194" s="256"/>
      <c r="VSM194" s="256"/>
      <c r="VSN194" s="256"/>
      <c r="VSO194" s="256"/>
      <c r="VSP194" s="256"/>
      <c r="VSQ194" s="256"/>
      <c r="VSR194" s="256"/>
      <c r="VSS194" s="256"/>
      <c r="VST194" s="256"/>
      <c r="VSU194" s="256"/>
      <c r="VSV194" s="256"/>
      <c r="VSW194" s="256"/>
      <c r="VSX194" s="256"/>
      <c r="VSY194" s="256"/>
      <c r="VSZ194" s="256"/>
      <c r="VTA194" s="256"/>
      <c r="VTB194" s="256"/>
      <c r="VTC194" s="256"/>
      <c r="VTD194" s="256"/>
      <c r="VTE194" s="256"/>
      <c r="VTF194" s="256"/>
      <c r="VTG194" s="256"/>
      <c r="VTH194" s="256"/>
      <c r="VTI194" s="256"/>
      <c r="VTJ194" s="256"/>
      <c r="VTK194" s="256"/>
      <c r="VTL194" s="256"/>
      <c r="VTM194" s="256"/>
      <c r="VTN194" s="256"/>
      <c r="VTO194" s="256"/>
      <c r="VTP194" s="256"/>
      <c r="VTQ194" s="256"/>
      <c r="VTR194" s="256"/>
      <c r="VTS194" s="256"/>
      <c r="VTT194" s="256"/>
      <c r="VTU194" s="256"/>
      <c r="VTV194" s="256"/>
      <c r="VTW194" s="256"/>
      <c r="VTX194" s="256"/>
      <c r="VTY194" s="256"/>
      <c r="VTZ194" s="256"/>
      <c r="VUA194" s="256"/>
      <c r="VUB194" s="256"/>
      <c r="VUC194" s="256"/>
      <c r="VUD194" s="256"/>
      <c r="VUE194" s="256"/>
      <c r="VUF194" s="256"/>
      <c r="VUG194" s="256"/>
      <c r="VUH194" s="256"/>
      <c r="VUI194" s="256"/>
      <c r="VUJ194" s="256"/>
      <c r="VUK194" s="256"/>
      <c r="VUL194" s="256"/>
      <c r="VUM194" s="256"/>
      <c r="VUN194" s="256"/>
      <c r="VUO194" s="256"/>
      <c r="VUP194" s="256"/>
      <c r="VUQ194" s="256"/>
      <c r="VUR194" s="256"/>
      <c r="VUS194" s="256"/>
      <c r="VUT194" s="256"/>
      <c r="VUU194" s="256"/>
      <c r="VUV194" s="256"/>
      <c r="VUW194" s="256"/>
      <c r="VUX194" s="256"/>
      <c r="VUY194" s="256"/>
      <c r="VUZ194" s="256"/>
      <c r="VVA194" s="256"/>
      <c r="VVB194" s="256"/>
      <c r="VVC194" s="256"/>
      <c r="VVD194" s="256"/>
      <c r="VVE194" s="256"/>
      <c r="VVF194" s="256"/>
      <c r="VVG194" s="256"/>
      <c r="VVH194" s="256"/>
      <c r="VVI194" s="256"/>
      <c r="VVJ194" s="256"/>
      <c r="VVK194" s="256"/>
      <c r="VVL194" s="256"/>
      <c r="VVM194" s="256"/>
      <c r="VVN194" s="256"/>
      <c r="VVO194" s="256"/>
      <c r="VVP194" s="256"/>
      <c r="VVQ194" s="256"/>
      <c r="VVR194" s="256"/>
      <c r="VVS194" s="256"/>
      <c r="VVT194" s="256"/>
      <c r="VVU194" s="256"/>
      <c r="VVV194" s="256"/>
      <c r="VVW194" s="256"/>
      <c r="VVX194" s="256"/>
      <c r="VVY194" s="256"/>
      <c r="VVZ194" s="256"/>
      <c r="VWA194" s="256"/>
      <c r="VWB194" s="256"/>
      <c r="VWC194" s="256"/>
      <c r="VWD194" s="256"/>
      <c r="VWE194" s="256"/>
      <c r="VWF194" s="256"/>
      <c r="VWG194" s="256"/>
      <c r="VWH194" s="256"/>
      <c r="VWI194" s="256"/>
      <c r="VWJ194" s="256"/>
      <c r="VWK194" s="256"/>
      <c r="VWL194" s="256"/>
      <c r="VWM194" s="256"/>
      <c r="VWN194" s="256"/>
      <c r="VWO194" s="256"/>
      <c r="VWP194" s="256"/>
      <c r="VWQ194" s="256"/>
      <c r="VWR194" s="256"/>
      <c r="VWS194" s="256"/>
      <c r="VWT194" s="256"/>
      <c r="VWU194" s="256"/>
      <c r="VWV194" s="256"/>
      <c r="VWW194" s="256"/>
      <c r="VWX194" s="256"/>
      <c r="VWY194" s="256"/>
      <c r="VWZ194" s="256"/>
      <c r="VXA194" s="256"/>
      <c r="VXB194" s="256"/>
      <c r="VXC194" s="256"/>
      <c r="VXD194" s="256"/>
      <c r="VXE194" s="256"/>
      <c r="VXF194" s="256"/>
      <c r="VXG194" s="256"/>
      <c r="VXH194" s="256"/>
      <c r="VXI194" s="256"/>
      <c r="VXJ194" s="256"/>
      <c r="VXK194" s="256"/>
      <c r="VXL194" s="256"/>
      <c r="VXM194" s="256"/>
      <c r="VXN194" s="256"/>
      <c r="VXO194" s="256"/>
      <c r="VXP194" s="256"/>
      <c r="VXQ194" s="256"/>
      <c r="VXR194" s="256"/>
      <c r="VXS194" s="256"/>
      <c r="VXT194" s="256"/>
      <c r="VXU194" s="256"/>
      <c r="VXV194" s="256"/>
      <c r="VXW194" s="256"/>
      <c r="VXX194" s="256"/>
      <c r="VXY194" s="256"/>
      <c r="VXZ194" s="256"/>
      <c r="VYA194" s="256"/>
      <c r="VYB194" s="256"/>
      <c r="VYC194" s="256"/>
      <c r="VYD194" s="256"/>
      <c r="VYE194" s="256"/>
      <c r="VYF194" s="256"/>
      <c r="VYG194" s="256"/>
      <c r="VYH194" s="256"/>
      <c r="VYI194" s="256"/>
      <c r="VYJ194" s="256"/>
      <c r="VYK194" s="256"/>
      <c r="VYL194" s="256"/>
      <c r="VYM194" s="256"/>
      <c r="VYN194" s="256"/>
      <c r="VYO194" s="256"/>
      <c r="VYP194" s="256"/>
      <c r="VYQ194" s="256"/>
      <c r="VYR194" s="256"/>
      <c r="VYS194" s="256"/>
      <c r="VYT194" s="256"/>
      <c r="VYU194" s="256"/>
      <c r="VYV194" s="256"/>
      <c r="VYW194" s="256"/>
      <c r="VYX194" s="256"/>
      <c r="VYY194" s="256"/>
      <c r="VYZ194" s="256"/>
      <c r="VZA194" s="256"/>
      <c r="VZB194" s="256"/>
      <c r="VZC194" s="256"/>
      <c r="VZD194" s="256"/>
      <c r="VZE194" s="256"/>
      <c r="VZF194" s="256"/>
      <c r="VZG194" s="256"/>
      <c r="VZH194" s="256"/>
      <c r="VZI194" s="256"/>
      <c r="VZJ194" s="256"/>
      <c r="VZK194" s="256"/>
      <c r="VZL194" s="256"/>
      <c r="VZM194" s="256"/>
      <c r="VZN194" s="256"/>
      <c r="VZO194" s="256"/>
      <c r="VZP194" s="256"/>
      <c r="VZQ194" s="256"/>
      <c r="VZR194" s="256"/>
      <c r="VZS194" s="256"/>
      <c r="VZT194" s="256"/>
      <c r="VZU194" s="256"/>
      <c r="VZV194" s="256"/>
      <c r="VZW194" s="256"/>
      <c r="VZX194" s="256"/>
      <c r="VZY194" s="256"/>
      <c r="VZZ194" s="256"/>
      <c r="WAA194" s="256"/>
      <c r="WAB194" s="256"/>
      <c r="WAC194" s="256"/>
      <c r="WAD194" s="256"/>
      <c r="WAE194" s="256"/>
      <c r="WAF194" s="256"/>
      <c r="WAG194" s="256"/>
      <c r="WAH194" s="256"/>
      <c r="WAI194" s="256"/>
      <c r="WAJ194" s="256"/>
      <c r="WAK194" s="256"/>
      <c r="WAL194" s="256"/>
      <c r="WAM194" s="256"/>
      <c r="WAN194" s="256"/>
      <c r="WAO194" s="256"/>
      <c r="WAP194" s="256"/>
      <c r="WAQ194" s="256"/>
      <c r="WAR194" s="256"/>
      <c r="WAS194" s="256"/>
      <c r="WAT194" s="256"/>
      <c r="WAU194" s="256"/>
      <c r="WAV194" s="256"/>
      <c r="WAW194" s="256"/>
      <c r="WAX194" s="256"/>
      <c r="WAY194" s="256"/>
      <c r="WAZ194" s="256"/>
      <c r="WBA194" s="256"/>
      <c r="WBB194" s="256"/>
      <c r="WBC194" s="256"/>
      <c r="WBD194" s="256"/>
      <c r="WBE194" s="256"/>
      <c r="WBF194" s="256"/>
      <c r="WBG194" s="256"/>
      <c r="WBH194" s="256"/>
      <c r="WBI194" s="256"/>
      <c r="WBJ194" s="256"/>
      <c r="WBK194" s="256"/>
      <c r="WBL194" s="256"/>
      <c r="WBM194" s="256"/>
      <c r="WBN194" s="256"/>
      <c r="WBO194" s="256"/>
      <c r="WBP194" s="256"/>
      <c r="WBQ194" s="256"/>
      <c r="WBR194" s="256"/>
      <c r="WBS194" s="256"/>
      <c r="WBT194" s="256"/>
      <c r="WBU194" s="256"/>
      <c r="WBV194" s="256"/>
      <c r="WBW194" s="256"/>
      <c r="WBX194" s="256"/>
      <c r="WBY194" s="256"/>
      <c r="WBZ194" s="256"/>
      <c r="WCA194" s="256"/>
      <c r="WCB194" s="256"/>
      <c r="WCC194" s="256"/>
      <c r="WCD194" s="256"/>
      <c r="WCE194" s="256"/>
      <c r="WCF194" s="256"/>
      <c r="WCG194" s="256"/>
      <c r="WCH194" s="256"/>
      <c r="WCI194" s="256"/>
      <c r="WCJ194" s="256"/>
      <c r="WCK194" s="256"/>
      <c r="WCL194" s="256"/>
      <c r="WCM194" s="256"/>
      <c r="WCN194" s="256"/>
      <c r="WCO194" s="256"/>
      <c r="WCP194" s="256"/>
      <c r="WCQ194" s="256"/>
      <c r="WCR194" s="256"/>
      <c r="WCS194" s="256"/>
      <c r="WCT194" s="256"/>
      <c r="WCU194" s="256"/>
      <c r="WCV194" s="256"/>
      <c r="WCW194" s="256"/>
      <c r="WCX194" s="256"/>
      <c r="WCY194" s="256"/>
      <c r="WCZ194" s="256"/>
      <c r="WDA194" s="256"/>
      <c r="WDB194" s="256"/>
      <c r="WDC194" s="256"/>
      <c r="WDD194" s="256"/>
      <c r="WDE194" s="256"/>
      <c r="WDF194" s="256"/>
      <c r="WDG194" s="256"/>
      <c r="WDH194" s="256"/>
      <c r="WDI194" s="256"/>
      <c r="WDJ194" s="256"/>
      <c r="WDK194" s="256"/>
      <c r="WDL194" s="256"/>
      <c r="WDM194" s="256"/>
      <c r="WDN194" s="256"/>
      <c r="WDO194" s="256"/>
      <c r="WDP194" s="256"/>
      <c r="WDQ194" s="256"/>
      <c r="WDR194" s="256"/>
      <c r="WDS194" s="256"/>
      <c r="WDT194" s="256"/>
      <c r="WDU194" s="256"/>
      <c r="WDV194" s="256"/>
      <c r="WDW194" s="256"/>
      <c r="WDX194" s="256"/>
      <c r="WDY194" s="256"/>
      <c r="WDZ194" s="256"/>
      <c r="WEA194" s="256"/>
      <c r="WEB194" s="256"/>
      <c r="WEC194" s="256"/>
      <c r="WED194" s="256"/>
      <c r="WEE194" s="256"/>
      <c r="WEF194" s="256"/>
      <c r="WEG194" s="256"/>
      <c r="WEH194" s="256"/>
      <c r="WEI194" s="256"/>
      <c r="WEJ194" s="256"/>
      <c r="WEK194" s="256"/>
      <c r="WEL194" s="256"/>
      <c r="WEM194" s="256"/>
      <c r="WEN194" s="256"/>
      <c r="WEO194" s="256"/>
      <c r="WEP194" s="256"/>
      <c r="WEQ194" s="256"/>
      <c r="WER194" s="256"/>
      <c r="WES194" s="256"/>
      <c r="WET194" s="256"/>
      <c r="WEU194" s="256"/>
      <c r="WEV194" s="256"/>
      <c r="WEW194" s="256"/>
      <c r="WEX194" s="256"/>
      <c r="WEY194" s="256"/>
      <c r="WEZ194" s="256"/>
      <c r="WFA194" s="256"/>
      <c r="WFB194" s="256"/>
      <c r="WFC194" s="256"/>
      <c r="WFD194" s="256"/>
      <c r="WFE194" s="256"/>
      <c r="WFF194" s="256"/>
      <c r="WFG194" s="256"/>
      <c r="WFH194" s="256"/>
      <c r="WFI194" s="256"/>
      <c r="WFJ194" s="256"/>
      <c r="WFK194" s="256"/>
      <c r="WFL194" s="256"/>
      <c r="WFM194" s="256"/>
      <c r="WFN194" s="256"/>
      <c r="WFO194" s="256"/>
      <c r="WFP194" s="256"/>
      <c r="WFQ194" s="256"/>
      <c r="WFR194" s="256"/>
      <c r="WFS194" s="256"/>
      <c r="WFT194" s="256"/>
      <c r="WFU194" s="256"/>
      <c r="WFV194" s="256"/>
      <c r="WFW194" s="256"/>
      <c r="WFX194" s="256"/>
      <c r="WFY194" s="256"/>
      <c r="WFZ194" s="256"/>
      <c r="WGA194" s="256"/>
      <c r="WGB194" s="256"/>
      <c r="WGC194" s="256"/>
      <c r="WGD194" s="256"/>
      <c r="WGE194" s="256"/>
      <c r="WGF194" s="256"/>
      <c r="WGG194" s="256"/>
      <c r="WGH194" s="256"/>
      <c r="WGI194" s="256"/>
      <c r="WGJ194" s="256"/>
      <c r="WGK194" s="256"/>
      <c r="WGL194" s="256"/>
      <c r="WGM194" s="256"/>
      <c r="WGN194" s="256"/>
      <c r="WGO194" s="256"/>
      <c r="WGP194" s="256"/>
      <c r="WGQ194" s="256"/>
      <c r="WGR194" s="256"/>
      <c r="WGS194" s="256"/>
      <c r="WGT194" s="256"/>
      <c r="WGU194" s="256"/>
      <c r="WGV194" s="256"/>
      <c r="WGW194" s="256"/>
      <c r="WGX194" s="256"/>
      <c r="WGY194" s="256"/>
      <c r="WGZ194" s="256"/>
      <c r="WHA194" s="256"/>
      <c r="WHB194" s="256"/>
      <c r="WHC194" s="256"/>
      <c r="WHD194" s="256"/>
      <c r="WHE194" s="256"/>
      <c r="WHF194" s="256"/>
      <c r="WHG194" s="256"/>
      <c r="WHH194" s="256"/>
      <c r="WHI194" s="256"/>
      <c r="WHJ194" s="256"/>
      <c r="WHK194" s="256"/>
      <c r="WHL194" s="256"/>
      <c r="WHM194" s="256"/>
      <c r="WHN194" s="256"/>
      <c r="WHO194" s="256"/>
      <c r="WHP194" s="256"/>
      <c r="WHQ194" s="256"/>
      <c r="WHR194" s="256"/>
      <c r="WHS194" s="256"/>
      <c r="WHT194" s="256"/>
      <c r="WHU194" s="256"/>
      <c r="WHV194" s="256"/>
      <c r="WHW194" s="256"/>
      <c r="WHX194" s="256"/>
      <c r="WHY194" s="256"/>
      <c r="WHZ194" s="256"/>
      <c r="WIA194" s="256"/>
      <c r="WIB194" s="256"/>
      <c r="WIC194" s="256"/>
      <c r="WID194" s="256"/>
      <c r="WIE194" s="256"/>
      <c r="WIF194" s="256"/>
      <c r="WIG194" s="256"/>
      <c r="WIH194" s="256"/>
      <c r="WII194" s="256"/>
      <c r="WIJ194" s="256"/>
      <c r="WIK194" s="256"/>
      <c r="WIL194" s="256"/>
      <c r="WIM194" s="256"/>
      <c r="WIN194" s="256"/>
      <c r="WIO194" s="256"/>
      <c r="WIP194" s="256"/>
      <c r="WIQ194" s="256"/>
      <c r="WIR194" s="256"/>
      <c r="WIS194" s="256"/>
      <c r="WIT194" s="256"/>
      <c r="WIU194" s="256"/>
      <c r="WIV194" s="256"/>
      <c r="WIW194" s="256"/>
      <c r="WIX194" s="256"/>
      <c r="WIY194" s="256"/>
      <c r="WIZ194" s="256"/>
      <c r="WJA194" s="256"/>
      <c r="WJB194" s="256"/>
      <c r="WJC194" s="256"/>
      <c r="WJD194" s="256"/>
      <c r="WJE194" s="256"/>
      <c r="WJF194" s="256"/>
      <c r="WJG194" s="256"/>
      <c r="WJH194" s="256"/>
      <c r="WJI194" s="256"/>
      <c r="WJJ194" s="256"/>
      <c r="WJK194" s="256"/>
      <c r="WJL194" s="256"/>
      <c r="WJM194" s="256"/>
      <c r="WJN194" s="256"/>
      <c r="WJO194" s="256"/>
      <c r="WJP194" s="256"/>
      <c r="WJQ194" s="256"/>
      <c r="WJR194" s="256"/>
      <c r="WJS194" s="256"/>
      <c r="WJT194" s="256"/>
      <c r="WJU194" s="256"/>
      <c r="WJV194" s="256"/>
      <c r="WJW194" s="256"/>
      <c r="WJX194" s="256"/>
      <c r="WJY194" s="256"/>
      <c r="WJZ194" s="256"/>
      <c r="WKA194" s="256"/>
      <c r="WKB194" s="256"/>
      <c r="WKC194" s="256"/>
      <c r="WKD194" s="256"/>
      <c r="WKE194" s="256"/>
      <c r="WKF194" s="256"/>
      <c r="WKG194" s="256"/>
      <c r="WKH194" s="256"/>
      <c r="WKI194" s="256"/>
      <c r="WKJ194" s="256"/>
      <c r="WKK194" s="256"/>
      <c r="WKL194" s="256"/>
      <c r="WKM194" s="256"/>
      <c r="WKN194" s="256"/>
      <c r="WKO194" s="256"/>
      <c r="WKP194" s="256"/>
      <c r="WKQ194" s="256"/>
      <c r="WKR194" s="256"/>
      <c r="WKS194" s="256"/>
      <c r="WKT194" s="256"/>
      <c r="WKU194" s="256"/>
      <c r="WKV194" s="256"/>
      <c r="WKW194" s="256"/>
      <c r="WKX194" s="256"/>
      <c r="WKY194" s="256"/>
      <c r="WKZ194" s="256"/>
      <c r="WLA194" s="256"/>
      <c r="WLB194" s="256"/>
      <c r="WLC194" s="256"/>
      <c r="WLD194" s="256"/>
      <c r="WLE194" s="256"/>
      <c r="WLF194" s="256"/>
      <c r="WLG194" s="256"/>
      <c r="WLH194" s="256"/>
      <c r="WLI194" s="256"/>
      <c r="WLJ194" s="256"/>
      <c r="WLK194" s="256"/>
      <c r="WLL194" s="256"/>
      <c r="WLM194" s="256"/>
      <c r="WLN194" s="256"/>
      <c r="WLO194" s="256"/>
      <c r="WLP194" s="256"/>
      <c r="WLQ194" s="256"/>
      <c r="WLR194" s="256"/>
      <c r="WLS194" s="256"/>
      <c r="WLT194" s="256"/>
      <c r="WLU194" s="256"/>
      <c r="WLV194" s="256"/>
      <c r="WLW194" s="256"/>
      <c r="WLX194" s="256"/>
      <c r="WLY194" s="256"/>
      <c r="WLZ194" s="256"/>
      <c r="WMA194" s="256"/>
      <c r="WMB194" s="256"/>
      <c r="WMC194" s="256"/>
      <c r="WMD194" s="256"/>
      <c r="WME194" s="256"/>
      <c r="WMF194" s="256"/>
      <c r="WMG194" s="256"/>
      <c r="WMH194" s="256"/>
      <c r="WMI194" s="256"/>
      <c r="WMJ194" s="256"/>
      <c r="WMK194" s="256"/>
      <c r="WML194" s="256"/>
      <c r="WMM194" s="256"/>
      <c r="WMN194" s="256"/>
      <c r="WMO194" s="256"/>
      <c r="WMP194" s="256"/>
      <c r="WMQ194" s="256"/>
      <c r="WMR194" s="256"/>
      <c r="WMS194" s="256"/>
      <c r="WMT194" s="256"/>
      <c r="WMU194" s="256"/>
      <c r="WMV194" s="256"/>
      <c r="WMW194" s="256"/>
      <c r="WMX194" s="256"/>
      <c r="WMY194" s="256"/>
      <c r="WMZ194" s="256"/>
      <c r="WNA194" s="256"/>
      <c r="WNB194" s="256"/>
      <c r="WNC194" s="256"/>
      <c r="WND194" s="256"/>
      <c r="WNE194" s="256"/>
      <c r="WNF194" s="256"/>
      <c r="WNG194" s="256"/>
      <c r="WNH194" s="256"/>
      <c r="WNI194" s="256"/>
      <c r="WNJ194" s="256"/>
      <c r="WNK194" s="256"/>
      <c r="WNL194" s="256"/>
      <c r="WNM194" s="256"/>
      <c r="WNN194" s="256"/>
      <c r="WNO194" s="256"/>
      <c r="WNP194" s="256"/>
      <c r="WNQ194" s="256"/>
      <c r="WNR194" s="256"/>
      <c r="WNS194" s="256"/>
      <c r="WNT194" s="256"/>
      <c r="WNU194" s="256"/>
      <c r="WNV194" s="256"/>
      <c r="WNW194" s="256"/>
      <c r="WNX194" s="256"/>
      <c r="WNY194" s="256"/>
      <c r="WNZ194" s="256"/>
      <c r="WOA194" s="256"/>
      <c r="WOB194" s="256"/>
      <c r="WOC194" s="256"/>
      <c r="WOD194" s="256"/>
      <c r="WOE194" s="256"/>
      <c r="WOF194" s="256"/>
      <c r="WOG194" s="256"/>
      <c r="WOH194" s="256"/>
      <c r="WOI194" s="256"/>
      <c r="WOJ194" s="256"/>
      <c r="WOK194" s="256"/>
      <c r="WOL194" s="256"/>
      <c r="WOM194" s="256"/>
      <c r="WON194" s="256"/>
      <c r="WOO194" s="256"/>
      <c r="WOP194" s="256"/>
      <c r="WOQ194" s="256"/>
      <c r="WOR194" s="256"/>
      <c r="WOS194" s="256"/>
      <c r="WOT194" s="256"/>
      <c r="WOU194" s="256"/>
      <c r="WOV194" s="256"/>
      <c r="WOW194" s="256"/>
      <c r="WOX194" s="256"/>
      <c r="WOY194" s="256"/>
      <c r="WOZ194" s="256"/>
      <c r="WPA194" s="256"/>
      <c r="WPB194" s="256"/>
      <c r="WPC194" s="256"/>
      <c r="WPD194" s="256"/>
      <c r="WPE194" s="256"/>
      <c r="WPF194" s="256"/>
      <c r="WPG194" s="256"/>
      <c r="WPH194" s="256"/>
      <c r="WPI194" s="256"/>
      <c r="WPJ194" s="256"/>
      <c r="WPK194" s="256"/>
      <c r="WPL194" s="256"/>
      <c r="WPM194" s="256"/>
      <c r="WPN194" s="256"/>
      <c r="WPO194" s="256"/>
      <c r="WPP194" s="256"/>
      <c r="WPQ194" s="256"/>
      <c r="WPR194" s="256"/>
      <c r="WPS194" s="256"/>
      <c r="WPT194" s="256"/>
      <c r="WPU194" s="256"/>
      <c r="WPV194" s="256"/>
      <c r="WPW194" s="256"/>
      <c r="WPX194" s="256"/>
      <c r="WPY194" s="256"/>
      <c r="WPZ194" s="256"/>
      <c r="WQA194" s="256"/>
      <c r="WQB194" s="256"/>
      <c r="WQC194" s="256"/>
      <c r="WQD194" s="256"/>
      <c r="WQE194" s="256"/>
      <c r="WQF194" s="256"/>
      <c r="WQG194" s="256"/>
      <c r="WQH194" s="256"/>
      <c r="WQI194" s="256"/>
      <c r="WQJ194" s="256"/>
      <c r="WQK194" s="256"/>
      <c r="WQL194" s="256"/>
      <c r="WQM194" s="256"/>
      <c r="WQN194" s="256"/>
      <c r="WQO194" s="256"/>
      <c r="WQP194" s="256"/>
      <c r="WQQ194" s="256"/>
      <c r="WQR194" s="256"/>
      <c r="WQS194" s="256"/>
      <c r="WQT194" s="256"/>
      <c r="WQU194" s="256"/>
      <c r="WQV194" s="256"/>
      <c r="WQW194" s="256"/>
      <c r="WQX194" s="256"/>
      <c r="WQY194" s="256"/>
      <c r="WQZ194" s="256"/>
      <c r="WRA194" s="256"/>
      <c r="WRB194" s="256"/>
      <c r="WRC194" s="256"/>
      <c r="WRD194" s="256"/>
      <c r="WRE194" s="256"/>
      <c r="WRF194" s="256"/>
      <c r="WRG194" s="256"/>
      <c r="WRH194" s="256"/>
      <c r="WRI194" s="256"/>
      <c r="WRJ194" s="256"/>
      <c r="WRK194" s="256"/>
      <c r="WRL194" s="256"/>
      <c r="WRM194" s="256"/>
      <c r="WRN194" s="256"/>
      <c r="WRO194" s="256"/>
      <c r="WRP194" s="256"/>
      <c r="WRQ194" s="256"/>
      <c r="WRR194" s="256"/>
      <c r="WRS194" s="256"/>
      <c r="WRT194" s="256"/>
      <c r="WRU194" s="256"/>
      <c r="WRV194" s="256"/>
      <c r="WRW194" s="256"/>
      <c r="WRX194" s="256"/>
      <c r="WRY194" s="256"/>
      <c r="WRZ194" s="256"/>
      <c r="WSA194" s="256"/>
      <c r="WSB194" s="256"/>
      <c r="WSC194" s="256"/>
      <c r="WSD194" s="256"/>
      <c r="WSE194" s="256"/>
      <c r="WSF194" s="256"/>
      <c r="WSG194" s="256"/>
      <c r="WSH194" s="256"/>
      <c r="WSI194" s="256"/>
      <c r="WSJ194" s="256"/>
      <c r="WSK194" s="256"/>
      <c r="WSL194" s="256"/>
      <c r="WSM194" s="256"/>
      <c r="WSN194" s="256"/>
      <c r="WSO194" s="256"/>
      <c r="WSP194" s="256"/>
      <c r="WSQ194" s="256"/>
      <c r="WSR194" s="256"/>
      <c r="WSS194" s="256"/>
      <c r="WST194" s="256"/>
      <c r="WSU194" s="256"/>
      <c r="WSV194" s="256"/>
      <c r="WSW194" s="256"/>
      <c r="WSX194" s="256"/>
      <c r="WSY194" s="256"/>
      <c r="WSZ194" s="256"/>
      <c r="WTA194" s="256"/>
      <c r="WTB194" s="256"/>
      <c r="WTC194" s="256"/>
      <c r="WTD194" s="256"/>
      <c r="WTE194" s="256"/>
      <c r="WTF194" s="256"/>
      <c r="WTG194" s="256"/>
      <c r="WTH194" s="256"/>
      <c r="WTI194" s="256"/>
      <c r="WTJ194" s="256"/>
      <c r="WTK194" s="256"/>
      <c r="WTL194" s="256"/>
      <c r="WTM194" s="256"/>
      <c r="WTN194" s="256"/>
      <c r="WTO194" s="256"/>
      <c r="WTP194" s="256"/>
      <c r="WTQ194" s="256"/>
      <c r="WTR194" s="256"/>
      <c r="WTS194" s="256"/>
      <c r="WTT194" s="256"/>
      <c r="WTU194" s="256"/>
      <c r="WTV194" s="256"/>
      <c r="WTW194" s="256"/>
      <c r="WTX194" s="256"/>
      <c r="WTY194" s="256"/>
      <c r="WTZ194" s="256"/>
      <c r="WUA194" s="256"/>
      <c r="WUB194" s="256"/>
      <c r="WUC194" s="256"/>
      <c r="WUD194" s="256"/>
      <c r="WUE194" s="256"/>
      <c r="WUF194" s="256"/>
      <c r="WUG194" s="256"/>
      <c r="WUH194" s="256"/>
      <c r="WUI194" s="256"/>
      <c r="WUJ194" s="256"/>
      <c r="WUK194" s="256"/>
      <c r="WUL194" s="256"/>
      <c r="WUM194" s="256"/>
      <c r="WUN194" s="256"/>
      <c r="WUO194" s="256"/>
      <c r="WUP194" s="256"/>
      <c r="WUQ194" s="256"/>
      <c r="WUR194" s="256"/>
      <c r="WUS194" s="256"/>
      <c r="WUT194" s="256"/>
      <c r="WUU194" s="256"/>
      <c r="WUV194" s="256"/>
      <c r="WUW194" s="256"/>
      <c r="WUX194" s="256"/>
      <c r="WUY194" s="256"/>
      <c r="WUZ194" s="256"/>
      <c r="WVA194" s="256"/>
      <c r="WVB194" s="256"/>
      <c r="WVC194" s="256"/>
      <c r="WVD194" s="256"/>
      <c r="WVE194" s="256"/>
      <c r="WVF194" s="256"/>
      <c r="WVG194" s="256"/>
      <c r="WVH194" s="256"/>
      <c r="WVI194" s="256"/>
      <c r="WVJ194" s="256"/>
      <c r="WVK194" s="256"/>
      <c r="WVL194" s="256"/>
      <c r="WVM194" s="256"/>
      <c r="WVN194" s="256"/>
      <c r="WVO194" s="256"/>
      <c r="WVP194" s="256"/>
      <c r="WVQ194" s="256"/>
      <c r="WVR194" s="256"/>
      <c r="WVS194" s="256"/>
      <c r="WVT194" s="256"/>
      <c r="WVU194" s="256"/>
      <c r="WVV194" s="256"/>
      <c r="WVW194" s="256"/>
      <c r="WVX194" s="256"/>
      <c r="WVY194" s="256"/>
      <c r="WVZ194" s="256"/>
      <c r="WWA194" s="256"/>
      <c r="WWB194" s="256"/>
      <c r="WWC194" s="256"/>
      <c r="WWD194" s="256"/>
      <c r="WWE194" s="256"/>
      <c r="WWF194" s="256"/>
      <c r="WWG194" s="256"/>
      <c r="WWH194" s="256"/>
      <c r="WWI194" s="256"/>
      <c r="WWJ194" s="256"/>
      <c r="WWK194" s="256"/>
      <c r="WWL194" s="256"/>
      <c r="WWM194" s="256"/>
      <c r="WWN194" s="256"/>
      <c r="WWO194" s="256"/>
      <c r="WWP194" s="256"/>
      <c r="WWQ194" s="256"/>
      <c r="WWR194" s="256"/>
      <c r="WWS194" s="256"/>
      <c r="WWT194" s="256"/>
      <c r="WWU194" s="256"/>
      <c r="WWV194" s="256"/>
      <c r="WWW194" s="256"/>
      <c r="WWX194" s="256"/>
      <c r="WWY194" s="256"/>
      <c r="WWZ194" s="256"/>
      <c r="WXA194" s="256"/>
      <c r="WXB194" s="256"/>
      <c r="WXC194" s="256"/>
      <c r="WXD194" s="256"/>
      <c r="WXE194" s="256"/>
      <c r="WXF194" s="256"/>
      <c r="WXG194" s="256"/>
      <c r="WXH194" s="256"/>
      <c r="WXI194" s="256"/>
      <c r="WXJ194" s="256"/>
      <c r="WXK194" s="256"/>
      <c r="WXL194" s="256"/>
      <c r="WXM194" s="256"/>
      <c r="WXN194" s="256"/>
      <c r="WXO194" s="256"/>
      <c r="WXP194" s="256"/>
      <c r="WXQ194" s="256"/>
      <c r="WXR194" s="256"/>
      <c r="WXS194" s="256"/>
      <c r="WXT194" s="256"/>
      <c r="WXU194" s="256"/>
      <c r="WXV194" s="256"/>
      <c r="WXW194" s="256"/>
      <c r="WXX194" s="256"/>
      <c r="WXY194" s="256"/>
      <c r="WXZ194" s="256"/>
      <c r="WYA194" s="256"/>
      <c r="WYB194" s="256"/>
      <c r="WYC194" s="256"/>
      <c r="WYD194" s="256"/>
      <c r="WYE194" s="256"/>
      <c r="WYF194" s="256"/>
      <c r="WYG194" s="256"/>
      <c r="WYH194" s="256"/>
      <c r="WYI194" s="256"/>
      <c r="WYJ194" s="256"/>
      <c r="WYK194" s="256"/>
      <c r="WYL194" s="256"/>
      <c r="WYM194" s="256"/>
      <c r="WYN194" s="256"/>
      <c r="WYO194" s="256"/>
      <c r="WYP194" s="256"/>
      <c r="WYQ194" s="256"/>
      <c r="WYR194" s="256"/>
      <c r="WYS194" s="256"/>
      <c r="WYT194" s="256"/>
      <c r="WYU194" s="256"/>
      <c r="WYV194" s="256"/>
      <c r="WYW194" s="256"/>
      <c r="WYX194" s="256"/>
      <c r="WYY194" s="256"/>
      <c r="WYZ194" s="256"/>
      <c r="WZA194" s="256"/>
      <c r="WZB194" s="256"/>
      <c r="WZC194" s="256"/>
      <c r="WZD194" s="256"/>
      <c r="WZE194" s="256"/>
      <c r="WZF194" s="256"/>
      <c r="WZG194" s="256"/>
      <c r="WZH194" s="256"/>
      <c r="WZI194" s="256"/>
      <c r="WZJ194" s="256"/>
      <c r="WZK194" s="256"/>
      <c r="WZL194" s="256"/>
      <c r="WZM194" s="256"/>
      <c r="WZN194" s="256"/>
      <c r="WZO194" s="256"/>
      <c r="WZP194" s="256"/>
      <c r="WZQ194" s="256"/>
      <c r="WZR194" s="256"/>
      <c r="WZS194" s="256"/>
      <c r="WZT194" s="256"/>
      <c r="WZU194" s="256"/>
      <c r="WZV194" s="256"/>
      <c r="WZW194" s="256"/>
      <c r="WZX194" s="256"/>
      <c r="WZY194" s="256"/>
      <c r="WZZ194" s="256"/>
      <c r="XAA194" s="256"/>
      <c r="XAB194" s="256"/>
      <c r="XAC194" s="256"/>
      <c r="XAD194" s="256"/>
      <c r="XAE194" s="256"/>
      <c r="XAF194" s="256"/>
      <c r="XAG194" s="256"/>
      <c r="XAH194" s="256"/>
      <c r="XAI194" s="256"/>
      <c r="XAJ194" s="256"/>
      <c r="XAK194" s="256"/>
      <c r="XAL194" s="256"/>
      <c r="XAM194" s="256"/>
      <c r="XAN194" s="256"/>
      <c r="XAO194" s="256"/>
      <c r="XAP194" s="256"/>
      <c r="XAQ194" s="256"/>
      <c r="XAR194" s="256"/>
      <c r="XAS194" s="256"/>
      <c r="XAT194" s="256"/>
      <c r="XAU194" s="256"/>
      <c r="XAV194" s="256"/>
      <c r="XAW194" s="256"/>
      <c r="XAX194" s="256"/>
      <c r="XAY194" s="256"/>
      <c r="XAZ194" s="256"/>
      <c r="XBA194" s="256"/>
      <c r="XBB194" s="256"/>
      <c r="XBC194" s="256"/>
      <c r="XBD194" s="256"/>
      <c r="XBE194" s="256"/>
      <c r="XBF194" s="256"/>
      <c r="XBG194" s="256"/>
      <c r="XBH194" s="256"/>
      <c r="XBI194" s="256"/>
      <c r="XBJ194" s="256"/>
      <c r="XBK194" s="256"/>
      <c r="XBL194" s="256"/>
      <c r="XBM194" s="256"/>
      <c r="XBN194" s="256"/>
      <c r="XBO194" s="256"/>
      <c r="XBP194" s="256"/>
      <c r="XBQ194" s="256"/>
      <c r="XBR194" s="256"/>
      <c r="XBS194" s="256"/>
      <c r="XBT194" s="256"/>
      <c r="XBU194" s="256"/>
      <c r="XBV194" s="256"/>
      <c r="XBW194" s="256"/>
      <c r="XBX194" s="256"/>
      <c r="XBY194" s="256"/>
      <c r="XBZ194" s="256"/>
      <c r="XCA194" s="256"/>
      <c r="XCB194" s="256"/>
      <c r="XCC194" s="256"/>
      <c r="XCD194" s="256"/>
      <c r="XCE194" s="256"/>
      <c r="XCF194" s="256"/>
      <c r="XCG194" s="256"/>
      <c r="XCH194" s="256"/>
      <c r="XCI194" s="256"/>
      <c r="XCJ194" s="256"/>
      <c r="XCK194" s="256"/>
      <c r="XCL194" s="256"/>
      <c r="XCM194" s="256"/>
      <c r="XCN194" s="256"/>
      <c r="XCO194" s="256"/>
      <c r="XCP194" s="256"/>
      <c r="XCQ194" s="256"/>
      <c r="XCR194" s="256"/>
      <c r="XCS194" s="256"/>
      <c r="XCT194" s="256"/>
      <c r="XCU194" s="256"/>
      <c r="XCV194" s="256"/>
      <c r="XCW194" s="256"/>
      <c r="XCX194" s="256"/>
      <c r="XCY194" s="256"/>
      <c r="XCZ194" s="256"/>
      <c r="XDA194" s="256"/>
      <c r="XDB194" s="256"/>
      <c r="XDC194" s="256"/>
      <c r="XDD194" s="256"/>
      <c r="XDE194" s="256"/>
      <c r="XDF194" s="256"/>
      <c r="XDG194" s="256"/>
      <c r="XDH194" s="256"/>
      <c r="XDI194" s="256"/>
      <c r="XDJ194" s="256"/>
      <c r="XDK194" s="256"/>
      <c r="XDL194" s="256"/>
      <c r="XDM194" s="256"/>
      <c r="XDN194" s="256"/>
      <c r="XDO194" s="256"/>
      <c r="XDP194" s="256"/>
      <c r="XDQ194" s="256"/>
      <c r="XDR194" s="256"/>
      <c r="XDS194" s="256"/>
      <c r="XDT194" s="256"/>
      <c r="XDU194" s="256"/>
      <c r="XDV194" s="256"/>
      <c r="XDW194" s="256"/>
      <c r="XDX194" s="256"/>
      <c r="XDY194" s="256"/>
      <c r="XDZ194" s="256"/>
      <c r="XEA194" s="256"/>
      <c r="XEB194" s="256"/>
      <c r="XEC194" s="256"/>
      <c r="XED194" s="256"/>
      <c r="XEE194" s="256"/>
      <c r="XEF194" s="256"/>
      <c r="XEG194" s="256"/>
      <c r="XEH194" s="256"/>
      <c r="XEI194" s="256"/>
      <c r="XEJ194" s="256"/>
      <c r="XEK194" s="256"/>
      <c r="XEL194" s="256"/>
      <c r="XEM194" s="256"/>
      <c r="XEN194" s="256"/>
      <c r="XEO194" s="256"/>
      <c r="XEP194" s="256"/>
      <c r="XEQ194" s="256"/>
      <c r="XER194" s="256"/>
      <c r="XES194" s="256"/>
      <c r="XET194" s="256"/>
      <c r="XEU194" s="256"/>
      <c r="XEV194" s="256"/>
      <c r="XEW194" s="256"/>
      <c r="XEX194" s="256"/>
      <c r="XEY194" s="256"/>
      <c r="XEZ194" s="256"/>
      <c r="XFA194" s="256"/>
      <c r="XFB194" s="256"/>
      <c r="XFC194" s="256"/>
      <c r="XFD194" s="256"/>
    </row>
    <row r="195" spans="1:16384" ht="15" customHeight="1" x14ac:dyDescent="0.25">
      <c r="A195" s="376" t="s">
        <v>202</v>
      </c>
      <c r="B195" s="377"/>
      <c r="C195" s="377"/>
      <c r="D195" s="377"/>
      <c r="E195" s="377"/>
      <c r="F195" s="377"/>
      <c r="G195" s="377"/>
      <c r="H195" s="378"/>
    </row>
    <row r="196" spans="1:16384" ht="15" customHeight="1" x14ac:dyDescent="0.25">
      <c r="A196" s="264"/>
      <c r="B196" s="265"/>
      <c r="C196" s="265"/>
      <c r="D196" s="265"/>
      <c r="E196" s="265"/>
      <c r="F196" s="265"/>
      <c r="G196" s="265"/>
      <c r="H196" s="266"/>
    </row>
    <row r="197" spans="1:16384" ht="15" customHeight="1" thickBot="1" x14ac:dyDescent="0.3">
      <c r="A197" s="253" t="s">
        <v>120</v>
      </c>
      <c r="B197" s="187"/>
      <c r="C197" s="16"/>
      <c r="D197" s="16"/>
      <c r="E197" s="16"/>
      <c r="F197" s="16"/>
      <c r="G197" s="16"/>
      <c r="H197" s="17"/>
    </row>
    <row r="198" spans="1:16384" x14ac:dyDescent="0.25">
      <c r="H198" s="344" t="s">
        <v>171</v>
      </c>
    </row>
  </sheetData>
  <mergeCells count="6197">
    <mergeCell ref="A39:H39"/>
    <mergeCell ref="A135:H136"/>
    <mergeCell ref="A110:H111"/>
    <mergeCell ref="A126:H129"/>
    <mergeCell ref="A166:H167"/>
    <mergeCell ref="A62:H63"/>
    <mergeCell ref="A79:H80"/>
    <mergeCell ref="A82:H83"/>
    <mergeCell ref="B108:E108"/>
    <mergeCell ref="A96:H97"/>
    <mergeCell ref="A98:H99"/>
    <mergeCell ref="B85:D85"/>
    <mergeCell ref="B86:H87"/>
    <mergeCell ref="A101:H102"/>
    <mergeCell ref="A88:H88"/>
    <mergeCell ref="A176:H176"/>
    <mergeCell ref="A77:H78"/>
    <mergeCell ref="A171:H172"/>
    <mergeCell ref="B162:E162"/>
    <mergeCell ref="B146:D146"/>
    <mergeCell ref="B147:H148"/>
    <mergeCell ref="A149:H149"/>
    <mergeCell ref="B154:E154"/>
    <mergeCell ref="B155:E155"/>
    <mergeCell ref="A157:H158"/>
    <mergeCell ref="A159:H160"/>
    <mergeCell ref="A168:H169"/>
    <mergeCell ref="A104:H104"/>
    <mergeCell ref="A112:H113"/>
    <mergeCell ref="A114:H117"/>
    <mergeCell ref="A45:H45"/>
    <mergeCell ref="CD190:CF190"/>
    <mergeCell ref="CL190:CN190"/>
    <mergeCell ref="CT190:CV190"/>
    <mergeCell ref="DB190:DD190"/>
    <mergeCell ref="DJ190:DL190"/>
    <mergeCell ref="AP190:AR190"/>
    <mergeCell ref="AX190:AZ190"/>
    <mergeCell ref="BF190:BH190"/>
    <mergeCell ref="BN190:BP190"/>
    <mergeCell ref="BV190:BX190"/>
    <mergeCell ref="B192:D192"/>
    <mergeCell ref="J190:L190"/>
    <mergeCell ref="R190:T190"/>
    <mergeCell ref="Z190:AB190"/>
    <mergeCell ref="AH190:AJ190"/>
    <mergeCell ref="A3:H3"/>
    <mergeCell ref="B30:E30"/>
    <mergeCell ref="B31:E31"/>
    <mergeCell ref="B32:F32"/>
    <mergeCell ref="B33:D33"/>
    <mergeCell ref="A4:H5"/>
    <mergeCell ref="A22:H23"/>
    <mergeCell ref="B34:D34"/>
    <mergeCell ref="B72:E72"/>
    <mergeCell ref="A40:A41"/>
    <mergeCell ref="B40:H41"/>
    <mergeCell ref="A43:H44"/>
    <mergeCell ref="A57:H58"/>
    <mergeCell ref="A69:H70"/>
    <mergeCell ref="B60:E60"/>
    <mergeCell ref="A64:H65"/>
    <mergeCell ref="A42:H42"/>
    <mergeCell ref="IH190:IJ190"/>
    <mergeCell ref="IP190:IR190"/>
    <mergeCell ref="IX190:IZ190"/>
    <mergeCell ref="JF190:JH190"/>
    <mergeCell ref="JN190:JP190"/>
    <mergeCell ref="GT190:GV190"/>
    <mergeCell ref="HB190:HD190"/>
    <mergeCell ref="HJ190:HL190"/>
    <mergeCell ref="HR190:HT190"/>
    <mergeCell ref="HZ190:IB190"/>
    <mergeCell ref="FF190:FH190"/>
    <mergeCell ref="FN190:FP190"/>
    <mergeCell ref="FV190:FX190"/>
    <mergeCell ref="GD190:GF190"/>
    <mergeCell ref="GL190:GN190"/>
    <mergeCell ref="DR190:DT190"/>
    <mergeCell ref="DZ190:EB190"/>
    <mergeCell ref="EH190:EJ190"/>
    <mergeCell ref="EP190:ER190"/>
    <mergeCell ref="EX190:EZ190"/>
    <mergeCell ref="OL190:ON190"/>
    <mergeCell ref="OT190:OV190"/>
    <mergeCell ref="PB190:PD190"/>
    <mergeCell ref="PJ190:PL190"/>
    <mergeCell ref="PR190:PT190"/>
    <mergeCell ref="MX190:MZ190"/>
    <mergeCell ref="NF190:NH190"/>
    <mergeCell ref="NN190:NP190"/>
    <mergeCell ref="NV190:NX190"/>
    <mergeCell ref="OD190:OF190"/>
    <mergeCell ref="LJ190:LL190"/>
    <mergeCell ref="LR190:LT190"/>
    <mergeCell ref="LZ190:MB190"/>
    <mergeCell ref="MH190:MJ190"/>
    <mergeCell ref="MP190:MR190"/>
    <mergeCell ref="JV190:JX190"/>
    <mergeCell ref="KD190:KF190"/>
    <mergeCell ref="KL190:KN190"/>
    <mergeCell ref="KT190:KV190"/>
    <mergeCell ref="LB190:LD190"/>
    <mergeCell ref="UP190:UR190"/>
    <mergeCell ref="UX190:UZ190"/>
    <mergeCell ref="VF190:VH190"/>
    <mergeCell ref="VN190:VP190"/>
    <mergeCell ref="VV190:VX190"/>
    <mergeCell ref="TB190:TD190"/>
    <mergeCell ref="TJ190:TL190"/>
    <mergeCell ref="TR190:TT190"/>
    <mergeCell ref="TZ190:UB190"/>
    <mergeCell ref="UH190:UJ190"/>
    <mergeCell ref="RN190:RP190"/>
    <mergeCell ref="RV190:RX190"/>
    <mergeCell ref="SD190:SF190"/>
    <mergeCell ref="SL190:SN190"/>
    <mergeCell ref="ST190:SV190"/>
    <mergeCell ref="PZ190:QB190"/>
    <mergeCell ref="QH190:QJ190"/>
    <mergeCell ref="QP190:QR190"/>
    <mergeCell ref="QX190:QZ190"/>
    <mergeCell ref="RF190:RH190"/>
    <mergeCell ref="AAT190:AAV190"/>
    <mergeCell ref="ABB190:ABD190"/>
    <mergeCell ref="ABJ190:ABL190"/>
    <mergeCell ref="ABR190:ABT190"/>
    <mergeCell ref="ABZ190:ACB190"/>
    <mergeCell ref="ZF190:ZH190"/>
    <mergeCell ref="ZN190:ZP190"/>
    <mergeCell ref="ZV190:ZX190"/>
    <mergeCell ref="AAD190:AAF190"/>
    <mergeCell ref="AAL190:AAN190"/>
    <mergeCell ref="XR190:XT190"/>
    <mergeCell ref="XZ190:YB190"/>
    <mergeCell ref="YH190:YJ190"/>
    <mergeCell ref="YP190:YR190"/>
    <mergeCell ref="YX190:YZ190"/>
    <mergeCell ref="WD190:WF190"/>
    <mergeCell ref="WL190:WN190"/>
    <mergeCell ref="WT190:WV190"/>
    <mergeCell ref="XB190:XD190"/>
    <mergeCell ref="XJ190:XL190"/>
    <mergeCell ref="AGX190:AGZ190"/>
    <mergeCell ref="AHF190:AHH190"/>
    <mergeCell ref="AHN190:AHP190"/>
    <mergeCell ref="AHV190:AHX190"/>
    <mergeCell ref="AID190:AIF190"/>
    <mergeCell ref="AFJ190:AFL190"/>
    <mergeCell ref="AFR190:AFT190"/>
    <mergeCell ref="AFZ190:AGB190"/>
    <mergeCell ref="AGH190:AGJ190"/>
    <mergeCell ref="AGP190:AGR190"/>
    <mergeCell ref="ADV190:ADX190"/>
    <mergeCell ref="AED190:AEF190"/>
    <mergeCell ref="AEL190:AEN190"/>
    <mergeCell ref="AET190:AEV190"/>
    <mergeCell ref="AFB190:AFD190"/>
    <mergeCell ref="ACH190:ACJ190"/>
    <mergeCell ref="ACP190:ACR190"/>
    <mergeCell ref="ACX190:ACZ190"/>
    <mergeCell ref="ADF190:ADH190"/>
    <mergeCell ref="ADN190:ADP190"/>
    <mergeCell ref="ANB190:AND190"/>
    <mergeCell ref="ANJ190:ANL190"/>
    <mergeCell ref="ANR190:ANT190"/>
    <mergeCell ref="ANZ190:AOB190"/>
    <mergeCell ref="AOH190:AOJ190"/>
    <mergeCell ref="ALN190:ALP190"/>
    <mergeCell ref="ALV190:ALX190"/>
    <mergeCell ref="AMD190:AMF190"/>
    <mergeCell ref="AML190:AMN190"/>
    <mergeCell ref="AMT190:AMV190"/>
    <mergeCell ref="AJZ190:AKB190"/>
    <mergeCell ref="AKH190:AKJ190"/>
    <mergeCell ref="AKP190:AKR190"/>
    <mergeCell ref="AKX190:AKZ190"/>
    <mergeCell ref="ALF190:ALH190"/>
    <mergeCell ref="AIL190:AIN190"/>
    <mergeCell ref="AIT190:AIV190"/>
    <mergeCell ref="AJB190:AJD190"/>
    <mergeCell ref="AJJ190:AJL190"/>
    <mergeCell ref="AJR190:AJT190"/>
    <mergeCell ref="ATF190:ATH190"/>
    <mergeCell ref="ATN190:ATP190"/>
    <mergeCell ref="ATV190:ATX190"/>
    <mergeCell ref="AUD190:AUF190"/>
    <mergeCell ref="AUL190:AUN190"/>
    <mergeCell ref="ARR190:ART190"/>
    <mergeCell ref="ARZ190:ASB190"/>
    <mergeCell ref="ASH190:ASJ190"/>
    <mergeCell ref="ASP190:ASR190"/>
    <mergeCell ref="ASX190:ASZ190"/>
    <mergeCell ref="AQD190:AQF190"/>
    <mergeCell ref="AQL190:AQN190"/>
    <mergeCell ref="AQT190:AQV190"/>
    <mergeCell ref="ARB190:ARD190"/>
    <mergeCell ref="ARJ190:ARL190"/>
    <mergeCell ref="AOP190:AOR190"/>
    <mergeCell ref="AOX190:AOZ190"/>
    <mergeCell ref="APF190:APH190"/>
    <mergeCell ref="APN190:APP190"/>
    <mergeCell ref="APV190:APX190"/>
    <mergeCell ref="AZJ190:AZL190"/>
    <mergeCell ref="AZR190:AZT190"/>
    <mergeCell ref="AZZ190:BAB190"/>
    <mergeCell ref="BAH190:BAJ190"/>
    <mergeCell ref="BAP190:BAR190"/>
    <mergeCell ref="AXV190:AXX190"/>
    <mergeCell ref="AYD190:AYF190"/>
    <mergeCell ref="AYL190:AYN190"/>
    <mergeCell ref="AYT190:AYV190"/>
    <mergeCell ref="AZB190:AZD190"/>
    <mergeCell ref="AWH190:AWJ190"/>
    <mergeCell ref="AWP190:AWR190"/>
    <mergeCell ref="AWX190:AWZ190"/>
    <mergeCell ref="AXF190:AXH190"/>
    <mergeCell ref="AXN190:AXP190"/>
    <mergeCell ref="AUT190:AUV190"/>
    <mergeCell ref="AVB190:AVD190"/>
    <mergeCell ref="AVJ190:AVL190"/>
    <mergeCell ref="AVR190:AVT190"/>
    <mergeCell ref="AVZ190:AWB190"/>
    <mergeCell ref="BFN190:BFP190"/>
    <mergeCell ref="BFV190:BFX190"/>
    <mergeCell ref="BGD190:BGF190"/>
    <mergeCell ref="BGL190:BGN190"/>
    <mergeCell ref="BGT190:BGV190"/>
    <mergeCell ref="BDZ190:BEB190"/>
    <mergeCell ref="BEH190:BEJ190"/>
    <mergeCell ref="BEP190:BER190"/>
    <mergeCell ref="BEX190:BEZ190"/>
    <mergeCell ref="BFF190:BFH190"/>
    <mergeCell ref="BCL190:BCN190"/>
    <mergeCell ref="BCT190:BCV190"/>
    <mergeCell ref="BDB190:BDD190"/>
    <mergeCell ref="BDJ190:BDL190"/>
    <mergeCell ref="BDR190:BDT190"/>
    <mergeCell ref="BAX190:BAZ190"/>
    <mergeCell ref="BBF190:BBH190"/>
    <mergeCell ref="BBN190:BBP190"/>
    <mergeCell ref="BBV190:BBX190"/>
    <mergeCell ref="BCD190:BCF190"/>
    <mergeCell ref="BLR190:BLT190"/>
    <mergeCell ref="BLZ190:BMB190"/>
    <mergeCell ref="BMH190:BMJ190"/>
    <mergeCell ref="BMP190:BMR190"/>
    <mergeCell ref="BMX190:BMZ190"/>
    <mergeCell ref="BKD190:BKF190"/>
    <mergeCell ref="BKL190:BKN190"/>
    <mergeCell ref="BKT190:BKV190"/>
    <mergeCell ref="BLB190:BLD190"/>
    <mergeCell ref="BLJ190:BLL190"/>
    <mergeCell ref="BIP190:BIR190"/>
    <mergeCell ref="BIX190:BIZ190"/>
    <mergeCell ref="BJF190:BJH190"/>
    <mergeCell ref="BJN190:BJP190"/>
    <mergeCell ref="BJV190:BJX190"/>
    <mergeCell ref="BHB190:BHD190"/>
    <mergeCell ref="BHJ190:BHL190"/>
    <mergeCell ref="BHR190:BHT190"/>
    <mergeCell ref="BHZ190:BIB190"/>
    <mergeCell ref="BIH190:BIJ190"/>
    <mergeCell ref="BRV190:BRX190"/>
    <mergeCell ref="BSD190:BSF190"/>
    <mergeCell ref="BSL190:BSN190"/>
    <mergeCell ref="BST190:BSV190"/>
    <mergeCell ref="BTB190:BTD190"/>
    <mergeCell ref="BQH190:BQJ190"/>
    <mergeCell ref="BQP190:BQR190"/>
    <mergeCell ref="BQX190:BQZ190"/>
    <mergeCell ref="BRF190:BRH190"/>
    <mergeCell ref="BRN190:BRP190"/>
    <mergeCell ref="BOT190:BOV190"/>
    <mergeCell ref="BPB190:BPD190"/>
    <mergeCell ref="BPJ190:BPL190"/>
    <mergeCell ref="BPR190:BPT190"/>
    <mergeCell ref="BPZ190:BQB190"/>
    <mergeCell ref="BNF190:BNH190"/>
    <mergeCell ref="BNN190:BNP190"/>
    <mergeCell ref="BNV190:BNX190"/>
    <mergeCell ref="BOD190:BOF190"/>
    <mergeCell ref="BOL190:BON190"/>
    <mergeCell ref="BXZ190:BYB190"/>
    <mergeCell ref="BYH190:BYJ190"/>
    <mergeCell ref="BYP190:BYR190"/>
    <mergeCell ref="BYX190:BYZ190"/>
    <mergeCell ref="BZF190:BZH190"/>
    <mergeCell ref="BWL190:BWN190"/>
    <mergeCell ref="BWT190:BWV190"/>
    <mergeCell ref="BXB190:BXD190"/>
    <mergeCell ref="BXJ190:BXL190"/>
    <mergeCell ref="BXR190:BXT190"/>
    <mergeCell ref="BUX190:BUZ190"/>
    <mergeCell ref="BVF190:BVH190"/>
    <mergeCell ref="BVN190:BVP190"/>
    <mergeCell ref="BVV190:BVX190"/>
    <mergeCell ref="BWD190:BWF190"/>
    <mergeCell ref="BTJ190:BTL190"/>
    <mergeCell ref="BTR190:BTT190"/>
    <mergeCell ref="BTZ190:BUB190"/>
    <mergeCell ref="BUH190:BUJ190"/>
    <mergeCell ref="BUP190:BUR190"/>
    <mergeCell ref="CED190:CEF190"/>
    <mergeCell ref="CEL190:CEN190"/>
    <mergeCell ref="CET190:CEV190"/>
    <mergeCell ref="CFB190:CFD190"/>
    <mergeCell ref="CFJ190:CFL190"/>
    <mergeCell ref="CCP190:CCR190"/>
    <mergeCell ref="CCX190:CCZ190"/>
    <mergeCell ref="CDF190:CDH190"/>
    <mergeCell ref="CDN190:CDP190"/>
    <mergeCell ref="CDV190:CDX190"/>
    <mergeCell ref="CBB190:CBD190"/>
    <mergeCell ref="CBJ190:CBL190"/>
    <mergeCell ref="CBR190:CBT190"/>
    <mergeCell ref="CBZ190:CCB190"/>
    <mergeCell ref="CCH190:CCJ190"/>
    <mergeCell ref="BZN190:BZP190"/>
    <mergeCell ref="BZV190:BZX190"/>
    <mergeCell ref="CAD190:CAF190"/>
    <mergeCell ref="CAL190:CAN190"/>
    <mergeCell ref="CAT190:CAV190"/>
    <mergeCell ref="CKH190:CKJ190"/>
    <mergeCell ref="CKP190:CKR190"/>
    <mergeCell ref="CKX190:CKZ190"/>
    <mergeCell ref="CLF190:CLH190"/>
    <mergeCell ref="CLN190:CLP190"/>
    <mergeCell ref="CIT190:CIV190"/>
    <mergeCell ref="CJB190:CJD190"/>
    <mergeCell ref="CJJ190:CJL190"/>
    <mergeCell ref="CJR190:CJT190"/>
    <mergeCell ref="CJZ190:CKB190"/>
    <mergeCell ref="CHF190:CHH190"/>
    <mergeCell ref="CHN190:CHP190"/>
    <mergeCell ref="CHV190:CHX190"/>
    <mergeCell ref="CID190:CIF190"/>
    <mergeCell ref="CIL190:CIN190"/>
    <mergeCell ref="CFR190:CFT190"/>
    <mergeCell ref="CFZ190:CGB190"/>
    <mergeCell ref="CGH190:CGJ190"/>
    <mergeCell ref="CGP190:CGR190"/>
    <mergeCell ref="CGX190:CGZ190"/>
    <mergeCell ref="CQL190:CQN190"/>
    <mergeCell ref="CQT190:CQV190"/>
    <mergeCell ref="CRB190:CRD190"/>
    <mergeCell ref="CRJ190:CRL190"/>
    <mergeCell ref="CRR190:CRT190"/>
    <mergeCell ref="COX190:COZ190"/>
    <mergeCell ref="CPF190:CPH190"/>
    <mergeCell ref="CPN190:CPP190"/>
    <mergeCell ref="CPV190:CPX190"/>
    <mergeCell ref="CQD190:CQF190"/>
    <mergeCell ref="CNJ190:CNL190"/>
    <mergeCell ref="CNR190:CNT190"/>
    <mergeCell ref="CNZ190:COB190"/>
    <mergeCell ref="COH190:COJ190"/>
    <mergeCell ref="COP190:COR190"/>
    <mergeCell ref="CLV190:CLX190"/>
    <mergeCell ref="CMD190:CMF190"/>
    <mergeCell ref="CML190:CMN190"/>
    <mergeCell ref="CMT190:CMV190"/>
    <mergeCell ref="CNB190:CND190"/>
    <mergeCell ref="CWP190:CWR190"/>
    <mergeCell ref="CWX190:CWZ190"/>
    <mergeCell ref="CXF190:CXH190"/>
    <mergeCell ref="CXN190:CXP190"/>
    <mergeCell ref="CXV190:CXX190"/>
    <mergeCell ref="CVB190:CVD190"/>
    <mergeCell ref="CVJ190:CVL190"/>
    <mergeCell ref="CVR190:CVT190"/>
    <mergeCell ref="CVZ190:CWB190"/>
    <mergeCell ref="CWH190:CWJ190"/>
    <mergeCell ref="CTN190:CTP190"/>
    <mergeCell ref="CTV190:CTX190"/>
    <mergeCell ref="CUD190:CUF190"/>
    <mergeCell ref="CUL190:CUN190"/>
    <mergeCell ref="CUT190:CUV190"/>
    <mergeCell ref="CRZ190:CSB190"/>
    <mergeCell ref="CSH190:CSJ190"/>
    <mergeCell ref="CSP190:CSR190"/>
    <mergeCell ref="CSX190:CSZ190"/>
    <mergeCell ref="CTF190:CTH190"/>
    <mergeCell ref="DCT190:DCV190"/>
    <mergeCell ref="DDB190:DDD190"/>
    <mergeCell ref="DDJ190:DDL190"/>
    <mergeCell ref="DDR190:DDT190"/>
    <mergeCell ref="DDZ190:DEB190"/>
    <mergeCell ref="DBF190:DBH190"/>
    <mergeCell ref="DBN190:DBP190"/>
    <mergeCell ref="DBV190:DBX190"/>
    <mergeCell ref="DCD190:DCF190"/>
    <mergeCell ref="DCL190:DCN190"/>
    <mergeCell ref="CZR190:CZT190"/>
    <mergeCell ref="CZZ190:DAB190"/>
    <mergeCell ref="DAH190:DAJ190"/>
    <mergeCell ref="DAP190:DAR190"/>
    <mergeCell ref="DAX190:DAZ190"/>
    <mergeCell ref="CYD190:CYF190"/>
    <mergeCell ref="CYL190:CYN190"/>
    <mergeCell ref="CYT190:CYV190"/>
    <mergeCell ref="CZB190:CZD190"/>
    <mergeCell ref="CZJ190:CZL190"/>
    <mergeCell ref="DIX190:DIZ190"/>
    <mergeCell ref="DJF190:DJH190"/>
    <mergeCell ref="DJN190:DJP190"/>
    <mergeCell ref="DJV190:DJX190"/>
    <mergeCell ref="DKD190:DKF190"/>
    <mergeCell ref="DHJ190:DHL190"/>
    <mergeCell ref="DHR190:DHT190"/>
    <mergeCell ref="DHZ190:DIB190"/>
    <mergeCell ref="DIH190:DIJ190"/>
    <mergeCell ref="DIP190:DIR190"/>
    <mergeCell ref="DFV190:DFX190"/>
    <mergeCell ref="DGD190:DGF190"/>
    <mergeCell ref="DGL190:DGN190"/>
    <mergeCell ref="DGT190:DGV190"/>
    <mergeCell ref="DHB190:DHD190"/>
    <mergeCell ref="DEH190:DEJ190"/>
    <mergeCell ref="DEP190:DER190"/>
    <mergeCell ref="DEX190:DEZ190"/>
    <mergeCell ref="DFF190:DFH190"/>
    <mergeCell ref="DFN190:DFP190"/>
    <mergeCell ref="DPB190:DPD190"/>
    <mergeCell ref="DPJ190:DPL190"/>
    <mergeCell ref="DPR190:DPT190"/>
    <mergeCell ref="DPZ190:DQB190"/>
    <mergeCell ref="DQH190:DQJ190"/>
    <mergeCell ref="DNN190:DNP190"/>
    <mergeCell ref="DNV190:DNX190"/>
    <mergeCell ref="DOD190:DOF190"/>
    <mergeCell ref="DOL190:DON190"/>
    <mergeCell ref="DOT190:DOV190"/>
    <mergeCell ref="DLZ190:DMB190"/>
    <mergeCell ref="DMH190:DMJ190"/>
    <mergeCell ref="DMP190:DMR190"/>
    <mergeCell ref="DMX190:DMZ190"/>
    <mergeCell ref="DNF190:DNH190"/>
    <mergeCell ref="DKL190:DKN190"/>
    <mergeCell ref="DKT190:DKV190"/>
    <mergeCell ref="DLB190:DLD190"/>
    <mergeCell ref="DLJ190:DLL190"/>
    <mergeCell ref="DLR190:DLT190"/>
    <mergeCell ref="DVF190:DVH190"/>
    <mergeCell ref="DVN190:DVP190"/>
    <mergeCell ref="DVV190:DVX190"/>
    <mergeCell ref="DWD190:DWF190"/>
    <mergeCell ref="DWL190:DWN190"/>
    <mergeCell ref="DTR190:DTT190"/>
    <mergeCell ref="DTZ190:DUB190"/>
    <mergeCell ref="DUH190:DUJ190"/>
    <mergeCell ref="DUP190:DUR190"/>
    <mergeCell ref="DUX190:DUZ190"/>
    <mergeCell ref="DSD190:DSF190"/>
    <mergeCell ref="DSL190:DSN190"/>
    <mergeCell ref="DST190:DSV190"/>
    <mergeCell ref="DTB190:DTD190"/>
    <mergeCell ref="DTJ190:DTL190"/>
    <mergeCell ref="DQP190:DQR190"/>
    <mergeCell ref="DQX190:DQZ190"/>
    <mergeCell ref="DRF190:DRH190"/>
    <mergeCell ref="DRN190:DRP190"/>
    <mergeCell ref="DRV190:DRX190"/>
    <mergeCell ref="EBJ190:EBL190"/>
    <mergeCell ref="EBR190:EBT190"/>
    <mergeCell ref="EBZ190:ECB190"/>
    <mergeCell ref="ECH190:ECJ190"/>
    <mergeCell ref="ECP190:ECR190"/>
    <mergeCell ref="DZV190:DZX190"/>
    <mergeCell ref="EAD190:EAF190"/>
    <mergeCell ref="EAL190:EAN190"/>
    <mergeCell ref="EAT190:EAV190"/>
    <mergeCell ref="EBB190:EBD190"/>
    <mergeCell ref="DYH190:DYJ190"/>
    <mergeCell ref="DYP190:DYR190"/>
    <mergeCell ref="DYX190:DYZ190"/>
    <mergeCell ref="DZF190:DZH190"/>
    <mergeCell ref="DZN190:DZP190"/>
    <mergeCell ref="DWT190:DWV190"/>
    <mergeCell ref="DXB190:DXD190"/>
    <mergeCell ref="DXJ190:DXL190"/>
    <mergeCell ref="DXR190:DXT190"/>
    <mergeCell ref="DXZ190:DYB190"/>
    <mergeCell ref="EHN190:EHP190"/>
    <mergeCell ref="EHV190:EHX190"/>
    <mergeCell ref="EID190:EIF190"/>
    <mergeCell ref="EIL190:EIN190"/>
    <mergeCell ref="EIT190:EIV190"/>
    <mergeCell ref="EFZ190:EGB190"/>
    <mergeCell ref="EGH190:EGJ190"/>
    <mergeCell ref="EGP190:EGR190"/>
    <mergeCell ref="EGX190:EGZ190"/>
    <mergeCell ref="EHF190:EHH190"/>
    <mergeCell ref="EEL190:EEN190"/>
    <mergeCell ref="EET190:EEV190"/>
    <mergeCell ref="EFB190:EFD190"/>
    <mergeCell ref="EFJ190:EFL190"/>
    <mergeCell ref="EFR190:EFT190"/>
    <mergeCell ref="ECX190:ECZ190"/>
    <mergeCell ref="EDF190:EDH190"/>
    <mergeCell ref="EDN190:EDP190"/>
    <mergeCell ref="EDV190:EDX190"/>
    <mergeCell ref="EED190:EEF190"/>
    <mergeCell ref="ENR190:ENT190"/>
    <mergeCell ref="ENZ190:EOB190"/>
    <mergeCell ref="EOH190:EOJ190"/>
    <mergeCell ref="EOP190:EOR190"/>
    <mergeCell ref="EOX190:EOZ190"/>
    <mergeCell ref="EMD190:EMF190"/>
    <mergeCell ref="EML190:EMN190"/>
    <mergeCell ref="EMT190:EMV190"/>
    <mergeCell ref="ENB190:END190"/>
    <mergeCell ref="ENJ190:ENL190"/>
    <mergeCell ref="EKP190:EKR190"/>
    <mergeCell ref="EKX190:EKZ190"/>
    <mergeCell ref="ELF190:ELH190"/>
    <mergeCell ref="ELN190:ELP190"/>
    <mergeCell ref="ELV190:ELX190"/>
    <mergeCell ref="EJB190:EJD190"/>
    <mergeCell ref="EJJ190:EJL190"/>
    <mergeCell ref="EJR190:EJT190"/>
    <mergeCell ref="EJZ190:EKB190"/>
    <mergeCell ref="EKH190:EKJ190"/>
    <mergeCell ref="ETV190:ETX190"/>
    <mergeCell ref="EUD190:EUF190"/>
    <mergeCell ref="EUL190:EUN190"/>
    <mergeCell ref="EUT190:EUV190"/>
    <mergeCell ref="EVB190:EVD190"/>
    <mergeCell ref="ESH190:ESJ190"/>
    <mergeCell ref="ESP190:ESR190"/>
    <mergeCell ref="ESX190:ESZ190"/>
    <mergeCell ref="ETF190:ETH190"/>
    <mergeCell ref="ETN190:ETP190"/>
    <mergeCell ref="EQT190:EQV190"/>
    <mergeCell ref="ERB190:ERD190"/>
    <mergeCell ref="ERJ190:ERL190"/>
    <mergeCell ref="ERR190:ERT190"/>
    <mergeCell ref="ERZ190:ESB190"/>
    <mergeCell ref="EPF190:EPH190"/>
    <mergeCell ref="EPN190:EPP190"/>
    <mergeCell ref="EPV190:EPX190"/>
    <mergeCell ref="EQD190:EQF190"/>
    <mergeCell ref="EQL190:EQN190"/>
    <mergeCell ref="EZZ190:FAB190"/>
    <mergeCell ref="FAH190:FAJ190"/>
    <mergeCell ref="FAP190:FAR190"/>
    <mergeCell ref="FAX190:FAZ190"/>
    <mergeCell ref="FBF190:FBH190"/>
    <mergeCell ref="EYL190:EYN190"/>
    <mergeCell ref="EYT190:EYV190"/>
    <mergeCell ref="EZB190:EZD190"/>
    <mergeCell ref="EZJ190:EZL190"/>
    <mergeCell ref="EZR190:EZT190"/>
    <mergeCell ref="EWX190:EWZ190"/>
    <mergeCell ref="EXF190:EXH190"/>
    <mergeCell ref="EXN190:EXP190"/>
    <mergeCell ref="EXV190:EXX190"/>
    <mergeCell ref="EYD190:EYF190"/>
    <mergeCell ref="EVJ190:EVL190"/>
    <mergeCell ref="EVR190:EVT190"/>
    <mergeCell ref="EVZ190:EWB190"/>
    <mergeCell ref="EWH190:EWJ190"/>
    <mergeCell ref="EWP190:EWR190"/>
    <mergeCell ref="FGD190:FGF190"/>
    <mergeCell ref="FGL190:FGN190"/>
    <mergeCell ref="FGT190:FGV190"/>
    <mergeCell ref="FHB190:FHD190"/>
    <mergeCell ref="FHJ190:FHL190"/>
    <mergeCell ref="FEP190:FER190"/>
    <mergeCell ref="FEX190:FEZ190"/>
    <mergeCell ref="FFF190:FFH190"/>
    <mergeCell ref="FFN190:FFP190"/>
    <mergeCell ref="FFV190:FFX190"/>
    <mergeCell ref="FDB190:FDD190"/>
    <mergeCell ref="FDJ190:FDL190"/>
    <mergeCell ref="FDR190:FDT190"/>
    <mergeCell ref="FDZ190:FEB190"/>
    <mergeCell ref="FEH190:FEJ190"/>
    <mergeCell ref="FBN190:FBP190"/>
    <mergeCell ref="FBV190:FBX190"/>
    <mergeCell ref="FCD190:FCF190"/>
    <mergeCell ref="FCL190:FCN190"/>
    <mergeCell ref="FCT190:FCV190"/>
    <mergeCell ref="FMH190:FMJ190"/>
    <mergeCell ref="FMP190:FMR190"/>
    <mergeCell ref="FMX190:FMZ190"/>
    <mergeCell ref="FNF190:FNH190"/>
    <mergeCell ref="FNN190:FNP190"/>
    <mergeCell ref="FKT190:FKV190"/>
    <mergeCell ref="FLB190:FLD190"/>
    <mergeCell ref="FLJ190:FLL190"/>
    <mergeCell ref="FLR190:FLT190"/>
    <mergeCell ref="FLZ190:FMB190"/>
    <mergeCell ref="FJF190:FJH190"/>
    <mergeCell ref="FJN190:FJP190"/>
    <mergeCell ref="FJV190:FJX190"/>
    <mergeCell ref="FKD190:FKF190"/>
    <mergeCell ref="FKL190:FKN190"/>
    <mergeCell ref="FHR190:FHT190"/>
    <mergeCell ref="FHZ190:FIB190"/>
    <mergeCell ref="FIH190:FIJ190"/>
    <mergeCell ref="FIP190:FIR190"/>
    <mergeCell ref="FIX190:FIZ190"/>
    <mergeCell ref="FSL190:FSN190"/>
    <mergeCell ref="FST190:FSV190"/>
    <mergeCell ref="FTB190:FTD190"/>
    <mergeCell ref="FTJ190:FTL190"/>
    <mergeCell ref="FTR190:FTT190"/>
    <mergeCell ref="FQX190:FQZ190"/>
    <mergeCell ref="FRF190:FRH190"/>
    <mergeCell ref="FRN190:FRP190"/>
    <mergeCell ref="FRV190:FRX190"/>
    <mergeCell ref="FSD190:FSF190"/>
    <mergeCell ref="FPJ190:FPL190"/>
    <mergeCell ref="FPR190:FPT190"/>
    <mergeCell ref="FPZ190:FQB190"/>
    <mergeCell ref="FQH190:FQJ190"/>
    <mergeCell ref="FQP190:FQR190"/>
    <mergeCell ref="FNV190:FNX190"/>
    <mergeCell ref="FOD190:FOF190"/>
    <mergeCell ref="FOL190:FON190"/>
    <mergeCell ref="FOT190:FOV190"/>
    <mergeCell ref="FPB190:FPD190"/>
    <mergeCell ref="FYP190:FYR190"/>
    <mergeCell ref="FYX190:FYZ190"/>
    <mergeCell ref="FZF190:FZH190"/>
    <mergeCell ref="FZN190:FZP190"/>
    <mergeCell ref="FZV190:FZX190"/>
    <mergeCell ref="FXB190:FXD190"/>
    <mergeCell ref="FXJ190:FXL190"/>
    <mergeCell ref="FXR190:FXT190"/>
    <mergeCell ref="FXZ190:FYB190"/>
    <mergeCell ref="FYH190:FYJ190"/>
    <mergeCell ref="FVN190:FVP190"/>
    <mergeCell ref="FVV190:FVX190"/>
    <mergeCell ref="FWD190:FWF190"/>
    <mergeCell ref="FWL190:FWN190"/>
    <mergeCell ref="FWT190:FWV190"/>
    <mergeCell ref="FTZ190:FUB190"/>
    <mergeCell ref="FUH190:FUJ190"/>
    <mergeCell ref="FUP190:FUR190"/>
    <mergeCell ref="FUX190:FUZ190"/>
    <mergeCell ref="FVF190:FVH190"/>
    <mergeCell ref="GET190:GEV190"/>
    <mergeCell ref="GFB190:GFD190"/>
    <mergeCell ref="GFJ190:GFL190"/>
    <mergeCell ref="GFR190:GFT190"/>
    <mergeCell ref="GFZ190:GGB190"/>
    <mergeCell ref="GDF190:GDH190"/>
    <mergeCell ref="GDN190:GDP190"/>
    <mergeCell ref="GDV190:GDX190"/>
    <mergeCell ref="GED190:GEF190"/>
    <mergeCell ref="GEL190:GEN190"/>
    <mergeCell ref="GBR190:GBT190"/>
    <mergeCell ref="GBZ190:GCB190"/>
    <mergeCell ref="GCH190:GCJ190"/>
    <mergeCell ref="GCP190:GCR190"/>
    <mergeCell ref="GCX190:GCZ190"/>
    <mergeCell ref="GAD190:GAF190"/>
    <mergeCell ref="GAL190:GAN190"/>
    <mergeCell ref="GAT190:GAV190"/>
    <mergeCell ref="GBB190:GBD190"/>
    <mergeCell ref="GBJ190:GBL190"/>
    <mergeCell ref="GKX190:GKZ190"/>
    <mergeCell ref="GLF190:GLH190"/>
    <mergeCell ref="GLN190:GLP190"/>
    <mergeCell ref="GLV190:GLX190"/>
    <mergeCell ref="GMD190:GMF190"/>
    <mergeCell ref="GJJ190:GJL190"/>
    <mergeCell ref="GJR190:GJT190"/>
    <mergeCell ref="GJZ190:GKB190"/>
    <mergeCell ref="GKH190:GKJ190"/>
    <mergeCell ref="GKP190:GKR190"/>
    <mergeCell ref="GHV190:GHX190"/>
    <mergeCell ref="GID190:GIF190"/>
    <mergeCell ref="GIL190:GIN190"/>
    <mergeCell ref="GIT190:GIV190"/>
    <mergeCell ref="GJB190:GJD190"/>
    <mergeCell ref="GGH190:GGJ190"/>
    <mergeCell ref="GGP190:GGR190"/>
    <mergeCell ref="GGX190:GGZ190"/>
    <mergeCell ref="GHF190:GHH190"/>
    <mergeCell ref="GHN190:GHP190"/>
    <mergeCell ref="GRB190:GRD190"/>
    <mergeCell ref="GRJ190:GRL190"/>
    <mergeCell ref="GRR190:GRT190"/>
    <mergeCell ref="GRZ190:GSB190"/>
    <mergeCell ref="GSH190:GSJ190"/>
    <mergeCell ref="GPN190:GPP190"/>
    <mergeCell ref="GPV190:GPX190"/>
    <mergeCell ref="GQD190:GQF190"/>
    <mergeCell ref="GQL190:GQN190"/>
    <mergeCell ref="GQT190:GQV190"/>
    <mergeCell ref="GNZ190:GOB190"/>
    <mergeCell ref="GOH190:GOJ190"/>
    <mergeCell ref="GOP190:GOR190"/>
    <mergeCell ref="GOX190:GOZ190"/>
    <mergeCell ref="GPF190:GPH190"/>
    <mergeCell ref="GML190:GMN190"/>
    <mergeCell ref="GMT190:GMV190"/>
    <mergeCell ref="GNB190:GND190"/>
    <mergeCell ref="GNJ190:GNL190"/>
    <mergeCell ref="GNR190:GNT190"/>
    <mergeCell ref="GXF190:GXH190"/>
    <mergeCell ref="GXN190:GXP190"/>
    <mergeCell ref="GXV190:GXX190"/>
    <mergeCell ref="GYD190:GYF190"/>
    <mergeCell ref="GYL190:GYN190"/>
    <mergeCell ref="GVR190:GVT190"/>
    <mergeCell ref="GVZ190:GWB190"/>
    <mergeCell ref="GWH190:GWJ190"/>
    <mergeCell ref="GWP190:GWR190"/>
    <mergeCell ref="GWX190:GWZ190"/>
    <mergeCell ref="GUD190:GUF190"/>
    <mergeCell ref="GUL190:GUN190"/>
    <mergeCell ref="GUT190:GUV190"/>
    <mergeCell ref="GVB190:GVD190"/>
    <mergeCell ref="GVJ190:GVL190"/>
    <mergeCell ref="GSP190:GSR190"/>
    <mergeCell ref="GSX190:GSZ190"/>
    <mergeCell ref="GTF190:GTH190"/>
    <mergeCell ref="GTN190:GTP190"/>
    <mergeCell ref="GTV190:GTX190"/>
    <mergeCell ref="HDJ190:HDL190"/>
    <mergeCell ref="HDR190:HDT190"/>
    <mergeCell ref="HDZ190:HEB190"/>
    <mergeCell ref="HEH190:HEJ190"/>
    <mergeCell ref="HEP190:HER190"/>
    <mergeCell ref="HBV190:HBX190"/>
    <mergeCell ref="HCD190:HCF190"/>
    <mergeCell ref="HCL190:HCN190"/>
    <mergeCell ref="HCT190:HCV190"/>
    <mergeCell ref="HDB190:HDD190"/>
    <mergeCell ref="HAH190:HAJ190"/>
    <mergeCell ref="HAP190:HAR190"/>
    <mergeCell ref="HAX190:HAZ190"/>
    <mergeCell ref="HBF190:HBH190"/>
    <mergeCell ref="HBN190:HBP190"/>
    <mergeCell ref="GYT190:GYV190"/>
    <mergeCell ref="GZB190:GZD190"/>
    <mergeCell ref="GZJ190:GZL190"/>
    <mergeCell ref="GZR190:GZT190"/>
    <mergeCell ref="GZZ190:HAB190"/>
    <mergeCell ref="HJN190:HJP190"/>
    <mergeCell ref="HJV190:HJX190"/>
    <mergeCell ref="HKD190:HKF190"/>
    <mergeCell ref="HKL190:HKN190"/>
    <mergeCell ref="HKT190:HKV190"/>
    <mergeCell ref="HHZ190:HIB190"/>
    <mergeCell ref="HIH190:HIJ190"/>
    <mergeCell ref="HIP190:HIR190"/>
    <mergeCell ref="HIX190:HIZ190"/>
    <mergeCell ref="HJF190:HJH190"/>
    <mergeCell ref="HGL190:HGN190"/>
    <mergeCell ref="HGT190:HGV190"/>
    <mergeCell ref="HHB190:HHD190"/>
    <mergeCell ref="HHJ190:HHL190"/>
    <mergeCell ref="HHR190:HHT190"/>
    <mergeCell ref="HEX190:HEZ190"/>
    <mergeCell ref="HFF190:HFH190"/>
    <mergeCell ref="HFN190:HFP190"/>
    <mergeCell ref="HFV190:HFX190"/>
    <mergeCell ref="HGD190:HGF190"/>
    <mergeCell ref="HPR190:HPT190"/>
    <mergeCell ref="HPZ190:HQB190"/>
    <mergeCell ref="HQH190:HQJ190"/>
    <mergeCell ref="HQP190:HQR190"/>
    <mergeCell ref="HQX190:HQZ190"/>
    <mergeCell ref="HOD190:HOF190"/>
    <mergeCell ref="HOL190:HON190"/>
    <mergeCell ref="HOT190:HOV190"/>
    <mergeCell ref="HPB190:HPD190"/>
    <mergeCell ref="HPJ190:HPL190"/>
    <mergeCell ref="HMP190:HMR190"/>
    <mergeCell ref="HMX190:HMZ190"/>
    <mergeCell ref="HNF190:HNH190"/>
    <mergeCell ref="HNN190:HNP190"/>
    <mergeCell ref="HNV190:HNX190"/>
    <mergeCell ref="HLB190:HLD190"/>
    <mergeCell ref="HLJ190:HLL190"/>
    <mergeCell ref="HLR190:HLT190"/>
    <mergeCell ref="HLZ190:HMB190"/>
    <mergeCell ref="HMH190:HMJ190"/>
    <mergeCell ref="HVV190:HVX190"/>
    <mergeCell ref="HWD190:HWF190"/>
    <mergeCell ref="HWL190:HWN190"/>
    <mergeCell ref="HWT190:HWV190"/>
    <mergeCell ref="HXB190:HXD190"/>
    <mergeCell ref="HUH190:HUJ190"/>
    <mergeCell ref="HUP190:HUR190"/>
    <mergeCell ref="HUX190:HUZ190"/>
    <mergeCell ref="HVF190:HVH190"/>
    <mergeCell ref="HVN190:HVP190"/>
    <mergeCell ref="HST190:HSV190"/>
    <mergeCell ref="HTB190:HTD190"/>
    <mergeCell ref="HTJ190:HTL190"/>
    <mergeCell ref="HTR190:HTT190"/>
    <mergeCell ref="HTZ190:HUB190"/>
    <mergeCell ref="HRF190:HRH190"/>
    <mergeCell ref="HRN190:HRP190"/>
    <mergeCell ref="HRV190:HRX190"/>
    <mergeCell ref="HSD190:HSF190"/>
    <mergeCell ref="HSL190:HSN190"/>
    <mergeCell ref="IBZ190:ICB190"/>
    <mergeCell ref="ICH190:ICJ190"/>
    <mergeCell ref="ICP190:ICR190"/>
    <mergeCell ref="ICX190:ICZ190"/>
    <mergeCell ref="IDF190:IDH190"/>
    <mergeCell ref="IAL190:IAN190"/>
    <mergeCell ref="IAT190:IAV190"/>
    <mergeCell ref="IBB190:IBD190"/>
    <mergeCell ref="IBJ190:IBL190"/>
    <mergeCell ref="IBR190:IBT190"/>
    <mergeCell ref="HYX190:HYZ190"/>
    <mergeCell ref="HZF190:HZH190"/>
    <mergeCell ref="HZN190:HZP190"/>
    <mergeCell ref="HZV190:HZX190"/>
    <mergeCell ref="IAD190:IAF190"/>
    <mergeCell ref="HXJ190:HXL190"/>
    <mergeCell ref="HXR190:HXT190"/>
    <mergeCell ref="HXZ190:HYB190"/>
    <mergeCell ref="HYH190:HYJ190"/>
    <mergeCell ref="HYP190:HYR190"/>
    <mergeCell ref="IID190:IIF190"/>
    <mergeCell ref="IIL190:IIN190"/>
    <mergeCell ref="IIT190:IIV190"/>
    <mergeCell ref="IJB190:IJD190"/>
    <mergeCell ref="IJJ190:IJL190"/>
    <mergeCell ref="IGP190:IGR190"/>
    <mergeCell ref="IGX190:IGZ190"/>
    <mergeCell ref="IHF190:IHH190"/>
    <mergeCell ref="IHN190:IHP190"/>
    <mergeCell ref="IHV190:IHX190"/>
    <mergeCell ref="IFB190:IFD190"/>
    <mergeCell ref="IFJ190:IFL190"/>
    <mergeCell ref="IFR190:IFT190"/>
    <mergeCell ref="IFZ190:IGB190"/>
    <mergeCell ref="IGH190:IGJ190"/>
    <mergeCell ref="IDN190:IDP190"/>
    <mergeCell ref="IDV190:IDX190"/>
    <mergeCell ref="IED190:IEF190"/>
    <mergeCell ref="IEL190:IEN190"/>
    <mergeCell ref="IET190:IEV190"/>
    <mergeCell ref="IOH190:IOJ190"/>
    <mergeCell ref="IOP190:IOR190"/>
    <mergeCell ref="IOX190:IOZ190"/>
    <mergeCell ref="IPF190:IPH190"/>
    <mergeCell ref="IPN190:IPP190"/>
    <mergeCell ref="IMT190:IMV190"/>
    <mergeCell ref="INB190:IND190"/>
    <mergeCell ref="INJ190:INL190"/>
    <mergeCell ref="INR190:INT190"/>
    <mergeCell ref="INZ190:IOB190"/>
    <mergeCell ref="ILF190:ILH190"/>
    <mergeCell ref="ILN190:ILP190"/>
    <mergeCell ref="ILV190:ILX190"/>
    <mergeCell ref="IMD190:IMF190"/>
    <mergeCell ref="IML190:IMN190"/>
    <mergeCell ref="IJR190:IJT190"/>
    <mergeCell ref="IJZ190:IKB190"/>
    <mergeCell ref="IKH190:IKJ190"/>
    <mergeCell ref="IKP190:IKR190"/>
    <mergeCell ref="IKX190:IKZ190"/>
    <mergeCell ref="IUL190:IUN190"/>
    <mergeCell ref="IUT190:IUV190"/>
    <mergeCell ref="IVB190:IVD190"/>
    <mergeCell ref="IVJ190:IVL190"/>
    <mergeCell ref="IVR190:IVT190"/>
    <mergeCell ref="ISX190:ISZ190"/>
    <mergeCell ref="ITF190:ITH190"/>
    <mergeCell ref="ITN190:ITP190"/>
    <mergeCell ref="ITV190:ITX190"/>
    <mergeCell ref="IUD190:IUF190"/>
    <mergeCell ref="IRJ190:IRL190"/>
    <mergeCell ref="IRR190:IRT190"/>
    <mergeCell ref="IRZ190:ISB190"/>
    <mergeCell ref="ISH190:ISJ190"/>
    <mergeCell ref="ISP190:ISR190"/>
    <mergeCell ref="IPV190:IPX190"/>
    <mergeCell ref="IQD190:IQF190"/>
    <mergeCell ref="IQL190:IQN190"/>
    <mergeCell ref="IQT190:IQV190"/>
    <mergeCell ref="IRB190:IRD190"/>
    <mergeCell ref="JAP190:JAR190"/>
    <mergeCell ref="JAX190:JAZ190"/>
    <mergeCell ref="JBF190:JBH190"/>
    <mergeCell ref="JBN190:JBP190"/>
    <mergeCell ref="JBV190:JBX190"/>
    <mergeCell ref="IZB190:IZD190"/>
    <mergeCell ref="IZJ190:IZL190"/>
    <mergeCell ref="IZR190:IZT190"/>
    <mergeCell ref="IZZ190:JAB190"/>
    <mergeCell ref="JAH190:JAJ190"/>
    <mergeCell ref="IXN190:IXP190"/>
    <mergeCell ref="IXV190:IXX190"/>
    <mergeCell ref="IYD190:IYF190"/>
    <mergeCell ref="IYL190:IYN190"/>
    <mergeCell ref="IYT190:IYV190"/>
    <mergeCell ref="IVZ190:IWB190"/>
    <mergeCell ref="IWH190:IWJ190"/>
    <mergeCell ref="IWP190:IWR190"/>
    <mergeCell ref="IWX190:IWZ190"/>
    <mergeCell ref="IXF190:IXH190"/>
    <mergeCell ref="JGT190:JGV190"/>
    <mergeCell ref="JHB190:JHD190"/>
    <mergeCell ref="JHJ190:JHL190"/>
    <mergeCell ref="JHR190:JHT190"/>
    <mergeCell ref="JHZ190:JIB190"/>
    <mergeCell ref="JFF190:JFH190"/>
    <mergeCell ref="JFN190:JFP190"/>
    <mergeCell ref="JFV190:JFX190"/>
    <mergeCell ref="JGD190:JGF190"/>
    <mergeCell ref="JGL190:JGN190"/>
    <mergeCell ref="JDR190:JDT190"/>
    <mergeCell ref="JDZ190:JEB190"/>
    <mergeCell ref="JEH190:JEJ190"/>
    <mergeCell ref="JEP190:JER190"/>
    <mergeCell ref="JEX190:JEZ190"/>
    <mergeCell ref="JCD190:JCF190"/>
    <mergeCell ref="JCL190:JCN190"/>
    <mergeCell ref="JCT190:JCV190"/>
    <mergeCell ref="JDB190:JDD190"/>
    <mergeCell ref="JDJ190:JDL190"/>
    <mergeCell ref="JMX190:JMZ190"/>
    <mergeCell ref="JNF190:JNH190"/>
    <mergeCell ref="JNN190:JNP190"/>
    <mergeCell ref="JNV190:JNX190"/>
    <mergeCell ref="JOD190:JOF190"/>
    <mergeCell ref="JLJ190:JLL190"/>
    <mergeCell ref="JLR190:JLT190"/>
    <mergeCell ref="JLZ190:JMB190"/>
    <mergeCell ref="JMH190:JMJ190"/>
    <mergeCell ref="JMP190:JMR190"/>
    <mergeCell ref="JJV190:JJX190"/>
    <mergeCell ref="JKD190:JKF190"/>
    <mergeCell ref="JKL190:JKN190"/>
    <mergeCell ref="JKT190:JKV190"/>
    <mergeCell ref="JLB190:JLD190"/>
    <mergeCell ref="JIH190:JIJ190"/>
    <mergeCell ref="JIP190:JIR190"/>
    <mergeCell ref="JIX190:JIZ190"/>
    <mergeCell ref="JJF190:JJH190"/>
    <mergeCell ref="JJN190:JJP190"/>
    <mergeCell ref="JTB190:JTD190"/>
    <mergeCell ref="JTJ190:JTL190"/>
    <mergeCell ref="JTR190:JTT190"/>
    <mergeCell ref="JTZ190:JUB190"/>
    <mergeCell ref="JUH190:JUJ190"/>
    <mergeCell ref="JRN190:JRP190"/>
    <mergeCell ref="JRV190:JRX190"/>
    <mergeCell ref="JSD190:JSF190"/>
    <mergeCell ref="JSL190:JSN190"/>
    <mergeCell ref="JST190:JSV190"/>
    <mergeCell ref="JPZ190:JQB190"/>
    <mergeCell ref="JQH190:JQJ190"/>
    <mergeCell ref="JQP190:JQR190"/>
    <mergeCell ref="JQX190:JQZ190"/>
    <mergeCell ref="JRF190:JRH190"/>
    <mergeCell ref="JOL190:JON190"/>
    <mergeCell ref="JOT190:JOV190"/>
    <mergeCell ref="JPB190:JPD190"/>
    <mergeCell ref="JPJ190:JPL190"/>
    <mergeCell ref="JPR190:JPT190"/>
    <mergeCell ref="JZF190:JZH190"/>
    <mergeCell ref="JZN190:JZP190"/>
    <mergeCell ref="JZV190:JZX190"/>
    <mergeCell ref="KAD190:KAF190"/>
    <mergeCell ref="KAL190:KAN190"/>
    <mergeCell ref="JXR190:JXT190"/>
    <mergeCell ref="JXZ190:JYB190"/>
    <mergeCell ref="JYH190:JYJ190"/>
    <mergeCell ref="JYP190:JYR190"/>
    <mergeCell ref="JYX190:JYZ190"/>
    <mergeCell ref="JWD190:JWF190"/>
    <mergeCell ref="JWL190:JWN190"/>
    <mergeCell ref="JWT190:JWV190"/>
    <mergeCell ref="JXB190:JXD190"/>
    <mergeCell ref="JXJ190:JXL190"/>
    <mergeCell ref="JUP190:JUR190"/>
    <mergeCell ref="JUX190:JUZ190"/>
    <mergeCell ref="JVF190:JVH190"/>
    <mergeCell ref="JVN190:JVP190"/>
    <mergeCell ref="JVV190:JVX190"/>
    <mergeCell ref="KFJ190:KFL190"/>
    <mergeCell ref="KFR190:KFT190"/>
    <mergeCell ref="KFZ190:KGB190"/>
    <mergeCell ref="KGH190:KGJ190"/>
    <mergeCell ref="KGP190:KGR190"/>
    <mergeCell ref="KDV190:KDX190"/>
    <mergeCell ref="KED190:KEF190"/>
    <mergeCell ref="KEL190:KEN190"/>
    <mergeCell ref="KET190:KEV190"/>
    <mergeCell ref="KFB190:KFD190"/>
    <mergeCell ref="KCH190:KCJ190"/>
    <mergeCell ref="KCP190:KCR190"/>
    <mergeCell ref="KCX190:KCZ190"/>
    <mergeCell ref="KDF190:KDH190"/>
    <mergeCell ref="KDN190:KDP190"/>
    <mergeCell ref="KAT190:KAV190"/>
    <mergeCell ref="KBB190:KBD190"/>
    <mergeCell ref="KBJ190:KBL190"/>
    <mergeCell ref="KBR190:KBT190"/>
    <mergeCell ref="KBZ190:KCB190"/>
    <mergeCell ref="KLN190:KLP190"/>
    <mergeCell ref="KLV190:KLX190"/>
    <mergeCell ref="KMD190:KMF190"/>
    <mergeCell ref="KML190:KMN190"/>
    <mergeCell ref="KMT190:KMV190"/>
    <mergeCell ref="KJZ190:KKB190"/>
    <mergeCell ref="KKH190:KKJ190"/>
    <mergeCell ref="KKP190:KKR190"/>
    <mergeCell ref="KKX190:KKZ190"/>
    <mergeCell ref="KLF190:KLH190"/>
    <mergeCell ref="KIL190:KIN190"/>
    <mergeCell ref="KIT190:KIV190"/>
    <mergeCell ref="KJB190:KJD190"/>
    <mergeCell ref="KJJ190:KJL190"/>
    <mergeCell ref="KJR190:KJT190"/>
    <mergeCell ref="KGX190:KGZ190"/>
    <mergeCell ref="KHF190:KHH190"/>
    <mergeCell ref="KHN190:KHP190"/>
    <mergeCell ref="KHV190:KHX190"/>
    <mergeCell ref="KID190:KIF190"/>
    <mergeCell ref="KRR190:KRT190"/>
    <mergeCell ref="KRZ190:KSB190"/>
    <mergeCell ref="KSH190:KSJ190"/>
    <mergeCell ref="KSP190:KSR190"/>
    <mergeCell ref="KSX190:KSZ190"/>
    <mergeCell ref="KQD190:KQF190"/>
    <mergeCell ref="KQL190:KQN190"/>
    <mergeCell ref="KQT190:KQV190"/>
    <mergeCell ref="KRB190:KRD190"/>
    <mergeCell ref="KRJ190:KRL190"/>
    <mergeCell ref="KOP190:KOR190"/>
    <mergeCell ref="KOX190:KOZ190"/>
    <mergeCell ref="KPF190:KPH190"/>
    <mergeCell ref="KPN190:KPP190"/>
    <mergeCell ref="KPV190:KPX190"/>
    <mergeCell ref="KNB190:KND190"/>
    <mergeCell ref="KNJ190:KNL190"/>
    <mergeCell ref="KNR190:KNT190"/>
    <mergeCell ref="KNZ190:KOB190"/>
    <mergeCell ref="KOH190:KOJ190"/>
    <mergeCell ref="KXV190:KXX190"/>
    <mergeCell ref="KYD190:KYF190"/>
    <mergeCell ref="KYL190:KYN190"/>
    <mergeCell ref="KYT190:KYV190"/>
    <mergeCell ref="KZB190:KZD190"/>
    <mergeCell ref="KWH190:KWJ190"/>
    <mergeCell ref="KWP190:KWR190"/>
    <mergeCell ref="KWX190:KWZ190"/>
    <mergeCell ref="KXF190:KXH190"/>
    <mergeCell ref="KXN190:KXP190"/>
    <mergeCell ref="KUT190:KUV190"/>
    <mergeCell ref="KVB190:KVD190"/>
    <mergeCell ref="KVJ190:KVL190"/>
    <mergeCell ref="KVR190:KVT190"/>
    <mergeCell ref="KVZ190:KWB190"/>
    <mergeCell ref="KTF190:KTH190"/>
    <mergeCell ref="KTN190:KTP190"/>
    <mergeCell ref="KTV190:KTX190"/>
    <mergeCell ref="KUD190:KUF190"/>
    <mergeCell ref="KUL190:KUN190"/>
    <mergeCell ref="LDZ190:LEB190"/>
    <mergeCell ref="LEH190:LEJ190"/>
    <mergeCell ref="LEP190:LER190"/>
    <mergeCell ref="LEX190:LEZ190"/>
    <mergeCell ref="LFF190:LFH190"/>
    <mergeCell ref="LCL190:LCN190"/>
    <mergeCell ref="LCT190:LCV190"/>
    <mergeCell ref="LDB190:LDD190"/>
    <mergeCell ref="LDJ190:LDL190"/>
    <mergeCell ref="LDR190:LDT190"/>
    <mergeCell ref="LAX190:LAZ190"/>
    <mergeCell ref="LBF190:LBH190"/>
    <mergeCell ref="LBN190:LBP190"/>
    <mergeCell ref="LBV190:LBX190"/>
    <mergeCell ref="LCD190:LCF190"/>
    <mergeCell ref="KZJ190:KZL190"/>
    <mergeCell ref="KZR190:KZT190"/>
    <mergeCell ref="KZZ190:LAB190"/>
    <mergeCell ref="LAH190:LAJ190"/>
    <mergeCell ref="LAP190:LAR190"/>
    <mergeCell ref="LKD190:LKF190"/>
    <mergeCell ref="LKL190:LKN190"/>
    <mergeCell ref="LKT190:LKV190"/>
    <mergeCell ref="LLB190:LLD190"/>
    <mergeCell ref="LLJ190:LLL190"/>
    <mergeCell ref="LIP190:LIR190"/>
    <mergeCell ref="LIX190:LIZ190"/>
    <mergeCell ref="LJF190:LJH190"/>
    <mergeCell ref="LJN190:LJP190"/>
    <mergeCell ref="LJV190:LJX190"/>
    <mergeCell ref="LHB190:LHD190"/>
    <mergeCell ref="LHJ190:LHL190"/>
    <mergeCell ref="LHR190:LHT190"/>
    <mergeCell ref="LHZ190:LIB190"/>
    <mergeCell ref="LIH190:LIJ190"/>
    <mergeCell ref="LFN190:LFP190"/>
    <mergeCell ref="LFV190:LFX190"/>
    <mergeCell ref="LGD190:LGF190"/>
    <mergeCell ref="LGL190:LGN190"/>
    <mergeCell ref="LGT190:LGV190"/>
    <mergeCell ref="LQH190:LQJ190"/>
    <mergeCell ref="LQP190:LQR190"/>
    <mergeCell ref="LQX190:LQZ190"/>
    <mergeCell ref="LRF190:LRH190"/>
    <mergeCell ref="LRN190:LRP190"/>
    <mergeCell ref="LOT190:LOV190"/>
    <mergeCell ref="LPB190:LPD190"/>
    <mergeCell ref="LPJ190:LPL190"/>
    <mergeCell ref="LPR190:LPT190"/>
    <mergeCell ref="LPZ190:LQB190"/>
    <mergeCell ref="LNF190:LNH190"/>
    <mergeCell ref="LNN190:LNP190"/>
    <mergeCell ref="LNV190:LNX190"/>
    <mergeCell ref="LOD190:LOF190"/>
    <mergeCell ref="LOL190:LON190"/>
    <mergeCell ref="LLR190:LLT190"/>
    <mergeCell ref="LLZ190:LMB190"/>
    <mergeCell ref="LMH190:LMJ190"/>
    <mergeCell ref="LMP190:LMR190"/>
    <mergeCell ref="LMX190:LMZ190"/>
    <mergeCell ref="LWL190:LWN190"/>
    <mergeCell ref="LWT190:LWV190"/>
    <mergeCell ref="LXB190:LXD190"/>
    <mergeCell ref="LXJ190:LXL190"/>
    <mergeCell ref="LXR190:LXT190"/>
    <mergeCell ref="LUX190:LUZ190"/>
    <mergeCell ref="LVF190:LVH190"/>
    <mergeCell ref="LVN190:LVP190"/>
    <mergeCell ref="LVV190:LVX190"/>
    <mergeCell ref="LWD190:LWF190"/>
    <mergeCell ref="LTJ190:LTL190"/>
    <mergeCell ref="LTR190:LTT190"/>
    <mergeCell ref="LTZ190:LUB190"/>
    <mergeCell ref="LUH190:LUJ190"/>
    <mergeCell ref="LUP190:LUR190"/>
    <mergeCell ref="LRV190:LRX190"/>
    <mergeCell ref="LSD190:LSF190"/>
    <mergeCell ref="LSL190:LSN190"/>
    <mergeCell ref="LST190:LSV190"/>
    <mergeCell ref="LTB190:LTD190"/>
    <mergeCell ref="MCP190:MCR190"/>
    <mergeCell ref="MCX190:MCZ190"/>
    <mergeCell ref="MDF190:MDH190"/>
    <mergeCell ref="MDN190:MDP190"/>
    <mergeCell ref="MDV190:MDX190"/>
    <mergeCell ref="MBB190:MBD190"/>
    <mergeCell ref="MBJ190:MBL190"/>
    <mergeCell ref="MBR190:MBT190"/>
    <mergeCell ref="MBZ190:MCB190"/>
    <mergeCell ref="MCH190:MCJ190"/>
    <mergeCell ref="LZN190:LZP190"/>
    <mergeCell ref="LZV190:LZX190"/>
    <mergeCell ref="MAD190:MAF190"/>
    <mergeCell ref="MAL190:MAN190"/>
    <mergeCell ref="MAT190:MAV190"/>
    <mergeCell ref="LXZ190:LYB190"/>
    <mergeCell ref="LYH190:LYJ190"/>
    <mergeCell ref="LYP190:LYR190"/>
    <mergeCell ref="LYX190:LYZ190"/>
    <mergeCell ref="LZF190:LZH190"/>
    <mergeCell ref="MIT190:MIV190"/>
    <mergeCell ref="MJB190:MJD190"/>
    <mergeCell ref="MJJ190:MJL190"/>
    <mergeCell ref="MJR190:MJT190"/>
    <mergeCell ref="MJZ190:MKB190"/>
    <mergeCell ref="MHF190:MHH190"/>
    <mergeCell ref="MHN190:MHP190"/>
    <mergeCell ref="MHV190:MHX190"/>
    <mergeCell ref="MID190:MIF190"/>
    <mergeCell ref="MIL190:MIN190"/>
    <mergeCell ref="MFR190:MFT190"/>
    <mergeCell ref="MFZ190:MGB190"/>
    <mergeCell ref="MGH190:MGJ190"/>
    <mergeCell ref="MGP190:MGR190"/>
    <mergeCell ref="MGX190:MGZ190"/>
    <mergeCell ref="MED190:MEF190"/>
    <mergeCell ref="MEL190:MEN190"/>
    <mergeCell ref="MET190:MEV190"/>
    <mergeCell ref="MFB190:MFD190"/>
    <mergeCell ref="MFJ190:MFL190"/>
    <mergeCell ref="MOX190:MOZ190"/>
    <mergeCell ref="MPF190:MPH190"/>
    <mergeCell ref="MPN190:MPP190"/>
    <mergeCell ref="MPV190:MPX190"/>
    <mergeCell ref="MQD190:MQF190"/>
    <mergeCell ref="MNJ190:MNL190"/>
    <mergeCell ref="MNR190:MNT190"/>
    <mergeCell ref="MNZ190:MOB190"/>
    <mergeCell ref="MOH190:MOJ190"/>
    <mergeCell ref="MOP190:MOR190"/>
    <mergeCell ref="MLV190:MLX190"/>
    <mergeCell ref="MMD190:MMF190"/>
    <mergeCell ref="MML190:MMN190"/>
    <mergeCell ref="MMT190:MMV190"/>
    <mergeCell ref="MNB190:MND190"/>
    <mergeCell ref="MKH190:MKJ190"/>
    <mergeCell ref="MKP190:MKR190"/>
    <mergeCell ref="MKX190:MKZ190"/>
    <mergeCell ref="MLF190:MLH190"/>
    <mergeCell ref="MLN190:MLP190"/>
    <mergeCell ref="MVB190:MVD190"/>
    <mergeCell ref="MVJ190:MVL190"/>
    <mergeCell ref="MVR190:MVT190"/>
    <mergeCell ref="MVZ190:MWB190"/>
    <mergeCell ref="MWH190:MWJ190"/>
    <mergeCell ref="MTN190:MTP190"/>
    <mergeCell ref="MTV190:MTX190"/>
    <mergeCell ref="MUD190:MUF190"/>
    <mergeCell ref="MUL190:MUN190"/>
    <mergeCell ref="MUT190:MUV190"/>
    <mergeCell ref="MRZ190:MSB190"/>
    <mergeCell ref="MSH190:MSJ190"/>
    <mergeCell ref="MSP190:MSR190"/>
    <mergeCell ref="MSX190:MSZ190"/>
    <mergeCell ref="MTF190:MTH190"/>
    <mergeCell ref="MQL190:MQN190"/>
    <mergeCell ref="MQT190:MQV190"/>
    <mergeCell ref="MRB190:MRD190"/>
    <mergeCell ref="MRJ190:MRL190"/>
    <mergeCell ref="MRR190:MRT190"/>
    <mergeCell ref="NBF190:NBH190"/>
    <mergeCell ref="NBN190:NBP190"/>
    <mergeCell ref="NBV190:NBX190"/>
    <mergeCell ref="NCD190:NCF190"/>
    <mergeCell ref="NCL190:NCN190"/>
    <mergeCell ref="MZR190:MZT190"/>
    <mergeCell ref="MZZ190:NAB190"/>
    <mergeCell ref="NAH190:NAJ190"/>
    <mergeCell ref="NAP190:NAR190"/>
    <mergeCell ref="NAX190:NAZ190"/>
    <mergeCell ref="MYD190:MYF190"/>
    <mergeCell ref="MYL190:MYN190"/>
    <mergeCell ref="MYT190:MYV190"/>
    <mergeCell ref="MZB190:MZD190"/>
    <mergeCell ref="MZJ190:MZL190"/>
    <mergeCell ref="MWP190:MWR190"/>
    <mergeCell ref="MWX190:MWZ190"/>
    <mergeCell ref="MXF190:MXH190"/>
    <mergeCell ref="MXN190:MXP190"/>
    <mergeCell ref="MXV190:MXX190"/>
    <mergeCell ref="NHJ190:NHL190"/>
    <mergeCell ref="NHR190:NHT190"/>
    <mergeCell ref="NHZ190:NIB190"/>
    <mergeCell ref="NIH190:NIJ190"/>
    <mergeCell ref="NIP190:NIR190"/>
    <mergeCell ref="NFV190:NFX190"/>
    <mergeCell ref="NGD190:NGF190"/>
    <mergeCell ref="NGL190:NGN190"/>
    <mergeCell ref="NGT190:NGV190"/>
    <mergeCell ref="NHB190:NHD190"/>
    <mergeCell ref="NEH190:NEJ190"/>
    <mergeCell ref="NEP190:NER190"/>
    <mergeCell ref="NEX190:NEZ190"/>
    <mergeCell ref="NFF190:NFH190"/>
    <mergeCell ref="NFN190:NFP190"/>
    <mergeCell ref="NCT190:NCV190"/>
    <mergeCell ref="NDB190:NDD190"/>
    <mergeCell ref="NDJ190:NDL190"/>
    <mergeCell ref="NDR190:NDT190"/>
    <mergeCell ref="NDZ190:NEB190"/>
    <mergeCell ref="NNN190:NNP190"/>
    <mergeCell ref="NNV190:NNX190"/>
    <mergeCell ref="NOD190:NOF190"/>
    <mergeCell ref="NOL190:NON190"/>
    <mergeCell ref="NOT190:NOV190"/>
    <mergeCell ref="NLZ190:NMB190"/>
    <mergeCell ref="NMH190:NMJ190"/>
    <mergeCell ref="NMP190:NMR190"/>
    <mergeCell ref="NMX190:NMZ190"/>
    <mergeCell ref="NNF190:NNH190"/>
    <mergeCell ref="NKL190:NKN190"/>
    <mergeCell ref="NKT190:NKV190"/>
    <mergeCell ref="NLB190:NLD190"/>
    <mergeCell ref="NLJ190:NLL190"/>
    <mergeCell ref="NLR190:NLT190"/>
    <mergeCell ref="NIX190:NIZ190"/>
    <mergeCell ref="NJF190:NJH190"/>
    <mergeCell ref="NJN190:NJP190"/>
    <mergeCell ref="NJV190:NJX190"/>
    <mergeCell ref="NKD190:NKF190"/>
    <mergeCell ref="NTR190:NTT190"/>
    <mergeCell ref="NTZ190:NUB190"/>
    <mergeCell ref="NUH190:NUJ190"/>
    <mergeCell ref="NUP190:NUR190"/>
    <mergeCell ref="NUX190:NUZ190"/>
    <mergeCell ref="NSD190:NSF190"/>
    <mergeCell ref="NSL190:NSN190"/>
    <mergeCell ref="NST190:NSV190"/>
    <mergeCell ref="NTB190:NTD190"/>
    <mergeCell ref="NTJ190:NTL190"/>
    <mergeCell ref="NQP190:NQR190"/>
    <mergeCell ref="NQX190:NQZ190"/>
    <mergeCell ref="NRF190:NRH190"/>
    <mergeCell ref="NRN190:NRP190"/>
    <mergeCell ref="NRV190:NRX190"/>
    <mergeCell ref="NPB190:NPD190"/>
    <mergeCell ref="NPJ190:NPL190"/>
    <mergeCell ref="NPR190:NPT190"/>
    <mergeCell ref="NPZ190:NQB190"/>
    <mergeCell ref="NQH190:NQJ190"/>
    <mergeCell ref="NZV190:NZX190"/>
    <mergeCell ref="OAD190:OAF190"/>
    <mergeCell ref="OAL190:OAN190"/>
    <mergeCell ref="OAT190:OAV190"/>
    <mergeCell ref="OBB190:OBD190"/>
    <mergeCell ref="NYH190:NYJ190"/>
    <mergeCell ref="NYP190:NYR190"/>
    <mergeCell ref="NYX190:NYZ190"/>
    <mergeCell ref="NZF190:NZH190"/>
    <mergeCell ref="NZN190:NZP190"/>
    <mergeCell ref="NWT190:NWV190"/>
    <mergeCell ref="NXB190:NXD190"/>
    <mergeCell ref="NXJ190:NXL190"/>
    <mergeCell ref="NXR190:NXT190"/>
    <mergeCell ref="NXZ190:NYB190"/>
    <mergeCell ref="NVF190:NVH190"/>
    <mergeCell ref="NVN190:NVP190"/>
    <mergeCell ref="NVV190:NVX190"/>
    <mergeCell ref="NWD190:NWF190"/>
    <mergeCell ref="NWL190:NWN190"/>
    <mergeCell ref="OFZ190:OGB190"/>
    <mergeCell ref="OGH190:OGJ190"/>
    <mergeCell ref="OGP190:OGR190"/>
    <mergeCell ref="OGX190:OGZ190"/>
    <mergeCell ref="OHF190:OHH190"/>
    <mergeCell ref="OEL190:OEN190"/>
    <mergeCell ref="OET190:OEV190"/>
    <mergeCell ref="OFB190:OFD190"/>
    <mergeCell ref="OFJ190:OFL190"/>
    <mergeCell ref="OFR190:OFT190"/>
    <mergeCell ref="OCX190:OCZ190"/>
    <mergeCell ref="ODF190:ODH190"/>
    <mergeCell ref="ODN190:ODP190"/>
    <mergeCell ref="ODV190:ODX190"/>
    <mergeCell ref="OED190:OEF190"/>
    <mergeCell ref="OBJ190:OBL190"/>
    <mergeCell ref="OBR190:OBT190"/>
    <mergeCell ref="OBZ190:OCB190"/>
    <mergeCell ref="OCH190:OCJ190"/>
    <mergeCell ref="OCP190:OCR190"/>
    <mergeCell ref="OMD190:OMF190"/>
    <mergeCell ref="OML190:OMN190"/>
    <mergeCell ref="OMT190:OMV190"/>
    <mergeCell ref="ONB190:OND190"/>
    <mergeCell ref="ONJ190:ONL190"/>
    <mergeCell ref="OKP190:OKR190"/>
    <mergeCell ref="OKX190:OKZ190"/>
    <mergeCell ref="OLF190:OLH190"/>
    <mergeCell ref="OLN190:OLP190"/>
    <mergeCell ref="OLV190:OLX190"/>
    <mergeCell ref="OJB190:OJD190"/>
    <mergeCell ref="OJJ190:OJL190"/>
    <mergeCell ref="OJR190:OJT190"/>
    <mergeCell ref="OJZ190:OKB190"/>
    <mergeCell ref="OKH190:OKJ190"/>
    <mergeCell ref="OHN190:OHP190"/>
    <mergeCell ref="OHV190:OHX190"/>
    <mergeCell ref="OID190:OIF190"/>
    <mergeCell ref="OIL190:OIN190"/>
    <mergeCell ref="OIT190:OIV190"/>
    <mergeCell ref="OSH190:OSJ190"/>
    <mergeCell ref="OSP190:OSR190"/>
    <mergeCell ref="OSX190:OSZ190"/>
    <mergeCell ref="OTF190:OTH190"/>
    <mergeCell ref="OTN190:OTP190"/>
    <mergeCell ref="OQT190:OQV190"/>
    <mergeCell ref="ORB190:ORD190"/>
    <mergeCell ref="ORJ190:ORL190"/>
    <mergeCell ref="ORR190:ORT190"/>
    <mergeCell ref="ORZ190:OSB190"/>
    <mergeCell ref="OPF190:OPH190"/>
    <mergeCell ref="OPN190:OPP190"/>
    <mergeCell ref="OPV190:OPX190"/>
    <mergeCell ref="OQD190:OQF190"/>
    <mergeCell ref="OQL190:OQN190"/>
    <mergeCell ref="ONR190:ONT190"/>
    <mergeCell ref="ONZ190:OOB190"/>
    <mergeCell ref="OOH190:OOJ190"/>
    <mergeCell ref="OOP190:OOR190"/>
    <mergeCell ref="OOX190:OOZ190"/>
    <mergeCell ref="OYL190:OYN190"/>
    <mergeCell ref="OYT190:OYV190"/>
    <mergeCell ref="OZB190:OZD190"/>
    <mergeCell ref="OZJ190:OZL190"/>
    <mergeCell ref="OZR190:OZT190"/>
    <mergeCell ref="OWX190:OWZ190"/>
    <mergeCell ref="OXF190:OXH190"/>
    <mergeCell ref="OXN190:OXP190"/>
    <mergeCell ref="OXV190:OXX190"/>
    <mergeCell ref="OYD190:OYF190"/>
    <mergeCell ref="OVJ190:OVL190"/>
    <mergeCell ref="OVR190:OVT190"/>
    <mergeCell ref="OVZ190:OWB190"/>
    <mergeCell ref="OWH190:OWJ190"/>
    <mergeCell ref="OWP190:OWR190"/>
    <mergeCell ref="OTV190:OTX190"/>
    <mergeCell ref="OUD190:OUF190"/>
    <mergeCell ref="OUL190:OUN190"/>
    <mergeCell ref="OUT190:OUV190"/>
    <mergeCell ref="OVB190:OVD190"/>
    <mergeCell ref="PEP190:PER190"/>
    <mergeCell ref="PEX190:PEZ190"/>
    <mergeCell ref="PFF190:PFH190"/>
    <mergeCell ref="PFN190:PFP190"/>
    <mergeCell ref="PFV190:PFX190"/>
    <mergeCell ref="PDB190:PDD190"/>
    <mergeCell ref="PDJ190:PDL190"/>
    <mergeCell ref="PDR190:PDT190"/>
    <mergeCell ref="PDZ190:PEB190"/>
    <mergeCell ref="PEH190:PEJ190"/>
    <mergeCell ref="PBN190:PBP190"/>
    <mergeCell ref="PBV190:PBX190"/>
    <mergeCell ref="PCD190:PCF190"/>
    <mergeCell ref="PCL190:PCN190"/>
    <mergeCell ref="PCT190:PCV190"/>
    <mergeCell ref="OZZ190:PAB190"/>
    <mergeCell ref="PAH190:PAJ190"/>
    <mergeCell ref="PAP190:PAR190"/>
    <mergeCell ref="PAX190:PAZ190"/>
    <mergeCell ref="PBF190:PBH190"/>
    <mergeCell ref="PKT190:PKV190"/>
    <mergeCell ref="PLB190:PLD190"/>
    <mergeCell ref="PLJ190:PLL190"/>
    <mergeCell ref="PLR190:PLT190"/>
    <mergeCell ref="PLZ190:PMB190"/>
    <mergeCell ref="PJF190:PJH190"/>
    <mergeCell ref="PJN190:PJP190"/>
    <mergeCell ref="PJV190:PJX190"/>
    <mergeCell ref="PKD190:PKF190"/>
    <mergeCell ref="PKL190:PKN190"/>
    <mergeCell ref="PHR190:PHT190"/>
    <mergeCell ref="PHZ190:PIB190"/>
    <mergeCell ref="PIH190:PIJ190"/>
    <mergeCell ref="PIP190:PIR190"/>
    <mergeCell ref="PIX190:PIZ190"/>
    <mergeCell ref="PGD190:PGF190"/>
    <mergeCell ref="PGL190:PGN190"/>
    <mergeCell ref="PGT190:PGV190"/>
    <mergeCell ref="PHB190:PHD190"/>
    <mergeCell ref="PHJ190:PHL190"/>
    <mergeCell ref="PQX190:PQZ190"/>
    <mergeCell ref="PRF190:PRH190"/>
    <mergeCell ref="PRN190:PRP190"/>
    <mergeCell ref="PRV190:PRX190"/>
    <mergeCell ref="PSD190:PSF190"/>
    <mergeCell ref="PPJ190:PPL190"/>
    <mergeCell ref="PPR190:PPT190"/>
    <mergeCell ref="PPZ190:PQB190"/>
    <mergeCell ref="PQH190:PQJ190"/>
    <mergeCell ref="PQP190:PQR190"/>
    <mergeCell ref="PNV190:PNX190"/>
    <mergeCell ref="POD190:POF190"/>
    <mergeCell ref="POL190:PON190"/>
    <mergeCell ref="POT190:POV190"/>
    <mergeCell ref="PPB190:PPD190"/>
    <mergeCell ref="PMH190:PMJ190"/>
    <mergeCell ref="PMP190:PMR190"/>
    <mergeCell ref="PMX190:PMZ190"/>
    <mergeCell ref="PNF190:PNH190"/>
    <mergeCell ref="PNN190:PNP190"/>
    <mergeCell ref="PXB190:PXD190"/>
    <mergeCell ref="PXJ190:PXL190"/>
    <mergeCell ref="PXR190:PXT190"/>
    <mergeCell ref="PXZ190:PYB190"/>
    <mergeCell ref="PYH190:PYJ190"/>
    <mergeCell ref="PVN190:PVP190"/>
    <mergeCell ref="PVV190:PVX190"/>
    <mergeCell ref="PWD190:PWF190"/>
    <mergeCell ref="PWL190:PWN190"/>
    <mergeCell ref="PWT190:PWV190"/>
    <mergeCell ref="PTZ190:PUB190"/>
    <mergeCell ref="PUH190:PUJ190"/>
    <mergeCell ref="PUP190:PUR190"/>
    <mergeCell ref="PUX190:PUZ190"/>
    <mergeCell ref="PVF190:PVH190"/>
    <mergeCell ref="PSL190:PSN190"/>
    <mergeCell ref="PST190:PSV190"/>
    <mergeCell ref="PTB190:PTD190"/>
    <mergeCell ref="PTJ190:PTL190"/>
    <mergeCell ref="PTR190:PTT190"/>
    <mergeCell ref="QDF190:QDH190"/>
    <mergeCell ref="QDN190:QDP190"/>
    <mergeCell ref="QDV190:QDX190"/>
    <mergeCell ref="QED190:QEF190"/>
    <mergeCell ref="QEL190:QEN190"/>
    <mergeCell ref="QBR190:QBT190"/>
    <mergeCell ref="QBZ190:QCB190"/>
    <mergeCell ref="QCH190:QCJ190"/>
    <mergeCell ref="QCP190:QCR190"/>
    <mergeCell ref="QCX190:QCZ190"/>
    <mergeCell ref="QAD190:QAF190"/>
    <mergeCell ref="QAL190:QAN190"/>
    <mergeCell ref="QAT190:QAV190"/>
    <mergeCell ref="QBB190:QBD190"/>
    <mergeCell ref="QBJ190:QBL190"/>
    <mergeCell ref="PYP190:PYR190"/>
    <mergeCell ref="PYX190:PYZ190"/>
    <mergeCell ref="PZF190:PZH190"/>
    <mergeCell ref="PZN190:PZP190"/>
    <mergeCell ref="PZV190:PZX190"/>
    <mergeCell ref="QJJ190:QJL190"/>
    <mergeCell ref="QJR190:QJT190"/>
    <mergeCell ref="QJZ190:QKB190"/>
    <mergeCell ref="QKH190:QKJ190"/>
    <mergeCell ref="QKP190:QKR190"/>
    <mergeCell ref="QHV190:QHX190"/>
    <mergeCell ref="QID190:QIF190"/>
    <mergeCell ref="QIL190:QIN190"/>
    <mergeCell ref="QIT190:QIV190"/>
    <mergeCell ref="QJB190:QJD190"/>
    <mergeCell ref="QGH190:QGJ190"/>
    <mergeCell ref="QGP190:QGR190"/>
    <mergeCell ref="QGX190:QGZ190"/>
    <mergeCell ref="QHF190:QHH190"/>
    <mergeCell ref="QHN190:QHP190"/>
    <mergeCell ref="QET190:QEV190"/>
    <mergeCell ref="QFB190:QFD190"/>
    <mergeCell ref="QFJ190:QFL190"/>
    <mergeCell ref="QFR190:QFT190"/>
    <mergeCell ref="QFZ190:QGB190"/>
    <mergeCell ref="QPN190:QPP190"/>
    <mergeCell ref="QPV190:QPX190"/>
    <mergeCell ref="QQD190:QQF190"/>
    <mergeCell ref="QQL190:QQN190"/>
    <mergeCell ref="QQT190:QQV190"/>
    <mergeCell ref="QNZ190:QOB190"/>
    <mergeCell ref="QOH190:QOJ190"/>
    <mergeCell ref="QOP190:QOR190"/>
    <mergeCell ref="QOX190:QOZ190"/>
    <mergeCell ref="QPF190:QPH190"/>
    <mergeCell ref="QML190:QMN190"/>
    <mergeCell ref="QMT190:QMV190"/>
    <mergeCell ref="QNB190:QND190"/>
    <mergeCell ref="QNJ190:QNL190"/>
    <mergeCell ref="QNR190:QNT190"/>
    <mergeCell ref="QKX190:QKZ190"/>
    <mergeCell ref="QLF190:QLH190"/>
    <mergeCell ref="QLN190:QLP190"/>
    <mergeCell ref="QLV190:QLX190"/>
    <mergeCell ref="QMD190:QMF190"/>
    <mergeCell ref="QVR190:QVT190"/>
    <mergeCell ref="QVZ190:QWB190"/>
    <mergeCell ref="QWH190:QWJ190"/>
    <mergeCell ref="QWP190:QWR190"/>
    <mergeCell ref="QWX190:QWZ190"/>
    <mergeCell ref="QUD190:QUF190"/>
    <mergeCell ref="QUL190:QUN190"/>
    <mergeCell ref="QUT190:QUV190"/>
    <mergeCell ref="QVB190:QVD190"/>
    <mergeCell ref="QVJ190:QVL190"/>
    <mergeCell ref="QSP190:QSR190"/>
    <mergeCell ref="QSX190:QSZ190"/>
    <mergeCell ref="QTF190:QTH190"/>
    <mergeCell ref="QTN190:QTP190"/>
    <mergeCell ref="QTV190:QTX190"/>
    <mergeCell ref="QRB190:QRD190"/>
    <mergeCell ref="QRJ190:QRL190"/>
    <mergeCell ref="QRR190:QRT190"/>
    <mergeCell ref="QRZ190:QSB190"/>
    <mergeCell ref="QSH190:QSJ190"/>
    <mergeCell ref="RBV190:RBX190"/>
    <mergeCell ref="RCD190:RCF190"/>
    <mergeCell ref="RCL190:RCN190"/>
    <mergeCell ref="RCT190:RCV190"/>
    <mergeCell ref="RDB190:RDD190"/>
    <mergeCell ref="RAH190:RAJ190"/>
    <mergeCell ref="RAP190:RAR190"/>
    <mergeCell ref="RAX190:RAZ190"/>
    <mergeCell ref="RBF190:RBH190"/>
    <mergeCell ref="RBN190:RBP190"/>
    <mergeCell ref="QYT190:QYV190"/>
    <mergeCell ref="QZB190:QZD190"/>
    <mergeCell ref="QZJ190:QZL190"/>
    <mergeCell ref="QZR190:QZT190"/>
    <mergeCell ref="QZZ190:RAB190"/>
    <mergeCell ref="QXF190:QXH190"/>
    <mergeCell ref="QXN190:QXP190"/>
    <mergeCell ref="QXV190:QXX190"/>
    <mergeCell ref="QYD190:QYF190"/>
    <mergeCell ref="QYL190:QYN190"/>
    <mergeCell ref="RHZ190:RIB190"/>
    <mergeCell ref="RIH190:RIJ190"/>
    <mergeCell ref="RIP190:RIR190"/>
    <mergeCell ref="RIX190:RIZ190"/>
    <mergeCell ref="RJF190:RJH190"/>
    <mergeCell ref="RGL190:RGN190"/>
    <mergeCell ref="RGT190:RGV190"/>
    <mergeCell ref="RHB190:RHD190"/>
    <mergeCell ref="RHJ190:RHL190"/>
    <mergeCell ref="RHR190:RHT190"/>
    <mergeCell ref="REX190:REZ190"/>
    <mergeCell ref="RFF190:RFH190"/>
    <mergeCell ref="RFN190:RFP190"/>
    <mergeCell ref="RFV190:RFX190"/>
    <mergeCell ref="RGD190:RGF190"/>
    <mergeCell ref="RDJ190:RDL190"/>
    <mergeCell ref="RDR190:RDT190"/>
    <mergeCell ref="RDZ190:REB190"/>
    <mergeCell ref="REH190:REJ190"/>
    <mergeCell ref="REP190:RER190"/>
    <mergeCell ref="ROD190:ROF190"/>
    <mergeCell ref="ROL190:RON190"/>
    <mergeCell ref="ROT190:ROV190"/>
    <mergeCell ref="RPB190:RPD190"/>
    <mergeCell ref="RPJ190:RPL190"/>
    <mergeCell ref="RMP190:RMR190"/>
    <mergeCell ref="RMX190:RMZ190"/>
    <mergeCell ref="RNF190:RNH190"/>
    <mergeCell ref="RNN190:RNP190"/>
    <mergeCell ref="RNV190:RNX190"/>
    <mergeCell ref="RLB190:RLD190"/>
    <mergeCell ref="RLJ190:RLL190"/>
    <mergeCell ref="RLR190:RLT190"/>
    <mergeCell ref="RLZ190:RMB190"/>
    <mergeCell ref="RMH190:RMJ190"/>
    <mergeCell ref="RJN190:RJP190"/>
    <mergeCell ref="RJV190:RJX190"/>
    <mergeCell ref="RKD190:RKF190"/>
    <mergeCell ref="RKL190:RKN190"/>
    <mergeCell ref="RKT190:RKV190"/>
    <mergeCell ref="RUH190:RUJ190"/>
    <mergeCell ref="RUP190:RUR190"/>
    <mergeCell ref="RUX190:RUZ190"/>
    <mergeCell ref="RVF190:RVH190"/>
    <mergeCell ref="RVN190:RVP190"/>
    <mergeCell ref="RST190:RSV190"/>
    <mergeCell ref="RTB190:RTD190"/>
    <mergeCell ref="RTJ190:RTL190"/>
    <mergeCell ref="RTR190:RTT190"/>
    <mergeCell ref="RTZ190:RUB190"/>
    <mergeCell ref="RRF190:RRH190"/>
    <mergeCell ref="RRN190:RRP190"/>
    <mergeCell ref="RRV190:RRX190"/>
    <mergeCell ref="RSD190:RSF190"/>
    <mergeCell ref="RSL190:RSN190"/>
    <mergeCell ref="RPR190:RPT190"/>
    <mergeCell ref="RPZ190:RQB190"/>
    <mergeCell ref="RQH190:RQJ190"/>
    <mergeCell ref="RQP190:RQR190"/>
    <mergeCell ref="RQX190:RQZ190"/>
    <mergeCell ref="SAL190:SAN190"/>
    <mergeCell ref="SAT190:SAV190"/>
    <mergeCell ref="SBB190:SBD190"/>
    <mergeCell ref="SBJ190:SBL190"/>
    <mergeCell ref="SBR190:SBT190"/>
    <mergeCell ref="RYX190:RYZ190"/>
    <mergeCell ref="RZF190:RZH190"/>
    <mergeCell ref="RZN190:RZP190"/>
    <mergeCell ref="RZV190:RZX190"/>
    <mergeCell ref="SAD190:SAF190"/>
    <mergeCell ref="RXJ190:RXL190"/>
    <mergeCell ref="RXR190:RXT190"/>
    <mergeCell ref="RXZ190:RYB190"/>
    <mergeCell ref="RYH190:RYJ190"/>
    <mergeCell ref="RYP190:RYR190"/>
    <mergeCell ref="RVV190:RVX190"/>
    <mergeCell ref="RWD190:RWF190"/>
    <mergeCell ref="RWL190:RWN190"/>
    <mergeCell ref="RWT190:RWV190"/>
    <mergeCell ref="RXB190:RXD190"/>
    <mergeCell ref="SGP190:SGR190"/>
    <mergeCell ref="SGX190:SGZ190"/>
    <mergeCell ref="SHF190:SHH190"/>
    <mergeCell ref="SHN190:SHP190"/>
    <mergeCell ref="SHV190:SHX190"/>
    <mergeCell ref="SFB190:SFD190"/>
    <mergeCell ref="SFJ190:SFL190"/>
    <mergeCell ref="SFR190:SFT190"/>
    <mergeCell ref="SFZ190:SGB190"/>
    <mergeCell ref="SGH190:SGJ190"/>
    <mergeCell ref="SDN190:SDP190"/>
    <mergeCell ref="SDV190:SDX190"/>
    <mergeCell ref="SED190:SEF190"/>
    <mergeCell ref="SEL190:SEN190"/>
    <mergeCell ref="SET190:SEV190"/>
    <mergeCell ref="SBZ190:SCB190"/>
    <mergeCell ref="SCH190:SCJ190"/>
    <mergeCell ref="SCP190:SCR190"/>
    <mergeCell ref="SCX190:SCZ190"/>
    <mergeCell ref="SDF190:SDH190"/>
    <mergeCell ref="SMT190:SMV190"/>
    <mergeCell ref="SNB190:SND190"/>
    <mergeCell ref="SNJ190:SNL190"/>
    <mergeCell ref="SNR190:SNT190"/>
    <mergeCell ref="SNZ190:SOB190"/>
    <mergeCell ref="SLF190:SLH190"/>
    <mergeCell ref="SLN190:SLP190"/>
    <mergeCell ref="SLV190:SLX190"/>
    <mergeCell ref="SMD190:SMF190"/>
    <mergeCell ref="SML190:SMN190"/>
    <mergeCell ref="SJR190:SJT190"/>
    <mergeCell ref="SJZ190:SKB190"/>
    <mergeCell ref="SKH190:SKJ190"/>
    <mergeCell ref="SKP190:SKR190"/>
    <mergeCell ref="SKX190:SKZ190"/>
    <mergeCell ref="SID190:SIF190"/>
    <mergeCell ref="SIL190:SIN190"/>
    <mergeCell ref="SIT190:SIV190"/>
    <mergeCell ref="SJB190:SJD190"/>
    <mergeCell ref="SJJ190:SJL190"/>
    <mergeCell ref="SSX190:SSZ190"/>
    <mergeCell ref="STF190:STH190"/>
    <mergeCell ref="STN190:STP190"/>
    <mergeCell ref="STV190:STX190"/>
    <mergeCell ref="SUD190:SUF190"/>
    <mergeCell ref="SRJ190:SRL190"/>
    <mergeCell ref="SRR190:SRT190"/>
    <mergeCell ref="SRZ190:SSB190"/>
    <mergeCell ref="SSH190:SSJ190"/>
    <mergeCell ref="SSP190:SSR190"/>
    <mergeCell ref="SPV190:SPX190"/>
    <mergeCell ref="SQD190:SQF190"/>
    <mergeCell ref="SQL190:SQN190"/>
    <mergeCell ref="SQT190:SQV190"/>
    <mergeCell ref="SRB190:SRD190"/>
    <mergeCell ref="SOH190:SOJ190"/>
    <mergeCell ref="SOP190:SOR190"/>
    <mergeCell ref="SOX190:SOZ190"/>
    <mergeCell ref="SPF190:SPH190"/>
    <mergeCell ref="SPN190:SPP190"/>
    <mergeCell ref="SZB190:SZD190"/>
    <mergeCell ref="SZJ190:SZL190"/>
    <mergeCell ref="SZR190:SZT190"/>
    <mergeCell ref="SZZ190:TAB190"/>
    <mergeCell ref="TAH190:TAJ190"/>
    <mergeCell ref="SXN190:SXP190"/>
    <mergeCell ref="SXV190:SXX190"/>
    <mergeCell ref="SYD190:SYF190"/>
    <mergeCell ref="SYL190:SYN190"/>
    <mergeCell ref="SYT190:SYV190"/>
    <mergeCell ref="SVZ190:SWB190"/>
    <mergeCell ref="SWH190:SWJ190"/>
    <mergeCell ref="SWP190:SWR190"/>
    <mergeCell ref="SWX190:SWZ190"/>
    <mergeCell ref="SXF190:SXH190"/>
    <mergeCell ref="SUL190:SUN190"/>
    <mergeCell ref="SUT190:SUV190"/>
    <mergeCell ref="SVB190:SVD190"/>
    <mergeCell ref="SVJ190:SVL190"/>
    <mergeCell ref="SVR190:SVT190"/>
    <mergeCell ref="TFF190:TFH190"/>
    <mergeCell ref="TFN190:TFP190"/>
    <mergeCell ref="TFV190:TFX190"/>
    <mergeCell ref="TGD190:TGF190"/>
    <mergeCell ref="TGL190:TGN190"/>
    <mergeCell ref="TDR190:TDT190"/>
    <mergeCell ref="TDZ190:TEB190"/>
    <mergeCell ref="TEH190:TEJ190"/>
    <mergeCell ref="TEP190:TER190"/>
    <mergeCell ref="TEX190:TEZ190"/>
    <mergeCell ref="TCD190:TCF190"/>
    <mergeCell ref="TCL190:TCN190"/>
    <mergeCell ref="TCT190:TCV190"/>
    <mergeCell ref="TDB190:TDD190"/>
    <mergeCell ref="TDJ190:TDL190"/>
    <mergeCell ref="TAP190:TAR190"/>
    <mergeCell ref="TAX190:TAZ190"/>
    <mergeCell ref="TBF190:TBH190"/>
    <mergeCell ref="TBN190:TBP190"/>
    <mergeCell ref="TBV190:TBX190"/>
    <mergeCell ref="TLJ190:TLL190"/>
    <mergeCell ref="TLR190:TLT190"/>
    <mergeCell ref="TLZ190:TMB190"/>
    <mergeCell ref="TMH190:TMJ190"/>
    <mergeCell ref="TMP190:TMR190"/>
    <mergeCell ref="TJV190:TJX190"/>
    <mergeCell ref="TKD190:TKF190"/>
    <mergeCell ref="TKL190:TKN190"/>
    <mergeCell ref="TKT190:TKV190"/>
    <mergeCell ref="TLB190:TLD190"/>
    <mergeCell ref="TIH190:TIJ190"/>
    <mergeCell ref="TIP190:TIR190"/>
    <mergeCell ref="TIX190:TIZ190"/>
    <mergeCell ref="TJF190:TJH190"/>
    <mergeCell ref="TJN190:TJP190"/>
    <mergeCell ref="TGT190:TGV190"/>
    <mergeCell ref="THB190:THD190"/>
    <mergeCell ref="THJ190:THL190"/>
    <mergeCell ref="THR190:THT190"/>
    <mergeCell ref="THZ190:TIB190"/>
    <mergeCell ref="TRN190:TRP190"/>
    <mergeCell ref="TRV190:TRX190"/>
    <mergeCell ref="TSD190:TSF190"/>
    <mergeCell ref="TSL190:TSN190"/>
    <mergeCell ref="TST190:TSV190"/>
    <mergeCell ref="TPZ190:TQB190"/>
    <mergeCell ref="TQH190:TQJ190"/>
    <mergeCell ref="TQP190:TQR190"/>
    <mergeCell ref="TQX190:TQZ190"/>
    <mergeCell ref="TRF190:TRH190"/>
    <mergeCell ref="TOL190:TON190"/>
    <mergeCell ref="TOT190:TOV190"/>
    <mergeCell ref="TPB190:TPD190"/>
    <mergeCell ref="TPJ190:TPL190"/>
    <mergeCell ref="TPR190:TPT190"/>
    <mergeCell ref="TMX190:TMZ190"/>
    <mergeCell ref="TNF190:TNH190"/>
    <mergeCell ref="TNN190:TNP190"/>
    <mergeCell ref="TNV190:TNX190"/>
    <mergeCell ref="TOD190:TOF190"/>
    <mergeCell ref="TXR190:TXT190"/>
    <mergeCell ref="TXZ190:TYB190"/>
    <mergeCell ref="TYH190:TYJ190"/>
    <mergeCell ref="TYP190:TYR190"/>
    <mergeCell ref="TYX190:TYZ190"/>
    <mergeCell ref="TWD190:TWF190"/>
    <mergeCell ref="TWL190:TWN190"/>
    <mergeCell ref="TWT190:TWV190"/>
    <mergeCell ref="TXB190:TXD190"/>
    <mergeCell ref="TXJ190:TXL190"/>
    <mergeCell ref="TUP190:TUR190"/>
    <mergeCell ref="TUX190:TUZ190"/>
    <mergeCell ref="TVF190:TVH190"/>
    <mergeCell ref="TVN190:TVP190"/>
    <mergeCell ref="TVV190:TVX190"/>
    <mergeCell ref="TTB190:TTD190"/>
    <mergeCell ref="TTJ190:TTL190"/>
    <mergeCell ref="TTR190:TTT190"/>
    <mergeCell ref="TTZ190:TUB190"/>
    <mergeCell ref="TUH190:TUJ190"/>
    <mergeCell ref="UDV190:UDX190"/>
    <mergeCell ref="UED190:UEF190"/>
    <mergeCell ref="UEL190:UEN190"/>
    <mergeCell ref="UET190:UEV190"/>
    <mergeCell ref="UFB190:UFD190"/>
    <mergeCell ref="UCH190:UCJ190"/>
    <mergeCell ref="UCP190:UCR190"/>
    <mergeCell ref="UCX190:UCZ190"/>
    <mergeCell ref="UDF190:UDH190"/>
    <mergeCell ref="UDN190:UDP190"/>
    <mergeCell ref="UAT190:UAV190"/>
    <mergeCell ref="UBB190:UBD190"/>
    <mergeCell ref="UBJ190:UBL190"/>
    <mergeCell ref="UBR190:UBT190"/>
    <mergeCell ref="UBZ190:UCB190"/>
    <mergeCell ref="TZF190:TZH190"/>
    <mergeCell ref="TZN190:TZP190"/>
    <mergeCell ref="TZV190:TZX190"/>
    <mergeCell ref="UAD190:UAF190"/>
    <mergeCell ref="UAL190:UAN190"/>
    <mergeCell ref="UJZ190:UKB190"/>
    <mergeCell ref="UKH190:UKJ190"/>
    <mergeCell ref="UKP190:UKR190"/>
    <mergeCell ref="UKX190:UKZ190"/>
    <mergeCell ref="ULF190:ULH190"/>
    <mergeCell ref="UIL190:UIN190"/>
    <mergeCell ref="UIT190:UIV190"/>
    <mergeCell ref="UJB190:UJD190"/>
    <mergeCell ref="UJJ190:UJL190"/>
    <mergeCell ref="UJR190:UJT190"/>
    <mergeCell ref="UGX190:UGZ190"/>
    <mergeCell ref="UHF190:UHH190"/>
    <mergeCell ref="UHN190:UHP190"/>
    <mergeCell ref="UHV190:UHX190"/>
    <mergeCell ref="UID190:UIF190"/>
    <mergeCell ref="UFJ190:UFL190"/>
    <mergeCell ref="UFR190:UFT190"/>
    <mergeCell ref="UFZ190:UGB190"/>
    <mergeCell ref="UGH190:UGJ190"/>
    <mergeCell ref="UGP190:UGR190"/>
    <mergeCell ref="UQD190:UQF190"/>
    <mergeCell ref="UQL190:UQN190"/>
    <mergeCell ref="UQT190:UQV190"/>
    <mergeCell ref="URB190:URD190"/>
    <mergeCell ref="URJ190:URL190"/>
    <mergeCell ref="UOP190:UOR190"/>
    <mergeCell ref="UOX190:UOZ190"/>
    <mergeCell ref="UPF190:UPH190"/>
    <mergeCell ref="UPN190:UPP190"/>
    <mergeCell ref="UPV190:UPX190"/>
    <mergeCell ref="UNB190:UND190"/>
    <mergeCell ref="UNJ190:UNL190"/>
    <mergeCell ref="UNR190:UNT190"/>
    <mergeCell ref="UNZ190:UOB190"/>
    <mergeCell ref="UOH190:UOJ190"/>
    <mergeCell ref="ULN190:ULP190"/>
    <mergeCell ref="ULV190:ULX190"/>
    <mergeCell ref="UMD190:UMF190"/>
    <mergeCell ref="UML190:UMN190"/>
    <mergeCell ref="UMT190:UMV190"/>
    <mergeCell ref="UWH190:UWJ190"/>
    <mergeCell ref="UWP190:UWR190"/>
    <mergeCell ref="UWX190:UWZ190"/>
    <mergeCell ref="UXF190:UXH190"/>
    <mergeCell ref="UXN190:UXP190"/>
    <mergeCell ref="UUT190:UUV190"/>
    <mergeCell ref="UVB190:UVD190"/>
    <mergeCell ref="UVJ190:UVL190"/>
    <mergeCell ref="UVR190:UVT190"/>
    <mergeCell ref="UVZ190:UWB190"/>
    <mergeCell ref="UTF190:UTH190"/>
    <mergeCell ref="UTN190:UTP190"/>
    <mergeCell ref="UTV190:UTX190"/>
    <mergeCell ref="UUD190:UUF190"/>
    <mergeCell ref="UUL190:UUN190"/>
    <mergeCell ref="URR190:URT190"/>
    <mergeCell ref="URZ190:USB190"/>
    <mergeCell ref="USH190:USJ190"/>
    <mergeCell ref="USP190:USR190"/>
    <mergeCell ref="USX190:USZ190"/>
    <mergeCell ref="VCL190:VCN190"/>
    <mergeCell ref="VCT190:VCV190"/>
    <mergeCell ref="VDB190:VDD190"/>
    <mergeCell ref="VDJ190:VDL190"/>
    <mergeCell ref="VDR190:VDT190"/>
    <mergeCell ref="VAX190:VAZ190"/>
    <mergeCell ref="VBF190:VBH190"/>
    <mergeCell ref="VBN190:VBP190"/>
    <mergeCell ref="VBV190:VBX190"/>
    <mergeCell ref="VCD190:VCF190"/>
    <mergeCell ref="UZJ190:UZL190"/>
    <mergeCell ref="UZR190:UZT190"/>
    <mergeCell ref="UZZ190:VAB190"/>
    <mergeCell ref="VAH190:VAJ190"/>
    <mergeCell ref="VAP190:VAR190"/>
    <mergeCell ref="UXV190:UXX190"/>
    <mergeCell ref="UYD190:UYF190"/>
    <mergeCell ref="UYL190:UYN190"/>
    <mergeCell ref="UYT190:UYV190"/>
    <mergeCell ref="UZB190:UZD190"/>
    <mergeCell ref="VIP190:VIR190"/>
    <mergeCell ref="VIX190:VIZ190"/>
    <mergeCell ref="VJF190:VJH190"/>
    <mergeCell ref="VJN190:VJP190"/>
    <mergeCell ref="VJV190:VJX190"/>
    <mergeCell ref="VHB190:VHD190"/>
    <mergeCell ref="VHJ190:VHL190"/>
    <mergeCell ref="VHR190:VHT190"/>
    <mergeCell ref="VHZ190:VIB190"/>
    <mergeCell ref="VIH190:VIJ190"/>
    <mergeCell ref="VFN190:VFP190"/>
    <mergeCell ref="VFV190:VFX190"/>
    <mergeCell ref="VGD190:VGF190"/>
    <mergeCell ref="VGL190:VGN190"/>
    <mergeCell ref="VGT190:VGV190"/>
    <mergeCell ref="VDZ190:VEB190"/>
    <mergeCell ref="VEH190:VEJ190"/>
    <mergeCell ref="VEP190:VER190"/>
    <mergeCell ref="VEX190:VEZ190"/>
    <mergeCell ref="VFF190:VFH190"/>
    <mergeCell ref="VOT190:VOV190"/>
    <mergeCell ref="VPB190:VPD190"/>
    <mergeCell ref="VPJ190:VPL190"/>
    <mergeCell ref="VPR190:VPT190"/>
    <mergeCell ref="VPZ190:VQB190"/>
    <mergeCell ref="VNF190:VNH190"/>
    <mergeCell ref="VNN190:VNP190"/>
    <mergeCell ref="VNV190:VNX190"/>
    <mergeCell ref="VOD190:VOF190"/>
    <mergeCell ref="VOL190:VON190"/>
    <mergeCell ref="VLR190:VLT190"/>
    <mergeCell ref="VLZ190:VMB190"/>
    <mergeCell ref="VMH190:VMJ190"/>
    <mergeCell ref="VMP190:VMR190"/>
    <mergeCell ref="VMX190:VMZ190"/>
    <mergeCell ref="VKD190:VKF190"/>
    <mergeCell ref="VKL190:VKN190"/>
    <mergeCell ref="VKT190:VKV190"/>
    <mergeCell ref="VLB190:VLD190"/>
    <mergeCell ref="VLJ190:VLL190"/>
    <mergeCell ref="VUX190:VUZ190"/>
    <mergeCell ref="VVF190:VVH190"/>
    <mergeCell ref="VVN190:VVP190"/>
    <mergeCell ref="VVV190:VVX190"/>
    <mergeCell ref="VWD190:VWF190"/>
    <mergeCell ref="VTJ190:VTL190"/>
    <mergeCell ref="VTR190:VTT190"/>
    <mergeCell ref="VTZ190:VUB190"/>
    <mergeCell ref="VUH190:VUJ190"/>
    <mergeCell ref="VUP190:VUR190"/>
    <mergeCell ref="VRV190:VRX190"/>
    <mergeCell ref="VSD190:VSF190"/>
    <mergeCell ref="VSL190:VSN190"/>
    <mergeCell ref="VST190:VSV190"/>
    <mergeCell ref="VTB190:VTD190"/>
    <mergeCell ref="VQH190:VQJ190"/>
    <mergeCell ref="VQP190:VQR190"/>
    <mergeCell ref="VQX190:VQZ190"/>
    <mergeCell ref="VRF190:VRH190"/>
    <mergeCell ref="VRN190:VRP190"/>
    <mergeCell ref="WBB190:WBD190"/>
    <mergeCell ref="WBJ190:WBL190"/>
    <mergeCell ref="WBR190:WBT190"/>
    <mergeCell ref="WBZ190:WCB190"/>
    <mergeCell ref="WCH190:WCJ190"/>
    <mergeCell ref="VZN190:VZP190"/>
    <mergeCell ref="VZV190:VZX190"/>
    <mergeCell ref="WAD190:WAF190"/>
    <mergeCell ref="WAL190:WAN190"/>
    <mergeCell ref="WAT190:WAV190"/>
    <mergeCell ref="VXZ190:VYB190"/>
    <mergeCell ref="VYH190:VYJ190"/>
    <mergeCell ref="VYP190:VYR190"/>
    <mergeCell ref="VYX190:VYZ190"/>
    <mergeCell ref="VZF190:VZH190"/>
    <mergeCell ref="VWL190:VWN190"/>
    <mergeCell ref="VWT190:VWV190"/>
    <mergeCell ref="VXB190:VXD190"/>
    <mergeCell ref="VXJ190:VXL190"/>
    <mergeCell ref="VXR190:VXT190"/>
    <mergeCell ref="WHF190:WHH190"/>
    <mergeCell ref="WHN190:WHP190"/>
    <mergeCell ref="WHV190:WHX190"/>
    <mergeCell ref="WID190:WIF190"/>
    <mergeCell ref="WIL190:WIN190"/>
    <mergeCell ref="WFR190:WFT190"/>
    <mergeCell ref="WFZ190:WGB190"/>
    <mergeCell ref="WGH190:WGJ190"/>
    <mergeCell ref="WGP190:WGR190"/>
    <mergeCell ref="WGX190:WGZ190"/>
    <mergeCell ref="WED190:WEF190"/>
    <mergeCell ref="WEL190:WEN190"/>
    <mergeCell ref="WET190:WEV190"/>
    <mergeCell ref="WFB190:WFD190"/>
    <mergeCell ref="WFJ190:WFL190"/>
    <mergeCell ref="WCP190:WCR190"/>
    <mergeCell ref="WCX190:WCZ190"/>
    <mergeCell ref="WDF190:WDH190"/>
    <mergeCell ref="WDN190:WDP190"/>
    <mergeCell ref="WDV190:WDX190"/>
    <mergeCell ref="WNJ190:WNL190"/>
    <mergeCell ref="WNR190:WNT190"/>
    <mergeCell ref="WNZ190:WOB190"/>
    <mergeCell ref="WOH190:WOJ190"/>
    <mergeCell ref="WOP190:WOR190"/>
    <mergeCell ref="WLV190:WLX190"/>
    <mergeCell ref="WMD190:WMF190"/>
    <mergeCell ref="WML190:WMN190"/>
    <mergeCell ref="WMT190:WMV190"/>
    <mergeCell ref="WNB190:WND190"/>
    <mergeCell ref="WKH190:WKJ190"/>
    <mergeCell ref="WKP190:WKR190"/>
    <mergeCell ref="WKX190:WKZ190"/>
    <mergeCell ref="WLF190:WLH190"/>
    <mergeCell ref="WLN190:WLP190"/>
    <mergeCell ref="WIT190:WIV190"/>
    <mergeCell ref="WJB190:WJD190"/>
    <mergeCell ref="WJJ190:WJL190"/>
    <mergeCell ref="WJR190:WJT190"/>
    <mergeCell ref="WJZ190:WKB190"/>
    <mergeCell ref="WUL190:WUN190"/>
    <mergeCell ref="WUT190:WUV190"/>
    <mergeCell ref="WRZ190:WSB190"/>
    <mergeCell ref="WSH190:WSJ190"/>
    <mergeCell ref="WSP190:WSR190"/>
    <mergeCell ref="WSX190:WSZ190"/>
    <mergeCell ref="WTF190:WTH190"/>
    <mergeCell ref="WQL190:WQN190"/>
    <mergeCell ref="WQT190:WQV190"/>
    <mergeCell ref="WRB190:WRD190"/>
    <mergeCell ref="WRJ190:WRL190"/>
    <mergeCell ref="WRR190:WRT190"/>
    <mergeCell ref="WOX190:WOZ190"/>
    <mergeCell ref="WPF190:WPH190"/>
    <mergeCell ref="WPN190:WPP190"/>
    <mergeCell ref="WPV190:WPX190"/>
    <mergeCell ref="WQD190:WQF190"/>
    <mergeCell ref="XEX190:XEZ190"/>
    <mergeCell ref="B193:H194"/>
    <mergeCell ref="J191:P192"/>
    <mergeCell ref="R191:X192"/>
    <mergeCell ref="Z191:AF192"/>
    <mergeCell ref="AH191:AN192"/>
    <mergeCell ref="AP191:AV192"/>
    <mergeCell ref="AX191:BD192"/>
    <mergeCell ref="BF191:BL192"/>
    <mergeCell ref="BN191:BT192"/>
    <mergeCell ref="BV191:CB192"/>
    <mergeCell ref="CD191:CJ192"/>
    <mergeCell ref="CL191:CR192"/>
    <mergeCell ref="CT191:CZ192"/>
    <mergeCell ref="XCT190:XCV190"/>
    <mergeCell ref="XDB190:XDD190"/>
    <mergeCell ref="XDJ190:XDL190"/>
    <mergeCell ref="XDR190:XDT190"/>
    <mergeCell ref="XDZ190:XEB190"/>
    <mergeCell ref="XBF190:XBH190"/>
    <mergeCell ref="XBN190:XBP190"/>
    <mergeCell ref="XBV190:XBX190"/>
    <mergeCell ref="XCD190:XCF190"/>
    <mergeCell ref="XCL190:XCN190"/>
    <mergeCell ref="WZR190:WZT190"/>
    <mergeCell ref="WZZ190:XAB190"/>
    <mergeCell ref="XAH190:XAJ190"/>
    <mergeCell ref="XAP190:XAR190"/>
    <mergeCell ref="XAX190:XAZ190"/>
    <mergeCell ref="WYD190:WYF190"/>
    <mergeCell ref="WYL190:WYN190"/>
    <mergeCell ref="WYT190:WYV190"/>
    <mergeCell ref="GD191:GJ192"/>
    <mergeCell ref="GL191:GR192"/>
    <mergeCell ref="GT191:GZ192"/>
    <mergeCell ref="HB191:HH192"/>
    <mergeCell ref="HJ191:HP192"/>
    <mergeCell ref="EP191:EV192"/>
    <mergeCell ref="EX191:FD192"/>
    <mergeCell ref="FF191:FL192"/>
    <mergeCell ref="FN191:FT192"/>
    <mergeCell ref="FV191:GB192"/>
    <mergeCell ref="DB191:DH192"/>
    <mergeCell ref="DJ191:DP192"/>
    <mergeCell ref="DR191:DX192"/>
    <mergeCell ref="DZ191:EF192"/>
    <mergeCell ref="EH191:EN192"/>
    <mergeCell ref="XEH190:XEJ190"/>
    <mergeCell ref="XEP190:XER190"/>
    <mergeCell ref="WZB190:WZD190"/>
    <mergeCell ref="WZJ190:WZL190"/>
    <mergeCell ref="WWP190:WWR190"/>
    <mergeCell ref="WWX190:WWZ190"/>
    <mergeCell ref="WXF190:WXH190"/>
    <mergeCell ref="WXN190:WXP190"/>
    <mergeCell ref="WXV190:WXX190"/>
    <mergeCell ref="WVB190:WVD190"/>
    <mergeCell ref="WVJ190:WVL190"/>
    <mergeCell ref="WVR190:WVT190"/>
    <mergeCell ref="WVZ190:WWB190"/>
    <mergeCell ref="WWH190:WWJ190"/>
    <mergeCell ref="WTN190:WTP190"/>
    <mergeCell ref="WTV190:WTX190"/>
    <mergeCell ref="WUD190:WUF190"/>
    <mergeCell ref="MH191:MN192"/>
    <mergeCell ref="MP191:MV192"/>
    <mergeCell ref="MX191:ND192"/>
    <mergeCell ref="NF191:NL192"/>
    <mergeCell ref="NN191:NT192"/>
    <mergeCell ref="KT191:KZ192"/>
    <mergeCell ref="LB191:LH192"/>
    <mergeCell ref="LJ191:LP192"/>
    <mergeCell ref="LR191:LX192"/>
    <mergeCell ref="LZ191:MF192"/>
    <mergeCell ref="JF191:JL192"/>
    <mergeCell ref="JN191:JT192"/>
    <mergeCell ref="JV191:KB192"/>
    <mergeCell ref="KD191:KJ192"/>
    <mergeCell ref="KL191:KR192"/>
    <mergeCell ref="HR191:HX192"/>
    <mergeCell ref="HZ191:IF192"/>
    <mergeCell ref="IH191:IN192"/>
    <mergeCell ref="IP191:IV192"/>
    <mergeCell ref="IX191:JD192"/>
    <mergeCell ref="SL191:SR192"/>
    <mergeCell ref="ST191:SZ192"/>
    <mergeCell ref="TB191:TH192"/>
    <mergeCell ref="TJ191:TP192"/>
    <mergeCell ref="TR191:TX192"/>
    <mergeCell ref="QX191:RD192"/>
    <mergeCell ref="RF191:RL192"/>
    <mergeCell ref="RN191:RT192"/>
    <mergeCell ref="RV191:SB192"/>
    <mergeCell ref="SD191:SJ192"/>
    <mergeCell ref="PJ191:PP192"/>
    <mergeCell ref="PR191:PX192"/>
    <mergeCell ref="PZ191:QF192"/>
    <mergeCell ref="QH191:QN192"/>
    <mergeCell ref="QP191:QV192"/>
    <mergeCell ref="NV191:OB192"/>
    <mergeCell ref="OD191:OJ192"/>
    <mergeCell ref="OL191:OR192"/>
    <mergeCell ref="OT191:OZ192"/>
    <mergeCell ref="PB191:PH192"/>
    <mergeCell ref="YP191:YV192"/>
    <mergeCell ref="YX191:ZD192"/>
    <mergeCell ref="ZF191:ZL192"/>
    <mergeCell ref="ZN191:ZT192"/>
    <mergeCell ref="ZV191:AAB192"/>
    <mergeCell ref="XB191:XH192"/>
    <mergeCell ref="XJ191:XP192"/>
    <mergeCell ref="XR191:XX192"/>
    <mergeCell ref="XZ191:YF192"/>
    <mergeCell ref="YH191:YN192"/>
    <mergeCell ref="VN191:VT192"/>
    <mergeCell ref="VV191:WB192"/>
    <mergeCell ref="WD191:WJ192"/>
    <mergeCell ref="WL191:WR192"/>
    <mergeCell ref="WT191:WZ192"/>
    <mergeCell ref="TZ191:UF192"/>
    <mergeCell ref="UH191:UN192"/>
    <mergeCell ref="UP191:UV192"/>
    <mergeCell ref="UX191:VD192"/>
    <mergeCell ref="VF191:VL192"/>
    <mergeCell ref="AET191:AEZ192"/>
    <mergeCell ref="AFB191:AFH192"/>
    <mergeCell ref="AFJ191:AFP192"/>
    <mergeCell ref="AFR191:AFX192"/>
    <mergeCell ref="AFZ191:AGF192"/>
    <mergeCell ref="ADF191:ADL192"/>
    <mergeCell ref="ADN191:ADT192"/>
    <mergeCell ref="ADV191:AEB192"/>
    <mergeCell ref="AED191:AEJ192"/>
    <mergeCell ref="AEL191:AER192"/>
    <mergeCell ref="ABR191:ABX192"/>
    <mergeCell ref="ABZ191:ACF192"/>
    <mergeCell ref="ACH191:ACN192"/>
    <mergeCell ref="ACP191:ACV192"/>
    <mergeCell ref="ACX191:ADD192"/>
    <mergeCell ref="AAD191:AAJ192"/>
    <mergeCell ref="AAL191:AAR192"/>
    <mergeCell ref="AAT191:AAZ192"/>
    <mergeCell ref="ABB191:ABH192"/>
    <mergeCell ref="ABJ191:ABP192"/>
    <mergeCell ref="AKX191:ALD192"/>
    <mergeCell ref="ALF191:ALL192"/>
    <mergeCell ref="ALN191:ALT192"/>
    <mergeCell ref="ALV191:AMB192"/>
    <mergeCell ref="AMD191:AMJ192"/>
    <mergeCell ref="AJJ191:AJP192"/>
    <mergeCell ref="AJR191:AJX192"/>
    <mergeCell ref="AJZ191:AKF192"/>
    <mergeCell ref="AKH191:AKN192"/>
    <mergeCell ref="AKP191:AKV192"/>
    <mergeCell ref="AHV191:AIB192"/>
    <mergeCell ref="AID191:AIJ192"/>
    <mergeCell ref="AIL191:AIR192"/>
    <mergeCell ref="AIT191:AIZ192"/>
    <mergeCell ref="AJB191:AJH192"/>
    <mergeCell ref="AGH191:AGN192"/>
    <mergeCell ref="AGP191:AGV192"/>
    <mergeCell ref="AGX191:AHD192"/>
    <mergeCell ref="AHF191:AHL192"/>
    <mergeCell ref="AHN191:AHT192"/>
    <mergeCell ref="ARB191:ARH192"/>
    <mergeCell ref="ARJ191:ARP192"/>
    <mergeCell ref="ARR191:ARX192"/>
    <mergeCell ref="ARZ191:ASF192"/>
    <mergeCell ref="ASH191:ASN192"/>
    <mergeCell ref="APN191:APT192"/>
    <mergeCell ref="APV191:AQB192"/>
    <mergeCell ref="AQD191:AQJ192"/>
    <mergeCell ref="AQL191:AQR192"/>
    <mergeCell ref="AQT191:AQZ192"/>
    <mergeCell ref="ANZ191:AOF192"/>
    <mergeCell ref="AOH191:AON192"/>
    <mergeCell ref="AOP191:AOV192"/>
    <mergeCell ref="AOX191:APD192"/>
    <mergeCell ref="APF191:APL192"/>
    <mergeCell ref="AML191:AMR192"/>
    <mergeCell ref="AMT191:AMZ192"/>
    <mergeCell ref="ANB191:ANH192"/>
    <mergeCell ref="ANJ191:ANP192"/>
    <mergeCell ref="ANR191:ANX192"/>
    <mergeCell ref="AXF191:AXL192"/>
    <mergeCell ref="AXN191:AXT192"/>
    <mergeCell ref="AXV191:AYB192"/>
    <mergeCell ref="AYD191:AYJ192"/>
    <mergeCell ref="AYL191:AYR192"/>
    <mergeCell ref="AVR191:AVX192"/>
    <mergeCell ref="AVZ191:AWF192"/>
    <mergeCell ref="AWH191:AWN192"/>
    <mergeCell ref="AWP191:AWV192"/>
    <mergeCell ref="AWX191:AXD192"/>
    <mergeCell ref="AUD191:AUJ192"/>
    <mergeCell ref="AUL191:AUR192"/>
    <mergeCell ref="AUT191:AUZ192"/>
    <mergeCell ref="AVB191:AVH192"/>
    <mergeCell ref="AVJ191:AVP192"/>
    <mergeCell ref="ASP191:ASV192"/>
    <mergeCell ref="ASX191:ATD192"/>
    <mergeCell ref="ATF191:ATL192"/>
    <mergeCell ref="ATN191:ATT192"/>
    <mergeCell ref="ATV191:AUB192"/>
    <mergeCell ref="BDJ191:BDP192"/>
    <mergeCell ref="BDR191:BDX192"/>
    <mergeCell ref="BDZ191:BEF192"/>
    <mergeCell ref="BEH191:BEN192"/>
    <mergeCell ref="BEP191:BEV192"/>
    <mergeCell ref="BBV191:BCB192"/>
    <mergeCell ref="BCD191:BCJ192"/>
    <mergeCell ref="BCL191:BCR192"/>
    <mergeCell ref="BCT191:BCZ192"/>
    <mergeCell ref="BDB191:BDH192"/>
    <mergeCell ref="BAH191:BAN192"/>
    <mergeCell ref="BAP191:BAV192"/>
    <mergeCell ref="BAX191:BBD192"/>
    <mergeCell ref="BBF191:BBL192"/>
    <mergeCell ref="BBN191:BBT192"/>
    <mergeCell ref="AYT191:AYZ192"/>
    <mergeCell ref="AZB191:AZH192"/>
    <mergeCell ref="AZJ191:AZP192"/>
    <mergeCell ref="AZR191:AZX192"/>
    <mergeCell ref="AZZ191:BAF192"/>
    <mergeCell ref="BJN191:BJT192"/>
    <mergeCell ref="BJV191:BKB192"/>
    <mergeCell ref="BKD191:BKJ192"/>
    <mergeCell ref="BKL191:BKR192"/>
    <mergeCell ref="BKT191:BKZ192"/>
    <mergeCell ref="BHZ191:BIF192"/>
    <mergeCell ref="BIH191:BIN192"/>
    <mergeCell ref="BIP191:BIV192"/>
    <mergeCell ref="BIX191:BJD192"/>
    <mergeCell ref="BJF191:BJL192"/>
    <mergeCell ref="BGL191:BGR192"/>
    <mergeCell ref="BGT191:BGZ192"/>
    <mergeCell ref="BHB191:BHH192"/>
    <mergeCell ref="BHJ191:BHP192"/>
    <mergeCell ref="BHR191:BHX192"/>
    <mergeCell ref="BEX191:BFD192"/>
    <mergeCell ref="BFF191:BFL192"/>
    <mergeCell ref="BFN191:BFT192"/>
    <mergeCell ref="BFV191:BGB192"/>
    <mergeCell ref="BGD191:BGJ192"/>
    <mergeCell ref="BPR191:BPX192"/>
    <mergeCell ref="BPZ191:BQF192"/>
    <mergeCell ref="BQH191:BQN192"/>
    <mergeCell ref="BQP191:BQV192"/>
    <mergeCell ref="BQX191:BRD192"/>
    <mergeCell ref="BOD191:BOJ192"/>
    <mergeCell ref="BOL191:BOR192"/>
    <mergeCell ref="BOT191:BOZ192"/>
    <mergeCell ref="BPB191:BPH192"/>
    <mergeCell ref="BPJ191:BPP192"/>
    <mergeCell ref="BMP191:BMV192"/>
    <mergeCell ref="BMX191:BND192"/>
    <mergeCell ref="BNF191:BNL192"/>
    <mergeCell ref="BNN191:BNT192"/>
    <mergeCell ref="BNV191:BOB192"/>
    <mergeCell ref="BLB191:BLH192"/>
    <mergeCell ref="BLJ191:BLP192"/>
    <mergeCell ref="BLR191:BLX192"/>
    <mergeCell ref="BLZ191:BMF192"/>
    <mergeCell ref="BMH191:BMN192"/>
    <mergeCell ref="BVV191:BWB192"/>
    <mergeCell ref="BWD191:BWJ192"/>
    <mergeCell ref="BWL191:BWR192"/>
    <mergeCell ref="BWT191:BWZ192"/>
    <mergeCell ref="BXB191:BXH192"/>
    <mergeCell ref="BUH191:BUN192"/>
    <mergeCell ref="BUP191:BUV192"/>
    <mergeCell ref="BUX191:BVD192"/>
    <mergeCell ref="BVF191:BVL192"/>
    <mergeCell ref="BVN191:BVT192"/>
    <mergeCell ref="BST191:BSZ192"/>
    <mergeCell ref="BTB191:BTH192"/>
    <mergeCell ref="BTJ191:BTP192"/>
    <mergeCell ref="BTR191:BTX192"/>
    <mergeCell ref="BTZ191:BUF192"/>
    <mergeCell ref="BRF191:BRL192"/>
    <mergeCell ref="BRN191:BRT192"/>
    <mergeCell ref="BRV191:BSB192"/>
    <mergeCell ref="BSD191:BSJ192"/>
    <mergeCell ref="BSL191:BSR192"/>
    <mergeCell ref="CBZ191:CCF192"/>
    <mergeCell ref="CCH191:CCN192"/>
    <mergeCell ref="CCP191:CCV192"/>
    <mergeCell ref="CCX191:CDD192"/>
    <mergeCell ref="CDF191:CDL192"/>
    <mergeCell ref="CAL191:CAR192"/>
    <mergeCell ref="CAT191:CAZ192"/>
    <mergeCell ref="CBB191:CBH192"/>
    <mergeCell ref="CBJ191:CBP192"/>
    <mergeCell ref="CBR191:CBX192"/>
    <mergeCell ref="BYX191:BZD192"/>
    <mergeCell ref="BZF191:BZL192"/>
    <mergeCell ref="BZN191:BZT192"/>
    <mergeCell ref="BZV191:CAB192"/>
    <mergeCell ref="CAD191:CAJ192"/>
    <mergeCell ref="BXJ191:BXP192"/>
    <mergeCell ref="BXR191:BXX192"/>
    <mergeCell ref="BXZ191:BYF192"/>
    <mergeCell ref="BYH191:BYN192"/>
    <mergeCell ref="BYP191:BYV192"/>
    <mergeCell ref="CID191:CIJ192"/>
    <mergeCell ref="CIL191:CIR192"/>
    <mergeCell ref="CIT191:CIZ192"/>
    <mergeCell ref="CJB191:CJH192"/>
    <mergeCell ref="CJJ191:CJP192"/>
    <mergeCell ref="CGP191:CGV192"/>
    <mergeCell ref="CGX191:CHD192"/>
    <mergeCell ref="CHF191:CHL192"/>
    <mergeCell ref="CHN191:CHT192"/>
    <mergeCell ref="CHV191:CIB192"/>
    <mergeCell ref="CFB191:CFH192"/>
    <mergeCell ref="CFJ191:CFP192"/>
    <mergeCell ref="CFR191:CFX192"/>
    <mergeCell ref="CFZ191:CGF192"/>
    <mergeCell ref="CGH191:CGN192"/>
    <mergeCell ref="CDN191:CDT192"/>
    <mergeCell ref="CDV191:CEB192"/>
    <mergeCell ref="CED191:CEJ192"/>
    <mergeCell ref="CEL191:CER192"/>
    <mergeCell ref="CET191:CEZ192"/>
    <mergeCell ref="COH191:CON192"/>
    <mergeCell ref="COP191:COV192"/>
    <mergeCell ref="COX191:CPD192"/>
    <mergeCell ref="CPF191:CPL192"/>
    <mergeCell ref="CPN191:CPT192"/>
    <mergeCell ref="CMT191:CMZ192"/>
    <mergeCell ref="CNB191:CNH192"/>
    <mergeCell ref="CNJ191:CNP192"/>
    <mergeCell ref="CNR191:CNX192"/>
    <mergeCell ref="CNZ191:COF192"/>
    <mergeCell ref="CLF191:CLL192"/>
    <mergeCell ref="CLN191:CLT192"/>
    <mergeCell ref="CLV191:CMB192"/>
    <mergeCell ref="CMD191:CMJ192"/>
    <mergeCell ref="CML191:CMR192"/>
    <mergeCell ref="CJR191:CJX192"/>
    <mergeCell ref="CJZ191:CKF192"/>
    <mergeCell ref="CKH191:CKN192"/>
    <mergeCell ref="CKP191:CKV192"/>
    <mergeCell ref="CKX191:CLD192"/>
    <mergeCell ref="CUL191:CUR192"/>
    <mergeCell ref="CUT191:CUZ192"/>
    <mergeCell ref="CVB191:CVH192"/>
    <mergeCell ref="CVJ191:CVP192"/>
    <mergeCell ref="CVR191:CVX192"/>
    <mergeCell ref="CSX191:CTD192"/>
    <mergeCell ref="CTF191:CTL192"/>
    <mergeCell ref="CTN191:CTT192"/>
    <mergeCell ref="CTV191:CUB192"/>
    <mergeCell ref="CUD191:CUJ192"/>
    <mergeCell ref="CRJ191:CRP192"/>
    <mergeCell ref="CRR191:CRX192"/>
    <mergeCell ref="CRZ191:CSF192"/>
    <mergeCell ref="CSH191:CSN192"/>
    <mergeCell ref="CSP191:CSV192"/>
    <mergeCell ref="CPV191:CQB192"/>
    <mergeCell ref="CQD191:CQJ192"/>
    <mergeCell ref="CQL191:CQR192"/>
    <mergeCell ref="CQT191:CQZ192"/>
    <mergeCell ref="CRB191:CRH192"/>
    <mergeCell ref="DAP191:DAV192"/>
    <mergeCell ref="DAX191:DBD192"/>
    <mergeCell ref="DBF191:DBL192"/>
    <mergeCell ref="DBN191:DBT192"/>
    <mergeCell ref="DBV191:DCB192"/>
    <mergeCell ref="CZB191:CZH192"/>
    <mergeCell ref="CZJ191:CZP192"/>
    <mergeCell ref="CZR191:CZX192"/>
    <mergeCell ref="CZZ191:DAF192"/>
    <mergeCell ref="DAH191:DAN192"/>
    <mergeCell ref="CXN191:CXT192"/>
    <mergeCell ref="CXV191:CYB192"/>
    <mergeCell ref="CYD191:CYJ192"/>
    <mergeCell ref="CYL191:CYR192"/>
    <mergeCell ref="CYT191:CYZ192"/>
    <mergeCell ref="CVZ191:CWF192"/>
    <mergeCell ref="CWH191:CWN192"/>
    <mergeCell ref="CWP191:CWV192"/>
    <mergeCell ref="CWX191:CXD192"/>
    <mergeCell ref="CXF191:CXL192"/>
    <mergeCell ref="DGT191:DGZ192"/>
    <mergeCell ref="DHB191:DHH192"/>
    <mergeCell ref="DHJ191:DHP192"/>
    <mergeCell ref="DHR191:DHX192"/>
    <mergeCell ref="DHZ191:DIF192"/>
    <mergeCell ref="DFF191:DFL192"/>
    <mergeCell ref="DFN191:DFT192"/>
    <mergeCell ref="DFV191:DGB192"/>
    <mergeCell ref="DGD191:DGJ192"/>
    <mergeCell ref="DGL191:DGR192"/>
    <mergeCell ref="DDR191:DDX192"/>
    <mergeCell ref="DDZ191:DEF192"/>
    <mergeCell ref="DEH191:DEN192"/>
    <mergeCell ref="DEP191:DEV192"/>
    <mergeCell ref="DEX191:DFD192"/>
    <mergeCell ref="DCD191:DCJ192"/>
    <mergeCell ref="DCL191:DCR192"/>
    <mergeCell ref="DCT191:DCZ192"/>
    <mergeCell ref="DDB191:DDH192"/>
    <mergeCell ref="DDJ191:DDP192"/>
    <mergeCell ref="DMX191:DND192"/>
    <mergeCell ref="DNF191:DNL192"/>
    <mergeCell ref="DNN191:DNT192"/>
    <mergeCell ref="DNV191:DOB192"/>
    <mergeCell ref="DOD191:DOJ192"/>
    <mergeCell ref="DLJ191:DLP192"/>
    <mergeCell ref="DLR191:DLX192"/>
    <mergeCell ref="DLZ191:DMF192"/>
    <mergeCell ref="DMH191:DMN192"/>
    <mergeCell ref="DMP191:DMV192"/>
    <mergeCell ref="DJV191:DKB192"/>
    <mergeCell ref="DKD191:DKJ192"/>
    <mergeCell ref="DKL191:DKR192"/>
    <mergeCell ref="DKT191:DKZ192"/>
    <mergeCell ref="DLB191:DLH192"/>
    <mergeCell ref="DIH191:DIN192"/>
    <mergeCell ref="DIP191:DIV192"/>
    <mergeCell ref="DIX191:DJD192"/>
    <mergeCell ref="DJF191:DJL192"/>
    <mergeCell ref="DJN191:DJT192"/>
    <mergeCell ref="DTB191:DTH192"/>
    <mergeCell ref="DTJ191:DTP192"/>
    <mergeCell ref="DTR191:DTX192"/>
    <mergeCell ref="DTZ191:DUF192"/>
    <mergeCell ref="DUH191:DUN192"/>
    <mergeCell ref="DRN191:DRT192"/>
    <mergeCell ref="DRV191:DSB192"/>
    <mergeCell ref="DSD191:DSJ192"/>
    <mergeCell ref="DSL191:DSR192"/>
    <mergeCell ref="DST191:DSZ192"/>
    <mergeCell ref="DPZ191:DQF192"/>
    <mergeCell ref="DQH191:DQN192"/>
    <mergeCell ref="DQP191:DQV192"/>
    <mergeCell ref="DQX191:DRD192"/>
    <mergeCell ref="DRF191:DRL192"/>
    <mergeCell ref="DOL191:DOR192"/>
    <mergeCell ref="DOT191:DOZ192"/>
    <mergeCell ref="DPB191:DPH192"/>
    <mergeCell ref="DPJ191:DPP192"/>
    <mergeCell ref="DPR191:DPX192"/>
    <mergeCell ref="DZF191:DZL192"/>
    <mergeCell ref="DZN191:DZT192"/>
    <mergeCell ref="DZV191:EAB192"/>
    <mergeCell ref="EAD191:EAJ192"/>
    <mergeCell ref="EAL191:EAR192"/>
    <mergeCell ref="DXR191:DXX192"/>
    <mergeCell ref="DXZ191:DYF192"/>
    <mergeCell ref="DYH191:DYN192"/>
    <mergeCell ref="DYP191:DYV192"/>
    <mergeCell ref="DYX191:DZD192"/>
    <mergeCell ref="DWD191:DWJ192"/>
    <mergeCell ref="DWL191:DWR192"/>
    <mergeCell ref="DWT191:DWZ192"/>
    <mergeCell ref="DXB191:DXH192"/>
    <mergeCell ref="DXJ191:DXP192"/>
    <mergeCell ref="DUP191:DUV192"/>
    <mergeCell ref="DUX191:DVD192"/>
    <mergeCell ref="DVF191:DVL192"/>
    <mergeCell ref="DVN191:DVT192"/>
    <mergeCell ref="DVV191:DWB192"/>
    <mergeCell ref="EFJ191:EFP192"/>
    <mergeCell ref="EFR191:EFX192"/>
    <mergeCell ref="EFZ191:EGF192"/>
    <mergeCell ref="EGH191:EGN192"/>
    <mergeCell ref="EGP191:EGV192"/>
    <mergeCell ref="EDV191:EEB192"/>
    <mergeCell ref="EED191:EEJ192"/>
    <mergeCell ref="EEL191:EER192"/>
    <mergeCell ref="EET191:EEZ192"/>
    <mergeCell ref="EFB191:EFH192"/>
    <mergeCell ref="ECH191:ECN192"/>
    <mergeCell ref="ECP191:ECV192"/>
    <mergeCell ref="ECX191:EDD192"/>
    <mergeCell ref="EDF191:EDL192"/>
    <mergeCell ref="EDN191:EDT192"/>
    <mergeCell ref="EAT191:EAZ192"/>
    <mergeCell ref="EBB191:EBH192"/>
    <mergeCell ref="EBJ191:EBP192"/>
    <mergeCell ref="EBR191:EBX192"/>
    <mergeCell ref="EBZ191:ECF192"/>
    <mergeCell ref="ELN191:ELT192"/>
    <mergeCell ref="ELV191:EMB192"/>
    <mergeCell ref="EMD191:EMJ192"/>
    <mergeCell ref="EML191:EMR192"/>
    <mergeCell ref="EMT191:EMZ192"/>
    <mergeCell ref="EJZ191:EKF192"/>
    <mergeCell ref="EKH191:EKN192"/>
    <mergeCell ref="EKP191:EKV192"/>
    <mergeCell ref="EKX191:ELD192"/>
    <mergeCell ref="ELF191:ELL192"/>
    <mergeCell ref="EIL191:EIR192"/>
    <mergeCell ref="EIT191:EIZ192"/>
    <mergeCell ref="EJB191:EJH192"/>
    <mergeCell ref="EJJ191:EJP192"/>
    <mergeCell ref="EJR191:EJX192"/>
    <mergeCell ref="EGX191:EHD192"/>
    <mergeCell ref="EHF191:EHL192"/>
    <mergeCell ref="EHN191:EHT192"/>
    <mergeCell ref="EHV191:EIB192"/>
    <mergeCell ref="EID191:EIJ192"/>
    <mergeCell ref="ERR191:ERX192"/>
    <mergeCell ref="ERZ191:ESF192"/>
    <mergeCell ref="ESH191:ESN192"/>
    <mergeCell ref="ESP191:ESV192"/>
    <mergeCell ref="ESX191:ETD192"/>
    <mergeCell ref="EQD191:EQJ192"/>
    <mergeCell ref="EQL191:EQR192"/>
    <mergeCell ref="EQT191:EQZ192"/>
    <mergeCell ref="ERB191:ERH192"/>
    <mergeCell ref="ERJ191:ERP192"/>
    <mergeCell ref="EOP191:EOV192"/>
    <mergeCell ref="EOX191:EPD192"/>
    <mergeCell ref="EPF191:EPL192"/>
    <mergeCell ref="EPN191:EPT192"/>
    <mergeCell ref="EPV191:EQB192"/>
    <mergeCell ref="ENB191:ENH192"/>
    <mergeCell ref="ENJ191:ENP192"/>
    <mergeCell ref="ENR191:ENX192"/>
    <mergeCell ref="ENZ191:EOF192"/>
    <mergeCell ref="EOH191:EON192"/>
    <mergeCell ref="EXV191:EYB192"/>
    <mergeCell ref="EYD191:EYJ192"/>
    <mergeCell ref="EYL191:EYR192"/>
    <mergeCell ref="EYT191:EYZ192"/>
    <mergeCell ref="EZB191:EZH192"/>
    <mergeCell ref="EWH191:EWN192"/>
    <mergeCell ref="EWP191:EWV192"/>
    <mergeCell ref="EWX191:EXD192"/>
    <mergeCell ref="EXF191:EXL192"/>
    <mergeCell ref="EXN191:EXT192"/>
    <mergeCell ref="EUT191:EUZ192"/>
    <mergeCell ref="EVB191:EVH192"/>
    <mergeCell ref="EVJ191:EVP192"/>
    <mergeCell ref="EVR191:EVX192"/>
    <mergeCell ref="EVZ191:EWF192"/>
    <mergeCell ref="ETF191:ETL192"/>
    <mergeCell ref="ETN191:ETT192"/>
    <mergeCell ref="ETV191:EUB192"/>
    <mergeCell ref="EUD191:EUJ192"/>
    <mergeCell ref="EUL191:EUR192"/>
    <mergeCell ref="FDZ191:FEF192"/>
    <mergeCell ref="FEH191:FEN192"/>
    <mergeCell ref="FEP191:FEV192"/>
    <mergeCell ref="FEX191:FFD192"/>
    <mergeCell ref="FFF191:FFL192"/>
    <mergeCell ref="FCL191:FCR192"/>
    <mergeCell ref="FCT191:FCZ192"/>
    <mergeCell ref="FDB191:FDH192"/>
    <mergeCell ref="FDJ191:FDP192"/>
    <mergeCell ref="FDR191:FDX192"/>
    <mergeCell ref="FAX191:FBD192"/>
    <mergeCell ref="FBF191:FBL192"/>
    <mergeCell ref="FBN191:FBT192"/>
    <mergeCell ref="FBV191:FCB192"/>
    <mergeCell ref="FCD191:FCJ192"/>
    <mergeCell ref="EZJ191:EZP192"/>
    <mergeCell ref="EZR191:EZX192"/>
    <mergeCell ref="EZZ191:FAF192"/>
    <mergeCell ref="FAH191:FAN192"/>
    <mergeCell ref="FAP191:FAV192"/>
    <mergeCell ref="FKD191:FKJ192"/>
    <mergeCell ref="FKL191:FKR192"/>
    <mergeCell ref="FKT191:FKZ192"/>
    <mergeCell ref="FLB191:FLH192"/>
    <mergeCell ref="FLJ191:FLP192"/>
    <mergeCell ref="FIP191:FIV192"/>
    <mergeCell ref="FIX191:FJD192"/>
    <mergeCell ref="FJF191:FJL192"/>
    <mergeCell ref="FJN191:FJT192"/>
    <mergeCell ref="FJV191:FKB192"/>
    <mergeCell ref="FHB191:FHH192"/>
    <mergeCell ref="FHJ191:FHP192"/>
    <mergeCell ref="FHR191:FHX192"/>
    <mergeCell ref="FHZ191:FIF192"/>
    <mergeCell ref="FIH191:FIN192"/>
    <mergeCell ref="FFN191:FFT192"/>
    <mergeCell ref="FFV191:FGB192"/>
    <mergeCell ref="FGD191:FGJ192"/>
    <mergeCell ref="FGL191:FGR192"/>
    <mergeCell ref="FGT191:FGZ192"/>
    <mergeCell ref="FQH191:FQN192"/>
    <mergeCell ref="FQP191:FQV192"/>
    <mergeCell ref="FQX191:FRD192"/>
    <mergeCell ref="FRF191:FRL192"/>
    <mergeCell ref="FRN191:FRT192"/>
    <mergeCell ref="FOT191:FOZ192"/>
    <mergeCell ref="FPB191:FPH192"/>
    <mergeCell ref="FPJ191:FPP192"/>
    <mergeCell ref="FPR191:FPX192"/>
    <mergeCell ref="FPZ191:FQF192"/>
    <mergeCell ref="FNF191:FNL192"/>
    <mergeCell ref="FNN191:FNT192"/>
    <mergeCell ref="FNV191:FOB192"/>
    <mergeCell ref="FOD191:FOJ192"/>
    <mergeCell ref="FOL191:FOR192"/>
    <mergeCell ref="FLR191:FLX192"/>
    <mergeCell ref="FLZ191:FMF192"/>
    <mergeCell ref="FMH191:FMN192"/>
    <mergeCell ref="FMP191:FMV192"/>
    <mergeCell ref="FMX191:FND192"/>
    <mergeCell ref="FWL191:FWR192"/>
    <mergeCell ref="FWT191:FWZ192"/>
    <mergeCell ref="FXB191:FXH192"/>
    <mergeCell ref="FXJ191:FXP192"/>
    <mergeCell ref="FXR191:FXX192"/>
    <mergeCell ref="FUX191:FVD192"/>
    <mergeCell ref="FVF191:FVL192"/>
    <mergeCell ref="FVN191:FVT192"/>
    <mergeCell ref="FVV191:FWB192"/>
    <mergeCell ref="FWD191:FWJ192"/>
    <mergeCell ref="FTJ191:FTP192"/>
    <mergeCell ref="FTR191:FTX192"/>
    <mergeCell ref="FTZ191:FUF192"/>
    <mergeCell ref="FUH191:FUN192"/>
    <mergeCell ref="FUP191:FUV192"/>
    <mergeCell ref="FRV191:FSB192"/>
    <mergeCell ref="FSD191:FSJ192"/>
    <mergeCell ref="FSL191:FSR192"/>
    <mergeCell ref="FST191:FSZ192"/>
    <mergeCell ref="FTB191:FTH192"/>
    <mergeCell ref="GCP191:GCV192"/>
    <mergeCell ref="GCX191:GDD192"/>
    <mergeCell ref="GDF191:GDL192"/>
    <mergeCell ref="GDN191:GDT192"/>
    <mergeCell ref="GDV191:GEB192"/>
    <mergeCell ref="GBB191:GBH192"/>
    <mergeCell ref="GBJ191:GBP192"/>
    <mergeCell ref="GBR191:GBX192"/>
    <mergeCell ref="GBZ191:GCF192"/>
    <mergeCell ref="GCH191:GCN192"/>
    <mergeCell ref="FZN191:FZT192"/>
    <mergeCell ref="FZV191:GAB192"/>
    <mergeCell ref="GAD191:GAJ192"/>
    <mergeCell ref="GAL191:GAR192"/>
    <mergeCell ref="GAT191:GAZ192"/>
    <mergeCell ref="FXZ191:FYF192"/>
    <mergeCell ref="FYH191:FYN192"/>
    <mergeCell ref="FYP191:FYV192"/>
    <mergeCell ref="FYX191:FZD192"/>
    <mergeCell ref="FZF191:FZL192"/>
    <mergeCell ref="GIT191:GIZ192"/>
    <mergeCell ref="GJB191:GJH192"/>
    <mergeCell ref="GJJ191:GJP192"/>
    <mergeCell ref="GJR191:GJX192"/>
    <mergeCell ref="GJZ191:GKF192"/>
    <mergeCell ref="GHF191:GHL192"/>
    <mergeCell ref="GHN191:GHT192"/>
    <mergeCell ref="GHV191:GIB192"/>
    <mergeCell ref="GID191:GIJ192"/>
    <mergeCell ref="GIL191:GIR192"/>
    <mergeCell ref="GFR191:GFX192"/>
    <mergeCell ref="GFZ191:GGF192"/>
    <mergeCell ref="GGH191:GGN192"/>
    <mergeCell ref="GGP191:GGV192"/>
    <mergeCell ref="GGX191:GHD192"/>
    <mergeCell ref="GED191:GEJ192"/>
    <mergeCell ref="GEL191:GER192"/>
    <mergeCell ref="GET191:GEZ192"/>
    <mergeCell ref="GFB191:GFH192"/>
    <mergeCell ref="GFJ191:GFP192"/>
    <mergeCell ref="GOX191:GPD192"/>
    <mergeCell ref="GPF191:GPL192"/>
    <mergeCell ref="GPN191:GPT192"/>
    <mergeCell ref="GPV191:GQB192"/>
    <mergeCell ref="GQD191:GQJ192"/>
    <mergeCell ref="GNJ191:GNP192"/>
    <mergeCell ref="GNR191:GNX192"/>
    <mergeCell ref="GNZ191:GOF192"/>
    <mergeCell ref="GOH191:GON192"/>
    <mergeCell ref="GOP191:GOV192"/>
    <mergeCell ref="GLV191:GMB192"/>
    <mergeCell ref="GMD191:GMJ192"/>
    <mergeCell ref="GML191:GMR192"/>
    <mergeCell ref="GMT191:GMZ192"/>
    <mergeCell ref="GNB191:GNH192"/>
    <mergeCell ref="GKH191:GKN192"/>
    <mergeCell ref="GKP191:GKV192"/>
    <mergeCell ref="GKX191:GLD192"/>
    <mergeCell ref="GLF191:GLL192"/>
    <mergeCell ref="GLN191:GLT192"/>
    <mergeCell ref="GVB191:GVH192"/>
    <mergeCell ref="GVJ191:GVP192"/>
    <mergeCell ref="GVR191:GVX192"/>
    <mergeCell ref="GVZ191:GWF192"/>
    <mergeCell ref="GWH191:GWN192"/>
    <mergeCell ref="GTN191:GTT192"/>
    <mergeCell ref="GTV191:GUB192"/>
    <mergeCell ref="GUD191:GUJ192"/>
    <mergeCell ref="GUL191:GUR192"/>
    <mergeCell ref="GUT191:GUZ192"/>
    <mergeCell ref="GRZ191:GSF192"/>
    <mergeCell ref="GSH191:GSN192"/>
    <mergeCell ref="GSP191:GSV192"/>
    <mergeCell ref="GSX191:GTD192"/>
    <mergeCell ref="GTF191:GTL192"/>
    <mergeCell ref="GQL191:GQR192"/>
    <mergeCell ref="GQT191:GQZ192"/>
    <mergeCell ref="GRB191:GRH192"/>
    <mergeCell ref="GRJ191:GRP192"/>
    <mergeCell ref="GRR191:GRX192"/>
    <mergeCell ref="HBF191:HBL192"/>
    <mergeCell ref="HBN191:HBT192"/>
    <mergeCell ref="HBV191:HCB192"/>
    <mergeCell ref="HCD191:HCJ192"/>
    <mergeCell ref="HCL191:HCR192"/>
    <mergeCell ref="GZR191:GZX192"/>
    <mergeCell ref="GZZ191:HAF192"/>
    <mergeCell ref="HAH191:HAN192"/>
    <mergeCell ref="HAP191:HAV192"/>
    <mergeCell ref="HAX191:HBD192"/>
    <mergeCell ref="GYD191:GYJ192"/>
    <mergeCell ref="GYL191:GYR192"/>
    <mergeCell ref="GYT191:GYZ192"/>
    <mergeCell ref="GZB191:GZH192"/>
    <mergeCell ref="GZJ191:GZP192"/>
    <mergeCell ref="GWP191:GWV192"/>
    <mergeCell ref="GWX191:GXD192"/>
    <mergeCell ref="GXF191:GXL192"/>
    <mergeCell ref="GXN191:GXT192"/>
    <mergeCell ref="GXV191:GYB192"/>
    <mergeCell ref="HHJ191:HHP192"/>
    <mergeCell ref="HHR191:HHX192"/>
    <mergeCell ref="HHZ191:HIF192"/>
    <mergeCell ref="HIH191:HIN192"/>
    <mergeCell ref="HIP191:HIV192"/>
    <mergeCell ref="HFV191:HGB192"/>
    <mergeCell ref="HGD191:HGJ192"/>
    <mergeCell ref="HGL191:HGR192"/>
    <mergeCell ref="HGT191:HGZ192"/>
    <mergeCell ref="HHB191:HHH192"/>
    <mergeCell ref="HEH191:HEN192"/>
    <mergeCell ref="HEP191:HEV192"/>
    <mergeCell ref="HEX191:HFD192"/>
    <mergeCell ref="HFF191:HFL192"/>
    <mergeCell ref="HFN191:HFT192"/>
    <mergeCell ref="HCT191:HCZ192"/>
    <mergeCell ref="HDB191:HDH192"/>
    <mergeCell ref="HDJ191:HDP192"/>
    <mergeCell ref="HDR191:HDX192"/>
    <mergeCell ref="HDZ191:HEF192"/>
    <mergeCell ref="HNN191:HNT192"/>
    <mergeCell ref="HNV191:HOB192"/>
    <mergeCell ref="HOD191:HOJ192"/>
    <mergeCell ref="HOL191:HOR192"/>
    <mergeCell ref="HOT191:HOZ192"/>
    <mergeCell ref="HLZ191:HMF192"/>
    <mergeCell ref="HMH191:HMN192"/>
    <mergeCell ref="HMP191:HMV192"/>
    <mergeCell ref="HMX191:HND192"/>
    <mergeCell ref="HNF191:HNL192"/>
    <mergeCell ref="HKL191:HKR192"/>
    <mergeCell ref="HKT191:HKZ192"/>
    <mergeCell ref="HLB191:HLH192"/>
    <mergeCell ref="HLJ191:HLP192"/>
    <mergeCell ref="HLR191:HLX192"/>
    <mergeCell ref="HIX191:HJD192"/>
    <mergeCell ref="HJF191:HJL192"/>
    <mergeCell ref="HJN191:HJT192"/>
    <mergeCell ref="HJV191:HKB192"/>
    <mergeCell ref="HKD191:HKJ192"/>
    <mergeCell ref="HTR191:HTX192"/>
    <mergeCell ref="HTZ191:HUF192"/>
    <mergeCell ref="HUH191:HUN192"/>
    <mergeCell ref="HUP191:HUV192"/>
    <mergeCell ref="HUX191:HVD192"/>
    <mergeCell ref="HSD191:HSJ192"/>
    <mergeCell ref="HSL191:HSR192"/>
    <mergeCell ref="HST191:HSZ192"/>
    <mergeCell ref="HTB191:HTH192"/>
    <mergeCell ref="HTJ191:HTP192"/>
    <mergeCell ref="HQP191:HQV192"/>
    <mergeCell ref="HQX191:HRD192"/>
    <mergeCell ref="HRF191:HRL192"/>
    <mergeCell ref="HRN191:HRT192"/>
    <mergeCell ref="HRV191:HSB192"/>
    <mergeCell ref="HPB191:HPH192"/>
    <mergeCell ref="HPJ191:HPP192"/>
    <mergeCell ref="HPR191:HPX192"/>
    <mergeCell ref="HPZ191:HQF192"/>
    <mergeCell ref="HQH191:HQN192"/>
    <mergeCell ref="HZV191:IAB192"/>
    <mergeCell ref="IAD191:IAJ192"/>
    <mergeCell ref="IAL191:IAR192"/>
    <mergeCell ref="IAT191:IAZ192"/>
    <mergeCell ref="IBB191:IBH192"/>
    <mergeCell ref="HYH191:HYN192"/>
    <mergeCell ref="HYP191:HYV192"/>
    <mergeCell ref="HYX191:HZD192"/>
    <mergeCell ref="HZF191:HZL192"/>
    <mergeCell ref="HZN191:HZT192"/>
    <mergeCell ref="HWT191:HWZ192"/>
    <mergeCell ref="HXB191:HXH192"/>
    <mergeCell ref="HXJ191:HXP192"/>
    <mergeCell ref="HXR191:HXX192"/>
    <mergeCell ref="HXZ191:HYF192"/>
    <mergeCell ref="HVF191:HVL192"/>
    <mergeCell ref="HVN191:HVT192"/>
    <mergeCell ref="HVV191:HWB192"/>
    <mergeCell ref="HWD191:HWJ192"/>
    <mergeCell ref="HWL191:HWR192"/>
    <mergeCell ref="IFZ191:IGF192"/>
    <mergeCell ref="IGH191:IGN192"/>
    <mergeCell ref="IGP191:IGV192"/>
    <mergeCell ref="IGX191:IHD192"/>
    <mergeCell ref="IHF191:IHL192"/>
    <mergeCell ref="IEL191:IER192"/>
    <mergeCell ref="IET191:IEZ192"/>
    <mergeCell ref="IFB191:IFH192"/>
    <mergeCell ref="IFJ191:IFP192"/>
    <mergeCell ref="IFR191:IFX192"/>
    <mergeCell ref="ICX191:IDD192"/>
    <mergeCell ref="IDF191:IDL192"/>
    <mergeCell ref="IDN191:IDT192"/>
    <mergeCell ref="IDV191:IEB192"/>
    <mergeCell ref="IED191:IEJ192"/>
    <mergeCell ref="IBJ191:IBP192"/>
    <mergeCell ref="IBR191:IBX192"/>
    <mergeCell ref="IBZ191:ICF192"/>
    <mergeCell ref="ICH191:ICN192"/>
    <mergeCell ref="ICP191:ICV192"/>
    <mergeCell ref="IMD191:IMJ192"/>
    <mergeCell ref="IML191:IMR192"/>
    <mergeCell ref="IMT191:IMZ192"/>
    <mergeCell ref="INB191:INH192"/>
    <mergeCell ref="INJ191:INP192"/>
    <mergeCell ref="IKP191:IKV192"/>
    <mergeCell ref="IKX191:ILD192"/>
    <mergeCell ref="ILF191:ILL192"/>
    <mergeCell ref="ILN191:ILT192"/>
    <mergeCell ref="ILV191:IMB192"/>
    <mergeCell ref="IJB191:IJH192"/>
    <mergeCell ref="IJJ191:IJP192"/>
    <mergeCell ref="IJR191:IJX192"/>
    <mergeCell ref="IJZ191:IKF192"/>
    <mergeCell ref="IKH191:IKN192"/>
    <mergeCell ref="IHN191:IHT192"/>
    <mergeCell ref="IHV191:IIB192"/>
    <mergeCell ref="IID191:IIJ192"/>
    <mergeCell ref="IIL191:IIR192"/>
    <mergeCell ref="IIT191:IIZ192"/>
    <mergeCell ref="ISH191:ISN192"/>
    <mergeCell ref="ISP191:ISV192"/>
    <mergeCell ref="ISX191:ITD192"/>
    <mergeCell ref="ITF191:ITL192"/>
    <mergeCell ref="ITN191:ITT192"/>
    <mergeCell ref="IQT191:IQZ192"/>
    <mergeCell ref="IRB191:IRH192"/>
    <mergeCell ref="IRJ191:IRP192"/>
    <mergeCell ref="IRR191:IRX192"/>
    <mergeCell ref="IRZ191:ISF192"/>
    <mergeCell ref="IPF191:IPL192"/>
    <mergeCell ref="IPN191:IPT192"/>
    <mergeCell ref="IPV191:IQB192"/>
    <mergeCell ref="IQD191:IQJ192"/>
    <mergeCell ref="IQL191:IQR192"/>
    <mergeCell ref="INR191:INX192"/>
    <mergeCell ref="INZ191:IOF192"/>
    <mergeCell ref="IOH191:ION192"/>
    <mergeCell ref="IOP191:IOV192"/>
    <mergeCell ref="IOX191:IPD192"/>
    <mergeCell ref="IYL191:IYR192"/>
    <mergeCell ref="IYT191:IYZ192"/>
    <mergeCell ref="IZB191:IZH192"/>
    <mergeCell ref="IZJ191:IZP192"/>
    <mergeCell ref="IZR191:IZX192"/>
    <mergeCell ref="IWX191:IXD192"/>
    <mergeCell ref="IXF191:IXL192"/>
    <mergeCell ref="IXN191:IXT192"/>
    <mergeCell ref="IXV191:IYB192"/>
    <mergeCell ref="IYD191:IYJ192"/>
    <mergeCell ref="IVJ191:IVP192"/>
    <mergeCell ref="IVR191:IVX192"/>
    <mergeCell ref="IVZ191:IWF192"/>
    <mergeCell ref="IWH191:IWN192"/>
    <mergeCell ref="IWP191:IWV192"/>
    <mergeCell ref="ITV191:IUB192"/>
    <mergeCell ref="IUD191:IUJ192"/>
    <mergeCell ref="IUL191:IUR192"/>
    <mergeCell ref="IUT191:IUZ192"/>
    <mergeCell ref="IVB191:IVH192"/>
    <mergeCell ref="JEP191:JEV192"/>
    <mergeCell ref="JEX191:JFD192"/>
    <mergeCell ref="JFF191:JFL192"/>
    <mergeCell ref="JFN191:JFT192"/>
    <mergeCell ref="JFV191:JGB192"/>
    <mergeCell ref="JDB191:JDH192"/>
    <mergeCell ref="JDJ191:JDP192"/>
    <mergeCell ref="JDR191:JDX192"/>
    <mergeCell ref="JDZ191:JEF192"/>
    <mergeCell ref="JEH191:JEN192"/>
    <mergeCell ref="JBN191:JBT192"/>
    <mergeCell ref="JBV191:JCB192"/>
    <mergeCell ref="JCD191:JCJ192"/>
    <mergeCell ref="JCL191:JCR192"/>
    <mergeCell ref="JCT191:JCZ192"/>
    <mergeCell ref="IZZ191:JAF192"/>
    <mergeCell ref="JAH191:JAN192"/>
    <mergeCell ref="JAP191:JAV192"/>
    <mergeCell ref="JAX191:JBD192"/>
    <mergeCell ref="JBF191:JBL192"/>
    <mergeCell ref="JKT191:JKZ192"/>
    <mergeCell ref="JLB191:JLH192"/>
    <mergeCell ref="JLJ191:JLP192"/>
    <mergeCell ref="JLR191:JLX192"/>
    <mergeCell ref="JLZ191:JMF192"/>
    <mergeCell ref="JJF191:JJL192"/>
    <mergeCell ref="JJN191:JJT192"/>
    <mergeCell ref="JJV191:JKB192"/>
    <mergeCell ref="JKD191:JKJ192"/>
    <mergeCell ref="JKL191:JKR192"/>
    <mergeCell ref="JHR191:JHX192"/>
    <mergeCell ref="JHZ191:JIF192"/>
    <mergeCell ref="JIH191:JIN192"/>
    <mergeCell ref="JIP191:JIV192"/>
    <mergeCell ref="JIX191:JJD192"/>
    <mergeCell ref="JGD191:JGJ192"/>
    <mergeCell ref="JGL191:JGR192"/>
    <mergeCell ref="JGT191:JGZ192"/>
    <mergeCell ref="JHB191:JHH192"/>
    <mergeCell ref="JHJ191:JHP192"/>
    <mergeCell ref="JQX191:JRD192"/>
    <mergeCell ref="JRF191:JRL192"/>
    <mergeCell ref="JRN191:JRT192"/>
    <mergeCell ref="JRV191:JSB192"/>
    <mergeCell ref="JSD191:JSJ192"/>
    <mergeCell ref="JPJ191:JPP192"/>
    <mergeCell ref="JPR191:JPX192"/>
    <mergeCell ref="JPZ191:JQF192"/>
    <mergeCell ref="JQH191:JQN192"/>
    <mergeCell ref="JQP191:JQV192"/>
    <mergeCell ref="JNV191:JOB192"/>
    <mergeCell ref="JOD191:JOJ192"/>
    <mergeCell ref="JOL191:JOR192"/>
    <mergeCell ref="JOT191:JOZ192"/>
    <mergeCell ref="JPB191:JPH192"/>
    <mergeCell ref="JMH191:JMN192"/>
    <mergeCell ref="JMP191:JMV192"/>
    <mergeCell ref="JMX191:JND192"/>
    <mergeCell ref="JNF191:JNL192"/>
    <mergeCell ref="JNN191:JNT192"/>
    <mergeCell ref="JXB191:JXH192"/>
    <mergeCell ref="JXJ191:JXP192"/>
    <mergeCell ref="JXR191:JXX192"/>
    <mergeCell ref="JXZ191:JYF192"/>
    <mergeCell ref="JYH191:JYN192"/>
    <mergeCell ref="JVN191:JVT192"/>
    <mergeCell ref="JVV191:JWB192"/>
    <mergeCell ref="JWD191:JWJ192"/>
    <mergeCell ref="JWL191:JWR192"/>
    <mergeCell ref="JWT191:JWZ192"/>
    <mergeCell ref="JTZ191:JUF192"/>
    <mergeCell ref="JUH191:JUN192"/>
    <mergeCell ref="JUP191:JUV192"/>
    <mergeCell ref="JUX191:JVD192"/>
    <mergeCell ref="JVF191:JVL192"/>
    <mergeCell ref="JSL191:JSR192"/>
    <mergeCell ref="JST191:JSZ192"/>
    <mergeCell ref="JTB191:JTH192"/>
    <mergeCell ref="JTJ191:JTP192"/>
    <mergeCell ref="JTR191:JTX192"/>
    <mergeCell ref="KDF191:KDL192"/>
    <mergeCell ref="KDN191:KDT192"/>
    <mergeCell ref="KDV191:KEB192"/>
    <mergeCell ref="KED191:KEJ192"/>
    <mergeCell ref="KEL191:KER192"/>
    <mergeCell ref="KBR191:KBX192"/>
    <mergeCell ref="KBZ191:KCF192"/>
    <mergeCell ref="KCH191:KCN192"/>
    <mergeCell ref="KCP191:KCV192"/>
    <mergeCell ref="KCX191:KDD192"/>
    <mergeCell ref="KAD191:KAJ192"/>
    <mergeCell ref="KAL191:KAR192"/>
    <mergeCell ref="KAT191:KAZ192"/>
    <mergeCell ref="KBB191:KBH192"/>
    <mergeCell ref="KBJ191:KBP192"/>
    <mergeCell ref="JYP191:JYV192"/>
    <mergeCell ref="JYX191:JZD192"/>
    <mergeCell ref="JZF191:JZL192"/>
    <mergeCell ref="JZN191:JZT192"/>
    <mergeCell ref="JZV191:KAB192"/>
    <mergeCell ref="KJJ191:KJP192"/>
    <mergeCell ref="KJR191:KJX192"/>
    <mergeCell ref="KJZ191:KKF192"/>
    <mergeCell ref="KKH191:KKN192"/>
    <mergeCell ref="KKP191:KKV192"/>
    <mergeCell ref="KHV191:KIB192"/>
    <mergeCell ref="KID191:KIJ192"/>
    <mergeCell ref="KIL191:KIR192"/>
    <mergeCell ref="KIT191:KIZ192"/>
    <mergeCell ref="KJB191:KJH192"/>
    <mergeCell ref="KGH191:KGN192"/>
    <mergeCell ref="KGP191:KGV192"/>
    <mergeCell ref="KGX191:KHD192"/>
    <mergeCell ref="KHF191:KHL192"/>
    <mergeCell ref="KHN191:KHT192"/>
    <mergeCell ref="KET191:KEZ192"/>
    <mergeCell ref="KFB191:KFH192"/>
    <mergeCell ref="KFJ191:KFP192"/>
    <mergeCell ref="KFR191:KFX192"/>
    <mergeCell ref="KFZ191:KGF192"/>
    <mergeCell ref="KPN191:KPT192"/>
    <mergeCell ref="KPV191:KQB192"/>
    <mergeCell ref="KQD191:KQJ192"/>
    <mergeCell ref="KQL191:KQR192"/>
    <mergeCell ref="KQT191:KQZ192"/>
    <mergeCell ref="KNZ191:KOF192"/>
    <mergeCell ref="KOH191:KON192"/>
    <mergeCell ref="KOP191:KOV192"/>
    <mergeCell ref="KOX191:KPD192"/>
    <mergeCell ref="KPF191:KPL192"/>
    <mergeCell ref="KML191:KMR192"/>
    <mergeCell ref="KMT191:KMZ192"/>
    <mergeCell ref="KNB191:KNH192"/>
    <mergeCell ref="KNJ191:KNP192"/>
    <mergeCell ref="KNR191:KNX192"/>
    <mergeCell ref="KKX191:KLD192"/>
    <mergeCell ref="KLF191:KLL192"/>
    <mergeCell ref="KLN191:KLT192"/>
    <mergeCell ref="KLV191:KMB192"/>
    <mergeCell ref="KMD191:KMJ192"/>
    <mergeCell ref="KVR191:KVX192"/>
    <mergeCell ref="KVZ191:KWF192"/>
    <mergeCell ref="KWH191:KWN192"/>
    <mergeCell ref="KWP191:KWV192"/>
    <mergeCell ref="KWX191:KXD192"/>
    <mergeCell ref="KUD191:KUJ192"/>
    <mergeCell ref="KUL191:KUR192"/>
    <mergeCell ref="KUT191:KUZ192"/>
    <mergeCell ref="KVB191:KVH192"/>
    <mergeCell ref="KVJ191:KVP192"/>
    <mergeCell ref="KSP191:KSV192"/>
    <mergeCell ref="KSX191:KTD192"/>
    <mergeCell ref="KTF191:KTL192"/>
    <mergeCell ref="KTN191:KTT192"/>
    <mergeCell ref="KTV191:KUB192"/>
    <mergeCell ref="KRB191:KRH192"/>
    <mergeCell ref="KRJ191:KRP192"/>
    <mergeCell ref="KRR191:KRX192"/>
    <mergeCell ref="KRZ191:KSF192"/>
    <mergeCell ref="KSH191:KSN192"/>
    <mergeCell ref="LBV191:LCB192"/>
    <mergeCell ref="LCD191:LCJ192"/>
    <mergeCell ref="LCL191:LCR192"/>
    <mergeCell ref="LCT191:LCZ192"/>
    <mergeCell ref="LDB191:LDH192"/>
    <mergeCell ref="LAH191:LAN192"/>
    <mergeCell ref="LAP191:LAV192"/>
    <mergeCell ref="LAX191:LBD192"/>
    <mergeCell ref="LBF191:LBL192"/>
    <mergeCell ref="LBN191:LBT192"/>
    <mergeCell ref="KYT191:KYZ192"/>
    <mergeCell ref="KZB191:KZH192"/>
    <mergeCell ref="KZJ191:KZP192"/>
    <mergeCell ref="KZR191:KZX192"/>
    <mergeCell ref="KZZ191:LAF192"/>
    <mergeCell ref="KXF191:KXL192"/>
    <mergeCell ref="KXN191:KXT192"/>
    <mergeCell ref="KXV191:KYB192"/>
    <mergeCell ref="KYD191:KYJ192"/>
    <mergeCell ref="KYL191:KYR192"/>
    <mergeCell ref="LHZ191:LIF192"/>
    <mergeCell ref="LIH191:LIN192"/>
    <mergeCell ref="LIP191:LIV192"/>
    <mergeCell ref="LIX191:LJD192"/>
    <mergeCell ref="LJF191:LJL192"/>
    <mergeCell ref="LGL191:LGR192"/>
    <mergeCell ref="LGT191:LGZ192"/>
    <mergeCell ref="LHB191:LHH192"/>
    <mergeCell ref="LHJ191:LHP192"/>
    <mergeCell ref="LHR191:LHX192"/>
    <mergeCell ref="LEX191:LFD192"/>
    <mergeCell ref="LFF191:LFL192"/>
    <mergeCell ref="LFN191:LFT192"/>
    <mergeCell ref="LFV191:LGB192"/>
    <mergeCell ref="LGD191:LGJ192"/>
    <mergeCell ref="LDJ191:LDP192"/>
    <mergeCell ref="LDR191:LDX192"/>
    <mergeCell ref="LDZ191:LEF192"/>
    <mergeCell ref="LEH191:LEN192"/>
    <mergeCell ref="LEP191:LEV192"/>
    <mergeCell ref="LOD191:LOJ192"/>
    <mergeCell ref="LOL191:LOR192"/>
    <mergeCell ref="LOT191:LOZ192"/>
    <mergeCell ref="LPB191:LPH192"/>
    <mergeCell ref="LPJ191:LPP192"/>
    <mergeCell ref="LMP191:LMV192"/>
    <mergeCell ref="LMX191:LND192"/>
    <mergeCell ref="LNF191:LNL192"/>
    <mergeCell ref="LNN191:LNT192"/>
    <mergeCell ref="LNV191:LOB192"/>
    <mergeCell ref="LLB191:LLH192"/>
    <mergeCell ref="LLJ191:LLP192"/>
    <mergeCell ref="LLR191:LLX192"/>
    <mergeCell ref="LLZ191:LMF192"/>
    <mergeCell ref="LMH191:LMN192"/>
    <mergeCell ref="LJN191:LJT192"/>
    <mergeCell ref="LJV191:LKB192"/>
    <mergeCell ref="LKD191:LKJ192"/>
    <mergeCell ref="LKL191:LKR192"/>
    <mergeCell ref="LKT191:LKZ192"/>
    <mergeCell ref="LUH191:LUN192"/>
    <mergeCell ref="LUP191:LUV192"/>
    <mergeCell ref="LUX191:LVD192"/>
    <mergeCell ref="LVF191:LVL192"/>
    <mergeCell ref="LVN191:LVT192"/>
    <mergeCell ref="LST191:LSZ192"/>
    <mergeCell ref="LTB191:LTH192"/>
    <mergeCell ref="LTJ191:LTP192"/>
    <mergeCell ref="LTR191:LTX192"/>
    <mergeCell ref="LTZ191:LUF192"/>
    <mergeCell ref="LRF191:LRL192"/>
    <mergeCell ref="LRN191:LRT192"/>
    <mergeCell ref="LRV191:LSB192"/>
    <mergeCell ref="LSD191:LSJ192"/>
    <mergeCell ref="LSL191:LSR192"/>
    <mergeCell ref="LPR191:LPX192"/>
    <mergeCell ref="LPZ191:LQF192"/>
    <mergeCell ref="LQH191:LQN192"/>
    <mergeCell ref="LQP191:LQV192"/>
    <mergeCell ref="LQX191:LRD192"/>
    <mergeCell ref="MAL191:MAR192"/>
    <mergeCell ref="MAT191:MAZ192"/>
    <mergeCell ref="MBB191:MBH192"/>
    <mergeCell ref="MBJ191:MBP192"/>
    <mergeCell ref="MBR191:MBX192"/>
    <mergeCell ref="LYX191:LZD192"/>
    <mergeCell ref="LZF191:LZL192"/>
    <mergeCell ref="LZN191:LZT192"/>
    <mergeCell ref="LZV191:MAB192"/>
    <mergeCell ref="MAD191:MAJ192"/>
    <mergeCell ref="LXJ191:LXP192"/>
    <mergeCell ref="LXR191:LXX192"/>
    <mergeCell ref="LXZ191:LYF192"/>
    <mergeCell ref="LYH191:LYN192"/>
    <mergeCell ref="LYP191:LYV192"/>
    <mergeCell ref="LVV191:LWB192"/>
    <mergeCell ref="LWD191:LWJ192"/>
    <mergeCell ref="LWL191:LWR192"/>
    <mergeCell ref="LWT191:LWZ192"/>
    <mergeCell ref="LXB191:LXH192"/>
    <mergeCell ref="MGP191:MGV192"/>
    <mergeCell ref="MGX191:MHD192"/>
    <mergeCell ref="MHF191:MHL192"/>
    <mergeCell ref="MHN191:MHT192"/>
    <mergeCell ref="MHV191:MIB192"/>
    <mergeCell ref="MFB191:MFH192"/>
    <mergeCell ref="MFJ191:MFP192"/>
    <mergeCell ref="MFR191:MFX192"/>
    <mergeCell ref="MFZ191:MGF192"/>
    <mergeCell ref="MGH191:MGN192"/>
    <mergeCell ref="MDN191:MDT192"/>
    <mergeCell ref="MDV191:MEB192"/>
    <mergeCell ref="MED191:MEJ192"/>
    <mergeCell ref="MEL191:MER192"/>
    <mergeCell ref="MET191:MEZ192"/>
    <mergeCell ref="MBZ191:MCF192"/>
    <mergeCell ref="MCH191:MCN192"/>
    <mergeCell ref="MCP191:MCV192"/>
    <mergeCell ref="MCX191:MDD192"/>
    <mergeCell ref="MDF191:MDL192"/>
    <mergeCell ref="MMT191:MMZ192"/>
    <mergeCell ref="MNB191:MNH192"/>
    <mergeCell ref="MNJ191:MNP192"/>
    <mergeCell ref="MNR191:MNX192"/>
    <mergeCell ref="MNZ191:MOF192"/>
    <mergeCell ref="MLF191:MLL192"/>
    <mergeCell ref="MLN191:MLT192"/>
    <mergeCell ref="MLV191:MMB192"/>
    <mergeCell ref="MMD191:MMJ192"/>
    <mergeCell ref="MML191:MMR192"/>
    <mergeCell ref="MJR191:MJX192"/>
    <mergeCell ref="MJZ191:MKF192"/>
    <mergeCell ref="MKH191:MKN192"/>
    <mergeCell ref="MKP191:MKV192"/>
    <mergeCell ref="MKX191:MLD192"/>
    <mergeCell ref="MID191:MIJ192"/>
    <mergeCell ref="MIL191:MIR192"/>
    <mergeCell ref="MIT191:MIZ192"/>
    <mergeCell ref="MJB191:MJH192"/>
    <mergeCell ref="MJJ191:MJP192"/>
    <mergeCell ref="MSX191:MTD192"/>
    <mergeCell ref="MTF191:MTL192"/>
    <mergeCell ref="MTN191:MTT192"/>
    <mergeCell ref="MTV191:MUB192"/>
    <mergeCell ref="MUD191:MUJ192"/>
    <mergeCell ref="MRJ191:MRP192"/>
    <mergeCell ref="MRR191:MRX192"/>
    <mergeCell ref="MRZ191:MSF192"/>
    <mergeCell ref="MSH191:MSN192"/>
    <mergeCell ref="MSP191:MSV192"/>
    <mergeCell ref="MPV191:MQB192"/>
    <mergeCell ref="MQD191:MQJ192"/>
    <mergeCell ref="MQL191:MQR192"/>
    <mergeCell ref="MQT191:MQZ192"/>
    <mergeCell ref="MRB191:MRH192"/>
    <mergeCell ref="MOH191:MON192"/>
    <mergeCell ref="MOP191:MOV192"/>
    <mergeCell ref="MOX191:MPD192"/>
    <mergeCell ref="MPF191:MPL192"/>
    <mergeCell ref="MPN191:MPT192"/>
    <mergeCell ref="MZB191:MZH192"/>
    <mergeCell ref="MZJ191:MZP192"/>
    <mergeCell ref="MZR191:MZX192"/>
    <mergeCell ref="MZZ191:NAF192"/>
    <mergeCell ref="NAH191:NAN192"/>
    <mergeCell ref="MXN191:MXT192"/>
    <mergeCell ref="MXV191:MYB192"/>
    <mergeCell ref="MYD191:MYJ192"/>
    <mergeCell ref="MYL191:MYR192"/>
    <mergeCell ref="MYT191:MYZ192"/>
    <mergeCell ref="MVZ191:MWF192"/>
    <mergeCell ref="MWH191:MWN192"/>
    <mergeCell ref="MWP191:MWV192"/>
    <mergeCell ref="MWX191:MXD192"/>
    <mergeCell ref="MXF191:MXL192"/>
    <mergeCell ref="MUL191:MUR192"/>
    <mergeCell ref="MUT191:MUZ192"/>
    <mergeCell ref="MVB191:MVH192"/>
    <mergeCell ref="MVJ191:MVP192"/>
    <mergeCell ref="MVR191:MVX192"/>
    <mergeCell ref="NFF191:NFL192"/>
    <mergeCell ref="NFN191:NFT192"/>
    <mergeCell ref="NFV191:NGB192"/>
    <mergeCell ref="NGD191:NGJ192"/>
    <mergeCell ref="NGL191:NGR192"/>
    <mergeCell ref="NDR191:NDX192"/>
    <mergeCell ref="NDZ191:NEF192"/>
    <mergeCell ref="NEH191:NEN192"/>
    <mergeCell ref="NEP191:NEV192"/>
    <mergeCell ref="NEX191:NFD192"/>
    <mergeCell ref="NCD191:NCJ192"/>
    <mergeCell ref="NCL191:NCR192"/>
    <mergeCell ref="NCT191:NCZ192"/>
    <mergeCell ref="NDB191:NDH192"/>
    <mergeCell ref="NDJ191:NDP192"/>
    <mergeCell ref="NAP191:NAV192"/>
    <mergeCell ref="NAX191:NBD192"/>
    <mergeCell ref="NBF191:NBL192"/>
    <mergeCell ref="NBN191:NBT192"/>
    <mergeCell ref="NBV191:NCB192"/>
    <mergeCell ref="NLJ191:NLP192"/>
    <mergeCell ref="NLR191:NLX192"/>
    <mergeCell ref="NLZ191:NMF192"/>
    <mergeCell ref="NMH191:NMN192"/>
    <mergeCell ref="NMP191:NMV192"/>
    <mergeCell ref="NJV191:NKB192"/>
    <mergeCell ref="NKD191:NKJ192"/>
    <mergeCell ref="NKL191:NKR192"/>
    <mergeCell ref="NKT191:NKZ192"/>
    <mergeCell ref="NLB191:NLH192"/>
    <mergeCell ref="NIH191:NIN192"/>
    <mergeCell ref="NIP191:NIV192"/>
    <mergeCell ref="NIX191:NJD192"/>
    <mergeCell ref="NJF191:NJL192"/>
    <mergeCell ref="NJN191:NJT192"/>
    <mergeCell ref="NGT191:NGZ192"/>
    <mergeCell ref="NHB191:NHH192"/>
    <mergeCell ref="NHJ191:NHP192"/>
    <mergeCell ref="NHR191:NHX192"/>
    <mergeCell ref="NHZ191:NIF192"/>
    <mergeCell ref="NRN191:NRT192"/>
    <mergeCell ref="NRV191:NSB192"/>
    <mergeCell ref="NSD191:NSJ192"/>
    <mergeCell ref="NSL191:NSR192"/>
    <mergeCell ref="NST191:NSZ192"/>
    <mergeCell ref="NPZ191:NQF192"/>
    <mergeCell ref="NQH191:NQN192"/>
    <mergeCell ref="NQP191:NQV192"/>
    <mergeCell ref="NQX191:NRD192"/>
    <mergeCell ref="NRF191:NRL192"/>
    <mergeCell ref="NOL191:NOR192"/>
    <mergeCell ref="NOT191:NOZ192"/>
    <mergeCell ref="NPB191:NPH192"/>
    <mergeCell ref="NPJ191:NPP192"/>
    <mergeCell ref="NPR191:NPX192"/>
    <mergeCell ref="NMX191:NND192"/>
    <mergeCell ref="NNF191:NNL192"/>
    <mergeCell ref="NNN191:NNT192"/>
    <mergeCell ref="NNV191:NOB192"/>
    <mergeCell ref="NOD191:NOJ192"/>
    <mergeCell ref="NXR191:NXX192"/>
    <mergeCell ref="NXZ191:NYF192"/>
    <mergeCell ref="NYH191:NYN192"/>
    <mergeCell ref="NYP191:NYV192"/>
    <mergeCell ref="NYX191:NZD192"/>
    <mergeCell ref="NWD191:NWJ192"/>
    <mergeCell ref="NWL191:NWR192"/>
    <mergeCell ref="NWT191:NWZ192"/>
    <mergeCell ref="NXB191:NXH192"/>
    <mergeCell ref="NXJ191:NXP192"/>
    <mergeCell ref="NUP191:NUV192"/>
    <mergeCell ref="NUX191:NVD192"/>
    <mergeCell ref="NVF191:NVL192"/>
    <mergeCell ref="NVN191:NVT192"/>
    <mergeCell ref="NVV191:NWB192"/>
    <mergeCell ref="NTB191:NTH192"/>
    <mergeCell ref="NTJ191:NTP192"/>
    <mergeCell ref="NTR191:NTX192"/>
    <mergeCell ref="NTZ191:NUF192"/>
    <mergeCell ref="NUH191:NUN192"/>
    <mergeCell ref="ODV191:OEB192"/>
    <mergeCell ref="OED191:OEJ192"/>
    <mergeCell ref="OEL191:OER192"/>
    <mergeCell ref="OET191:OEZ192"/>
    <mergeCell ref="OFB191:OFH192"/>
    <mergeCell ref="OCH191:OCN192"/>
    <mergeCell ref="OCP191:OCV192"/>
    <mergeCell ref="OCX191:ODD192"/>
    <mergeCell ref="ODF191:ODL192"/>
    <mergeCell ref="ODN191:ODT192"/>
    <mergeCell ref="OAT191:OAZ192"/>
    <mergeCell ref="OBB191:OBH192"/>
    <mergeCell ref="OBJ191:OBP192"/>
    <mergeCell ref="OBR191:OBX192"/>
    <mergeCell ref="OBZ191:OCF192"/>
    <mergeCell ref="NZF191:NZL192"/>
    <mergeCell ref="NZN191:NZT192"/>
    <mergeCell ref="NZV191:OAB192"/>
    <mergeCell ref="OAD191:OAJ192"/>
    <mergeCell ref="OAL191:OAR192"/>
    <mergeCell ref="OJZ191:OKF192"/>
    <mergeCell ref="OKH191:OKN192"/>
    <mergeCell ref="OKP191:OKV192"/>
    <mergeCell ref="OKX191:OLD192"/>
    <mergeCell ref="OLF191:OLL192"/>
    <mergeCell ref="OIL191:OIR192"/>
    <mergeCell ref="OIT191:OIZ192"/>
    <mergeCell ref="OJB191:OJH192"/>
    <mergeCell ref="OJJ191:OJP192"/>
    <mergeCell ref="OJR191:OJX192"/>
    <mergeCell ref="OGX191:OHD192"/>
    <mergeCell ref="OHF191:OHL192"/>
    <mergeCell ref="OHN191:OHT192"/>
    <mergeCell ref="OHV191:OIB192"/>
    <mergeCell ref="OID191:OIJ192"/>
    <mergeCell ref="OFJ191:OFP192"/>
    <mergeCell ref="OFR191:OFX192"/>
    <mergeCell ref="OFZ191:OGF192"/>
    <mergeCell ref="OGH191:OGN192"/>
    <mergeCell ref="OGP191:OGV192"/>
    <mergeCell ref="OQD191:OQJ192"/>
    <mergeCell ref="OQL191:OQR192"/>
    <mergeCell ref="OQT191:OQZ192"/>
    <mergeCell ref="ORB191:ORH192"/>
    <mergeCell ref="ORJ191:ORP192"/>
    <mergeCell ref="OOP191:OOV192"/>
    <mergeCell ref="OOX191:OPD192"/>
    <mergeCell ref="OPF191:OPL192"/>
    <mergeCell ref="OPN191:OPT192"/>
    <mergeCell ref="OPV191:OQB192"/>
    <mergeCell ref="ONB191:ONH192"/>
    <mergeCell ref="ONJ191:ONP192"/>
    <mergeCell ref="ONR191:ONX192"/>
    <mergeCell ref="ONZ191:OOF192"/>
    <mergeCell ref="OOH191:OON192"/>
    <mergeCell ref="OLN191:OLT192"/>
    <mergeCell ref="OLV191:OMB192"/>
    <mergeCell ref="OMD191:OMJ192"/>
    <mergeCell ref="OML191:OMR192"/>
    <mergeCell ref="OMT191:OMZ192"/>
    <mergeCell ref="OWH191:OWN192"/>
    <mergeCell ref="OWP191:OWV192"/>
    <mergeCell ref="OWX191:OXD192"/>
    <mergeCell ref="OXF191:OXL192"/>
    <mergeCell ref="OXN191:OXT192"/>
    <mergeCell ref="OUT191:OUZ192"/>
    <mergeCell ref="OVB191:OVH192"/>
    <mergeCell ref="OVJ191:OVP192"/>
    <mergeCell ref="OVR191:OVX192"/>
    <mergeCell ref="OVZ191:OWF192"/>
    <mergeCell ref="OTF191:OTL192"/>
    <mergeCell ref="OTN191:OTT192"/>
    <mergeCell ref="OTV191:OUB192"/>
    <mergeCell ref="OUD191:OUJ192"/>
    <mergeCell ref="OUL191:OUR192"/>
    <mergeCell ref="ORR191:ORX192"/>
    <mergeCell ref="ORZ191:OSF192"/>
    <mergeCell ref="OSH191:OSN192"/>
    <mergeCell ref="OSP191:OSV192"/>
    <mergeCell ref="OSX191:OTD192"/>
    <mergeCell ref="PCL191:PCR192"/>
    <mergeCell ref="PCT191:PCZ192"/>
    <mergeCell ref="PDB191:PDH192"/>
    <mergeCell ref="PDJ191:PDP192"/>
    <mergeCell ref="PDR191:PDX192"/>
    <mergeCell ref="PAX191:PBD192"/>
    <mergeCell ref="PBF191:PBL192"/>
    <mergeCell ref="PBN191:PBT192"/>
    <mergeCell ref="PBV191:PCB192"/>
    <mergeCell ref="PCD191:PCJ192"/>
    <mergeCell ref="OZJ191:OZP192"/>
    <mergeCell ref="OZR191:OZX192"/>
    <mergeCell ref="OZZ191:PAF192"/>
    <mergeCell ref="PAH191:PAN192"/>
    <mergeCell ref="PAP191:PAV192"/>
    <mergeCell ref="OXV191:OYB192"/>
    <mergeCell ref="OYD191:OYJ192"/>
    <mergeCell ref="OYL191:OYR192"/>
    <mergeCell ref="OYT191:OYZ192"/>
    <mergeCell ref="OZB191:OZH192"/>
    <mergeCell ref="PIP191:PIV192"/>
    <mergeCell ref="PIX191:PJD192"/>
    <mergeCell ref="PJF191:PJL192"/>
    <mergeCell ref="PJN191:PJT192"/>
    <mergeCell ref="PJV191:PKB192"/>
    <mergeCell ref="PHB191:PHH192"/>
    <mergeCell ref="PHJ191:PHP192"/>
    <mergeCell ref="PHR191:PHX192"/>
    <mergeCell ref="PHZ191:PIF192"/>
    <mergeCell ref="PIH191:PIN192"/>
    <mergeCell ref="PFN191:PFT192"/>
    <mergeCell ref="PFV191:PGB192"/>
    <mergeCell ref="PGD191:PGJ192"/>
    <mergeCell ref="PGL191:PGR192"/>
    <mergeCell ref="PGT191:PGZ192"/>
    <mergeCell ref="PDZ191:PEF192"/>
    <mergeCell ref="PEH191:PEN192"/>
    <mergeCell ref="PEP191:PEV192"/>
    <mergeCell ref="PEX191:PFD192"/>
    <mergeCell ref="PFF191:PFL192"/>
    <mergeCell ref="POT191:POZ192"/>
    <mergeCell ref="PPB191:PPH192"/>
    <mergeCell ref="PPJ191:PPP192"/>
    <mergeCell ref="PPR191:PPX192"/>
    <mergeCell ref="PPZ191:PQF192"/>
    <mergeCell ref="PNF191:PNL192"/>
    <mergeCell ref="PNN191:PNT192"/>
    <mergeCell ref="PNV191:POB192"/>
    <mergeCell ref="POD191:POJ192"/>
    <mergeCell ref="POL191:POR192"/>
    <mergeCell ref="PLR191:PLX192"/>
    <mergeCell ref="PLZ191:PMF192"/>
    <mergeCell ref="PMH191:PMN192"/>
    <mergeCell ref="PMP191:PMV192"/>
    <mergeCell ref="PMX191:PND192"/>
    <mergeCell ref="PKD191:PKJ192"/>
    <mergeCell ref="PKL191:PKR192"/>
    <mergeCell ref="PKT191:PKZ192"/>
    <mergeCell ref="PLB191:PLH192"/>
    <mergeCell ref="PLJ191:PLP192"/>
    <mergeCell ref="PUX191:PVD192"/>
    <mergeCell ref="PVF191:PVL192"/>
    <mergeCell ref="PVN191:PVT192"/>
    <mergeCell ref="PVV191:PWB192"/>
    <mergeCell ref="PWD191:PWJ192"/>
    <mergeCell ref="PTJ191:PTP192"/>
    <mergeCell ref="PTR191:PTX192"/>
    <mergeCell ref="PTZ191:PUF192"/>
    <mergeCell ref="PUH191:PUN192"/>
    <mergeCell ref="PUP191:PUV192"/>
    <mergeCell ref="PRV191:PSB192"/>
    <mergeCell ref="PSD191:PSJ192"/>
    <mergeCell ref="PSL191:PSR192"/>
    <mergeCell ref="PST191:PSZ192"/>
    <mergeCell ref="PTB191:PTH192"/>
    <mergeCell ref="PQH191:PQN192"/>
    <mergeCell ref="PQP191:PQV192"/>
    <mergeCell ref="PQX191:PRD192"/>
    <mergeCell ref="PRF191:PRL192"/>
    <mergeCell ref="PRN191:PRT192"/>
    <mergeCell ref="QBB191:QBH192"/>
    <mergeCell ref="QBJ191:QBP192"/>
    <mergeCell ref="QBR191:QBX192"/>
    <mergeCell ref="QBZ191:QCF192"/>
    <mergeCell ref="QCH191:QCN192"/>
    <mergeCell ref="PZN191:PZT192"/>
    <mergeCell ref="PZV191:QAB192"/>
    <mergeCell ref="QAD191:QAJ192"/>
    <mergeCell ref="QAL191:QAR192"/>
    <mergeCell ref="QAT191:QAZ192"/>
    <mergeCell ref="PXZ191:PYF192"/>
    <mergeCell ref="PYH191:PYN192"/>
    <mergeCell ref="PYP191:PYV192"/>
    <mergeCell ref="PYX191:PZD192"/>
    <mergeCell ref="PZF191:PZL192"/>
    <mergeCell ref="PWL191:PWR192"/>
    <mergeCell ref="PWT191:PWZ192"/>
    <mergeCell ref="PXB191:PXH192"/>
    <mergeCell ref="PXJ191:PXP192"/>
    <mergeCell ref="PXR191:PXX192"/>
    <mergeCell ref="QHF191:QHL192"/>
    <mergeCell ref="QHN191:QHT192"/>
    <mergeCell ref="QHV191:QIB192"/>
    <mergeCell ref="QID191:QIJ192"/>
    <mergeCell ref="QIL191:QIR192"/>
    <mergeCell ref="QFR191:QFX192"/>
    <mergeCell ref="QFZ191:QGF192"/>
    <mergeCell ref="QGH191:QGN192"/>
    <mergeCell ref="QGP191:QGV192"/>
    <mergeCell ref="QGX191:QHD192"/>
    <mergeCell ref="QED191:QEJ192"/>
    <mergeCell ref="QEL191:QER192"/>
    <mergeCell ref="QET191:QEZ192"/>
    <mergeCell ref="QFB191:QFH192"/>
    <mergeCell ref="QFJ191:QFP192"/>
    <mergeCell ref="QCP191:QCV192"/>
    <mergeCell ref="QCX191:QDD192"/>
    <mergeCell ref="QDF191:QDL192"/>
    <mergeCell ref="QDN191:QDT192"/>
    <mergeCell ref="QDV191:QEB192"/>
    <mergeCell ref="QNJ191:QNP192"/>
    <mergeCell ref="QNR191:QNX192"/>
    <mergeCell ref="QNZ191:QOF192"/>
    <mergeCell ref="QOH191:QON192"/>
    <mergeCell ref="QOP191:QOV192"/>
    <mergeCell ref="QLV191:QMB192"/>
    <mergeCell ref="QMD191:QMJ192"/>
    <mergeCell ref="QML191:QMR192"/>
    <mergeCell ref="QMT191:QMZ192"/>
    <mergeCell ref="QNB191:QNH192"/>
    <mergeCell ref="QKH191:QKN192"/>
    <mergeCell ref="QKP191:QKV192"/>
    <mergeCell ref="QKX191:QLD192"/>
    <mergeCell ref="QLF191:QLL192"/>
    <mergeCell ref="QLN191:QLT192"/>
    <mergeCell ref="QIT191:QIZ192"/>
    <mergeCell ref="QJB191:QJH192"/>
    <mergeCell ref="QJJ191:QJP192"/>
    <mergeCell ref="QJR191:QJX192"/>
    <mergeCell ref="QJZ191:QKF192"/>
    <mergeCell ref="QTN191:QTT192"/>
    <mergeCell ref="QTV191:QUB192"/>
    <mergeCell ref="QUD191:QUJ192"/>
    <mergeCell ref="QUL191:QUR192"/>
    <mergeCell ref="QUT191:QUZ192"/>
    <mergeCell ref="QRZ191:QSF192"/>
    <mergeCell ref="QSH191:QSN192"/>
    <mergeCell ref="QSP191:QSV192"/>
    <mergeCell ref="QSX191:QTD192"/>
    <mergeCell ref="QTF191:QTL192"/>
    <mergeCell ref="QQL191:QQR192"/>
    <mergeCell ref="QQT191:QQZ192"/>
    <mergeCell ref="QRB191:QRH192"/>
    <mergeCell ref="QRJ191:QRP192"/>
    <mergeCell ref="QRR191:QRX192"/>
    <mergeCell ref="QOX191:QPD192"/>
    <mergeCell ref="QPF191:QPL192"/>
    <mergeCell ref="QPN191:QPT192"/>
    <mergeCell ref="QPV191:QQB192"/>
    <mergeCell ref="QQD191:QQJ192"/>
    <mergeCell ref="QZR191:QZX192"/>
    <mergeCell ref="QZZ191:RAF192"/>
    <mergeCell ref="RAH191:RAN192"/>
    <mergeCell ref="RAP191:RAV192"/>
    <mergeCell ref="RAX191:RBD192"/>
    <mergeCell ref="QYD191:QYJ192"/>
    <mergeCell ref="QYL191:QYR192"/>
    <mergeCell ref="QYT191:QYZ192"/>
    <mergeCell ref="QZB191:QZH192"/>
    <mergeCell ref="QZJ191:QZP192"/>
    <mergeCell ref="QWP191:QWV192"/>
    <mergeCell ref="QWX191:QXD192"/>
    <mergeCell ref="QXF191:QXL192"/>
    <mergeCell ref="QXN191:QXT192"/>
    <mergeCell ref="QXV191:QYB192"/>
    <mergeCell ref="QVB191:QVH192"/>
    <mergeCell ref="QVJ191:QVP192"/>
    <mergeCell ref="QVR191:QVX192"/>
    <mergeCell ref="QVZ191:QWF192"/>
    <mergeCell ref="QWH191:QWN192"/>
    <mergeCell ref="RFV191:RGB192"/>
    <mergeCell ref="RGD191:RGJ192"/>
    <mergeCell ref="RGL191:RGR192"/>
    <mergeCell ref="RGT191:RGZ192"/>
    <mergeCell ref="RHB191:RHH192"/>
    <mergeCell ref="REH191:REN192"/>
    <mergeCell ref="REP191:REV192"/>
    <mergeCell ref="REX191:RFD192"/>
    <mergeCell ref="RFF191:RFL192"/>
    <mergeCell ref="RFN191:RFT192"/>
    <mergeCell ref="RCT191:RCZ192"/>
    <mergeCell ref="RDB191:RDH192"/>
    <mergeCell ref="RDJ191:RDP192"/>
    <mergeCell ref="RDR191:RDX192"/>
    <mergeCell ref="RDZ191:REF192"/>
    <mergeCell ref="RBF191:RBL192"/>
    <mergeCell ref="RBN191:RBT192"/>
    <mergeCell ref="RBV191:RCB192"/>
    <mergeCell ref="RCD191:RCJ192"/>
    <mergeCell ref="RCL191:RCR192"/>
    <mergeCell ref="RLZ191:RMF192"/>
    <mergeCell ref="RMH191:RMN192"/>
    <mergeCell ref="RMP191:RMV192"/>
    <mergeCell ref="RMX191:RND192"/>
    <mergeCell ref="RNF191:RNL192"/>
    <mergeCell ref="RKL191:RKR192"/>
    <mergeCell ref="RKT191:RKZ192"/>
    <mergeCell ref="RLB191:RLH192"/>
    <mergeCell ref="RLJ191:RLP192"/>
    <mergeCell ref="RLR191:RLX192"/>
    <mergeCell ref="RIX191:RJD192"/>
    <mergeCell ref="RJF191:RJL192"/>
    <mergeCell ref="RJN191:RJT192"/>
    <mergeCell ref="RJV191:RKB192"/>
    <mergeCell ref="RKD191:RKJ192"/>
    <mergeCell ref="RHJ191:RHP192"/>
    <mergeCell ref="RHR191:RHX192"/>
    <mergeCell ref="RHZ191:RIF192"/>
    <mergeCell ref="RIH191:RIN192"/>
    <mergeCell ref="RIP191:RIV192"/>
    <mergeCell ref="RSD191:RSJ192"/>
    <mergeCell ref="RSL191:RSR192"/>
    <mergeCell ref="RST191:RSZ192"/>
    <mergeCell ref="RTB191:RTH192"/>
    <mergeCell ref="RTJ191:RTP192"/>
    <mergeCell ref="RQP191:RQV192"/>
    <mergeCell ref="RQX191:RRD192"/>
    <mergeCell ref="RRF191:RRL192"/>
    <mergeCell ref="RRN191:RRT192"/>
    <mergeCell ref="RRV191:RSB192"/>
    <mergeCell ref="RPB191:RPH192"/>
    <mergeCell ref="RPJ191:RPP192"/>
    <mergeCell ref="RPR191:RPX192"/>
    <mergeCell ref="RPZ191:RQF192"/>
    <mergeCell ref="RQH191:RQN192"/>
    <mergeCell ref="RNN191:RNT192"/>
    <mergeCell ref="RNV191:ROB192"/>
    <mergeCell ref="ROD191:ROJ192"/>
    <mergeCell ref="ROL191:ROR192"/>
    <mergeCell ref="ROT191:ROZ192"/>
    <mergeCell ref="RYH191:RYN192"/>
    <mergeCell ref="RYP191:RYV192"/>
    <mergeCell ref="RYX191:RZD192"/>
    <mergeCell ref="RZF191:RZL192"/>
    <mergeCell ref="RZN191:RZT192"/>
    <mergeCell ref="RWT191:RWZ192"/>
    <mergeCell ref="RXB191:RXH192"/>
    <mergeCell ref="RXJ191:RXP192"/>
    <mergeCell ref="RXR191:RXX192"/>
    <mergeCell ref="RXZ191:RYF192"/>
    <mergeCell ref="RVF191:RVL192"/>
    <mergeCell ref="RVN191:RVT192"/>
    <mergeCell ref="RVV191:RWB192"/>
    <mergeCell ref="RWD191:RWJ192"/>
    <mergeCell ref="RWL191:RWR192"/>
    <mergeCell ref="RTR191:RTX192"/>
    <mergeCell ref="RTZ191:RUF192"/>
    <mergeCell ref="RUH191:RUN192"/>
    <mergeCell ref="RUP191:RUV192"/>
    <mergeCell ref="RUX191:RVD192"/>
    <mergeCell ref="SEL191:SER192"/>
    <mergeCell ref="SET191:SEZ192"/>
    <mergeCell ref="SFB191:SFH192"/>
    <mergeCell ref="SFJ191:SFP192"/>
    <mergeCell ref="SFR191:SFX192"/>
    <mergeCell ref="SCX191:SDD192"/>
    <mergeCell ref="SDF191:SDL192"/>
    <mergeCell ref="SDN191:SDT192"/>
    <mergeCell ref="SDV191:SEB192"/>
    <mergeCell ref="SED191:SEJ192"/>
    <mergeCell ref="SBJ191:SBP192"/>
    <mergeCell ref="SBR191:SBX192"/>
    <mergeCell ref="SBZ191:SCF192"/>
    <mergeCell ref="SCH191:SCN192"/>
    <mergeCell ref="SCP191:SCV192"/>
    <mergeCell ref="RZV191:SAB192"/>
    <mergeCell ref="SAD191:SAJ192"/>
    <mergeCell ref="SAL191:SAR192"/>
    <mergeCell ref="SAT191:SAZ192"/>
    <mergeCell ref="SBB191:SBH192"/>
    <mergeCell ref="SKP191:SKV192"/>
    <mergeCell ref="SKX191:SLD192"/>
    <mergeCell ref="SLF191:SLL192"/>
    <mergeCell ref="SLN191:SLT192"/>
    <mergeCell ref="SLV191:SMB192"/>
    <mergeCell ref="SJB191:SJH192"/>
    <mergeCell ref="SJJ191:SJP192"/>
    <mergeCell ref="SJR191:SJX192"/>
    <mergeCell ref="SJZ191:SKF192"/>
    <mergeCell ref="SKH191:SKN192"/>
    <mergeCell ref="SHN191:SHT192"/>
    <mergeCell ref="SHV191:SIB192"/>
    <mergeCell ref="SID191:SIJ192"/>
    <mergeCell ref="SIL191:SIR192"/>
    <mergeCell ref="SIT191:SIZ192"/>
    <mergeCell ref="SFZ191:SGF192"/>
    <mergeCell ref="SGH191:SGN192"/>
    <mergeCell ref="SGP191:SGV192"/>
    <mergeCell ref="SGX191:SHD192"/>
    <mergeCell ref="SHF191:SHL192"/>
    <mergeCell ref="SQT191:SQZ192"/>
    <mergeCell ref="SRB191:SRH192"/>
    <mergeCell ref="SRJ191:SRP192"/>
    <mergeCell ref="SRR191:SRX192"/>
    <mergeCell ref="SRZ191:SSF192"/>
    <mergeCell ref="SPF191:SPL192"/>
    <mergeCell ref="SPN191:SPT192"/>
    <mergeCell ref="SPV191:SQB192"/>
    <mergeCell ref="SQD191:SQJ192"/>
    <mergeCell ref="SQL191:SQR192"/>
    <mergeCell ref="SNR191:SNX192"/>
    <mergeCell ref="SNZ191:SOF192"/>
    <mergeCell ref="SOH191:SON192"/>
    <mergeCell ref="SOP191:SOV192"/>
    <mergeCell ref="SOX191:SPD192"/>
    <mergeCell ref="SMD191:SMJ192"/>
    <mergeCell ref="SML191:SMR192"/>
    <mergeCell ref="SMT191:SMZ192"/>
    <mergeCell ref="SNB191:SNH192"/>
    <mergeCell ref="SNJ191:SNP192"/>
    <mergeCell ref="SWX191:SXD192"/>
    <mergeCell ref="SXF191:SXL192"/>
    <mergeCell ref="SXN191:SXT192"/>
    <mergeCell ref="SXV191:SYB192"/>
    <mergeCell ref="SYD191:SYJ192"/>
    <mergeCell ref="SVJ191:SVP192"/>
    <mergeCell ref="SVR191:SVX192"/>
    <mergeCell ref="SVZ191:SWF192"/>
    <mergeCell ref="SWH191:SWN192"/>
    <mergeCell ref="SWP191:SWV192"/>
    <mergeCell ref="STV191:SUB192"/>
    <mergeCell ref="SUD191:SUJ192"/>
    <mergeCell ref="SUL191:SUR192"/>
    <mergeCell ref="SUT191:SUZ192"/>
    <mergeCell ref="SVB191:SVH192"/>
    <mergeCell ref="SSH191:SSN192"/>
    <mergeCell ref="SSP191:SSV192"/>
    <mergeCell ref="SSX191:STD192"/>
    <mergeCell ref="STF191:STL192"/>
    <mergeCell ref="STN191:STT192"/>
    <mergeCell ref="TDB191:TDH192"/>
    <mergeCell ref="TDJ191:TDP192"/>
    <mergeCell ref="TDR191:TDX192"/>
    <mergeCell ref="TDZ191:TEF192"/>
    <mergeCell ref="TEH191:TEN192"/>
    <mergeCell ref="TBN191:TBT192"/>
    <mergeCell ref="TBV191:TCB192"/>
    <mergeCell ref="TCD191:TCJ192"/>
    <mergeCell ref="TCL191:TCR192"/>
    <mergeCell ref="TCT191:TCZ192"/>
    <mergeCell ref="SZZ191:TAF192"/>
    <mergeCell ref="TAH191:TAN192"/>
    <mergeCell ref="TAP191:TAV192"/>
    <mergeCell ref="TAX191:TBD192"/>
    <mergeCell ref="TBF191:TBL192"/>
    <mergeCell ref="SYL191:SYR192"/>
    <mergeCell ref="SYT191:SYZ192"/>
    <mergeCell ref="SZB191:SZH192"/>
    <mergeCell ref="SZJ191:SZP192"/>
    <mergeCell ref="SZR191:SZX192"/>
    <mergeCell ref="TJF191:TJL192"/>
    <mergeCell ref="TJN191:TJT192"/>
    <mergeCell ref="TJV191:TKB192"/>
    <mergeCell ref="TKD191:TKJ192"/>
    <mergeCell ref="TKL191:TKR192"/>
    <mergeCell ref="THR191:THX192"/>
    <mergeCell ref="THZ191:TIF192"/>
    <mergeCell ref="TIH191:TIN192"/>
    <mergeCell ref="TIP191:TIV192"/>
    <mergeCell ref="TIX191:TJD192"/>
    <mergeCell ref="TGD191:TGJ192"/>
    <mergeCell ref="TGL191:TGR192"/>
    <mergeCell ref="TGT191:TGZ192"/>
    <mergeCell ref="THB191:THH192"/>
    <mergeCell ref="THJ191:THP192"/>
    <mergeCell ref="TEP191:TEV192"/>
    <mergeCell ref="TEX191:TFD192"/>
    <mergeCell ref="TFF191:TFL192"/>
    <mergeCell ref="TFN191:TFT192"/>
    <mergeCell ref="TFV191:TGB192"/>
    <mergeCell ref="TPJ191:TPP192"/>
    <mergeCell ref="TPR191:TPX192"/>
    <mergeCell ref="TPZ191:TQF192"/>
    <mergeCell ref="TQH191:TQN192"/>
    <mergeCell ref="TQP191:TQV192"/>
    <mergeCell ref="TNV191:TOB192"/>
    <mergeCell ref="TOD191:TOJ192"/>
    <mergeCell ref="TOL191:TOR192"/>
    <mergeCell ref="TOT191:TOZ192"/>
    <mergeCell ref="TPB191:TPH192"/>
    <mergeCell ref="TMH191:TMN192"/>
    <mergeCell ref="TMP191:TMV192"/>
    <mergeCell ref="TMX191:TND192"/>
    <mergeCell ref="TNF191:TNL192"/>
    <mergeCell ref="TNN191:TNT192"/>
    <mergeCell ref="TKT191:TKZ192"/>
    <mergeCell ref="TLB191:TLH192"/>
    <mergeCell ref="TLJ191:TLP192"/>
    <mergeCell ref="TLR191:TLX192"/>
    <mergeCell ref="TLZ191:TMF192"/>
    <mergeCell ref="TVN191:TVT192"/>
    <mergeCell ref="TVV191:TWB192"/>
    <mergeCell ref="TWD191:TWJ192"/>
    <mergeCell ref="TWL191:TWR192"/>
    <mergeCell ref="TWT191:TWZ192"/>
    <mergeCell ref="TTZ191:TUF192"/>
    <mergeCell ref="TUH191:TUN192"/>
    <mergeCell ref="TUP191:TUV192"/>
    <mergeCell ref="TUX191:TVD192"/>
    <mergeCell ref="TVF191:TVL192"/>
    <mergeCell ref="TSL191:TSR192"/>
    <mergeCell ref="TST191:TSZ192"/>
    <mergeCell ref="TTB191:TTH192"/>
    <mergeCell ref="TTJ191:TTP192"/>
    <mergeCell ref="TTR191:TTX192"/>
    <mergeCell ref="TQX191:TRD192"/>
    <mergeCell ref="TRF191:TRL192"/>
    <mergeCell ref="TRN191:TRT192"/>
    <mergeCell ref="TRV191:TSB192"/>
    <mergeCell ref="TSD191:TSJ192"/>
    <mergeCell ref="UBR191:UBX192"/>
    <mergeCell ref="UBZ191:UCF192"/>
    <mergeCell ref="UCH191:UCN192"/>
    <mergeCell ref="UCP191:UCV192"/>
    <mergeCell ref="UCX191:UDD192"/>
    <mergeCell ref="UAD191:UAJ192"/>
    <mergeCell ref="UAL191:UAR192"/>
    <mergeCell ref="UAT191:UAZ192"/>
    <mergeCell ref="UBB191:UBH192"/>
    <mergeCell ref="UBJ191:UBP192"/>
    <mergeCell ref="TYP191:TYV192"/>
    <mergeCell ref="TYX191:TZD192"/>
    <mergeCell ref="TZF191:TZL192"/>
    <mergeCell ref="TZN191:TZT192"/>
    <mergeCell ref="TZV191:UAB192"/>
    <mergeCell ref="TXB191:TXH192"/>
    <mergeCell ref="TXJ191:TXP192"/>
    <mergeCell ref="TXR191:TXX192"/>
    <mergeCell ref="TXZ191:TYF192"/>
    <mergeCell ref="TYH191:TYN192"/>
    <mergeCell ref="UHV191:UIB192"/>
    <mergeCell ref="UID191:UIJ192"/>
    <mergeCell ref="UIL191:UIR192"/>
    <mergeCell ref="UIT191:UIZ192"/>
    <mergeCell ref="UJB191:UJH192"/>
    <mergeCell ref="UGH191:UGN192"/>
    <mergeCell ref="UGP191:UGV192"/>
    <mergeCell ref="UGX191:UHD192"/>
    <mergeCell ref="UHF191:UHL192"/>
    <mergeCell ref="UHN191:UHT192"/>
    <mergeCell ref="UET191:UEZ192"/>
    <mergeCell ref="UFB191:UFH192"/>
    <mergeCell ref="UFJ191:UFP192"/>
    <mergeCell ref="UFR191:UFX192"/>
    <mergeCell ref="UFZ191:UGF192"/>
    <mergeCell ref="UDF191:UDL192"/>
    <mergeCell ref="UDN191:UDT192"/>
    <mergeCell ref="UDV191:UEB192"/>
    <mergeCell ref="UED191:UEJ192"/>
    <mergeCell ref="UEL191:UER192"/>
    <mergeCell ref="UNZ191:UOF192"/>
    <mergeCell ref="UOH191:UON192"/>
    <mergeCell ref="UOP191:UOV192"/>
    <mergeCell ref="UOX191:UPD192"/>
    <mergeCell ref="UPF191:UPL192"/>
    <mergeCell ref="UML191:UMR192"/>
    <mergeCell ref="UMT191:UMZ192"/>
    <mergeCell ref="UNB191:UNH192"/>
    <mergeCell ref="UNJ191:UNP192"/>
    <mergeCell ref="UNR191:UNX192"/>
    <mergeCell ref="UKX191:ULD192"/>
    <mergeCell ref="ULF191:ULL192"/>
    <mergeCell ref="ULN191:ULT192"/>
    <mergeCell ref="ULV191:UMB192"/>
    <mergeCell ref="UMD191:UMJ192"/>
    <mergeCell ref="UJJ191:UJP192"/>
    <mergeCell ref="UJR191:UJX192"/>
    <mergeCell ref="UJZ191:UKF192"/>
    <mergeCell ref="UKH191:UKN192"/>
    <mergeCell ref="UKP191:UKV192"/>
    <mergeCell ref="UUD191:UUJ192"/>
    <mergeCell ref="UUL191:UUR192"/>
    <mergeCell ref="UUT191:UUZ192"/>
    <mergeCell ref="UVB191:UVH192"/>
    <mergeCell ref="UVJ191:UVP192"/>
    <mergeCell ref="USP191:USV192"/>
    <mergeCell ref="USX191:UTD192"/>
    <mergeCell ref="UTF191:UTL192"/>
    <mergeCell ref="UTN191:UTT192"/>
    <mergeCell ref="UTV191:UUB192"/>
    <mergeCell ref="URB191:URH192"/>
    <mergeCell ref="URJ191:URP192"/>
    <mergeCell ref="URR191:URX192"/>
    <mergeCell ref="URZ191:USF192"/>
    <mergeCell ref="USH191:USN192"/>
    <mergeCell ref="UPN191:UPT192"/>
    <mergeCell ref="UPV191:UQB192"/>
    <mergeCell ref="UQD191:UQJ192"/>
    <mergeCell ref="UQL191:UQR192"/>
    <mergeCell ref="UQT191:UQZ192"/>
    <mergeCell ref="VAH191:VAN192"/>
    <mergeCell ref="VAP191:VAV192"/>
    <mergeCell ref="VAX191:VBD192"/>
    <mergeCell ref="VBF191:VBL192"/>
    <mergeCell ref="VBN191:VBT192"/>
    <mergeCell ref="UYT191:UYZ192"/>
    <mergeCell ref="UZB191:UZH192"/>
    <mergeCell ref="UZJ191:UZP192"/>
    <mergeCell ref="UZR191:UZX192"/>
    <mergeCell ref="UZZ191:VAF192"/>
    <mergeCell ref="UXF191:UXL192"/>
    <mergeCell ref="UXN191:UXT192"/>
    <mergeCell ref="UXV191:UYB192"/>
    <mergeCell ref="UYD191:UYJ192"/>
    <mergeCell ref="UYL191:UYR192"/>
    <mergeCell ref="UVR191:UVX192"/>
    <mergeCell ref="UVZ191:UWF192"/>
    <mergeCell ref="UWH191:UWN192"/>
    <mergeCell ref="UWP191:UWV192"/>
    <mergeCell ref="UWX191:UXD192"/>
    <mergeCell ref="VGL191:VGR192"/>
    <mergeCell ref="VGT191:VGZ192"/>
    <mergeCell ref="VHB191:VHH192"/>
    <mergeCell ref="VHJ191:VHP192"/>
    <mergeCell ref="VHR191:VHX192"/>
    <mergeCell ref="VEX191:VFD192"/>
    <mergeCell ref="VFF191:VFL192"/>
    <mergeCell ref="VFN191:VFT192"/>
    <mergeCell ref="VFV191:VGB192"/>
    <mergeCell ref="VGD191:VGJ192"/>
    <mergeCell ref="VDJ191:VDP192"/>
    <mergeCell ref="VDR191:VDX192"/>
    <mergeCell ref="VDZ191:VEF192"/>
    <mergeCell ref="VEH191:VEN192"/>
    <mergeCell ref="VEP191:VEV192"/>
    <mergeCell ref="VBV191:VCB192"/>
    <mergeCell ref="VCD191:VCJ192"/>
    <mergeCell ref="VCL191:VCR192"/>
    <mergeCell ref="VCT191:VCZ192"/>
    <mergeCell ref="VDB191:VDH192"/>
    <mergeCell ref="VMP191:VMV192"/>
    <mergeCell ref="VMX191:VND192"/>
    <mergeCell ref="VNF191:VNL192"/>
    <mergeCell ref="VNN191:VNT192"/>
    <mergeCell ref="VNV191:VOB192"/>
    <mergeCell ref="VLB191:VLH192"/>
    <mergeCell ref="VLJ191:VLP192"/>
    <mergeCell ref="VLR191:VLX192"/>
    <mergeCell ref="VLZ191:VMF192"/>
    <mergeCell ref="VMH191:VMN192"/>
    <mergeCell ref="VJN191:VJT192"/>
    <mergeCell ref="VJV191:VKB192"/>
    <mergeCell ref="VKD191:VKJ192"/>
    <mergeCell ref="VKL191:VKR192"/>
    <mergeCell ref="VKT191:VKZ192"/>
    <mergeCell ref="VHZ191:VIF192"/>
    <mergeCell ref="VIH191:VIN192"/>
    <mergeCell ref="VIP191:VIV192"/>
    <mergeCell ref="VIX191:VJD192"/>
    <mergeCell ref="VJF191:VJL192"/>
    <mergeCell ref="VST191:VSZ192"/>
    <mergeCell ref="VTB191:VTH192"/>
    <mergeCell ref="VTJ191:VTP192"/>
    <mergeCell ref="VTR191:VTX192"/>
    <mergeCell ref="VTZ191:VUF192"/>
    <mergeCell ref="VRF191:VRL192"/>
    <mergeCell ref="VRN191:VRT192"/>
    <mergeCell ref="VRV191:VSB192"/>
    <mergeCell ref="VSD191:VSJ192"/>
    <mergeCell ref="VSL191:VSR192"/>
    <mergeCell ref="VPR191:VPX192"/>
    <mergeCell ref="VPZ191:VQF192"/>
    <mergeCell ref="VQH191:VQN192"/>
    <mergeCell ref="VQP191:VQV192"/>
    <mergeCell ref="VQX191:VRD192"/>
    <mergeCell ref="VOD191:VOJ192"/>
    <mergeCell ref="VOL191:VOR192"/>
    <mergeCell ref="VOT191:VOZ192"/>
    <mergeCell ref="VPB191:VPH192"/>
    <mergeCell ref="VPJ191:VPP192"/>
    <mergeCell ref="VYX191:VZD192"/>
    <mergeCell ref="VZF191:VZL192"/>
    <mergeCell ref="VZN191:VZT192"/>
    <mergeCell ref="VZV191:WAB192"/>
    <mergeCell ref="WAD191:WAJ192"/>
    <mergeCell ref="VXJ191:VXP192"/>
    <mergeCell ref="VXR191:VXX192"/>
    <mergeCell ref="VXZ191:VYF192"/>
    <mergeCell ref="VYH191:VYN192"/>
    <mergeCell ref="VYP191:VYV192"/>
    <mergeCell ref="VVV191:VWB192"/>
    <mergeCell ref="VWD191:VWJ192"/>
    <mergeCell ref="VWL191:VWR192"/>
    <mergeCell ref="VWT191:VWZ192"/>
    <mergeCell ref="VXB191:VXH192"/>
    <mergeCell ref="VUH191:VUN192"/>
    <mergeCell ref="VUP191:VUV192"/>
    <mergeCell ref="VUX191:VVD192"/>
    <mergeCell ref="VVF191:VVL192"/>
    <mergeCell ref="VVN191:VVT192"/>
    <mergeCell ref="WFB191:WFH192"/>
    <mergeCell ref="WFJ191:WFP192"/>
    <mergeCell ref="WFR191:WFX192"/>
    <mergeCell ref="WFZ191:WGF192"/>
    <mergeCell ref="WGH191:WGN192"/>
    <mergeCell ref="WDN191:WDT192"/>
    <mergeCell ref="WDV191:WEB192"/>
    <mergeCell ref="WED191:WEJ192"/>
    <mergeCell ref="WEL191:WER192"/>
    <mergeCell ref="WET191:WEZ192"/>
    <mergeCell ref="WBZ191:WCF192"/>
    <mergeCell ref="WCH191:WCN192"/>
    <mergeCell ref="WCP191:WCV192"/>
    <mergeCell ref="WCX191:WDD192"/>
    <mergeCell ref="WDF191:WDL192"/>
    <mergeCell ref="WAL191:WAR192"/>
    <mergeCell ref="WAT191:WAZ192"/>
    <mergeCell ref="WBB191:WBH192"/>
    <mergeCell ref="WBJ191:WBP192"/>
    <mergeCell ref="WBR191:WBX192"/>
    <mergeCell ref="WLF191:WLL192"/>
    <mergeCell ref="WLN191:WLT192"/>
    <mergeCell ref="WLV191:WMB192"/>
    <mergeCell ref="WMD191:WMJ192"/>
    <mergeCell ref="WML191:WMR192"/>
    <mergeCell ref="WJR191:WJX192"/>
    <mergeCell ref="WJZ191:WKF192"/>
    <mergeCell ref="WKH191:WKN192"/>
    <mergeCell ref="WKP191:WKV192"/>
    <mergeCell ref="WKX191:WLD192"/>
    <mergeCell ref="WID191:WIJ192"/>
    <mergeCell ref="WIL191:WIR192"/>
    <mergeCell ref="WIT191:WIZ192"/>
    <mergeCell ref="WJB191:WJH192"/>
    <mergeCell ref="WJJ191:WJP192"/>
    <mergeCell ref="WGP191:WGV192"/>
    <mergeCell ref="WGX191:WHD192"/>
    <mergeCell ref="WHF191:WHL192"/>
    <mergeCell ref="WHN191:WHT192"/>
    <mergeCell ref="WHV191:WIB192"/>
    <mergeCell ref="WRJ191:WRP192"/>
    <mergeCell ref="WRR191:WRX192"/>
    <mergeCell ref="WRZ191:WSF192"/>
    <mergeCell ref="WSH191:WSN192"/>
    <mergeCell ref="WSP191:WSV192"/>
    <mergeCell ref="WPV191:WQB192"/>
    <mergeCell ref="WQD191:WQJ192"/>
    <mergeCell ref="WQL191:WQR192"/>
    <mergeCell ref="WQT191:WQZ192"/>
    <mergeCell ref="WRB191:WRH192"/>
    <mergeCell ref="WOH191:WON192"/>
    <mergeCell ref="WOP191:WOV192"/>
    <mergeCell ref="WOX191:WPD192"/>
    <mergeCell ref="WPF191:WPL192"/>
    <mergeCell ref="WPN191:WPT192"/>
    <mergeCell ref="WMT191:WMZ192"/>
    <mergeCell ref="WNB191:WNH192"/>
    <mergeCell ref="WNJ191:WNP192"/>
    <mergeCell ref="WNR191:WNX192"/>
    <mergeCell ref="WNZ191:WOF192"/>
    <mergeCell ref="WXN191:WXT192"/>
    <mergeCell ref="WXV191:WYB192"/>
    <mergeCell ref="WYD191:WYJ192"/>
    <mergeCell ref="WYL191:WYR192"/>
    <mergeCell ref="WYT191:WYZ192"/>
    <mergeCell ref="WVZ191:WWF192"/>
    <mergeCell ref="WWH191:WWN192"/>
    <mergeCell ref="WWP191:WWV192"/>
    <mergeCell ref="WWX191:WXD192"/>
    <mergeCell ref="WXF191:WXL192"/>
    <mergeCell ref="WUL191:WUR192"/>
    <mergeCell ref="WUT191:WUZ192"/>
    <mergeCell ref="WVB191:WVH192"/>
    <mergeCell ref="WVJ191:WVP192"/>
    <mergeCell ref="WVR191:WVX192"/>
    <mergeCell ref="WSX191:WTD192"/>
    <mergeCell ref="WTF191:WTL192"/>
    <mergeCell ref="WTN191:WTT192"/>
    <mergeCell ref="WTV191:WUB192"/>
    <mergeCell ref="WUD191:WUJ192"/>
    <mergeCell ref="XDR191:XDX192"/>
    <mergeCell ref="XDZ191:XEF192"/>
    <mergeCell ref="XEH191:XEN192"/>
    <mergeCell ref="XEP191:XEV192"/>
    <mergeCell ref="XEX191:XFD192"/>
    <mergeCell ref="XCD191:XCJ192"/>
    <mergeCell ref="XCL191:XCR192"/>
    <mergeCell ref="XCT191:XCZ192"/>
    <mergeCell ref="XDB191:XDH192"/>
    <mergeCell ref="XDJ191:XDP192"/>
    <mergeCell ref="XAP191:XAV192"/>
    <mergeCell ref="XAX191:XBD192"/>
    <mergeCell ref="XBF191:XBL192"/>
    <mergeCell ref="XBN191:XBT192"/>
    <mergeCell ref="XBV191:XCB192"/>
    <mergeCell ref="WZB191:WZH192"/>
    <mergeCell ref="WZJ191:WZP192"/>
    <mergeCell ref="WZR191:WZX192"/>
    <mergeCell ref="WZZ191:XAF192"/>
    <mergeCell ref="XAH191:XAN192"/>
    <mergeCell ref="DQ193:DX193"/>
    <mergeCell ref="DY193:EF193"/>
    <mergeCell ref="EG193:EN193"/>
    <mergeCell ref="EO193:EV193"/>
    <mergeCell ref="EW193:FD193"/>
    <mergeCell ref="CC193:CJ193"/>
    <mergeCell ref="CK193:CR193"/>
    <mergeCell ref="CS193:CZ193"/>
    <mergeCell ref="DA193:DH193"/>
    <mergeCell ref="DI193:DP193"/>
    <mergeCell ref="AO193:AV193"/>
    <mergeCell ref="AW193:BD193"/>
    <mergeCell ref="BE193:BL193"/>
    <mergeCell ref="BM193:BT193"/>
    <mergeCell ref="BU193:CB193"/>
    <mergeCell ref="A195:H195"/>
    <mergeCell ref="I193:P193"/>
    <mergeCell ref="Q193:X193"/>
    <mergeCell ref="Y193:AF193"/>
    <mergeCell ref="AG193:AN193"/>
    <mergeCell ref="JU193:KB193"/>
    <mergeCell ref="KC193:KJ193"/>
    <mergeCell ref="KK193:KR193"/>
    <mergeCell ref="KS193:KZ193"/>
    <mergeCell ref="LA193:LH193"/>
    <mergeCell ref="IG193:IN193"/>
    <mergeCell ref="IO193:IV193"/>
    <mergeCell ref="IW193:JD193"/>
    <mergeCell ref="JE193:JL193"/>
    <mergeCell ref="JM193:JT193"/>
    <mergeCell ref="GS193:GZ193"/>
    <mergeCell ref="HA193:HH193"/>
    <mergeCell ref="HI193:HP193"/>
    <mergeCell ref="HQ193:HX193"/>
    <mergeCell ref="HY193:IF193"/>
    <mergeCell ref="FE193:FL193"/>
    <mergeCell ref="FM193:FT193"/>
    <mergeCell ref="FU193:GB193"/>
    <mergeCell ref="GC193:GJ193"/>
    <mergeCell ref="GK193:GR193"/>
    <mergeCell ref="PY193:QF193"/>
    <mergeCell ref="QG193:QN193"/>
    <mergeCell ref="QO193:QV193"/>
    <mergeCell ref="QW193:RD193"/>
    <mergeCell ref="RE193:RL193"/>
    <mergeCell ref="OK193:OR193"/>
    <mergeCell ref="OS193:OZ193"/>
    <mergeCell ref="PA193:PH193"/>
    <mergeCell ref="PI193:PP193"/>
    <mergeCell ref="PQ193:PX193"/>
    <mergeCell ref="MW193:ND193"/>
    <mergeCell ref="NE193:NL193"/>
    <mergeCell ref="NM193:NT193"/>
    <mergeCell ref="NU193:OB193"/>
    <mergeCell ref="OC193:OJ193"/>
    <mergeCell ref="LI193:LP193"/>
    <mergeCell ref="LQ193:LX193"/>
    <mergeCell ref="LY193:MF193"/>
    <mergeCell ref="MG193:MN193"/>
    <mergeCell ref="MO193:MV193"/>
    <mergeCell ref="WC193:WJ193"/>
    <mergeCell ref="WK193:WR193"/>
    <mergeCell ref="WS193:WZ193"/>
    <mergeCell ref="XA193:XH193"/>
    <mergeCell ref="XI193:XP193"/>
    <mergeCell ref="UO193:UV193"/>
    <mergeCell ref="UW193:VD193"/>
    <mergeCell ref="VE193:VL193"/>
    <mergeCell ref="VM193:VT193"/>
    <mergeCell ref="VU193:WB193"/>
    <mergeCell ref="TA193:TH193"/>
    <mergeCell ref="TI193:TP193"/>
    <mergeCell ref="TQ193:TX193"/>
    <mergeCell ref="TY193:UF193"/>
    <mergeCell ref="UG193:UN193"/>
    <mergeCell ref="RM193:RT193"/>
    <mergeCell ref="RU193:SB193"/>
    <mergeCell ref="SC193:SJ193"/>
    <mergeCell ref="SK193:SR193"/>
    <mergeCell ref="SS193:SZ193"/>
    <mergeCell ref="ACG193:ACN193"/>
    <mergeCell ref="ACO193:ACV193"/>
    <mergeCell ref="ACW193:ADD193"/>
    <mergeCell ref="ADE193:ADL193"/>
    <mergeCell ref="ADM193:ADT193"/>
    <mergeCell ref="AAS193:AAZ193"/>
    <mergeCell ref="ABA193:ABH193"/>
    <mergeCell ref="ABI193:ABP193"/>
    <mergeCell ref="ABQ193:ABX193"/>
    <mergeCell ref="ABY193:ACF193"/>
    <mergeCell ref="ZE193:ZL193"/>
    <mergeCell ref="ZM193:ZT193"/>
    <mergeCell ref="ZU193:AAB193"/>
    <mergeCell ref="AAC193:AAJ193"/>
    <mergeCell ref="AAK193:AAR193"/>
    <mergeCell ref="XQ193:XX193"/>
    <mergeCell ref="XY193:YF193"/>
    <mergeCell ref="YG193:YN193"/>
    <mergeCell ref="YO193:YV193"/>
    <mergeCell ref="YW193:ZD193"/>
    <mergeCell ref="AIK193:AIR193"/>
    <mergeCell ref="AIS193:AIZ193"/>
    <mergeCell ref="AJA193:AJH193"/>
    <mergeCell ref="AJI193:AJP193"/>
    <mergeCell ref="AJQ193:AJX193"/>
    <mergeCell ref="AGW193:AHD193"/>
    <mergeCell ref="AHE193:AHL193"/>
    <mergeCell ref="AHM193:AHT193"/>
    <mergeCell ref="AHU193:AIB193"/>
    <mergeCell ref="AIC193:AIJ193"/>
    <mergeCell ref="AFI193:AFP193"/>
    <mergeCell ref="AFQ193:AFX193"/>
    <mergeCell ref="AFY193:AGF193"/>
    <mergeCell ref="AGG193:AGN193"/>
    <mergeCell ref="AGO193:AGV193"/>
    <mergeCell ref="ADU193:AEB193"/>
    <mergeCell ref="AEC193:AEJ193"/>
    <mergeCell ref="AEK193:AER193"/>
    <mergeCell ref="AES193:AEZ193"/>
    <mergeCell ref="AFA193:AFH193"/>
    <mergeCell ref="AOO193:AOV193"/>
    <mergeCell ref="AOW193:APD193"/>
    <mergeCell ref="APE193:APL193"/>
    <mergeCell ref="APM193:APT193"/>
    <mergeCell ref="APU193:AQB193"/>
    <mergeCell ref="ANA193:ANH193"/>
    <mergeCell ref="ANI193:ANP193"/>
    <mergeCell ref="ANQ193:ANX193"/>
    <mergeCell ref="ANY193:AOF193"/>
    <mergeCell ref="AOG193:AON193"/>
    <mergeCell ref="ALM193:ALT193"/>
    <mergeCell ref="ALU193:AMB193"/>
    <mergeCell ref="AMC193:AMJ193"/>
    <mergeCell ref="AMK193:AMR193"/>
    <mergeCell ref="AMS193:AMZ193"/>
    <mergeCell ref="AJY193:AKF193"/>
    <mergeCell ref="AKG193:AKN193"/>
    <mergeCell ref="AKO193:AKV193"/>
    <mergeCell ref="AKW193:ALD193"/>
    <mergeCell ref="ALE193:ALL193"/>
    <mergeCell ref="AUS193:AUZ193"/>
    <mergeCell ref="AVA193:AVH193"/>
    <mergeCell ref="AVI193:AVP193"/>
    <mergeCell ref="AVQ193:AVX193"/>
    <mergeCell ref="AVY193:AWF193"/>
    <mergeCell ref="ATE193:ATL193"/>
    <mergeCell ref="ATM193:ATT193"/>
    <mergeCell ref="ATU193:AUB193"/>
    <mergeCell ref="AUC193:AUJ193"/>
    <mergeCell ref="AUK193:AUR193"/>
    <mergeCell ref="ARQ193:ARX193"/>
    <mergeCell ref="ARY193:ASF193"/>
    <mergeCell ref="ASG193:ASN193"/>
    <mergeCell ref="ASO193:ASV193"/>
    <mergeCell ref="ASW193:ATD193"/>
    <mergeCell ref="AQC193:AQJ193"/>
    <mergeCell ref="AQK193:AQR193"/>
    <mergeCell ref="AQS193:AQZ193"/>
    <mergeCell ref="ARA193:ARH193"/>
    <mergeCell ref="ARI193:ARP193"/>
    <mergeCell ref="BAW193:BBD193"/>
    <mergeCell ref="BBE193:BBL193"/>
    <mergeCell ref="BBM193:BBT193"/>
    <mergeCell ref="BBU193:BCB193"/>
    <mergeCell ref="BCC193:BCJ193"/>
    <mergeCell ref="AZI193:AZP193"/>
    <mergeCell ref="AZQ193:AZX193"/>
    <mergeCell ref="AZY193:BAF193"/>
    <mergeCell ref="BAG193:BAN193"/>
    <mergeCell ref="BAO193:BAV193"/>
    <mergeCell ref="AXU193:AYB193"/>
    <mergeCell ref="AYC193:AYJ193"/>
    <mergeCell ref="AYK193:AYR193"/>
    <mergeCell ref="AYS193:AYZ193"/>
    <mergeCell ref="AZA193:AZH193"/>
    <mergeCell ref="AWG193:AWN193"/>
    <mergeCell ref="AWO193:AWV193"/>
    <mergeCell ref="AWW193:AXD193"/>
    <mergeCell ref="AXE193:AXL193"/>
    <mergeCell ref="AXM193:AXT193"/>
    <mergeCell ref="BHA193:BHH193"/>
    <mergeCell ref="BHI193:BHP193"/>
    <mergeCell ref="BHQ193:BHX193"/>
    <mergeCell ref="BHY193:BIF193"/>
    <mergeCell ref="BIG193:BIN193"/>
    <mergeCell ref="BFM193:BFT193"/>
    <mergeCell ref="BFU193:BGB193"/>
    <mergeCell ref="BGC193:BGJ193"/>
    <mergeCell ref="BGK193:BGR193"/>
    <mergeCell ref="BGS193:BGZ193"/>
    <mergeCell ref="BDY193:BEF193"/>
    <mergeCell ref="BEG193:BEN193"/>
    <mergeCell ref="BEO193:BEV193"/>
    <mergeCell ref="BEW193:BFD193"/>
    <mergeCell ref="BFE193:BFL193"/>
    <mergeCell ref="BCK193:BCR193"/>
    <mergeCell ref="BCS193:BCZ193"/>
    <mergeCell ref="BDA193:BDH193"/>
    <mergeCell ref="BDI193:BDP193"/>
    <mergeCell ref="BDQ193:BDX193"/>
    <mergeCell ref="BNE193:BNL193"/>
    <mergeCell ref="BNM193:BNT193"/>
    <mergeCell ref="BNU193:BOB193"/>
    <mergeCell ref="BOC193:BOJ193"/>
    <mergeCell ref="BOK193:BOR193"/>
    <mergeCell ref="BLQ193:BLX193"/>
    <mergeCell ref="BLY193:BMF193"/>
    <mergeCell ref="BMG193:BMN193"/>
    <mergeCell ref="BMO193:BMV193"/>
    <mergeCell ref="BMW193:BND193"/>
    <mergeCell ref="BKC193:BKJ193"/>
    <mergeCell ref="BKK193:BKR193"/>
    <mergeCell ref="BKS193:BKZ193"/>
    <mergeCell ref="BLA193:BLH193"/>
    <mergeCell ref="BLI193:BLP193"/>
    <mergeCell ref="BIO193:BIV193"/>
    <mergeCell ref="BIW193:BJD193"/>
    <mergeCell ref="BJE193:BJL193"/>
    <mergeCell ref="BJM193:BJT193"/>
    <mergeCell ref="BJU193:BKB193"/>
    <mergeCell ref="BTI193:BTP193"/>
    <mergeCell ref="BTQ193:BTX193"/>
    <mergeCell ref="BTY193:BUF193"/>
    <mergeCell ref="BUG193:BUN193"/>
    <mergeCell ref="BUO193:BUV193"/>
    <mergeCell ref="BRU193:BSB193"/>
    <mergeCell ref="BSC193:BSJ193"/>
    <mergeCell ref="BSK193:BSR193"/>
    <mergeCell ref="BSS193:BSZ193"/>
    <mergeCell ref="BTA193:BTH193"/>
    <mergeCell ref="BQG193:BQN193"/>
    <mergeCell ref="BQO193:BQV193"/>
    <mergeCell ref="BQW193:BRD193"/>
    <mergeCell ref="BRE193:BRL193"/>
    <mergeCell ref="BRM193:BRT193"/>
    <mergeCell ref="BOS193:BOZ193"/>
    <mergeCell ref="BPA193:BPH193"/>
    <mergeCell ref="BPI193:BPP193"/>
    <mergeCell ref="BPQ193:BPX193"/>
    <mergeCell ref="BPY193:BQF193"/>
    <mergeCell ref="BZM193:BZT193"/>
    <mergeCell ref="BZU193:CAB193"/>
    <mergeCell ref="CAC193:CAJ193"/>
    <mergeCell ref="CAK193:CAR193"/>
    <mergeCell ref="CAS193:CAZ193"/>
    <mergeCell ref="BXY193:BYF193"/>
    <mergeCell ref="BYG193:BYN193"/>
    <mergeCell ref="BYO193:BYV193"/>
    <mergeCell ref="BYW193:BZD193"/>
    <mergeCell ref="BZE193:BZL193"/>
    <mergeCell ref="BWK193:BWR193"/>
    <mergeCell ref="BWS193:BWZ193"/>
    <mergeCell ref="BXA193:BXH193"/>
    <mergeCell ref="BXI193:BXP193"/>
    <mergeCell ref="BXQ193:BXX193"/>
    <mergeCell ref="BUW193:BVD193"/>
    <mergeCell ref="BVE193:BVL193"/>
    <mergeCell ref="BVM193:BVT193"/>
    <mergeCell ref="BVU193:BWB193"/>
    <mergeCell ref="BWC193:BWJ193"/>
    <mergeCell ref="CFQ193:CFX193"/>
    <mergeCell ref="CFY193:CGF193"/>
    <mergeCell ref="CGG193:CGN193"/>
    <mergeCell ref="CGO193:CGV193"/>
    <mergeCell ref="CGW193:CHD193"/>
    <mergeCell ref="CEC193:CEJ193"/>
    <mergeCell ref="CEK193:CER193"/>
    <mergeCell ref="CES193:CEZ193"/>
    <mergeCell ref="CFA193:CFH193"/>
    <mergeCell ref="CFI193:CFP193"/>
    <mergeCell ref="CCO193:CCV193"/>
    <mergeCell ref="CCW193:CDD193"/>
    <mergeCell ref="CDE193:CDL193"/>
    <mergeCell ref="CDM193:CDT193"/>
    <mergeCell ref="CDU193:CEB193"/>
    <mergeCell ref="CBA193:CBH193"/>
    <mergeCell ref="CBI193:CBP193"/>
    <mergeCell ref="CBQ193:CBX193"/>
    <mergeCell ref="CBY193:CCF193"/>
    <mergeCell ref="CCG193:CCN193"/>
    <mergeCell ref="CLU193:CMB193"/>
    <mergeCell ref="CMC193:CMJ193"/>
    <mergeCell ref="CMK193:CMR193"/>
    <mergeCell ref="CMS193:CMZ193"/>
    <mergeCell ref="CNA193:CNH193"/>
    <mergeCell ref="CKG193:CKN193"/>
    <mergeCell ref="CKO193:CKV193"/>
    <mergeCell ref="CKW193:CLD193"/>
    <mergeCell ref="CLE193:CLL193"/>
    <mergeCell ref="CLM193:CLT193"/>
    <mergeCell ref="CIS193:CIZ193"/>
    <mergeCell ref="CJA193:CJH193"/>
    <mergeCell ref="CJI193:CJP193"/>
    <mergeCell ref="CJQ193:CJX193"/>
    <mergeCell ref="CJY193:CKF193"/>
    <mergeCell ref="CHE193:CHL193"/>
    <mergeCell ref="CHM193:CHT193"/>
    <mergeCell ref="CHU193:CIB193"/>
    <mergeCell ref="CIC193:CIJ193"/>
    <mergeCell ref="CIK193:CIR193"/>
    <mergeCell ref="CRY193:CSF193"/>
    <mergeCell ref="CSG193:CSN193"/>
    <mergeCell ref="CSO193:CSV193"/>
    <mergeCell ref="CSW193:CTD193"/>
    <mergeCell ref="CTE193:CTL193"/>
    <mergeCell ref="CQK193:CQR193"/>
    <mergeCell ref="CQS193:CQZ193"/>
    <mergeCell ref="CRA193:CRH193"/>
    <mergeCell ref="CRI193:CRP193"/>
    <mergeCell ref="CRQ193:CRX193"/>
    <mergeCell ref="COW193:CPD193"/>
    <mergeCell ref="CPE193:CPL193"/>
    <mergeCell ref="CPM193:CPT193"/>
    <mergeCell ref="CPU193:CQB193"/>
    <mergeCell ref="CQC193:CQJ193"/>
    <mergeCell ref="CNI193:CNP193"/>
    <mergeCell ref="CNQ193:CNX193"/>
    <mergeCell ref="CNY193:COF193"/>
    <mergeCell ref="COG193:CON193"/>
    <mergeCell ref="COO193:COV193"/>
    <mergeCell ref="CYC193:CYJ193"/>
    <mergeCell ref="CYK193:CYR193"/>
    <mergeCell ref="CYS193:CYZ193"/>
    <mergeCell ref="CZA193:CZH193"/>
    <mergeCell ref="CZI193:CZP193"/>
    <mergeCell ref="CWO193:CWV193"/>
    <mergeCell ref="CWW193:CXD193"/>
    <mergeCell ref="CXE193:CXL193"/>
    <mergeCell ref="CXM193:CXT193"/>
    <mergeCell ref="CXU193:CYB193"/>
    <mergeCell ref="CVA193:CVH193"/>
    <mergeCell ref="CVI193:CVP193"/>
    <mergeCell ref="CVQ193:CVX193"/>
    <mergeCell ref="CVY193:CWF193"/>
    <mergeCell ref="CWG193:CWN193"/>
    <mergeCell ref="CTM193:CTT193"/>
    <mergeCell ref="CTU193:CUB193"/>
    <mergeCell ref="CUC193:CUJ193"/>
    <mergeCell ref="CUK193:CUR193"/>
    <mergeCell ref="CUS193:CUZ193"/>
    <mergeCell ref="DEG193:DEN193"/>
    <mergeCell ref="DEO193:DEV193"/>
    <mergeCell ref="DEW193:DFD193"/>
    <mergeCell ref="DFE193:DFL193"/>
    <mergeCell ref="DFM193:DFT193"/>
    <mergeCell ref="DCS193:DCZ193"/>
    <mergeCell ref="DDA193:DDH193"/>
    <mergeCell ref="DDI193:DDP193"/>
    <mergeCell ref="DDQ193:DDX193"/>
    <mergeCell ref="DDY193:DEF193"/>
    <mergeCell ref="DBE193:DBL193"/>
    <mergeCell ref="DBM193:DBT193"/>
    <mergeCell ref="DBU193:DCB193"/>
    <mergeCell ref="DCC193:DCJ193"/>
    <mergeCell ref="DCK193:DCR193"/>
    <mergeCell ref="CZQ193:CZX193"/>
    <mergeCell ref="CZY193:DAF193"/>
    <mergeCell ref="DAG193:DAN193"/>
    <mergeCell ref="DAO193:DAV193"/>
    <mergeCell ref="DAW193:DBD193"/>
    <mergeCell ref="DKK193:DKR193"/>
    <mergeCell ref="DKS193:DKZ193"/>
    <mergeCell ref="DLA193:DLH193"/>
    <mergeCell ref="DLI193:DLP193"/>
    <mergeCell ref="DLQ193:DLX193"/>
    <mergeCell ref="DIW193:DJD193"/>
    <mergeCell ref="DJE193:DJL193"/>
    <mergeCell ref="DJM193:DJT193"/>
    <mergeCell ref="DJU193:DKB193"/>
    <mergeCell ref="DKC193:DKJ193"/>
    <mergeCell ref="DHI193:DHP193"/>
    <mergeCell ref="DHQ193:DHX193"/>
    <mergeCell ref="DHY193:DIF193"/>
    <mergeCell ref="DIG193:DIN193"/>
    <mergeCell ref="DIO193:DIV193"/>
    <mergeCell ref="DFU193:DGB193"/>
    <mergeCell ref="DGC193:DGJ193"/>
    <mergeCell ref="DGK193:DGR193"/>
    <mergeCell ref="DGS193:DGZ193"/>
    <mergeCell ref="DHA193:DHH193"/>
    <mergeCell ref="DQO193:DQV193"/>
    <mergeCell ref="DQW193:DRD193"/>
    <mergeCell ref="DRE193:DRL193"/>
    <mergeCell ref="DRM193:DRT193"/>
    <mergeCell ref="DRU193:DSB193"/>
    <mergeCell ref="DPA193:DPH193"/>
    <mergeCell ref="DPI193:DPP193"/>
    <mergeCell ref="DPQ193:DPX193"/>
    <mergeCell ref="DPY193:DQF193"/>
    <mergeCell ref="DQG193:DQN193"/>
    <mergeCell ref="DNM193:DNT193"/>
    <mergeCell ref="DNU193:DOB193"/>
    <mergeCell ref="DOC193:DOJ193"/>
    <mergeCell ref="DOK193:DOR193"/>
    <mergeCell ref="DOS193:DOZ193"/>
    <mergeCell ref="DLY193:DMF193"/>
    <mergeCell ref="DMG193:DMN193"/>
    <mergeCell ref="DMO193:DMV193"/>
    <mergeCell ref="DMW193:DND193"/>
    <mergeCell ref="DNE193:DNL193"/>
    <mergeCell ref="DWS193:DWZ193"/>
    <mergeCell ref="DXA193:DXH193"/>
    <mergeCell ref="DXI193:DXP193"/>
    <mergeCell ref="DXQ193:DXX193"/>
    <mergeCell ref="DXY193:DYF193"/>
    <mergeCell ref="DVE193:DVL193"/>
    <mergeCell ref="DVM193:DVT193"/>
    <mergeCell ref="DVU193:DWB193"/>
    <mergeCell ref="DWC193:DWJ193"/>
    <mergeCell ref="DWK193:DWR193"/>
    <mergeCell ref="DTQ193:DTX193"/>
    <mergeCell ref="DTY193:DUF193"/>
    <mergeCell ref="DUG193:DUN193"/>
    <mergeCell ref="DUO193:DUV193"/>
    <mergeCell ref="DUW193:DVD193"/>
    <mergeCell ref="DSC193:DSJ193"/>
    <mergeCell ref="DSK193:DSR193"/>
    <mergeCell ref="DSS193:DSZ193"/>
    <mergeCell ref="DTA193:DTH193"/>
    <mergeCell ref="DTI193:DTP193"/>
    <mergeCell ref="ECW193:EDD193"/>
    <mergeCell ref="EDE193:EDL193"/>
    <mergeCell ref="EDM193:EDT193"/>
    <mergeCell ref="EDU193:EEB193"/>
    <mergeCell ref="EEC193:EEJ193"/>
    <mergeCell ref="EBI193:EBP193"/>
    <mergeCell ref="EBQ193:EBX193"/>
    <mergeCell ref="EBY193:ECF193"/>
    <mergeCell ref="ECG193:ECN193"/>
    <mergeCell ref="ECO193:ECV193"/>
    <mergeCell ref="DZU193:EAB193"/>
    <mergeCell ref="EAC193:EAJ193"/>
    <mergeCell ref="EAK193:EAR193"/>
    <mergeCell ref="EAS193:EAZ193"/>
    <mergeCell ref="EBA193:EBH193"/>
    <mergeCell ref="DYG193:DYN193"/>
    <mergeCell ref="DYO193:DYV193"/>
    <mergeCell ref="DYW193:DZD193"/>
    <mergeCell ref="DZE193:DZL193"/>
    <mergeCell ref="DZM193:DZT193"/>
    <mergeCell ref="EJA193:EJH193"/>
    <mergeCell ref="EJI193:EJP193"/>
    <mergeCell ref="EJQ193:EJX193"/>
    <mergeCell ref="EJY193:EKF193"/>
    <mergeCell ref="EKG193:EKN193"/>
    <mergeCell ref="EHM193:EHT193"/>
    <mergeCell ref="EHU193:EIB193"/>
    <mergeCell ref="EIC193:EIJ193"/>
    <mergeCell ref="EIK193:EIR193"/>
    <mergeCell ref="EIS193:EIZ193"/>
    <mergeCell ref="EFY193:EGF193"/>
    <mergeCell ref="EGG193:EGN193"/>
    <mergeCell ref="EGO193:EGV193"/>
    <mergeCell ref="EGW193:EHD193"/>
    <mergeCell ref="EHE193:EHL193"/>
    <mergeCell ref="EEK193:EER193"/>
    <mergeCell ref="EES193:EEZ193"/>
    <mergeCell ref="EFA193:EFH193"/>
    <mergeCell ref="EFI193:EFP193"/>
    <mergeCell ref="EFQ193:EFX193"/>
    <mergeCell ref="EPE193:EPL193"/>
    <mergeCell ref="EPM193:EPT193"/>
    <mergeCell ref="EPU193:EQB193"/>
    <mergeCell ref="EQC193:EQJ193"/>
    <mergeCell ref="EQK193:EQR193"/>
    <mergeCell ref="ENQ193:ENX193"/>
    <mergeCell ref="ENY193:EOF193"/>
    <mergeCell ref="EOG193:EON193"/>
    <mergeCell ref="EOO193:EOV193"/>
    <mergeCell ref="EOW193:EPD193"/>
    <mergeCell ref="EMC193:EMJ193"/>
    <mergeCell ref="EMK193:EMR193"/>
    <mergeCell ref="EMS193:EMZ193"/>
    <mergeCell ref="ENA193:ENH193"/>
    <mergeCell ref="ENI193:ENP193"/>
    <mergeCell ref="EKO193:EKV193"/>
    <mergeCell ref="EKW193:ELD193"/>
    <mergeCell ref="ELE193:ELL193"/>
    <mergeCell ref="ELM193:ELT193"/>
    <mergeCell ref="ELU193:EMB193"/>
    <mergeCell ref="EVI193:EVP193"/>
    <mergeCell ref="EVQ193:EVX193"/>
    <mergeCell ref="EVY193:EWF193"/>
    <mergeCell ref="EWG193:EWN193"/>
    <mergeCell ref="EWO193:EWV193"/>
    <mergeCell ref="ETU193:EUB193"/>
    <mergeCell ref="EUC193:EUJ193"/>
    <mergeCell ref="EUK193:EUR193"/>
    <mergeCell ref="EUS193:EUZ193"/>
    <mergeCell ref="EVA193:EVH193"/>
    <mergeCell ref="ESG193:ESN193"/>
    <mergeCell ref="ESO193:ESV193"/>
    <mergeCell ref="ESW193:ETD193"/>
    <mergeCell ref="ETE193:ETL193"/>
    <mergeCell ref="ETM193:ETT193"/>
    <mergeCell ref="EQS193:EQZ193"/>
    <mergeCell ref="ERA193:ERH193"/>
    <mergeCell ref="ERI193:ERP193"/>
    <mergeCell ref="ERQ193:ERX193"/>
    <mergeCell ref="ERY193:ESF193"/>
    <mergeCell ref="FBM193:FBT193"/>
    <mergeCell ref="FBU193:FCB193"/>
    <mergeCell ref="FCC193:FCJ193"/>
    <mergeCell ref="FCK193:FCR193"/>
    <mergeCell ref="FCS193:FCZ193"/>
    <mergeCell ref="EZY193:FAF193"/>
    <mergeCell ref="FAG193:FAN193"/>
    <mergeCell ref="FAO193:FAV193"/>
    <mergeCell ref="FAW193:FBD193"/>
    <mergeCell ref="FBE193:FBL193"/>
    <mergeCell ref="EYK193:EYR193"/>
    <mergeCell ref="EYS193:EYZ193"/>
    <mergeCell ref="EZA193:EZH193"/>
    <mergeCell ref="EZI193:EZP193"/>
    <mergeCell ref="EZQ193:EZX193"/>
    <mergeCell ref="EWW193:EXD193"/>
    <mergeCell ref="EXE193:EXL193"/>
    <mergeCell ref="EXM193:EXT193"/>
    <mergeCell ref="EXU193:EYB193"/>
    <mergeCell ref="EYC193:EYJ193"/>
    <mergeCell ref="FHQ193:FHX193"/>
    <mergeCell ref="FHY193:FIF193"/>
    <mergeCell ref="FIG193:FIN193"/>
    <mergeCell ref="FIO193:FIV193"/>
    <mergeCell ref="FIW193:FJD193"/>
    <mergeCell ref="FGC193:FGJ193"/>
    <mergeCell ref="FGK193:FGR193"/>
    <mergeCell ref="FGS193:FGZ193"/>
    <mergeCell ref="FHA193:FHH193"/>
    <mergeCell ref="FHI193:FHP193"/>
    <mergeCell ref="FEO193:FEV193"/>
    <mergeCell ref="FEW193:FFD193"/>
    <mergeCell ref="FFE193:FFL193"/>
    <mergeCell ref="FFM193:FFT193"/>
    <mergeCell ref="FFU193:FGB193"/>
    <mergeCell ref="FDA193:FDH193"/>
    <mergeCell ref="FDI193:FDP193"/>
    <mergeCell ref="FDQ193:FDX193"/>
    <mergeCell ref="FDY193:FEF193"/>
    <mergeCell ref="FEG193:FEN193"/>
    <mergeCell ref="FNU193:FOB193"/>
    <mergeCell ref="FOC193:FOJ193"/>
    <mergeCell ref="FOK193:FOR193"/>
    <mergeCell ref="FOS193:FOZ193"/>
    <mergeCell ref="FPA193:FPH193"/>
    <mergeCell ref="FMG193:FMN193"/>
    <mergeCell ref="FMO193:FMV193"/>
    <mergeCell ref="FMW193:FND193"/>
    <mergeCell ref="FNE193:FNL193"/>
    <mergeCell ref="FNM193:FNT193"/>
    <mergeCell ref="FKS193:FKZ193"/>
    <mergeCell ref="FLA193:FLH193"/>
    <mergeCell ref="FLI193:FLP193"/>
    <mergeCell ref="FLQ193:FLX193"/>
    <mergeCell ref="FLY193:FMF193"/>
    <mergeCell ref="FJE193:FJL193"/>
    <mergeCell ref="FJM193:FJT193"/>
    <mergeCell ref="FJU193:FKB193"/>
    <mergeCell ref="FKC193:FKJ193"/>
    <mergeCell ref="FKK193:FKR193"/>
    <mergeCell ref="FTY193:FUF193"/>
    <mergeCell ref="FUG193:FUN193"/>
    <mergeCell ref="FUO193:FUV193"/>
    <mergeCell ref="FUW193:FVD193"/>
    <mergeCell ref="FVE193:FVL193"/>
    <mergeCell ref="FSK193:FSR193"/>
    <mergeCell ref="FSS193:FSZ193"/>
    <mergeCell ref="FTA193:FTH193"/>
    <mergeCell ref="FTI193:FTP193"/>
    <mergeCell ref="FTQ193:FTX193"/>
    <mergeCell ref="FQW193:FRD193"/>
    <mergeCell ref="FRE193:FRL193"/>
    <mergeCell ref="FRM193:FRT193"/>
    <mergeCell ref="FRU193:FSB193"/>
    <mergeCell ref="FSC193:FSJ193"/>
    <mergeCell ref="FPI193:FPP193"/>
    <mergeCell ref="FPQ193:FPX193"/>
    <mergeCell ref="FPY193:FQF193"/>
    <mergeCell ref="FQG193:FQN193"/>
    <mergeCell ref="FQO193:FQV193"/>
    <mergeCell ref="GAC193:GAJ193"/>
    <mergeCell ref="GAK193:GAR193"/>
    <mergeCell ref="GAS193:GAZ193"/>
    <mergeCell ref="GBA193:GBH193"/>
    <mergeCell ref="GBI193:GBP193"/>
    <mergeCell ref="FYO193:FYV193"/>
    <mergeCell ref="FYW193:FZD193"/>
    <mergeCell ref="FZE193:FZL193"/>
    <mergeCell ref="FZM193:FZT193"/>
    <mergeCell ref="FZU193:GAB193"/>
    <mergeCell ref="FXA193:FXH193"/>
    <mergeCell ref="FXI193:FXP193"/>
    <mergeCell ref="FXQ193:FXX193"/>
    <mergeCell ref="FXY193:FYF193"/>
    <mergeCell ref="FYG193:FYN193"/>
    <mergeCell ref="FVM193:FVT193"/>
    <mergeCell ref="FVU193:FWB193"/>
    <mergeCell ref="FWC193:FWJ193"/>
    <mergeCell ref="FWK193:FWR193"/>
    <mergeCell ref="FWS193:FWZ193"/>
    <mergeCell ref="GGG193:GGN193"/>
    <mergeCell ref="GGO193:GGV193"/>
    <mergeCell ref="GGW193:GHD193"/>
    <mergeCell ref="GHE193:GHL193"/>
    <mergeCell ref="GHM193:GHT193"/>
    <mergeCell ref="GES193:GEZ193"/>
    <mergeCell ref="GFA193:GFH193"/>
    <mergeCell ref="GFI193:GFP193"/>
    <mergeCell ref="GFQ193:GFX193"/>
    <mergeCell ref="GFY193:GGF193"/>
    <mergeCell ref="GDE193:GDL193"/>
    <mergeCell ref="GDM193:GDT193"/>
    <mergeCell ref="GDU193:GEB193"/>
    <mergeCell ref="GEC193:GEJ193"/>
    <mergeCell ref="GEK193:GER193"/>
    <mergeCell ref="GBQ193:GBX193"/>
    <mergeCell ref="GBY193:GCF193"/>
    <mergeCell ref="GCG193:GCN193"/>
    <mergeCell ref="GCO193:GCV193"/>
    <mergeCell ref="GCW193:GDD193"/>
    <mergeCell ref="GMK193:GMR193"/>
    <mergeCell ref="GMS193:GMZ193"/>
    <mergeCell ref="GNA193:GNH193"/>
    <mergeCell ref="GNI193:GNP193"/>
    <mergeCell ref="GNQ193:GNX193"/>
    <mergeCell ref="GKW193:GLD193"/>
    <mergeCell ref="GLE193:GLL193"/>
    <mergeCell ref="GLM193:GLT193"/>
    <mergeCell ref="GLU193:GMB193"/>
    <mergeCell ref="GMC193:GMJ193"/>
    <mergeCell ref="GJI193:GJP193"/>
    <mergeCell ref="GJQ193:GJX193"/>
    <mergeCell ref="GJY193:GKF193"/>
    <mergeCell ref="GKG193:GKN193"/>
    <mergeCell ref="GKO193:GKV193"/>
    <mergeCell ref="GHU193:GIB193"/>
    <mergeCell ref="GIC193:GIJ193"/>
    <mergeCell ref="GIK193:GIR193"/>
    <mergeCell ref="GIS193:GIZ193"/>
    <mergeCell ref="GJA193:GJH193"/>
    <mergeCell ref="GSO193:GSV193"/>
    <mergeCell ref="GSW193:GTD193"/>
    <mergeCell ref="GTE193:GTL193"/>
    <mergeCell ref="GTM193:GTT193"/>
    <mergeCell ref="GTU193:GUB193"/>
    <mergeCell ref="GRA193:GRH193"/>
    <mergeCell ref="GRI193:GRP193"/>
    <mergeCell ref="GRQ193:GRX193"/>
    <mergeCell ref="GRY193:GSF193"/>
    <mergeCell ref="GSG193:GSN193"/>
    <mergeCell ref="GPM193:GPT193"/>
    <mergeCell ref="GPU193:GQB193"/>
    <mergeCell ref="GQC193:GQJ193"/>
    <mergeCell ref="GQK193:GQR193"/>
    <mergeCell ref="GQS193:GQZ193"/>
    <mergeCell ref="GNY193:GOF193"/>
    <mergeCell ref="GOG193:GON193"/>
    <mergeCell ref="GOO193:GOV193"/>
    <mergeCell ref="GOW193:GPD193"/>
    <mergeCell ref="GPE193:GPL193"/>
    <mergeCell ref="GYS193:GYZ193"/>
    <mergeCell ref="GZA193:GZH193"/>
    <mergeCell ref="GZI193:GZP193"/>
    <mergeCell ref="GZQ193:GZX193"/>
    <mergeCell ref="GZY193:HAF193"/>
    <mergeCell ref="GXE193:GXL193"/>
    <mergeCell ref="GXM193:GXT193"/>
    <mergeCell ref="GXU193:GYB193"/>
    <mergeCell ref="GYC193:GYJ193"/>
    <mergeCell ref="GYK193:GYR193"/>
    <mergeCell ref="GVQ193:GVX193"/>
    <mergeCell ref="GVY193:GWF193"/>
    <mergeCell ref="GWG193:GWN193"/>
    <mergeCell ref="GWO193:GWV193"/>
    <mergeCell ref="GWW193:GXD193"/>
    <mergeCell ref="GUC193:GUJ193"/>
    <mergeCell ref="GUK193:GUR193"/>
    <mergeCell ref="GUS193:GUZ193"/>
    <mergeCell ref="GVA193:GVH193"/>
    <mergeCell ref="GVI193:GVP193"/>
    <mergeCell ref="HEW193:HFD193"/>
    <mergeCell ref="HFE193:HFL193"/>
    <mergeCell ref="HFM193:HFT193"/>
    <mergeCell ref="HFU193:HGB193"/>
    <mergeCell ref="HGC193:HGJ193"/>
    <mergeCell ref="HDI193:HDP193"/>
    <mergeCell ref="HDQ193:HDX193"/>
    <mergeCell ref="HDY193:HEF193"/>
    <mergeCell ref="HEG193:HEN193"/>
    <mergeCell ref="HEO193:HEV193"/>
    <mergeCell ref="HBU193:HCB193"/>
    <mergeCell ref="HCC193:HCJ193"/>
    <mergeCell ref="HCK193:HCR193"/>
    <mergeCell ref="HCS193:HCZ193"/>
    <mergeCell ref="HDA193:HDH193"/>
    <mergeCell ref="HAG193:HAN193"/>
    <mergeCell ref="HAO193:HAV193"/>
    <mergeCell ref="HAW193:HBD193"/>
    <mergeCell ref="HBE193:HBL193"/>
    <mergeCell ref="HBM193:HBT193"/>
    <mergeCell ref="HLA193:HLH193"/>
    <mergeCell ref="HLI193:HLP193"/>
    <mergeCell ref="HLQ193:HLX193"/>
    <mergeCell ref="HLY193:HMF193"/>
    <mergeCell ref="HMG193:HMN193"/>
    <mergeCell ref="HJM193:HJT193"/>
    <mergeCell ref="HJU193:HKB193"/>
    <mergeCell ref="HKC193:HKJ193"/>
    <mergeCell ref="HKK193:HKR193"/>
    <mergeCell ref="HKS193:HKZ193"/>
    <mergeCell ref="HHY193:HIF193"/>
    <mergeCell ref="HIG193:HIN193"/>
    <mergeCell ref="HIO193:HIV193"/>
    <mergeCell ref="HIW193:HJD193"/>
    <mergeCell ref="HJE193:HJL193"/>
    <mergeCell ref="HGK193:HGR193"/>
    <mergeCell ref="HGS193:HGZ193"/>
    <mergeCell ref="HHA193:HHH193"/>
    <mergeCell ref="HHI193:HHP193"/>
    <mergeCell ref="HHQ193:HHX193"/>
    <mergeCell ref="HRE193:HRL193"/>
    <mergeCell ref="HRM193:HRT193"/>
    <mergeCell ref="HRU193:HSB193"/>
    <mergeCell ref="HSC193:HSJ193"/>
    <mergeCell ref="HSK193:HSR193"/>
    <mergeCell ref="HPQ193:HPX193"/>
    <mergeCell ref="HPY193:HQF193"/>
    <mergeCell ref="HQG193:HQN193"/>
    <mergeCell ref="HQO193:HQV193"/>
    <mergeCell ref="HQW193:HRD193"/>
    <mergeCell ref="HOC193:HOJ193"/>
    <mergeCell ref="HOK193:HOR193"/>
    <mergeCell ref="HOS193:HOZ193"/>
    <mergeCell ref="HPA193:HPH193"/>
    <mergeCell ref="HPI193:HPP193"/>
    <mergeCell ref="HMO193:HMV193"/>
    <mergeCell ref="HMW193:HND193"/>
    <mergeCell ref="HNE193:HNL193"/>
    <mergeCell ref="HNM193:HNT193"/>
    <mergeCell ref="HNU193:HOB193"/>
    <mergeCell ref="HXI193:HXP193"/>
    <mergeCell ref="HXQ193:HXX193"/>
    <mergeCell ref="HXY193:HYF193"/>
    <mergeCell ref="HYG193:HYN193"/>
    <mergeCell ref="HYO193:HYV193"/>
    <mergeCell ref="HVU193:HWB193"/>
    <mergeCell ref="HWC193:HWJ193"/>
    <mergeCell ref="HWK193:HWR193"/>
    <mergeCell ref="HWS193:HWZ193"/>
    <mergeCell ref="HXA193:HXH193"/>
    <mergeCell ref="HUG193:HUN193"/>
    <mergeCell ref="HUO193:HUV193"/>
    <mergeCell ref="HUW193:HVD193"/>
    <mergeCell ref="HVE193:HVL193"/>
    <mergeCell ref="HVM193:HVT193"/>
    <mergeCell ref="HSS193:HSZ193"/>
    <mergeCell ref="HTA193:HTH193"/>
    <mergeCell ref="HTI193:HTP193"/>
    <mergeCell ref="HTQ193:HTX193"/>
    <mergeCell ref="HTY193:HUF193"/>
    <mergeCell ref="IDM193:IDT193"/>
    <mergeCell ref="IDU193:IEB193"/>
    <mergeCell ref="IEC193:IEJ193"/>
    <mergeCell ref="IEK193:IER193"/>
    <mergeCell ref="IES193:IEZ193"/>
    <mergeCell ref="IBY193:ICF193"/>
    <mergeCell ref="ICG193:ICN193"/>
    <mergeCell ref="ICO193:ICV193"/>
    <mergeCell ref="ICW193:IDD193"/>
    <mergeCell ref="IDE193:IDL193"/>
    <mergeCell ref="IAK193:IAR193"/>
    <mergeCell ref="IAS193:IAZ193"/>
    <mergeCell ref="IBA193:IBH193"/>
    <mergeCell ref="IBI193:IBP193"/>
    <mergeCell ref="IBQ193:IBX193"/>
    <mergeCell ref="HYW193:HZD193"/>
    <mergeCell ref="HZE193:HZL193"/>
    <mergeCell ref="HZM193:HZT193"/>
    <mergeCell ref="HZU193:IAB193"/>
    <mergeCell ref="IAC193:IAJ193"/>
    <mergeCell ref="IJQ193:IJX193"/>
    <mergeCell ref="IJY193:IKF193"/>
    <mergeCell ref="IKG193:IKN193"/>
    <mergeCell ref="IKO193:IKV193"/>
    <mergeCell ref="IKW193:ILD193"/>
    <mergeCell ref="IIC193:IIJ193"/>
    <mergeCell ref="IIK193:IIR193"/>
    <mergeCell ref="IIS193:IIZ193"/>
    <mergeCell ref="IJA193:IJH193"/>
    <mergeCell ref="IJI193:IJP193"/>
    <mergeCell ref="IGO193:IGV193"/>
    <mergeCell ref="IGW193:IHD193"/>
    <mergeCell ref="IHE193:IHL193"/>
    <mergeCell ref="IHM193:IHT193"/>
    <mergeCell ref="IHU193:IIB193"/>
    <mergeCell ref="IFA193:IFH193"/>
    <mergeCell ref="IFI193:IFP193"/>
    <mergeCell ref="IFQ193:IFX193"/>
    <mergeCell ref="IFY193:IGF193"/>
    <mergeCell ref="IGG193:IGN193"/>
    <mergeCell ref="IPU193:IQB193"/>
    <mergeCell ref="IQC193:IQJ193"/>
    <mergeCell ref="IQK193:IQR193"/>
    <mergeCell ref="IQS193:IQZ193"/>
    <mergeCell ref="IRA193:IRH193"/>
    <mergeCell ref="IOG193:ION193"/>
    <mergeCell ref="IOO193:IOV193"/>
    <mergeCell ref="IOW193:IPD193"/>
    <mergeCell ref="IPE193:IPL193"/>
    <mergeCell ref="IPM193:IPT193"/>
    <mergeCell ref="IMS193:IMZ193"/>
    <mergeCell ref="INA193:INH193"/>
    <mergeCell ref="INI193:INP193"/>
    <mergeCell ref="INQ193:INX193"/>
    <mergeCell ref="INY193:IOF193"/>
    <mergeCell ref="ILE193:ILL193"/>
    <mergeCell ref="ILM193:ILT193"/>
    <mergeCell ref="ILU193:IMB193"/>
    <mergeCell ref="IMC193:IMJ193"/>
    <mergeCell ref="IMK193:IMR193"/>
    <mergeCell ref="IVY193:IWF193"/>
    <mergeCell ref="IWG193:IWN193"/>
    <mergeCell ref="IWO193:IWV193"/>
    <mergeCell ref="IWW193:IXD193"/>
    <mergeCell ref="IXE193:IXL193"/>
    <mergeCell ref="IUK193:IUR193"/>
    <mergeCell ref="IUS193:IUZ193"/>
    <mergeCell ref="IVA193:IVH193"/>
    <mergeCell ref="IVI193:IVP193"/>
    <mergeCell ref="IVQ193:IVX193"/>
    <mergeCell ref="ISW193:ITD193"/>
    <mergeCell ref="ITE193:ITL193"/>
    <mergeCell ref="ITM193:ITT193"/>
    <mergeCell ref="ITU193:IUB193"/>
    <mergeCell ref="IUC193:IUJ193"/>
    <mergeCell ref="IRI193:IRP193"/>
    <mergeCell ref="IRQ193:IRX193"/>
    <mergeCell ref="IRY193:ISF193"/>
    <mergeCell ref="ISG193:ISN193"/>
    <mergeCell ref="ISO193:ISV193"/>
    <mergeCell ref="JCC193:JCJ193"/>
    <mergeCell ref="JCK193:JCR193"/>
    <mergeCell ref="JCS193:JCZ193"/>
    <mergeCell ref="JDA193:JDH193"/>
    <mergeCell ref="JDI193:JDP193"/>
    <mergeCell ref="JAO193:JAV193"/>
    <mergeCell ref="JAW193:JBD193"/>
    <mergeCell ref="JBE193:JBL193"/>
    <mergeCell ref="JBM193:JBT193"/>
    <mergeCell ref="JBU193:JCB193"/>
    <mergeCell ref="IZA193:IZH193"/>
    <mergeCell ref="IZI193:IZP193"/>
    <mergeCell ref="IZQ193:IZX193"/>
    <mergeCell ref="IZY193:JAF193"/>
    <mergeCell ref="JAG193:JAN193"/>
    <mergeCell ref="IXM193:IXT193"/>
    <mergeCell ref="IXU193:IYB193"/>
    <mergeCell ref="IYC193:IYJ193"/>
    <mergeCell ref="IYK193:IYR193"/>
    <mergeCell ref="IYS193:IYZ193"/>
    <mergeCell ref="JIG193:JIN193"/>
    <mergeCell ref="JIO193:JIV193"/>
    <mergeCell ref="JIW193:JJD193"/>
    <mergeCell ref="JJE193:JJL193"/>
    <mergeCell ref="JJM193:JJT193"/>
    <mergeCell ref="JGS193:JGZ193"/>
    <mergeCell ref="JHA193:JHH193"/>
    <mergeCell ref="JHI193:JHP193"/>
    <mergeCell ref="JHQ193:JHX193"/>
    <mergeCell ref="JHY193:JIF193"/>
    <mergeCell ref="JFE193:JFL193"/>
    <mergeCell ref="JFM193:JFT193"/>
    <mergeCell ref="JFU193:JGB193"/>
    <mergeCell ref="JGC193:JGJ193"/>
    <mergeCell ref="JGK193:JGR193"/>
    <mergeCell ref="JDQ193:JDX193"/>
    <mergeCell ref="JDY193:JEF193"/>
    <mergeCell ref="JEG193:JEN193"/>
    <mergeCell ref="JEO193:JEV193"/>
    <mergeCell ref="JEW193:JFD193"/>
    <mergeCell ref="JOK193:JOR193"/>
    <mergeCell ref="JOS193:JOZ193"/>
    <mergeCell ref="JPA193:JPH193"/>
    <mergeCell ref="JPI193:JPP193"/>
    <mergeCell ref="JPQ193:JPX193"/>
    <mergeCell ref="JMW193:JND193"/>
    <mergeCell ref="JNE193:JNL193"/>
    <mergeCell ref="JNM193:JNT193"/>
    <mergeCell ref="JNU193:JOB193"/>
    <mergeCell ref="JOC193:JOJ193"/>
    <mergeCell ref="JLI193:JLP193"/>
    <mergeCell ref="JLQ193:JLX193"/>
    <mergeCell ref="JLY193:JMF193"/>
    <mergeCell ref="JMG193:JMN193"/>
    <mergeCell ref="JMO193:JMV193"/>
    <mergeCell ref="JJU193:JKB193"/>
    <mergeCell ref="JKC193:JKJ193"/>
    <mergeCell ref="JKK193:JKR193"/>
    <mergeCell ref="JKS193:JKZ193"/>
    <mergeCell ref="JLA193:JLH193"/>
    <mergeCell ref="JUO193:JUV193"/>
    <mergeCell ref="JUW193:JVD193"/>
    <mergeCell ref="JVE193:JVL193"/>
    <mergeCell ref="JVM193:JVT193"/>
    <mergeCell ref="JVU193:JWB193"/>
    <mergeCell ref="JTA193:JTH193"/>
    <mergeCell ref="JTI193:JTP193"/>
    <mergeCell ref="JTQ193:JTX193"/>
    <mergeCell ref="JTY193:JUF193"/>
    <mergeCell ref="JUG193:JUN193"/>
    <mergeCell ref="JRM193:JRT193"/>
    <mergeCell ref="JRU193:JSB193"/>
    <mergeCell ref="JSC193:JSJ193"/>
    <mergeCell ref="JSK193:JSR193"/>
    <mergeCell ref="JSS193:JSZ193"/>
    <mergeCell ref="JPY193:JQF193"/>
    <mergeCell ref="JQG193:JQN193"/>
    <mergeCell ref="JQO193:JQV193"/>
    <mergeCell ref="JQW193:JRD193"/>
    <mergeCell ref="JRE193:JRL193"/>
    <mergeCell ref="KAS193:KAZ193"/>
    <mergeCell ref="KBA193:KBH193"/>
    <mergeCell ref="KBI193:KBP193"/>
    <mergeCell ref="KBQ193:KBX193"/>
    <mergeCell ref="KBY193:KCF193"/>
    <mergeCell ref="JZE193:JZL193"/>
    <mergeCell ref="JZM193:JZT193"/>
    <mergeCell ref="JZU193:KAB193"/>
    <mergeCell ref="KAC193:KAJ193"/>
    <mergeCell ref="KAK193:KAR193"/>
    <mergeCell ref="JXQ193:JXX193"/>
    <mergeCell ref="JXY193:JYF193"/>
    <mergeCell ref="JYG193:JYN193"/>
    <mergeCell ref="JYO193:JYV193"/>
    <mergeCell ref="JYW193:JZD193"/>
    <mergeCell ref="JWC193:JWJ193"/>
    <mergeCell ref="JWK193:JWR193"/>
    <mergeCell ref="JWS193:JWZ193"/>
    <mergeCell ref="JXA193:JXH193"/>
    <mergeCell ref="JXI193:JXP193"/>
    <mergeCell ref="KGW193:KHD193"/>
    <mergeCell ref="KHE193:KHL193"/>
    <mergeCell ref="KHM193:KHT193"/>
    <mergeCell ref="KHU193:KIB193"/>
    <mergeCell ref="KIC193:KIJ193"/>
    <mergeCell ref="KFI193:KFP193"/>
    <mergeCell ref="KFQ193:KFX193"/>
    <mergeCell ref="KFY193:KGF193"/>
    <mergeCell ref="KGG193:KGN193"/>
    <mergeCell ref="KGO193:KGV193"/>
    <mergeCell ref="KDU193:KEB193"/>
    <mergeCell ref="KEC193:KEJ193"/>
    <mergeCell ref="KEK193:KER193"/>
    <mergeCell ref="KES193:KEZ193"/>
    <mergeCell ref="KFA193:KFH193"/>
    <mergeCell ref="KCG193:KCN193"/>
    <mergeCell ref="KCO193:KCV193"/>
    <mergeCell ref="KCW193:KDD193"/>
    <mergeCell ref="KDE193:KDL193"/>
    <mergeCell ref="KDM193:KDT193"/>
    <mergeCell ref="KNA193:KNH193"/>
    <mergeCell ref="KNI193:KNP193"/>
    <mergeCell ref="KNQ193:KNX193"/>
    <mergeCell ref="KNY193:KOF193"/>
    <mergeCell ref="KOG193:KON193"/>
    <mergeCell ref="KLM193:KLT193"/>
    <mergeCell ref="KLU193:KMB193"/>
    <mergeCell ref="KMC193:KMJ193"/>
    <mergeCell ref="KMK193:KMR193"/>
    <mergeCell ref="KMS193:KMZ193"/>
    <mergeCell ref="KJY193:KKF193"/>
    <mergeCell ref="KKG193:KKN193"/>
    <mergeCell ref="KKO193:KKV193"/>
    <mergeCell ref="KKW193:KLD193"/>
    <mergeCell ref="KLE193:KLL193"/>
    <mergeCell ref="KIK193:KIR193"/>
    <mergeCell ref="KIS193:KIZ193"/>
    <mergeCell ref="KJA193:KJH193"/>
    <mergeCell ref="KJI193:KJP193"/>
    <mergeCell ref="KJQ193:KJX193"/>
    <mergeCell ref="KTE193:KTL193"/>
    <mergeCell ref="KTM193:KTT193"/>
    <mergeCell ref="KTU193:KUB193"/>
    <mergeCell ref="KUC193:KUJ193"/>
    <mergeCell ref="KUK193:KUR193"/>
    <mergeCell ref="KRQ193:KRX193"/>
    <mergeCell ref="KRY193:KSF193"/>
    <mergeCell ref="KSG193:KSN193"/>
    <mergeCell ref="KSO193:KSV193"/>
    <mergeCell ref="KSW193:KTD193"/>
    <mergeCell ref="KQC193:KQJ193"/>
    <mergeCell ref="KQK193:KQR193"/>
    <mergeCell ref="KQS193:KQZ193"/>
    <mergeCell ref="KRA193:KRH193"/>
    <mergeCell ref="KRI193:KRP193"/>
    <mergeCell ref="KOO193:KOV193"/>
    <mergeCell ref="KOW193:KPD193"/>
    <mergeCell ref="KPE193:KPL193"/>
    <mergeCell ref="KPM193:KPT193"/>
    <mergeCell ref="KPU193:KQB193"/>
    <mergeCell ref="KZI193:KZP193"/>
    <mergeCell ref="KZQ193:KZX193"/>
    <mergeCell ref="KZY193:LAF193"/>
    <mergeCell ref="LAG193:LAN193"/>
    <mergeCell ref="LAO193:LAV193"/>
    <mergeCell ref="KXU193:KYB193"/>
    <mergeCell ref="KYC193:KYJ193"/>
    <mergeCell ref="KYK193:KYR193"/>
    <mergeCell ref="KYS193:KYZ193"/>
    <mergeCell ref="KZA193:KZH193"/>
    <mergeCell ref="KWG193:KWN193"/>
    <mergeCell ref="KWO193:KWV193"/>
    <mergeCell ref="KWW193:KXD193"/>
    <mergeCell ref="KXE193:KXL193"/>
    <mergeCell ref="KXM193:KXT193"/>
    <mergeCell ref="KUS193:KUZ193"/>
    <mergeCell ref="KVA193:KVH193"/>
    <mergeCell ref="KVI193:KVP193"/>
    <mergeCell ref="KVQ193:KVX193"/>
    <mergeCell ref="KVY193:KWF193"/>
    <mergeCell ref="LFM193:LFT193"/>
    <mergeCell ref="LFU193:LGB193"/>
    <mergeCell ref="LGC193:LGJ193"/>
    <mergeCell ref="LGK193:LGR193"/>
    <mergeCell ref="LGS193:LGZ193"/>
    <mergeCell ref="LDY193:LEF193"/>
    <mergeCell ref="LEG193:LEN193"/>
    <mergeCell ref="LEO193:LEV193"/>
    <mergeCell ref="LEW193:LFD193"/>
    <mergeCell ref="LFE193:LFL193"/>
    <mergeCell ref="LCK193:LCR193"/>
    <mergeCell ref="LCS193:LCZ193"/>
    <mergeCell ref="LDA193:LDH193"/>
    <mergeCell ref="LDI193:LDP193"/>
    <mergeCell ref="LDQ193:LDX193"/>
    <mergeCell ref="LAW193:LBD193"/>
    <mergeCell ref="LBE193:LBL193"/>
    <mergeCell ref="LBM193:LBT193"/>
    <mergeCell ref="LBU193:LCB193"/>
    <mergeCell ref="LCC193:LCJ193"/>
    <mergeCell ref="LLQ193:LLX193"/>
    <mergeCell ref="LLY193:LMF193"/>
    <mergeCell ref="LMG193:LMN193"/>
    <mergeCell ref="LMO193:LMV193"/>
    <mergeCell ref="LMW193:LND193"/>
    <mergeCell ref="LKC193:LKJ193"/>
    <mergeCell ref="LKK193:LKR193"/>
    <mergeCell ref="LKS193:LKZ193"/>
    <mergeCell ref="LLA193:LLH193"/>
    <mergeCell ref="LLI193:LLP193"/>
    <mergeCell ref="LIO193:LIV193"/>
    <mergeCell ref="LIW193:LJD193"/>
    <mergeCell ref="LJE193:LJL193"/>
    <mergeCell ref="LJM193:LJT193"/>
    <mergeCell ref="LJU193:LKB193"/>
    <mergeCell ref="LHA193:LHH193"/>
    <mergeCell ref="LHI193:LHP193"/>
    <mergeCell ref="LHQ193:LHX193"/>
    <mergeCell ref="LHY193:LIF193"/>
    <mergeCell ref="LIG193:LIN193"/>
    <mergeCell ref="LRU193:LSB193"/>
    <mergeCell ref="LSC193:LSJ193"/>
    <mergeCell ref="LSK193:LSR193"/>
    <mergeCell ref="LSS193:LSZ193"/>
    <mergeCell ref="LTA193:LTH193"/>
    <mergeCell ref="LQG193:LQN193"/>
    <mergeCell ref="LQO193:LQV193"/>
    <mergeCell ref="LQW193:LRD193"/>
    <mergeCell ref="LRE193:LRL193"/>
    <mergeCell ref="LRM193:LRT193"/>
    <mergeCell ref="LOS193:LOZ193"/>
    <mergeCell ref="LPA193:LPH193"/>
    <mergeCell ref="LPI193:LPP193"/>
    <mergeCell ref="LPQ193:LPX193"/>
    <mergeCell ref="LPY193:LQF193"/>
    <mergeCell ref="LNE193:LNL193"/>
    <mergeCell ref="LNM193:LNT193"/>
    <mergeCell ref="LNU193:LOB193"/>
    <mergeCell ref="LOC193:LOJ193"/>
    <mergeCell ref="LOK193:LOR193"/>
    <mergeCell ref="LXY193:LYF193"/>
    <mergeCell ref="LYG193:LYN193"/>
    <mergeCell ref="LYO193:LYV193"/>
    <mergeCell ref="LYW193:LZD193"/>
    <mergeCell ref="LZE193:LZL193"/>
    <mergeCell ref="LWK193:LWR193"/>
    <mergeCell ref="LWS193:LWZ193"/>
    <mergeCell ref="LXA193:LXH193"/>
    <mergeCell ref="LXI193:LXP193"/>
    <mergeCell ref="LXQ193:LXX193"/>
    <mergeCell ref="LUW193:LVD193"/>
    <mergeCell ref="LVE193:LVL193"/>
    <mergeCell ref="LVM193:LVT193"/>
    <mergeCell ref="LVU193:LWB193"/>
    <mergeCell ref="LWC193:LWJ193"/>
    <mergeCell ref="LTI193:LTP193"/>
    <mergeCell ref="LTQ193:LTX193"/>
    <mergeCell ref="LTY193:LUF193"/>
    <mergeCell ref="LUG193:LUN193"/>
    <mergeCell ref="LUO193:LUV193"/>
    <mergeCell ref="MEC193:MEJ193"/>
    <mergeCell ref="MEK193:MER193"/>
    <mergeCell ref="MES193:MEZ193"/>
    <mergeCell ref="MFA193:MFH193"/>
    <mergeCell ref="MFI193:MFP193"/>
    <mergeCell ref="MCO193:MCV193"/>
    <mergeCell ref="MCW193:MDD193"/>
    <mergeCell ref="MDE193:MDL193"/>
    <mergeCell ref="MDM193:MDT193"/>
    <mergeCell ref="MDU193:MEB193"/>
    <mergeCell ref="MBA193:MBH193"/>
    <mergeCell ref="MBI193:MBP193"/>
    <mergeCell ref="MBQ193:MBX193"/>
    <mergeCell ref="MBY193:MCF193"/>
    <mergeCell ref="MCG193:MCN193"/>
    <mergeCell ref="LZM193:LZT193"/>
    <mergeCell ref="LZU193:MAB193"/>
    <mergeCell ref="MAC193:MAJ193"/>
    <mergeCell ref="MAK193:MAR193"/>
    <mergeCell ref="MAS193:MAZ193"/>
    <mergeCell ref="MKG193:MKN193"/>
    <mergeCell ref="MKO193:MKV193"/>
    <mergeCell ref="MKW193:MLD193"/>
    <mergeCell ref="MLE193:MLL193"/>
    <mergeCell ref="MLM193:MLT193"/>
    <mergeCell ref="MIS193:MIZ193"/>
    <mergeCell ref="MJA193:MJH193"/>
    <mergeCell ref="MJI193:MJP193"/>
    <mergeCell ref="MJQ193:MJX193"/>
    <mergeCell ref="MJY193:MKF193"/>
    <mergeCell ref="MHE193:MHL193"/>
    <mergeCell ref="MHM193:MHT193"/>
    <mergeCell ref="MHU193:MIB193"/>
    <mergeCell ref="MIC193:MIJ193"/>
    <mergeCell ref="MIK193:MIR193"/>
    <mergeCell ref="MFQ193:MFX193"/>
    <mergeCell ref="MFY193:MGF193"/>
    <mergeCell ref="MGG193:MGN193"/>
    <mergeCell ref="MGO193:MGV193"/>
    <mergeCell ref="MGW193:MHD193"/>
    <mergeCell ref="MQK193:MQR193"/>
    <mergeCell ref="MQS193:MQZ193"/>
    <mergeCell ref="MRA193:MRH193"/>
    <mergeCell ref="MRI193:MRP193"/>
    <mergeCell ref="MRQ193:MRX193"/>
    <mergeCell ref="MOW193:MPD193"/>
    <mergeCell ref="MPE193:MPL193"/>
    <mergeCell ref="MPM193:MPT193"/>
    <mergeCell ref="MPU193:MQB193"/>
    <mergeCell ref="MQC193:MQJ193"/>
    <mergeCell ref="MNI193:MNP193"/>
    <mergeCell ref="MNQ193:MNX193"/>
    <mergeCell ref="MNY193:MOF193"/>
    <mergeCell ref="MOG193:MON193"/>
    <mergeCell ref="MOO193:MOV193"/>
    <mergeCell ref="MLU193:MMB193"/>
    <mergeCell ref="MMC193:MMJ193"/>
    <mergeCell ref="MMK193:MMR193"/>
    <mergeCell ref="MMS193:MMZ193"/>
    <mergeCell ref="MNA193:MNH193"/>
    <mergeCell ref="MWO193:MWV193"/>
    <mergeCell ref="MWW193:MXD193"/>
    <mergeCell ref="MXE193:MXL193"/>
    <mergeCell ref="MXM193:MXT193"/>
    <mergeCell ref="MXU193:MYB193"/>
    <mergeCell ref="MVA193:MVH193"/>
    <mergeCell ref="MVI193:MVP193"/>
    <mergeCell ref="MVQ193:MVX193"/>
    <mergeCell ref="MVY193:MWF193"/>
    <mergeCell ref="MWG193:MWN193"/>
    <mergeCell ref="MTM193:MTT193"/>
    <mergeCell ref="MTU193:MUB193"/>
    <mergeCell ref="MUC193:MUJ193"/>
    <mergeCell ref="MUK193:MUR193"/>
    <mergeCell ref="MUS193:MUZ193"/>
    <mergeCell ref="MRY193:MSF193"/>
    <mergeCell ref="MSG193:MSN193"/>
    <mergeCell ref="MSO193:MSV193"/>
    <mergeCell ref="MSW193:MTD193"/>
    <mergeCell ref="MTE193:MTL193"/>
    <mergeCell ref="NCS193:NCZ193"/>
    <mergeCell ref="NDA193:NDH193"/>
    <mergeCell ref="NDI193:NDP193"/>
    <mergeCell ref="NDQ193:NDX193"/>
    <mergeCell ref="NDY193:NEF193"/>
    <mergeCell ref="NBE193:NBL193"/>
    <mergeCell ref="NBM193:NBT193"/>
    <mergeCell ref="NBU193:NCB193"/>
    <mergeCell ref="NCC193:NCJ193"/>
    <mergeCell ref="NCK193:NCR193"/>
    <mergeCell ref="MZQ193:MZX193"/>
    <mergeCell ref="MZY193:NAF193"/>
    <mergeCell ref="NAG193:NAN193"/>
    <mergeCell ref="NAO193:NAV193"/>
    <mergeCell ref="NAW193:NBD193"/>
    <mergeCell ref="MYC193:MYJ193"/>
    <mergeCell ref="MYK193:MYR193"/>
    <mergeCell ref="MYS193:MYZ193"/>
    <mergeCell ref="MZA193:MZH193"/>
    <mergeCell ref="MZI193:MZP193"/>
    <mergeCell ref="NIW193:NJD193"/>
    <mergeCell ref="NJE193:NJL193"/>
    <mergeCell ref="NJM193:NJT193"/>
    <mergeCell ref="NJU193:NKB193"/>
    <mergeCell ref="NKC193:NKJ193"/>
    <mergeCell ref="NHI193:NHP193"/>
    <mergeCell ref="NHQ193:NHX193"/>
    <mergeCell ref="NHY193:NIF193"/>
    <mergeCell ref="NIG193:NIN193"/>
    <mergeCell ref="NIO193:NIV193"/>
    <mergeCell ref="NFU193:NGB193"/>
    <mergeCell ref="NGC193:NGJ193"/>
    <mergeCell ref="NGK193:NGR193"/>
    <mergeCell ref="NGS193:NGZ193"/>
    <mergeCell ref="NHA193:NHH193"/>
    <mergeCell ref="NEG193:NEN193"/>
    <mergeCell ref="NEO193:NEV193"/>
    <mergeCell ref="NEW193:NFD193"/>
    <mergeCell ref="NFE193:NFL193"/>
    <mergeCell ref="NFM193:NFT193"/>
    <mergeCell ref="NPA193:NPH193"/>
    <mergeCell ref="NPI193:NPP193"/>
    <mergeCell ref="NPQ193:NPX193"/>
    <mergeCell ref="NPY193:NQF193"/>
    <mergeCell ref="NQG193:NQN193"/>
    <mergeCell ref="NNM193:NNT193"/>
    <mergeCell ref="NNU193:NOB193"/>
    <mergeCell ref="NOC193:NOJ193"/>
    <mergeCell ref="NOK193:NOR193"/>
    <mergeCell ref="NOS193:NOZ193"/>
    <mergeCell ref="NLY193:NMF193"/>
    <mergeCell ref="NMG193:NMN193"/>
    <mergeCell ref="NMO193:NMV193"/>
    <mergeCell ref="NMW193:NND193"/>
    <mergeCell ref="NNE193:NNL193"/>
    <mergeCell ref="NKK193:NKR193"/>
    <mergeCell ref="NKS193:NKZ193"/>
    <mergeCell ref="NLA193:NLH193"/>
    <mergeCell ref="NLI193:NLP193"/>
    <mergeCell ref="NLQ193:NLX193"/>
    <mergeCell ref="NVE193:NVL193"/>
    <mergeCell ref="NVM193:NVT193"/>
    <mergeCell ref="NVU193:NWB193"/>
    <mergeCell ref="NWC193:NWJ193"/>
    <mergeCell ref="NWK193:NWR193"/>
    <mergeCell ref="NTQ193:NTX193"/>
    <mergeCell ref="NTY193:NUF193"/>
    <mergeCell ref="NUG193:NUN193"/>
    <mergeCell ref="NUO193:NUV193"/>
    <mergeCell ref="NUW193:NVD193"/>
    <mergeCell ref="NSC193:NSJ193"/>
    <mergeCell ref="NSK193:NSR193"/>
    <mergeCell ref="NSS193:NSZ193"/>
    <mergeCell ref="NTA193:NTH193"/>
    <mergeCell ref="NTI193:NTP193"/>
    <mergeCell ref="NQO193:NQV193"/>
    <mergeCell ref="NQW193:NRD193"/>
    <mergeCell ref="NRE193:NRL193"/>
    <mergeCell ref="NRM193:NRT193"/>
    <mergeCell ref="NRU193:NSB193"/>
    <mergeCell ref="OBI193:OBP193"/>
    <mergeCell ref="OBQ193:OBX193"/>
    <mergeCell ref="OBY193:OCF193"/>
    <mergeCell ref="OCG193:OCN193"/>
    <mergeCell ref="OCO193:OCV193"/>
    <mergeCell ref="NZU193:OAB193"/>
    <mergeCell ref="OAC193:OAJ193"/>
    <mergeCell ref="OAK193:OAR193"/>
    <mergeCell ref="OAS193:OAZ193"/>
    <mergeCell ref="OBA193:OBH193"/>
    <mergeCell ref="NYG193:NYN193"/>
    <mergeCell ref="NYO193:NYV193"/>
    <mergeCell ref="NYW193:NZD193"/>
    <mergeCell ref="NZE193:NZL193"/>
    <mergeCell ref="NZM193:NZT193"/>
    <mergeCell ref="NWS193:NWZ193"/>
    <mergeCell ref="NXA193:NXH193"/>
    <mergeCell ref="NXI193:NXP193"/>
    <mergeCell ref="NXQ193:NXX193"/>
    <mergeCell ref="NXY193:NYF193"/>
    <mergeCell ref="OHM193:OHT193"/>
    <mergeCell ref="OHU193:OIB193"/>
    <mergeCell ref="OIC193:OIJ193"/>
    <mergeCell ref="OIK193:OIR193"/>
    <mergeCell ref="OIS193:OIZ193"/>
    <mergeCell ref="OFY193:OGF193"/>
    <mergeCell ref="OGG193:OGN193"/>
    <mergeCell ref="OGO193:OGV193"/>
    <mergeCell ref="OGW193:OHD193"/>
    <mergeCell ref="OHE193:OHL193"/>
    <mergeCell ref="OEK193:OER193"/>
    <mergeCell ref="OES193:OEZ193"/>
    <mergeCell ref="OFA193:OFH193"/>
    <mergeCell ref="OFI193:OFP193"/>
    <mergeCell ref="OFQ193:OFX193"/>
    <mergeCell ref="OCW193:ODD193"/>
    <mergeCell ref="ODE193:ODL193"/>
    <mergeCell ref="ODM193:ODT193"/>
    <mergeCell ref="ODU193:OEB193"/>
    <mergeCell ref="OEC193:OEJ193"/>
    <mergeCell ref="ONQ193:ONX193"/>
    <mergeCell ref="ONY193:OOF193"/>
    <mergeCell ref="OOG193:OON193"/>
    <mergeCell ref="OOO193:OOV193"/>
    <mergeCell ref="OOW193:OPD193"/>
    <mergeCell ref="OMC193:OMJ193"/>
    <mergeCell ref="OMK193:OMR193"/>
    <mergeCell ref="OMS193:OMZ193"/>
    <mergeCell ref="ONA193:ONH193"/>
    <mergeCell ref="ONI193:ONP193"/>
    <mergeCell ref="OKO193:OKV193"/>
    <mergeCell ref="OKW193:OLD193"/>
    <mergeCell ref="OLE193:OLL193"/>
    <mergeCell ref="OLM193:OLT193"/>
    <mergeCell ref="OLU193:OMB193"/>
    <mergeCell ref="OJA193:OJH193"/>
    <mergeCell ref="OJI193:OJP193"/>
    <mergeCell ref="OJQ193:OJX193"/>
    <mergeCell ref="OJY193:OKF193"/>
    <mergeCell ref="OKG193:OKN193"/>
    <mergeCell ref="OTU193:OUB193"/>
    <mergeCell ref="OUC193:OUJ193"/>
    <mergeCell ref="OUK193:OUR193"/>
    <mergeCell ref="OUS193:OUZ193"/>
    <mergeCell ref="OVA193:OVH193"/>
    <mergeCell ref="OSG193:OSN193"/>
    <mergeCell ref="OSO193:OSV193"/>
    <mergeCell ref="OSW193:OTD193"/>
    <mergeCell ref="OTE193:OTL193"/>
    <mergeCell ref="OTM193:OTT193"/>
    <mergeCell ref="OQS193:OQZ193"/>
    <mergeCell ref="ORA193:ORH193"/>
    <mergeCell ref="ORI193:ORP193"/>
    <mergeCell ref="ORQ193:ORX193"/>
    <mergeCell ref="ORY193:OSF193"/>
    <mergeCell ref="OPE193:OPL193"/>
    <mergeCell ref="OPM193:OPT193"/>
    <mergeCell ref="OPU193:OQB193"/>
    <mergeCell ref="OQC193:OQJ193"/>
    <mergeCell ref="OQK193:OQR193"/>
    <mergeCell ref="OZY193:PAF193"/>
    <mergeCell ref="PAG193:PAN193"/>
    <mergeCell ref="PAO193:PAV193"/>
    <mergeCell ref="PAW193:PBD193"/>
    <mergeCell ref="PBE193:PBL193"/>
    <mergeCell ref="OYK193:OYR193"/>
    <mergeCell ref="OYS193:OYZ193"/>
    <mergeCell ref="OZA193:OZH193"/>
    <mergeCell ref="OZI193:OZP193"/>
    <mergeCell ref="OZQ193:OZX193"/>
    <mergeCell ref="OWW193:OXD193"/>
    <mergeCell ref="OXE193:OXL193"/>
    <mergeCell ref="OXM193:OXT193"/>
    <mergeCell ref="OXU193:OYB193"/>
    <mergeCell ref="OYC193:OYJ193"/>
    <mergeCell ref="OVI193:OVP193"/>
    <mergeCell ref="OVQ193:OVX193"/>
    <mergeCell ref="OVY193:OWF193"/>
    <mergeCell ref="OWG193:OWN193"/>
    <mergeCell ref="OWO193:OWV193"/>
    <mergeCell ref="PGC193:PGJ193"/>
    <mergeCell ref="PGK193:PGR193"/>
    <mergeCell ref="PGS193:PGZ193"/>
    <mergeCell ref="PHA193:PHH193"/>
    <mergeCell ref="PHI193:PHP193"/>
    <mergeCell ref="PEO193:PEV193"/>
    <mergeCell ref="PEW193:PFD193"/>
    <mergeCell ref="PFE193:PFL193"/>
    <mergeCell ref="PFM193:PFT193"/>
    <mergeCell ref="PFU193:PGB193"/>
    <mergeCell ref="PDA193:PDH193"/>
    <mergeCell ref="PDI193:PDP193"/>
    <mergeCell ref="PDQ193:PDX193"/>
    <mergeCell ref="PDY193:PEF193"/>
    <mergeCell ref="PEG193:PEN193"/>
    <mergeCell ref="PBM193:PBT193"/>
    <mergeCell ref="PBU193:PCB193"/>
    <mergeCell ref="PCC193:PCJ193"/>
    <mergeCell ref="PCK193:PCR193"/>
    <mergeCell ref="PCS193:PCZ193"/>
    <mergeCell ref="PMG193:PMN193"/>
    <mergeCell ref="PMO193:PMV193"/>
    <mergeCell ref="PMW193:PND193"/>
    <mergeCell ref="PNE193:PNL193"/>
    <mergeCell ref="PNM193:PNT193"/>
    <mergeCell ref="PKS193:PKZ193"/>
    <mergeCell ref="PLA193:PLH193"/>
    <mergeCell ref="PLI193:PLP193"/>
    <mergeCell ref="PLQ193:PLX193"/>
    <mergeCell ref="PLY193:PMF193"/>
    <mergeCell ref="PJE193:PJL193"/>
    <mergeCell ref="PJM193:PJT193"/>
    <mergeCell ref="PJU193:PKB193"/>
    <mergeCell ref="PKC193:PKJ193"/>
    <mergeCell ref="PKK193:PKR193"/>
    <mergeCell ref="PHQ193:PHX193"/>
    <mergeCell ref="PHY193:PIF193"/>
    <mergeCell ref="PIG193:PIN193"/>
    <mergeCell ref="PIO193:PIV193"/>
    <mergeCell ref="PIW193:PJD193"/>
    <mergeCell ref="PSK193:PSR193"/>
    <mergeCell ref="PSS193:PSZ193"/>
    <mergeCell ref="PTA193:PTH193"/>
    <mergeCell ref="PTI193:PTP193"/>
    <mergeCell ref="PTQ193:PTX193"/>
    <mergeCell ref="PQW193:PRD193"/>
    <mergeCell ref="PRE193:PRL193"/>
    <mergeCell ref="PRM193:PRT193"/>
    <mergeCell ref="PRU193:PSB193"/>
    <mergeCell ref="PSC193:PSJ193"/>
    <mergeCell ref="PPI193:PPP193"/>
    <mergeCell ref="PPQ193:PPX193"/>
    <mergeCell ref="PPY193:PQF193"/>
    <mergeCell ref="PQG193:PQN193"/>
    <mergeCell ref="PQO193:PQV193"/>
    <mergeCell ref="PNU193:POB193"/>
    <mergeCell ref="POC193:POJ193"/>
    <mergeCell ref="POK193:POR193"/>
    <mergeCell ref="POS193:POZ193"/>
    <mergeCell ref="PPA193:PPH193"/>
    <mergeCell ref="PYO193:PYV193"/>
    <mergeCell ref="PYW193:PZD193"/>
    <mergeCell ref="PZE193:PZL193"/>
    <mergeCell ref="PZM193:PZT193"/>
    <mergeCell ref="PZU193:QAB193"/>
    <mergeCell ref="PXA193:PXH193"/>
    <mergeCell ref="PXI193:PXP193"/>
    <mergeCell ref="PXQ193:PXX193"/>
    <mergeCell ref="PXY193:PYF193"/>
    <mergeCell ref="PYG193:PYN193"/>
    <mergeCell ref="PVM193:PVT193"/>
    <mergeCell ref="PVU193:PWB193"/>
    <mergeCell ref="PWC193:PWJ193"/>
    <mergeCell ref="PWK193:PWR193"/>
    <mergeCell ref="PWS193:PWZ193"/>
    <mergeCell ref="PTY193:PUF193"/>
    <mergeCell ref="PUG193:PUN193"/>
    <mergeCell ref="PUO193:PUV193"/>
    <mergeCell ref="PUW193:PVD193"/>
    <mergeCell ref="PVE193:PVL193"/>
    <mergeCell ref="QES193:QEZ193"/>
    <mergeCell ref="QFA193:QFH193"/>
    <mergeCell ref="QFI193:QFP193"/>
    <mergeCell ref="QFQ193:QFX193"/>
    <mergeCell ref="QFY193:QGF193"/>
    <mergeCell ref="QDE193:QDL193"/>
    <mergeCell ref="QDM193:QDT193"/>
    <mergeCell ref="QDU193:QEB193"/>
    <mergeCell ref="QEC193:QEJ193"/>
    <mergeCell ref="QEK193:QER193"/>
    <mergeCell ref="QBQ193:QBX193"/>
    <mergeCell ref="QBY193:QCF193"/>
    <mergeCell ref="QCG193:QCN193"/>
    <mergeCell ref="QCO193:QCV193"/>
    <mergeCell ref="QCW193:QDD193"/>
    <mergeCell ref="QAC193:QAJ193"/>
    <mergeCell ref="QAK193:QAR193"/>
    <mergeCell ref="QAS193:QAZ193"/>
    <mergeCell ref="QBA193:QBH193"/>
    <mergeCell ref="QBI193:QBP193"/>
    <mergeCell ref="QKW193:QLD193"/>
    <mergeCell ref="QLE193:QLL193"/>
    <mergeCell ref="QLM193:QLT193"/>
    <mergeCell ref="QLU193:QMB193"/>
    <mergeCell ref="QMC193:QMJ193"/>
    <mergeCell ref="QJI193:QJP193"/>
    <mergeCell ref="QJQ193:QJX193"/>
    <mergeCell ref="QJY193:QKF193"/>
    <mergeCell ref="QKG193:QKN193"/>
    <mergeCell ref="QKO193:QKV193"/>
    <mergeCell ref="QHU193:QIB193"/>
    <mergeCell ref="QIC193:QIJ193"/>
    <mergeCell ref="QIK193:QIR193"/>
    <mergeCell ref="QIS193:QIZ193"/>
    <mergeCell ref="QJA193:QJH193"/>
    <mergeCell ref="QGG193:QGN193"/>
    <mergeCell ref="QGO193:QGV193"/>
    <mergeCell ref="QGW193:QHD193"/>
    <mergeCell ref="QHE193:QHL193"/>
    <mergeCell ref="QHM193:QHT193"/>
    <mergeCell ref="QRA193:QRH193"/>
    <mergeCell ref="QRI193:QRP193"/>
    <mergeCell ref="QRQ193:QRX193"/>
    <mergeCell ref="QRY193:QSF193"/>
    <mergeCell ref="QSG193:QSN193"/>
    <mergeCell ref="QPM193:QPT193"/>
    <mergeCell ref="QPU193:QQB193"/>
    <mergeCell ref="QQC193:QQJ193"/>
    <mergeCell ref="QQK193:QQR193"/>
    <mergeCell ref="QQS193:QQZ193"/>
    <mergeCell ref="QNY193:QOF193"/>
    <mergeCell ref="QOG193:QON193"/>
    <mergeCell ref="QOO193:QOV193"/>
    <mergeCell ref="QOW193:QPD193"/>
    <mergeCell ref="QPE193:QPL193"/>
    <mergeCell ref="QMK193:QMR193"/>
    <mergeCell ref="QMS193:QMZ193"/>
    <mergeCell ref="QNA193:QNH193"/>
    <mergeCell ref="QNI193:QNP193"/>
    <mergeCell ref="QNQ193:QNX193"/>
    <mergeCell ref="QXE193:QXL193"/>
    <mergeCell ref="QXM193:QXT193"/>
    <mergeCell ref="QXU193:QYB193"/>
    <mergeCell ref="QYC193:QYJ193"/>
    <mergeCell ref="QYK193:QYR193"/>
    <mergeCell ref="QVQ193:QVX193"/>
    <mergeCell ref="QVY193:QWF193"/>
    <mergeCell ref="QWG193:QWN193"/>
    <mergeCell ref="QWO193:QWV193"/>
    <mergeCell ref="QWW193:QXD193"/>
    <mergeCell ref="QUC193:QUJ193"/>
    <mergeCell ref="QUK193:QUR193"/>
    <mergeCell ref="QUS193:QUZ193"/>
    <mergeCell ref="QVA193:QVH193"/>
    <mergeCell ref="QVI193:QVP193"/>
    <mergeCell ref="QSO193:QSV193"/>
    <mergeCell ref="QSW193:QTD193"/>
    <mergeCell ref="QTE193:QTL193"/>
    <mergeCell ref="QTM193:QTT193"/>
    <mergeCell ref="QTU193:QUB193"/>
    <mergeCell ref="RDI193:RDP193"/>
    <mergeCell ref="RDQ193:RDX193"/>
    <mergeCell ref="RDY193:REF193"/>
    <mergeCell ref="REG193:REN193"/>
    <mergeCell ref="REO193:REV193"/>
    <mergeCell ref="RBU193:RCB193"/>
    <mergeCell ref="RCC193:RCJ193"/>
    <mergeCell ref="RCK193:RCR193"/>
    <mergeCell ref="RCS193:RCZ193"/>
    <mergeCell ref="RDA193:RDH193"/>
    <mergeCell ref="RAG193:RAN193"/>
    <mergeCell ref="RAO193:RAV193"/>
    <mergeCell ref="RAW193:RBD193"/>
    <mergeCell ref="RBE193:RBL193"/>
    <mergeCell ref="RBM193:RBT193"/>
    <mergeCell ref="QYS193:QYZ193"/>
    <mergeCell ref="QZA193:QZH193"/>
    <mergeCell ref="QZI193:QZP193"/>
    <mergeCell ref="QZQ193:QZX193"/>
    <mergeCell ref="QZY193:RAF193"/>
    <mergeCell ref="RJM193:RJT193"/>
    <mergeCell ref="RJU193:RKB193"/>
    <mergeCell ref="RKC193:RKJ193"/>
    <mergeCell ref="RKK193:RKR193"/>
    <mergeCell ref="RKS193:RKZ193"/>
    <mergeCell ref="RHY193:RIF193"/>
    <mergeCell ref="RIG193:RIN193"/>
    <mergeCell ref="RIO193:RIV193"/>
    <mergeCell ref="RIW193:RJD193"/>
    <mergeCell ref="RJE193:RJL193"/>
    <mergeCell ref="RGK193:RGR193"/>
    <mergeCell ref="RGS193:RGZ193"/>
    <mergeCell ref="RHA193:RHH193"/>
    <mergeCell ref="RHI193:RHP193"/>
    <mergeCell ref="RHQ193:RHX193"/>
    <mergeCell ref="REW193:RFD193"/>
    <mergeCell ref="RFE193:RFL193"/>
    <mergeCell ref="RFM193:RFT193"/>
    <mergeCell ref="RFU193:RGB193"/>
    <mergeCell ref="RGC193:RGJ193"/>
    <mergeCell ref="RPQ193:RPX193"/>
    <mergeCell ref="RPY193:RQF193"/>
    <mergeCell ref="RQG193:RQN193"/>
    <mergeCell ref="RQO193:RQV193"/>
    <mergeCell ref="RQW193:RRD193"/>
    <mergeCell ref="ROC193:ROJ193"/>
    <mergeCell ref="ROK193:ROR193"/>
    <mergeCell ref="ROS193:ROZ193"/>
    <mergeCell ref="RPA193:RPH193"/>
    <mergeCell ref="RPI193:RPP193"/>
    <mergeCell ref="RMO193:RMV193"/>
    <mergeCell ref="RMW193:RND193"/>
    <mergeCell ref="RNE193:RNL193"/>
    <mergeCell ref="RNM193:RNT193"/>
    <mergeCell ref="RNU193:ROB193"/>
    <mergeCell ref="RLA193:RLH193"/>
    <mergeCell ref="RLI193:RLP193"/>
    <mergeCell ref="RLQ193:RLX193"/>
    <mergeCell ref="RLY193:RMF193"/>
    <mergeCell ref="RMG193:RMN193"/>
    <mergeCell ref="RVU193:RWB193"/>
    <mergeCell ref="RWC193:RWJ193"/>
    <mergeCell ref="RWK193:RWR193"/>
    <mergeCell ref="RWS193:RWZ193"/>
    <mergeCell ref="RXA193:RXH193"/>
    <mergeCell ref="RUG193:RUN193"/>
    <mergeCell ref="RUO193:RUV193"/>
    <mergeCell ref="RUW193:RVD193"/>
    <mergeCell ref="RVE193:RVL193"/>
    <mergeCell ref="RVM193:RVT193"/>
    <mergeCell ref="RSS193:RSZ193"/>
    <mergeCell ref="RTA193:RTH193"/>
    <mergeCell ref="RTI193:RTP193"/>
    <mergeCell ref="RTQ193:RTX193"/>
    <mergeCell ref="RTY193:RUF193"/>
    <mergeCell ref="RRE193:RRL193"/>
    <mergeCell ref="RRM193:RRT193"/>
    <mergeCell ref="RRU193:RSB193"/>
    <mergeCell ref="RSC193:RSJ193"/>
    <mergeCell ref="RSK193:RSR193"/>
    <mergeCell ref="SBY193:SCF193"/>
    <mergeCell ref="SCG193:SCN193"/>
    <mergeCell ref="SCO193:SCV193"/>
    <mergeCell ref="SCW193:SDD193"/>
    <mergeCell ref="SDE193:SDL193"/>
    <mergeCell ref="SAK193:SAR193"/>
    <mergeCell ref="SAS193:SAZ193"/>
    <mergeCell ref="SBA193:SBH193"/>
    <mergeCell ref="SBI193:SBP193"/>
    <mergeCell ref="SBQ193:SBX193"/>
    <mergeCell ref="RYW193:RZD193"/>
    <mergeCell ref="RZE193:RZL193"/>
    <mergeCell ref="RZM193:RZT193"/>
    <mergeCell ref="RZU193:SAB193"/>
    <mergeCell ref="SAC193:SAJ193"/>
    <mergeCell ref="RXI193:RXP193"/>
    <mergeCell ref="RXQ193:RXX193"/>
    <mergeCell ref="RXY193:RYF193"/>
    <mergeCell ref="RYG193:RYN193"/>
    <mergeCell ref="RYO193:RYV193"/>
    <mergeCell ref="SIC193:SIJ193"/>
    <mergeCell ref="SIK193:SIR193"/>
    <mergeCell ref="SIS193:SIZ193"/>
    <mergeCell ref="SJA193:SJH193"/>
    <mergeCell ref="SJI193:SJP193"/>
    <mergeCell ref="SGO193:SGV193"/>
    <mergeCell ref="SGW193:SHD193"/>
    <mergeCell ref="SHE193:SHL193"/>
    <mergeCell ref="SHM193:SHT193"/>
    <mergeCell ref="SHU193:SIB193"/>
    <mergeCell ref="SFA193:SFH193"/>
    <mergeCell ref="SFI193:SFP193"/>
    <mergeCell ref="SFQ193:SFX193"/>
    <mergeCell ref="SFY193:SGF193"/>
    <mergeCell ref="SGG193:SGN193"/>
    <mergeCell ref="SDM193:SDT193"/>
    <mergeCell ref="SDU193:SEB193"/>
    <mergeCell ref="SEC193:SEJ193"/>
    <mergeCell ref="SEK193:SER193"/>
    <mergeCell ref="SES193:SEZ193"/>
    <mergeCell ref="SOG193:SON193"/>
    <mergeCell ref="SOO193:SOV193"/>
    <mergeCell ref="SOW193:SPD193"/>
    <mergeCell ref="SPE193:SPL193"/>
    <mergeCell ref="SPM193:SPT193"/>
    <mergeCell ref="SMS193:SMZ193"/>
    <mergeCell ref="SNA193:SNH193"/>
    <mergeCell ref="SNI193:SNP193"/>
    <mergeCell ref="SNQ193:SNX193"/>
    <mergeCell ref="SNY193:SOF193"/>
    <mergeCell ref="SLE193:SLL193"/>
    <mergeCell ref="SLM193:SLT193"/>
    <mergeCell ref="SLU193:SMB193"/>
    <mergeCell ref="SMC193:SMJ193"/>
    <mergeCell ref="SMK193:SMR193"/>
    <mergeCell ref="SJQ193:SJX193"/>
    <mergeCell ref="SJY193:SKF193"/>
    <mergeCell ref="SKG193:SKN193"/>
    <mergeCell ref="SKO193:SKV193"/>
    <mergeCell ref="SKW193:SLD193"/>
    <mergeCell ref="SUK193:SUR193"/>
    <mergeCell ref="SUS193:SUZ193"/>
    <mergeCell ref="SVA193:SVH193"/>
    <mergeCell ref="SVI193:SVP193"/>
    <mergeCell ref="SVQ193:SVX193"/>
    <mergeCell ref="SSW193:STD193"/>
    <mergeCell ref="STE193:STL193"/>
    <mergeCell ref="STM193:STT193"/>
    <mergeCell ref="STU193:SUB193"/>
    <mergeCell ref="SUC193:SUJ193"/>
    <mergeCell ref="SRI193:SRP193"/>
    <mergeCell ref="SRQ193:SRX193"/>
    <mergeCell ref="SRY193:SSF193"/>
    <mergeCell ref="SSG193:SSN193"/>
    <mergeCell ref="SSO193:SSV193"/>
    <mergeCell ref="SPU193:SQB193"/>
    <mergeCell ref="SQC193:SQJ193"/>
    <mergeCell ref="SQK193:SQR193"/>
    <mergeCell ref="SQS193:SQZ193"/>
    <mergeCell ref="SRA193:SRH193"/>
    <mergeCell ref="TAO193:TAV193"/>
    <mergeCell ref="TAW193:TBD193"/>
    <mergeCell ref="TBE193:TBL193"/>
    <mergeCell ref="TBM193:TBT193"/>
    <mergeCell ref="TBU193:TCB193"/>
    <mergeCell ref="SZA193:SZH193"/>
    <mergeCell ref="SZI193:SZP193"/>
    <mergeCell ref="SZQ193:SZX193"/>
    <mergeCell ref="SZY193:TAF193"/>
    <mergeCell ref="TAG193:TAN193"/>
    <mergeCell ref="SXM193:SXT193"/>
    <mergeCell ref="SXU193:SYB193"/>
    <mergeCell ref="SYC193:SYJ193"/>
    <mergeCell ref="SYK193:SYR193"/>
    <mergeCell ref="SYS193:SYZ193"/>
    <mergeCell ref="SVY193:SWF193"/>
    <mergeCell ref="SWG193:SWN193"/>
    <mergeCell ref="SWO193:SWV193"/>
    <mergeCell ref="SWW193:SXD193"/>
    <mergeCell ref="SXE193:SXL193"/>
    <mergeCell ref="TGS193:TGZ193"/>
    <mergeCell ref="THA193:THH193"/>
    <mergeCell ref="THI193:THP193"/>
    <mergeCell ref="THQ193:THX193"/>
    <mergeCell ref="THY193:TIF193"/>
    <mergeCell ref="TFE193:TFL193"/>
    <mergeCell ref="TFM193:TFT193"/>
    <mergeCell ref="TFU193:TGB193"/>
    <mergeCell ref="TGC193:TGJ193"/>
    <mergeCell ref="TGK193:TGR193"/>
    <mergeCell ref="TDQ193:TDX193"/>
    <mergeCell ref="TDY193:TEF193"/>
    <mergeCell ref="TEG193:TEN193"/>
    <mergeCell ref="TEO193:TEV193"/>
    <mergeCell ref="TEW193:TFD193"/>
    <mergeCell ref="TCC193:TCJ193"/>
    <mergeCell ref="TCK193:TCR193"/>
    <mergeCell ref="TCS193:TCZ193"/>
    <mergeCell ref="TDA193:TDH193"/>
    <mergeCell ref="TDI193:TDP193"/>
    <mergeCell ref="TMW193:TND193"/>
    <mergeCell ref="TNE193:TNL193"/>
    <mergeCell ref="TNM193:TNT193"/>
    <mergeCell ref="TNU193:TOB193"/>
    <mergeCell ref="TOC193:TOJ193"/>
    <mergeCell ref="TLI193:TLP193"/>
    <mergeCell ref="TLQ193:TLX193"/>
    <mergeCell ref="TLY193:TMF193"/>
    <mergeCell ref="TMG193:TMN193"/>
    <mergeCell ref="TMO193:TMV193"/>
    <mergeCell ref="TJU193:TKB193"/>
    <mergeCell ref="TKC193:TKJ193"/>
    <mergeCell ref="TKK193:TKR193"/>
    <mergeCell ref="TKS193:TKZ193"/>
    <mergeCell ref="TLA193:TLH193"/>
    <mergeCell ref="TIG193:TIN193"/>
    <mergeCell ref="TIO193:TIV193"/>
    <mergeCell ref="TIW193:TJD193"/>
    <mergeCell ref="TJE193:TJL193"/>
    <mergeCell ref="TJM193:TJT193"/>
    <mergeCell ref="TTA193:TTH193"/>
    <mergeCell ref="TTI193:TTP193"/>
    <mergeCell ref="TTQ193:TTX193"/>
    <mergeCell ref="TTY193:TUF193"/>
    <mergeCell ref="TUG193:TUN193"/>
    <mergeCell ref="TRM193:TRT193"/>
    <mergeCell ref="TRU193:TSB193"/>
    <mergeCell ref="TSC193:TSJ193"/>
    <mergeCell ref="TSK193:TSR193"/>
    <mergeCell ref="TSS193:TSZ193"/>
    <mergeCell ref="TPY193:TQF193"/>
    <mergeCell ref="TQG193:TQN193"/>
    <mergeCell ref="TQO193:TQV193"/>
    <mergeCell ref="TQW193:TRD193"/>
    <mergeCell ref="TRE193:TRL193"/>
    <mergeCell ref="TOK193:TOR193"/>
    <mergeCell ref="TOS193:TOZ193"/>
    <mergeCell ref="TPA193:TPH193"/>
    <mergeCell ref="TPI193:TPP193"/>
    <mergeCell ref="TPQ193:TPX193"/>
    <mergeCell ref="TZE193:TZL193"/>
    <mergeCell ref="TZM193:TZT193"/>
    <mergeCell ref="TZU193:UAB193"/>
    <mergeCell ref="UAC193:UAJ193"/>
    <mergeCell ref="UAK193:UAR193"/>
    <mergeCell ref="TXQ193:TXX193"/>
    <mergeCell ref="TXY193:TYF193"/>
    <mergeCell ref="TYG193:TYN193"/>
    <mergeCell ref="TYO193:TYV193"/>
    <mergeCell ref="TYW193:TZD193"/>
    <mergeCell ref="TWC193:TWJ193"/>
    <mergeCell ref="TWK193:TWR193"/>
    <mergeCell ref="TWS193:TWZ193"/>
    <mergeCell ref="TXA193:TXH193"/>
    <mergeCell ref="TXI193:TXP193"/>
    <mergeCell ref="TUO193:TUV193"/>
    <mergeCell ref="TUW193:TVD193"/>
    <mergeCell ref="TVE193:TVL193"/>
    <mergeCell ref="TVM193:TVT193"/>
    <mergeCell ref="TVU193:TWB193"/>
    <mergeCell ref="UFI193:UFP193"/>
    <mergeCell ref="UFQ193:UFX193"/>
    <mergeCell ref="UFY193:UGF193"/>
    <mergeCell ref="UGG193:UGN193"/>
    <mergeCell ref="UGO193:UGV193"/>
    <mergeCell ref="UDU193:UEB193"/>
    <mergeCell ref="UEC193:UEJ193"/>
    <mergeCell ref="UEK193:UER193"/>
    <mergeCell ref="UES193:UEZ193"/>
    <mergeCell ref="UFA193:UFH193"/>
    <mergeCell ref="UCG193:UCN193"/>
    <mergeCell ref="UCO193:UCV193"/>
    <mergeCell ref="UCW193:UDD193"/>
    <mergeCell ref="UDE193:UDL193"/>
    <mergeCell ref="UDM193:UDT193"/>
    <mergeCell ref="UAS193:UAZ193"/>
    <mergeCell ref="UBA193:UBH193"/>
    <mergeCell ref="UBI193:UBP193"/>
    <mergeCell ref="UBQ193:UBX193"/>
    <mergeCell ref="UBY193:UCF193"/>
    <mergeCell ref="ULM193:ULT193"/>
    <mergeCell ref="ULU193:UMB193"/>
    <mergeCell ref="UMC193:UMJ193"/>
    <mergeCell ref="UMK193:UMR193"/>
    <mergeCell ref="UMS193:UMZ193"/>
    <mergeCell ref="UJY193:UKF193"/>
    <mergeCell ref="UKG193:UKN193"/>
    <mergeCell ref="UKO193:UKV193"/>
    <mergeCell ref="UKW193:ULD193"/>
    <mergeCell ref="ULE193:ULL193"/>
    <mergeCell ref="UIK193:UIR193"/>
    <mergeCell ref="UIS193:UIZ193"/>
    <mergeCell ref="UJA193:UJH193"/>
    <mergeCell ref="UJI193:UJP193"/>
    <mergeCell ref="UJQ193:UJX193"/>
    <mergeCell ref="UGW193:UHD193"/>
    <mergeCell ref="UHE193:UHL193"/>
    <mergeCell ref="UHM193:UHT193"/>
    <mergeCell ref="UHU193:UIB193"/>
    <mergeCell ref="UIC193:UIJ193"/>
    <mergeCell ref="URQ193:URX193"/>
    <mergeCell ref="URY193:USF193"/>
    <mergeCell ref="USG193:USN193"/>
    <mergeCell ref="USO193:USV193"/>
    <mergeCell ref="USW193:UTD193"/>
    <mergeCell ref="UQC193:UQJ193"/>
    <mergeCell ref="UQK193:UQR193"/>
    <mergeCell ref="UQS193:UQZ193"/>
    <mergeCell ref="URA193:URH193"/>
    <mergeCell ref="URI193:URP193"/>
    <mergeCell ref="UOO193:UOV193"/>
    <mergeCell ref="UOW193:UPD193"/>
    <mergeCell ref="UPE193:UPL193"/>
    <mergeCell ref="UPM193:UPT193"/>
    <mergeCell ref="UPU193:UQB193"/>
    <mergeCell ref="UNA193:UNH193"/>
    <mergeCell ref="UNI193:UNP193"/>
    <mergeCell ref="UNQ193:UNX193"/>
    <mergeCell ref="UNY193:UOF193"/>
    <mergeCell ref="UOG193:UON193"/>
    <mergeCell ref="UXU193:UYB193"/>
    <mergeCell ref="UYC193:UYJ193"/>
    <mergeCell ref="UYK193:UYR193"/>
    <mergeCell ref="UYS193:UYZ193"/>
    <mergeCell ref="UZA193:UZH193"/>
    <mergeCell ref="UWG193:UWN193"/>
    <mergeCell ref="UWO193:UWV193"/>
    <mergeCell ref="UWW193:UXD193"/>
    <mergeCell ref="UXE193:UXL193"/>
    <mergeCell ref="UXM193:UXT193"/>
    <mergeCell ref="UUS193:UUZ193"/>
    <mergeCell ref="UVA193:UVH193"/>
    <mergeCell ref="UVI193:UVP193"/>
    <mergeCell ref="UVQ193:UVX193"/>
    <mergeCell ref="UVY193:UWF193"/>
    <mergeCell ref="UTE193:UTL193"/>
    <mergeCell ref="UTM193:UTT193"/>
    <mergeCell ref="UTU193:UUB193"/>
    <mergeCell ref="UUC193:UUJ193"/>
    <mergeCell ref="UUK193:UUR193"/>
    <mergeCell ref="VDY193:VEF193"/>
    <mergeCell ref="VEG193:VEN193"/>
    <mergeCell ref="VEO193:VEV193"/>
    <mergeCell ref="VEW193:VFD193"/>
    <mergeCell ref="VFE193:VFL193"/>
    <mergeCell ref="VCK193:VCR193"/>
    <mergeCell ref="VCS193:VCZ193"/>
    <mergeCell ref="VDA193:VDH193"/>
    <mergeCell ref="VDI193:VDP193"/>
    <mergeCell ref="VDQ193:VDX193"/>
    <mergeCell ref="VAW193:VBD193"/>
    <mergeCell ref="VBE193:VBL193"/>
    <mergeCell ref="VBM193:VBT193"/>
    <mergeCell ref="VBU193:VCB193"/>
    <mergeCell ref="VCC193:VCJ193"/>
    <mergeCell ref="UZI193:UZP193"/>
    <mergeCell ref="UZQ193:UZX193"/>
    <mergeCell ref="UZY193:VAF193"/>
    <mergeCell ref="VAG193:VAN193"/>
    <mergeCell ref="VAO193:VAV193"/>
    <mergeCell ref="VKC193:VKJ193"/>
    <mergeCell ref="VKK193:VKR193"/>
    <mergeCell ref="VKS193:VKZ193"/>
    <mergeCell ref="VLA193:VLH193"/>
    <mergeCell ref="VLI193:VLP193"/>
    <mergeCell ref="VIO193:VIV193"/>
    <mergeCell ref="VIW193:VJD193"/>
    <mergeCell ref="VJE193:VJL193"/>
    <mergeCell ref="VJM193:VJT193"/>
    <mergeCell ref="VJU193:VKB193"/>
    <mergeCell ref="VHA193:VHH193"/>
    <mergeCell ref="VHI193:VHP193"/>
    <mergeCell ref="VHQ193:VHX193"/>
    <mergeCell ref="VHY193:VIF193"/>
    <mergeCell ref="VIG193:VIN193"/>
    <mergeCell ref="VFM193:VFT193"/>
    <mergeCell ref="VFU193:VGB193"/>
    <mergeCell ref="VGC193:VGJ193"/>
    <mergeCell ref="VGK193:VGR193"/>
    <mergeCell ref="VGS193:VGZ193"/>
    <mergeCell ref="VQG193:VQN193"/>
    <mergeCell ref="VQO193:VQV193"/>
    <mergeCell ref="VQW193:VRD193"/>
    <mergeCell ref="VRE193:VRL193"/>
    <mergeCell ref="VRM193:VRT193"/>
    <mergeCell ref="VOS193:VOZ193"/>
    <mergeCell ref="VPA193:VPH193"/>
    <mergeCell ref="VPI193:VPP193"/>
    <mergeCell ref="VPQ193:VPX193"/>
    <mergeCell ref="VPY193:VQF193"/>
    <mergeCell ref="VNE193:VNL193"/>
    <mergeCell ref="VNM193:VNT193"/>
    <mergeCell ref="VNU193:VOB193"/>
    <mergeCell ref="VOC193:VOJ193"/>
    <mergeCell ref="VOK193:VOR193"/>
    <mergeCell ref="VLQ193:VLX193"/>
    <mergeCell ref="VLY193:VMF193"/>
    <mergeCell ref="VMG193:VMN193"/>
    <mergeCell ref="VMO193:VMV193"/>
    <mergeCell ref="VMW193:VND193"/>
    <mergeCell ref="VWK193:VWR193"/>
    <mergeCell ref="VWS193:VWZ193"/>
    <mergeCell ref="VXA193:VXH193"/>
    <mergeCell ref="VXI193:VXP193"/>
    <mergeCell ref="VXQ193:VXX193"/>
    <mergeCell ref="VUW193:VVD193"/>
    <mergeCell ref="VVE193:VVL193"/>
    <mergeCell ref="VVM193:VVT193"/>
    <mergeCell ref="VVU193:VWB193"/>
    <mergeCell ref="VWC193:VWJ193"/>
    <mergeCell ref="VTI193:VTP193"/>
    <mergeCell ref="VTQ193:VTX193"/>
    <mergeCell ref="VTY193:VUF193"/>
    <mergeCell ref="VUG193:VUN193"/>
    <mergeCell ref="VUO193:VUV193"/>
    <mergeCell ref="VRU193:VSB193"/>
    <mergeCell ref="VSC193:VSJ193"/>
    <mergeCell ref="VSK193:VSR193"/>
    <mergeCell ref="VSS193:VSZ193"/>
    <mergeCell ref="VTA193:VTH193"/>
    <mergeCell ref="WCO193:WCV193"/>
    <mergeCell ref="WCW193:WDD193"/>
    <mergeCell ref="WDE193:WDL193"/>
    <mergeCell ref="WDM193:WDT193"/>
    <mergeCell ref="WDU193:WEB193"/>
    <mergeCell ref="WBA193:WBH193"/>
    <mergeCell ref="WBI193:WBP193"/>
    <mergeCell ref="WBQ193:WBX193"/>
    <mergeCell ref="WBY193:WCF193"/>
    <mergeCell ref="WCG193:WCN193"/>
    <mergeCell ref="VZM193:VZT193"/>
    <mergeCell ref="VZU193:WAB193"/>
    <mergeCell ref="WAC193:WAJ193"/>
    <mergeCell ref="WAK193:WAR193"/>
    <mergeCell ref="WAS193:WAZ193"/>
    <mergeCell ref="VXY193:VYF193"/>
    <mergeCell ref="VYG193:VYN193"/>
    <mergeCell ref="VYO193:VYV193"/>
    <mergeCell ref="VYW193:VZD193"/>
    <mergeCell ref="VZE193:VZL193"/>
    <mergeCell ref="WIS193:WIZ193"/>
    <mergeCell ref="WJA193:WJH193"/>
    <mergeCell ref="WJI193:WJP193"/>
    <mergeCell ref="WJQ193:WJX193"/>
    <mergeCell ref="WJY193:WKF193"/>
    <mergeCell ref="WHE193:WHL193"/>
    <mergeCell ref="WHM193:WHT193"/>
    <mergeCell ref="WHU193:WIB193"/>
    <mergeCell ref="WIC193:WIJ193"/>
    <mergeCell ref="WIK193:WIR193"/>
    <mergeCell ref="WFQ193:WFX193"/>
    <mergeCell ref="WFY193:WGF193"/>
    <mergeCell ref="WGG193:WGN193"/>
    <mergeCell ref="WGO193:WGV193"/>
    <mergeCell ref="WGW193:WHD193"/>
    <mergeCell ref="WEC193:WEJ193"/>
    <mergeCell ref="WEK193:WER193"/>
    <mergeCell ref="WES193:WEZ193"/>
    <mergeCell ref="WFA193:WFH193"/>
    <mergeCell ref="WFI193:WFP193"/>
    <mergeCell ref="WOW193:WPD193"/>
    <mergeCell ref="WPE193:WPL193"/>
    <mergeCell ref="WPM193:WPT193"/>
    <mergeCell ref="WPU193:WQB193"/>
    <mergeCell ref="WQC193:WQJ193"/>
    <mergeCell ref="WNI193:WNP193"/>
    <mergeCell ref="WNQ193:WNX193"/>
    <mergeCell ref="WNY193:WOF193"/>
    <mergeCell ref="WOG193:WON193"/>
    <mergeCell ref="WOO193:WOV193"/>
    <mergeCell ref="WLU193:WMB193"/>
    <mergeCell ref="WMC193:WMJ193"/>
    <mergeCell ref="WMK193:WMR193"/>
    <mergeCell ref="WMS193:WMZ193"/>
    <mergeCell ref="WNA193:WNH193"/>
    <mergeCell ref="WKG193:WKN193"/>
    <mergeCell ref="WKO193:WKV193"/>
    <mergeCell ref="WKW193:WLD193"/>
    <mergeCell ref="WLE193:WLL193"/>
    <mergeCell ref="WLM193:WLT193"/>
    <mergeCell ref="WXU193:WYB193"/>
    <mergeCell ref="WVA193:WVH193"/>
    <mergeCell ref="WVI193:WVP193"/>
    <mergeCell ref="WVQ193:WVX193"/>
    <mergeCell ref="WVY193:WWF193"/>
    <mergeCell ref="WWG193:WWN193"/>
    <mergeCell ref="WTM193:WTT193"/>
    <mergeCell ref="WTU193:WUB193"/>
    <mergeCell ref="WUC193:WUJ193"/>
    <mergeCell ref="WUK193:WUR193"/>
    <mergeCell ref="WUS193:WUZ193"/>
    <mergeCell ref="WRY193:WSF193"/>
    <mergeCell ref="WSG193:WSN193"/>
    <mergeCell ref="WSO193:WSV193"/>
    <mergeCell ref="WSW193:WTD193"/>
    <mergeCell ref="WTE193:WTL193"/>
    <mergeCell ref="WQK193:WQR193"/>
    <mergeCell ref="WQS193:WQZ193"/>
    <mergeCell ref="WRA193:WRH193"/>
    <mergeCell ref="WRI193:WRP193"/>
    <mergeCell ref="WRQ193:WRX193"/>
    <mergeCell ref="A17:H17"/>
    <mergeCell ref="A18:H18"/>
    <mergeCell ref="XEG193:XEN193"/>
    <mergeCell ref="XEO193:XEV193"/>
    <mergeCell ref="XEW193:XFD193"/>
    <mergeCell ref="B122:E122"/>
    <mergeCell ref="A2:B2"/>
    <mergeCell ref="C2:H2"/>
    <mergeCell ref="XCS193:XCZ193"/>
    <mergeCell ref="XDA193:XDH193"/>
    <mergeCell ref="XDI193:XDP193"/>
    <mergeCell ref="XDQ193:XDX193"/>
    <mergeCell ref="XDY193:XEF193"/>
    <mergeCell ref="XBE193:XBL193"/>
    <mergeCell ref="XBM193:XBT193"/>
    <mergeCell ref="XBU193:XCB193"/>
    <mergeCell ref="XCC193:XCJ193"/>
    <mergeCell ref="XCK193:XCR193"/>
    <mergeCell ref="WZQ193:WZX193"/>
    <mergeCell ref="WZY193:XAF193"/>
    <mergeCell ref="XAG193:XAN193"/>
    <mergeCell ref="XAO193:XAV193"/>
    <mergeCell ref="XAW193:XBD193"/>
    <mergeCell ref="WYC193:WYJ193"/>
    <mergeCell ref="WYK193:WYR193"/>
    <mergeCell ref="WYS193:WYZ193"/>
    <mergeCell ref="WZA193:WZH193"/>
    <mergeCell ref="WZI193:WZP193"/>
    <mergeCell ref="WWO193:WWV193"/>
    <mergeCell ref="WWW193:WXD193"/>
    <mergeCell ref="WXE193:WXL193"/>
    <mergeCell ref="WXM193:WXT193"/>
  </mergeCells>
  <hyperlinks>
    <hyperlink ref="A104:H104" location="'SY 20-21 Price Calculator'!A1" display="Go to SY 2020-21 Price Calculator" xr:uid="{00000000-0004-0000-0100-000000000000}"/>
    <hyperlink ref="B30" location="'SY 2011-12 Price Requirement'!A1" display="Tab 1: SY 2011-12 Price Requirement" xr:uid="{00000000-0004-0000-0100-000001000000}"/>
    <hyperlink ref="B32" location="Instructions!A1" display="Tab 3: SY 2012-13 Non-Federal Calculator " xr:uid="{00000000-0004-0000-0100-000002000000}"/>
    <hyperlink ref="B33" location="Instructions!A1" display="SY 2010-11 Price Calculator" xr:uid="{00000000-0004-0000-0100-000003000000}"/>
    <hyperlink ref="B30:E30" location="'Unrounded Requirement Finder'!A1" display="Unrounded Requirement Finder" xr:uid="{00000000-0004-0000-0100-000004000000}"/>
    <hyperlink ref="B32:F32" location="'SY 21-22 NonFederal Calculator'!A1" display="SY 2021-22 Non-Federal Calculator " xr:uid="{00000000-0004-0000-0100-000005000000}"/>
    <hyperlink ref="B33:D33" location="'SY 21-22 Split Calculator'!A1" display="SY 2021-22 Split Calculator" xr:uid="{00000000-0004-0000-0100-000006000000}"/>
    <hyperlink ref="B72" location="Instructions!A1" display="Tab 2: SY 2012-13 Price Requirement" xr:uid="{00000000-0004-0000-0100-000007000000}"/>
    <hyperlink ref="B60" location="'SY 2011-12 Price Requirement'!A1" display="Tab 1: SY 2011-12 Price Requirement" xr:uid="{00000000-0004-0000-0100-000008000000}"/>
    <hyperlink ref="B60:E60" location="'Unrounded Requirement Finder'!A1" display="Unrounded Requirement Finder" xr:uid="{00000000-0004-0000-0100-000009000000}"/>
    <hyperlink ref="B34" location="'SY 2011-12 Price Calculator'!A1" display="SY 2011-12 Price Calculator" xr:uid="{00000000-0004-0000-0100-00000A000000}"/>
    <hyperlink ref="B85" location="'SY2012-2013 REPORT'!A1" display="SY2012-2013 REPORT" xr:uid="{00000000-0004-0000-0100-00000B000000}"/>
    <hyperlink ref="B108" location="'SY 2011-12 Price Requirement'!A1" display="Tab 1: SY 2011-12 Price Requirement" xr:uid="{00000000-0004-0000-0100-00000C000000}"/>
    <hyperlink ref="B108:E108" location="'Unrounded Requirement Finder'!A1" display="Unrounded Requirement Finder" xr:uid="{00000000-0004-0000-0100-00000D000000}"/>
    <hyperlink ref="B146" location="'SY2012-2013 REPORT'!A1" display="SY2012-2013 REPORT" xr:uid="{00000000-0004-0000-0100-00000E000000}"/>
    <hyperlink ref="B34:D34" location="'SY 2021-22 REPORT'!A1" display="SY 2021-22 REPORT" xr:uid="{00000000-0004-0000-0100-00000F000000}"/>
    <hyperlink ref="B85:D85" location="'SY 2021-22 REPORT'!A1" display="SY 2021-22 REPORT" xr:uid="{00000000-0004-0000-0100-000010000000}"/>
    <hyperlink ref="B146:D146" location="'SY 2021-22 REPORT'!A1" display="SY 2021-22 REPORT" xr:uid="{00000000-0004-0000-0100-000011000000}"/>
    <hyperlink ref="B155" location="'SY 2011-12 Price Requirement'!A1" display="Tab 1: SY 2011-12 Price Requirement" xr:uid="{00000000-0004-0000-0100-000012000000}"/>
    <hyperlink ref="B155:E155" location="'Unrounded Requirement Finder'!A1" display=" Annual Unrounded Requirement Finder" xr:uid="{00000000-0004-0000-0100-000013000000}"/>
    <hyperlink ref="B162" location="Instructions!A1" display="Tab 2: SY 2012-13 Price Requirement" xr:uid="{00000000-0004-0000-0100-000014000000}"/>
    <hyperlink ref="B162:E162" location="'SY 21-22 Split Calculator'!A1" display="SY 2021-22 Split Calculator" xr:uid="{00000000-0004-0000-0100-000015000000}"/>
    <hyperlink ref="B192" location="'SY2012-2013 REPORT'!A1" display="SY2012-2013 REPORT" xr:uid="{00000000-0004-0000-0100-000016000000}"/>
    <hyperlink ref="B192:D192" location="'SY 2021-22 REPORT'!A1" display="SY 2021-22 REPORT" xr:uid="{00000000-0004-0000-0100-000017000000}"/>
    <hyperlink ref="B122" location="Instructions!A1" display="Tab 2: SY 2012-13 Price Requirement" xr:uid="{00000000-0004-0000-0100-000018000000}"/>
    <hyperlink ref="B122:E122" location="'SY 21-22 NonFederal Calculator'!A1" display="SY 2021-22 NonFederal Calculator" xr:uid="{00000000-0004-0000-0100-000019000000}"/>
    <hyperlink ref="B36" location="'SY 10-11 Price Calculator'!A1" display="SY 10-11 Price Calculator" xr:uid="{00000000-0004-0000-0100-00001A000000}"/>
    <hyperlink ref="B37" location="'PLE Guidance'!A1" display="PLE Guidance" xr:uid="{00000000-0004-0000-0100-00001B000000}"/>
    <hyperlink ref="B29" location="Instructions!A1" display="Instructions" xr:uid="{00000000-0004-0000-0100-00001C000000}"/>
    <hyperlink ref="B72:E72" location="'SY 20-21 Price Calculator'!A1" display="SY 2021-22 Price  Adjustment Calculator" xr:uid="{00000000-0004-0000-0100-00001D000000}"/>
    <hyperlink ref="B35" location="'SY 20-21 Price Calculator'!A1" display="SY 20-21 Price Calculator" xr:uid="{00000000-0004-0000-0100-00001E000000}"/>
    <hyperlink ref="B31:E31" location="'SY 21-22 Price Calculator'!A1" display="SY 2021-22 Price Calculator" xr:uid="{00000000-0004-0000-0100-00001F000000}"/>
  </hyperlinks>
  <pageMargins left="0.7" right="0.7" top="0.75" bottom="0.75" header="0.3" footer="0.3"/>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C40"/>
  <sheetViews>
    <sheetView topLeftCell="A19" zoomScaleNormal="100" workbookViewId="0">
      <selection activeCell="D17" sqref="D17"/>
    </sheetView>
  </sheetViews>
  <sheetFormatPr defaultColWidth="0" defaultRowHeight="15" x14ac:dyDescent="0.25"/>
  <cols>
    <col min="1" max="1" width="9.140625" style="66" customWidth="1"/>
    <col min="2" max="2" width="9.140625" style="67" customWidth="1"/>
    <col min="3" max="3" width="19" style="67" customWidth="1"/>
    <col min="4" max="4" width="23.42578125" style="67" customWidth="1"/>
    <col min="5" max="5" width="25.140625" style="67" customWidth="1"/>
    <col min="6" max="6" width="9.140625" style="67" customWidth="1"/>
    <col min="7" max="8" width="8.7109375" style="67" customWidth="1"/>
    <col min="9" max="253" width="9.140625" style="67" hidden="1"/>
    <col min="254" max="16383" width="8.7109375" style="67" hidden="1"/>
    <col min="16384" max="16384" width="4.140625" style="67" hidden="1"/>
  </cols>
  <sheetData>
    <row r="1" spans="1:11" ht="19.5" customHeight="1" thickBot="1" x14ac:dyDescent="0.3">
      <c r="B1" s="66"/>
      <c r="C1" s="66"/>
      <c r="D1" s="66"/>
      <c r="E1" s="66"/>
      <c r="F1" s="268"/>
      <c r="G1" s="66"/>
      <c r="H1" s="66"/>
      <c r="I1" s="66"/>
      <c r="J1" s="66"/>
      <c r="K1" s="66"/>
    </row>
    <row r="2" spans="1:11" ht="26.25" customHeight="1" thickBot="1" x14ac:dyDescent="0.3">
      <c r="A2" s="371" t="s">
        <v>82</v>
      </c>
      <c r="B2" s="372"/>
      <c r="C2" s="373">
        <f>Instructions!C2</f>
        <v>0</v>
      </c>
      <c r="D2" s="374"/>
      <c r="E2" s="374"/>
      <c r="F2" s="374"/>
      <c r="G2" s="374"/>
      <c r="H2" s="375"/>
      <c r="I2" s="66"/>
      <c r="J2" s="66"/>
      <c r="K2" s="66"/>
    </row>
    <row r="3" spans="1:11" ht="12.75" customHeight="1" x14ac:dyDescent="0.25">
      <c r="B3" s="66"/>
      <c r="C3" s="66"/>
      <c r="D3" s="66"/>
      <c r="E3" s="115"/>
      <c r="F3" s="268"/>
      <c r="G3" s="66"/>
      <c r="H3" s="66"/>
      <c r="I3" s="66"/>
      <c r="J3" s="66"/>
      <c r="K3" s="66"/>
    </row>
    <row r="4" spans="1:11" ht="26.25" customHeight="1" thickBot="1" x14ac:dyDescent="0.3">
      <c r="B4" s="66"/>
      <c r="C4" s="66"/>
      <c r="D4" s="66"/>
      <c r="E4" s="115"/>
      <c r="F4" s="205"/>
      <c r="G4" s="66"/>
      <c r="H4" s="66"/>
      <c r="I4" s="66"/>
      <c r="J4" s="66"/>
      <c r="K4" s="66"/>
    </row>
    <row r="5" spans="1:11" ht="66" customHeight="1" x14ac:dyDescent="0.25">
      <c r="B5" s="446" t="s">
        <v>28</v>
      </c>
      <c r="C5" s="447"/>
      <c r="D5" s="448"/>
      <c r="E5" s="115"/>
      <c r="F5" s="199"/>
      <c r="G5" s="66"/>
      <c r="H5" s="66"/>
      <c r="I5" s="66"/>
      <c r="J5" s="66"/>
      <c r="K5" s="66"/>
    </row>
    <row r="6" spans="1:11" ht="75.75" customHeight="1" x14ac:dyDescent="0.25">
      <c r="B6" s="455" t="s">
        <v>231</v>
      </c>
      <c r="C6" s="456"/>
      <c r="D6" s="214" t="s">
        <v>232</v>
      </c>
      <c r="E6" s="115"/>
      <c r="F6" s="199"/>
      <c r="G6" s="66"/>
      <c r="H6" s="66"/>
      <c r="I6" s="66"/>
      <c r="J6" s="66"/>
      <c r="K6" s="66"/>
    </row>
    <row r="7" spans="1:11" ht="80.25" customHeight="1" x14ac:dyDescent="0.25">
      <c r="B7" s="457" t="s">
        <v>233</v>
      </c>
      <c r="C7" s="458"/>
      <c r="D7" s="204" t="s">
        <v>32</v>
      </c>
      <c r="E7" s="115"/>
      <c r="F7" s="199"/>
      <c r="G7" s="66"/>
      <c r="H7" s="66"/>
      <c r="I7" s="66"/>
      <c r="J7" s="66"/>
      <c r="K7" s="66"/>
    </row>
    <row r="8" spans="1:11" ht="42" customHeight="1" x14ac:dyDescent="0.25">
      <c r="B8" s="459"/>
      <c r="C8" s="460"/>
      <c r="D8" s="285">
        <f>ROUND(IF(B8&gt;=3.18,"At or Above Equity",(IF(((B8*0.0493)+B8)&gt;=3.18,3.18,(B8*0.0493)+B8))),2)</f>
        <v>0</v>
      </c>
      <c r="E8" s="274" t="str">
        <f>IF(D8="At or Above Equity","Proceed to Report Tab", "")</f>
        <v/>
      </c>
      <c r="F8" s="199"/>
      <c r="G8" s="66"/>
      <c r="H8" s="66"/>
      <c r="I8" s="66"/>
      <c r="J8" s="66"/>
      <c r="K8" s="66"/>
    </row>
    <row r="9" spans="1:11" ht="54" customHeight="1" thickBot="1" x14ac:dyDescent="0.3">
      <c r="B9" s="449" t="s">
        <v>234</v>
      </c>
      <c r="C9" s="450"/>
      <c r="D9" s="451"/>
      <c r="E9" s="115"/>
      <c r="F9" s="199"/>
      <c r="G9" s="66"/>
      <c r="H9" s="66"/>
      <c r="I9" s="66"/>
      <c r="J9" s="66"/>
      <c r="K9" s="66"/>
    </row>
    <row r="10" spans="1:11" ht="59.25" customHeight="1" thickBot="1" x14ac:dyDescent="0.3">
      <c r="B10" s="66"/>
      <c r="C10" s="66"/>
      <c r="D10" s="66"/>
      <c r="E10" s="115"/>
      <c r="F10" s="199"/>
      <c r="G10" s="66"/>
      <c r="H10" s="66"/>
      <c r="I10" s="66"/>
      <c r="J10" s="66"/>
      <c r="K10" s="66"/>
    </row>
    <row r="11" spans="1:11" ht="47.25" customHeight="1" thickBot="1" x14ac:dyDescent="0.3">
      <c r="B11" s="470" t="s">
        <v>235</v>
      </c>
      <c r="C11" s="471"/>
      <c r="D11" s="471"/>
      <c r="E11" s="472"/>
      <c r="F11" s="200"/>
      <c r="G11" s="66"/>
      <c r="H11" s="66"/>
      <c r="I11" s="66"/>
      <c r="J11" s="66"/>
      <c r="K11" s="66"/>
    </row>
    <row r="12" spans="1:11" ht="27.75" customHeight="1" thickBot="1" x14ac:dyDescent="0.4">
      <c r="B12" s="461" t="s">
        <v>49</v>
      </c>
      <c r="C12" s="462"/>
      <c r="D12" s="462"/>
      <c r="E12" s="463"/>
      <c r="F12" s="74"/>
      <c r="G12" s="66"/>
      <c r="H12" s="66"/>
      <c r="I12" s="66"/>
      <c r="J12" s="66"/>
      <c r="K12" s="66"/>
    </row>
    <row r="13" spans="1:11" ht="45" customHeight="1" thickBot="1" x14ac:dyDescent="0.3">
      <c r="B13" s="475" t="s">
        <v>51</v>
      </c>
      <c r="C13" s="476"/>
      <c r="D13" s="476"/>
      <c r="E13" s="477"/>
      <c r="F13" s="74"/>
      <c r="G13" s="66"/>
      <c r="H13" s="66"/>
      <c r="I13" s="66"/>
      <c r="J13" s="66"/>
      <c r="K13" s="66"/>
    </row>
    <row r="14" spans="1:11" ht="24" customHeight="1" x14ac:dyDescent="0.25">
      <c r="B14" s="484" t="s">
        <v>39</v>
      </c>
      <c r="C14" s="485"/>
      <c r="D14" s="473" t="s">
        <v>50</v>
      </c>
      <c r="E14" s="474"/>
      <c r="F14" s="117"/>
      <c r="G14" s="66"/>
      <c r="H14" s="66"/>
      <c r="I14" s="66"/>
      <c r="J14" s="66"/>
      <c r="K14" s="66"/>
    </row>
    <row r="15" spans="1:11" ht="66.75" customHeight="1" x14ac:dyDescent="0.25">
      <c r="B15" s="486"/>
      <c r="C15" s="487"/>
      <c r="D15" s="201" t="s">
        <v>236</v>
      </c>
      <c r="E15" s="211" t="s">
        <v>237</v>
      </c>
      <c r="F15" s="117"/>
      <c r="G15" s="66"/>
      <c r="H15" s="66"/>
      <c r="I15" s="66"/>
      <c r="J15" s="66"/>
      <c r="K15" s="66"/>
    </row>
    <row r="16" spans="1:11" ht="29.1" customHeight="1" thickBot="1" x14ac:dyDescent="0.3">
      <c r="B16" s="482"/>
      <c r="C16" s="483"/>
      <c r="D16" s="286">
        <f>ROUND(IF(D17&gt;=3,3,IF(((D17*0.0468)+D17)&gt;=3,3,(D17*0.0468)+D17)),2)</f>
        <v>0</v>
      </c>
      <c r="E16" s="202">
        <f>ROUND(IF(D16&gt;=3.09,3.09,(IF(((D16*0.0494)+D16)&gt;=3.09,3.09,(D16*0.0494)+D16))),2)</f>
        <v>0</v>
      </c>
      <c r="F16" s="138"/>
      <c r="G16" s="66"/>
      <c r="H16" s="66"/>
      <c r="I16" s="66"/>
      <c r="J16" s="66"/>
      <c r="K16" s="66"/>
    </row>
    <row r="17" spans="2:11" ht="29.1" customHeight="1" x14ac:dyDescent="0.25">
      <c r="B17" s="239"/>
      <c r="C17" s="240" t="s">
        <v>238</v>
      </c>
      <c r="D17" s="357">
        <f>ROUND(IF(D18&gt;=2.92,2.92,IF(((D18*0.0431)+D18)&gt;=2.92,2.92,(D18*0.0431)+D18)),2)</f>
        <v>0</v>
      </c>
      <c r="E17" s="242"/>
      <c r="F17" s="138"/>
      <c r="G17" s="66"/>
      <c r="H17" s="66"/>
      <c r="I17" s="66"/>
      <c r="J17" s="66"/>
      <c r="K17" s="66"/>
    </row>
    <row r="18" spans="2:11" ht="27.95" customHeight="1" x14ac:dyDescent="0.25">
      <c r="B18" s="239"/>
      <c r="C18" s="240" t="s">
        <v>143</v>
      </c>
      <c r="D18" s="357">
        <f>ROUND(IF(D19&gt;=2.86,2.86,IF(((D19*0.0464)+D19)&gt;=2.86,2.86,(D19*0.0464)+D19)),2)</f>
        <v>0</v>
      </c>
      <c r="E18" s="356"/>
      <c r="F18" s="138"/>
      <c r="G18" s="66"/>
      <c r="H18" s="66"/>
      <c r="I18" s="66"/>
      <c r="J18" s="66"/>
      <c r="K18" s="66"/>
    </row>
    <row r="19" spans="2:11" ht="27" customHeight="1" x14ac:dyDescent="0.25">
      <c r="B19" s="239"/>
      <c r="C19" s="240" t="s">
        <v>138</v>
      </c>
      <c r="D19" s="241">
        <f>ROUND(IF(D20&gt;=2.78,2.78,IF(((D20*0.0497)+D20)&gt;=2.78,2.78, (D20*0.0497)+D20)),2)</f>
        <v>0</v>
      </c>
      <c r="E19" s="242"/>
      <c r="F19" s="138"/>
      <c r="G19" s="66"/>
      <c r="H19" s="66"/>
      <c r="I19" s="66"/>
      <c r="J19" s="66"/>
      <c r="K19" s="66"/>
    </row>
    <row r="20" spans="2:11" ht="27" customHeight="1" x14ac:dyDescent="0.25">
      <c r="B20" s="239"/>
      <c r="C20" s="240" t="s">
        <v>125</v>
      </c>
      <c r="D20" s="241">
        <f>ROUND(IF(D21&gt;=2.7,2.7,IF(((D21*0.0419)+D21)&gt;=2.7,2.7,(D21*0.0419)+D21)),2)</f>
        <v>0</v>
      </c>
      <c r="E20" s="242"/>
      <c r="F20" s="138"/>
      <c r="G20" s="66"/>
      <c r="H20" s="66"/>
      <c r="I20" s="66"/>
      <c r="J20" s="66"/>
      <c r="K20" s="66"/>
    </row>
    <row r="21" spans="2:11" ht="27" customHeight="1" x14ac:dyDescent="0.25">
      <c r="B21" s="239"/>
      <c r="C21" s="240" t="s">
        <v>142</v>
      </c>
      <c r="D21" s="241">
        <f>ROUND(IF(D22&gt;=2.65,2.65,IF(((D22*0.0427)+D22)&gt;=2.65,2.65,(D22*0.0427)+D22)),2)</f>
        <v>0</v>
      </c>
      <c r="E21" s="242"/>
      <c r="F21" s="138"/>
      <c r="G21" s="66"/>
      <c r="H21" s="66"/>
      <c r="I21" s="66"/>
      <c r="J21" s="66"/>
      <c r="K21" s="66"/>
    </row>
    <row r="22" spans="2:11" ht="27" customHeight="1" x14ac:dyDescent="0.25">
      <c r="B22" s="239"/>
      <c r="C22" s="240" t="s">
        <v>146</v>
      </c>
      <c r="D22" s="241">
        <f>ROUND(IF(D23&gt;=2.59,2.59,IF(((D23*0.0493)+D23)&gt;=2.59,2.59,(D23*0.0493)+D23)),2)</f>
        <v>0</v>
      </c>
      <c r="E22" s="242"/>
      <c r="F22" s="138"/>
      <c r="G22" s="66"/>
      <c r="H22" s="66"/>
      <c r="I22" s="66"/>
      <c r="J22" s="66"/>
      <c r="K22" s="66"/>
    </row>
    <row r="23" spans="2:11" ht="27" customHeight="1" x14ac:dyDescent="0.25">
      <c r="B23" s="239"/>
      <c r="C23" s="240" t="s">
        <v>145</v>
      </c>
      <c r="D23" s="241">
        <f>ROUND(IF(D24&gt;=2.51,2.51,IF(((D24*0.0418)+D24)&gt;=2.51,2.51,(D24*0.0418)+D24)),2)</f>
        <v>0</v>
      </c>
      <c r="E23" s="242"/>
      <c r="F23" s="138"/>
      <c r="G23" s="66"/>
      <c r="H23" s="66"/>
      <c r="I23" s="66"/>
      <c r="J23" s="66"/>
      <c r="K23" s="66"/>
    </row>
    <row r="24" spans="2:11" ht="30" customHeight="1" thickBot="1" x14ac:dyDescent="0.3">
      <c r="B24" s="239"/>
      <c r="C24" s="240" t="s">
        <v>144</v>
      </c>
      <c r="D24" s="241">
        <f>ROUND(IF(B16&gt;=2.46,2.46,IF((((B16*0.0314)+B16)&gt;=2.46),2.46,(B16*0.0314)+B16)),2)</f>
        <v>0</v>
      </c>
      <c r="E24" s="242"/>
      <c r="F24" s="138"/>
      <c r="G24" s="66"/>
      <c r="H24" s="66"/>
      <c r="I24" s="66"/>
      <c r="J24" s="66"/>
      <c r="K24" s="66"/>
    </row>
    <row r="25" spans="2:11" ht="27" customHeight="1" x14ac:dyDescent="0.25">
      <c r="B25" s="464" t="s">
        <v>63</v>
      </c>
      <c r="C25" s="465"/>
      <c r="D25" s="465"/>
      <c r="E25" s="466"/>
      <c r="F25" s="74"/>
      <c r="G25" s="66"/>
      <c r="H25" s="66"/>
      <c r="I25" s="66"/>
      <c r="J25" s="66"/>
      <c r="K25" s="66"/>
    </row>
    <row r="26" spans="2:11" ht="27" customHeight="1" thickBot="1" x14ac:dyDescent="0.3">
      <c r="B26" s="467"/>
      <c r="C26" s="468"/>
      <c r="D26" s="468"/>
      <c r="E26" s="469"/>
      <c r="F26" s="74"/>
      <c r="G26" s="66"/>
      <c r="H26" s="66"/>
      <c r="I26" s="66"/>
      <c r="J26" s="66"/>
      <c r="K26" s="66"/>
    </row>
    <row r="27" spans="2:11" ht="35.25" customHeight="1" thickBot="1" x14ac:dyDescent="0.3">
      <c r="B27" s="243"/>
      <c r="C27" s="452" t="s">
        <v>239</v>
      </c>
      <c r="D27" s="453"/>
      <c r="E27" s="454"/>
      <c r="F27" s="74"/>
      <c r="G27" s="66"/>
      <c r="H27" s="66"/>
      <c r="I27" s="66"/>
      <c r="J27" s="66"/>
      <c r="K27" s="66"/>
    </row>
    <row r="28" spans="2:11" ht="25.5" customHeight="1" x14ac:dyDescent="0.25">
      <c r="B28" s="75"/>
      <c r="C28" s="75"/>
      <c r="D28" s="75"/>
      <c r="E28" s="75"/>
      <c r="F28" s="66"/>
      <c r="G28" s="66"/>
      <c r="H28" s="66"/>
      <c r="I28" s="66"/>
      <c r="J28" s="66"/>
      <c r="K28" s="66"/>
    </row>
    <row r="29" spans="2:11" ht="27.75" customHeight="1" thickBot="1" x14ac:dyDescent="0.3">
      <c r="B29" s="488" t="s">
        <v>36</v>
      </c>
      <c r="C29" s="488"/>
      <c r="D29" s="488"/>
      <c r="E29" s="488"/>
      <c r="F29" s="66"/>
      <c r="G29" s="66"/>
      <c r="H29" s="66"/>
      <c r="I29" s="66"/>
      <c r="J29" s="66"/>
      <c r="K29" s="66"/>
    </row>
    <row r="30" spans="2:11" ht="27.75" customHeight="1" thickBot="1" x14ac:dyDescent="0.3">
      <c r="B30" s="479" t="s">
        <v>240</v>
      </c>
      <c r="C30" s="480"/>
      <c r="D30" s="480"/>
      <c r="E30" s="481"/>
      <c r="F30" s="66"/>
      <c r="G30" s="66"/>
      <c r="H30" s="66"/>
      <c r="I30" s="66"/>
      <c r="J30" s="66"/>
      <c r="K30" s="66"/>
    </row>
    <row r="31" spans="2:11" ht="27.75" customHeight="1" thickBot="1" x14ac:dyDescent="0.3">
      <c r="B31" s="479" t="s">
        <v>241</v>
      </c>
      <c r="C31" s="480"/>
      <c r="D31" s="480"/>
      <c r="E31" s="481"/>
      <c r="F31" s="66"/>
      <c r="G31" s="66"/>
      <c r="H31" s="66"/>
      <c r="I31" s="66"/>
      <c r="J31" s="66"/>
      <c r="K31" s="66"/>
    </row>
    <row r="32" spans="2:11" ht="27.75" customHeight="1" thickBot="1" x14ac:dyDescent="0.3">
      <c r="B32" s="479" t="s">
        <v>242</v>
      </c>
      <c r="C32" s="480"/>
      <c r="D32" s="480"/>
      <c r="E32" s="481"/>
      <c r="F32" s="66"/>
      <c r="G32" s="66"/>
      <c r="H32" s="66"/>
      <c r="I32" s="66"/>
      <c r="J32" s="66"/>
      <c r="K32" s="66"/>
    </row>
    <row r="33" spans="1:11" ht="9.75" customHeight="1" x14ac:dyDescent="0.25">
      <c r="B33" s="49"/>
      <c r="C33" s="49"/>
      <c r="D33" s="118" t="s">
        <v>37</v>
      </c>
      <c r="E33" s="49"/>
      <c r="F33" s="66"/>
      <c r="G33" s="66"/>
      <c r="H33" s="66"/>
      <c r="I33" s="66"/>
      <c r="J33" s="66"/>
      <c r="K33" s="66"/>
    </row>
    <row r="34" spans="1:11" ht="15" customHeight="1" x14ac:dyDescent="0.25">
      <c r="B34" s="66"/>
      <c r="C34" s="66"/>
      <c r="D34" s="66"/>
      <c r="E34" s="66"/>
      <c r="F34" s="66"/>
      <c r="G34" s="66"/>
      <c r="H34" s="66"/>
    </row>
    <row r="35" spans="1:11" x14ac:dyDescent="0.25">
      <c r="A35" s="478" t="s">
        <v>40</v>
      </c>
      <c r="B35" s="478"/>
      <c r="C35" s="478"/>
      <c r="D35" s="478"/>
      <c r="E35" s="478"/>
      <c r="F35" s="478"/>
    </row>
    <row r="36" spans="1:11" x14ac:dyDescent="0.25">
      <c r="A36" s="478"/>
      <c r="B36" s="478"/>
      <c r="C36" s="478"/>
      <c r="D36" s="478"/>
      <c r="E36" s="478"/>
      <c r="F36" s="478"/>
    </row>
    <row r="37" spans="1:11" x14ac:dyDescent="0.25">
      <c r="A37" s="478"/>
      <c r="B37" s="478"/>
      <c r="C37" s="478"/>
      <c r="D37" s="478"/>
      <c r="E37" s="478"/>
      <c r="F37" s="478"/>
    </row>
    <row r="40" spans="1:11" x14ac:dyDescent="0.25">
      <c r="E40" s="345" t="s">
        <v>171</v>
      </c>
    </row>
  </sheetData>
  <mergeCells count="20">
    <mergeCell ref="A35:F37"/>
    <mergeCell ref="B32:E32"/>
    <mergeCell ref="B16:C16"/>
    <mergeCell ref="B14:C15"/>
    <mergeCell ref="B29:E29"/>
    <mergeCell ref="B31:E31"/>
    <mergeCell ref="B30:E30"/>
    <mergeCell ref="A2:B2"/>
    <mergeCell ref="C2:H2"/>
    <mergeCell ref="B5:D5"/>
    <mergeCell ref="B9:D9"/>
    <mergeCell ref="C27:E27"/>
    <mergeCell ref="B6:C6"/>
    <mergeCell ref="B7:C7"/>
    <mergeCell ref="B8:C8"/>
    <mergeCell ref="B12:E12"/>
    <mergeCell ref="B25:E26"/>
    <mergeCell ref="B11:E11"/>
    <mergeCell ref="D14:E14"/>
    <mergeCell ref="B13:E13"/>
  </mergeCells>
  <conditionalFormatting sqref="D8">
    <cfRule type="expression" dxfId="4" priority="2">
      <formula>$D$8="At or Above Equity"</formula>
    </cfRule>
  </conditionalFormatting>
  <conditionalFormatting sqref="E8">
    <cfRule type="expression" dxfId="3" priority="1">
      <formula>$E$8="Proceed to Report Tab"</formula>
    </cfRule>
  </conditionalFormatting>
  <hyperlinks>
    <hyperlink ref="B30" location="'SY 2012-13 Price Requirement'!A1" display="Click here to calculate the Weighted Average Price" xr:uid="{00000000-0004-0000-0200-000000000000}"/>
    <hyperlink ref="B31" location="'SY 2012-13 Non-Federal Contrib'!A1" display="Click here to calculate Non-Federal Source funds" xr:uid="{00000000-0004-0000-0200-000001000000}"/>
    <hyperlink ref="B30:E30" location="'SY 21-22 Price Calculator'!A1" display="Click here to go to SY 2021-22 Price Calculator" xr:uid="{00000000-0004-0000-0200-000002000000}"/>
    <hyperlink ref="B31:E31" location="'SY 21-22 NonFederal Calculator'!A1" display="Click here to go to SY 2021-22 Non-Federal Source Calculator" xr:uid="{00000000-0004-0000-0200-000003000000}"/>
    <hyperlink ref="D33" location="Instructions!A1" display="Go to Instructions" xr:uid="{00000000-0004-0000-0200-000004000000}"/>
    <hyperlink ref="B25:E26" location="'SY 10-11 Price Calculator'!A1" display="'SY 10-11 Price Calculator'!A1" xr:uid="{00000000-0004-0000-0200-000005000000}"/>
    <hyperlink ref="B32:E32" location="'SY 21-22 Split Calculator'!A1" display="Click here to go to SY 2021-22 Split Calculator" xr:uid="{00000000-0004-0000-0200-000006000000}"/>
  </hyperlinks>
  <pageMargins left="0.7" right="0.7" top="0.75" bottom="0.75" header="0.3" footer="0.3"/>
  <pageSetup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FC93"/>
  <sheetViews>
    <sheetView zoomScaleNormal="100" workbookViewId="0"/>
  </sheetViews>
  <sheetFormatPr defaultColWidth="0" defaultRowHeight="15" zeroHeight="1" x14ac:dyDescent="0.25"/>
  <cols>
    <col min="1" max="1" width="7.42578125" style="67" customWidth="1"/>
    <col min="2" max="2" width="16.42578125" style="67" customWidth="1"/>
    <col min="3" max="3" width="12.5703125" style="67" customWidth="1"/>
    <col min="4" max="4" width="17.5703125" style="67" customWidth="1"/>
    <col min="5" max="5" width="20.140625" style="67" customWidth="1"/>
    <col min="6" max="6" width="7.42578125" style="67" customWidth="1"/>
    <col min="7" max="7" width="2.5703125" style="67" customWidth="1"/>
    <col min="8" max="8" width="7" style="67" customWidth="1"/>
    <col min="9" max="11" width="0" style="67" hidden="1" customWidth="1"/>
    <col min="12" max="12" width="12.85546875" style="67" hidden="1" customWidth="1"/>
    <col min="13" max="20" width="0" style="67" hidden="1" customWidth="1"/>
    <col min="21" max="16383" width="9.140625" style="67" hidden="1"/>
    <col min="16384" max="16384" width="4.5703125" style="67" hidden="1" customWidth="1"/>
  </cols>
  <sheetData>
    <row r="1" spans="1:8" ht="15.75" thickBot="1" x14ac:dyDescent="0.3">
      <c r="A1" s="66"/>
      <c r="B1" s="66"/>
      <c r="C1" s="66"/>
      <c r="D1" s="66"/>
      <c r="E1" s="66"/>
      <c r="F1" s="66"/>
      <c r="G1" s="66"/>
      <c r="H1" s="66"/>
    </row>
    <row r="2" spans="1:8" ht="15.75" thickBot="1" x14ac:dyDescent="0.3">
      <c r="A2" s="371" t="s">
        <v>82</v>
      </c>
      <c r="B2" s="372"/>
      <c r="C2" s="373">
        <f>Instructions!C2</f>
        <v>0</v>
      </c>
      <c r="D2" s="374"/>
      <c r="E2" s="374"/>
      <c r="F2" s="374"/>
      <c r="G2" s="374"/>
      <c r="H2" s="375"/>
    </row>
    <row r="3" spans="1:8" x14ac:dyDescent="0.25">
      <c r="A3" s="66"/>
      <c r="B3" s="66"/>
      <c r="C3" s="66"/>
      <c r="D3" s="66"/>
      <c r="E3" s="66"/>
      <c r="F3" s="66"/>
      <c r="G3" s="66"/>
      <c r="H3" s="66"/>
    </row>
    <row r="4" spans="1:8" ht="25.5" customHeight="1" thickBot="1" x14ac:dyDescent="0.3">
      <c r="A4" s="66"/>
      <c r="B4" s="66"/>
      <c r="C4" s="66"/>
      <c r="D4" s="66"/>
      <c r="E4" s="68"/>
      <c r="F4" s="66"/>
      <c r="G4" s="66"/>
      <c r="H4" s="66"/>
    </row>
    <row r="5" spans="1:8" ht="39.75" customHeight="1" thickBot="1" x14ac:dyDescent="0.45">
      <c r="A5" s="69"/>
      <c r="B5" s="70" t="s">
        <v>243</v>
      </c>
      <c r="C5" s="71"/>
      <c r="D5" s="71"/>
      <c r="E5" s="71"/>
      <c r="F5" s="71"/>
      <c r="G5" s="72"/>
      <c r="H5" s="72"/>
    </row>
    <row r="6" spans="1:8" ht="36" customHeight="1" x14ac:dyDescent="0.25">
      <c r="A6" s="76"/>
      <c r="B6" s="237" t="s">
        <v>37</v>
      </c>
      <c r="C6" s="76"/>
      <c r="D6" s="473" t="s">
        <v>232</v>
      </c>
      <c r="E6" s="474"/>
      <c r="F6" s="74"/>
      <c r="G6" s="74"/>
      <c r="H6" s="74"/>
    </row>
    <row r="7" spans="1:8" ht="72.75" customHeight="1" x14ac:dyDescent="0.25">
      <c r="A7" s="76"/>
      <c r="B7" s="76"/>
      <c r="C7" s="76"/>
      <c r="D7" s="203" t="s">
        <v>32</v>
      </c>
      <c r="E7" s="204" t="s">
        <v>52</v>
      </c>
      <c r="F7" s="74"/>
      <c r="G7" s="74"/>
      <c r="H7" s="74"/>
    </row>
    <row r="8" spans="1:8" s="78" customFormat="1" ht="29.25" customHeight="1" x14ac:dyDescent="0.25">
      <c r="A8" s="76"/>
      <c r="B8" s="76"/>
      <c r="C8" s="76"/>
      <c r="D8" s="47">
        <f>'Unrounded Requirement Finder'!D8</f>
        <v>0</v>
      </c>
      <c r="E8" s="48">
        <f>ROUND(IF(D8&gt;3.18,D8,FLOOR(D8,0.05)),2)</f>
        <v>0</v>
      </c>
      <c r="F8" s="74"/>
      <c r="G8" s="74"/>
      <c r="H8" s="74"/>
    </row>
    <row r="9" spans="1:8" ht="43.5" customHeight="1" thickBot="1" x14ac:dyDescent="0.3">
      <c r="A9" s="76"/>
      <c r="B9" s="76"/>
      <c r="C9" s="76"/>
      <c r="D9" s="523" t="s">
        <v>234</v>
      </c>
      <c r="E9" s="524"/>
      <c r="F9" s="77"/>
      <c r="G9" s="77"/>
      <c r="H9" s="77"/>
    </row>
    <row r="10" spans="1:8" ht="15.75" customHeight="1" thickBot="1" x14ac:dyDescent="0.45">
      <c r="A10" s="73"/>
      <c r="B10" s="74"/>
      <c r="C10" s="74"/>
      <c r="D10" s="74"/>
      <c r="E10" s="74"/>
      <c r="F10" s="74"/>
      <c r="G10" s="74"/>
      <c r="H10" s="74"/>
    </row>
    <row r="11" spans="1:8" ht="15" customHeight="1" thickBot="1" x14ac:dyDescent="0.35">
      <c r="A11" s="66"/>
      <c r="B11" s="536" t="s">
        <v>244</v>
      </c>
      <c r="C11" s="537"/>
      <c r="D11" s="537"/>
      <c r="E11" s="538"/>
      <c r="F11" s="66"/>
      <c r="G11" s="66"/>
      <c r="H11" s="66"/>
    </row>
    <row r="12" spans="1:8" x14ac:dyDescent="0.25">
      <c r="A12" s="66"/>
      <c r="B12" s="517" t="s">
        <v>245</v>
      </c>
      <c r="C12" s="518"/>
      <c r="D12" s="518"/>
      <c r="E12" s="519"/>
      <c r="F12" s="79"/>
      <c r="G12" s="80"/>
      <c r="H12" s="66"/>
    </row>
    <row r="13" spans="1:8" ht="18.75" customHeight="1" thickBot="1" x14ac:dyDescent="0.3">
      <c r="A13" s="66"/>
      <c r="B13" s="520"/>
      <c r="C13" s="521"/>
      <c r="D13" s="521"/>
      <c r="E13" s="522"/>
      <c r="F13" s="79"/>
      <c r="G13" s="79"/>
      <c r="H13" s="66"/>
    </row>
    <row r="14" spans="1:8" ht="42.75" customHeight="1" x14ac:dyDescent="0.25">
      <c r="A14" s="66"/>
      <c r="B14" s="139" t="s">
        <v>10</v>
      </c>
      <c r="C14" s="140" t="s">
        <v>11</v>
      </c>
      <c r="D14" s="140" t="s">
        <v>12</v>
      </c>
      <c r="E14" s="141" t="s">
        <v>246</v>
      </c>
      <c r="F14" s="81"/>
      <c r="G14" s="81"/>
      <c r="H14" s="66"/>
    </row>
    <row r="15" spans="1:8" x14ac:dyDescent="0.25">
      <c r="A15" s="82" t="s">
        <v>13</v>
      </c>
      <c r="B15" s="142"/>
      <c r="C15" s="143"/>
      <c r="D15" s="83">
        <f t="shared" ref="D15:D24" si="0">B15*C15</f>
        <v>0</v>
      </c>
      <c r="E15" s="514"/>
      <c r="F15" s="81"/>
      <c r="G15" s="81"/>
      <c r="H15" s="66"/>
    </row>
    <row r="16" spans="1:8" x14ac:dyDescent="0.25">
      <c r="A16" s="82" t="s">
        <v>14</v>
      </c>
      <c r="B16" s="142"/>
      <c r="C16" s="143"/>
      <c r="D16" s="83">
        <f t="shared" si="0"/>
        <v>0</v>
      </c>
      <c r="E16" s="515"/>
      <c r="F16" s="81"/>
      <c r="G16" s="81"/>
      <c r="H16" s="66"/>
    </row>
    <row r="17" spans="1:8" x14ac:dyDescent="0.25">
      <c r="A17" s="82" t="s">
        <v>15</v>
      </c>
      <c r="B17" s="142"/>
      <c r="C17" s="143"/>
      <c r="D17" s="83">
        <f t="shared" si="0"/>
        <v>0</v>
      </c>
      <c r="E17" s="515"/>
      <c r="F17" s="75"/>
      <c r="G17" s="75"/>
      <c r="H17" s="66"/>
    </row>
    <row r="18" spans="1:8" ht="15" customHeight="1" x14ac:dyDescent="0.25">
      <c r="A18" s="82" t="s">
        <v>16</v>
      </c>
      <c r="B18" s="142"/>
      <c r="C18" s="143"/>
      <c r="D18" s="83">
        <f t="shared" si="0"/>
        <v>0</v>
      </c>
      <c r="E18" s="515"/>
      <c r="F18" s="75"/>
      <c r="G18" s="75"/>
      <c r="H18" s="66"/>
    </row>
    <row r="19" spans="1:8" ht="16.5" customHeight="1" x14ac:dyDescent="0.25">
      <c r="A19" s="82" t="s">
        <v>17</v>
      </c>
      <c r="B19" s="142"/>
      <c r="C19" s="143"/>
      <c r="D19" s="83">
        <f t="shared" si="0"/>
        <v>0</v>
      </c>
      <c r="E19" s="515"/>
      <c r="F19" s="75"/>
      <c r="G19" s="75"/>
      <c r="H19" s="66"/>
    </row>
    <row r="20" spans="1:8" ht="15" customHeight="1" x14ac:dyDescent="0.25">
      <c r="A20" s="82" t="s">
        <v>18</v>
      </c>
      <c r="B20" s="142"/>
      <c r="C20" s="143"/>
      <c r="D20" s="83">
        <f t="shared" si="0"/>
        <v>0</v>
      </c>
      <c r="E20" s="515"/>
      <c r="F20" s="75"/>
      <c r="G20" s="75"/>
      <c r="H20" s="66"/>
    </row>
    <row r="21" spans="1:8" ht="15" customHeight="1" x14ac:dyDescent="0.25">
      <c r="A21" s="82" t="s">
        <v>19</v>
      </c>
      <c r="B21" s="142"/>
      <c r="C21" s="143"/>
      <c r="D21" s="83">
        <f t="shared" si="0"/>
        <v>0</v>
      </c>
      <c r="E21" s="515"/>
      <c r="F21" s="75"/>
      <c r="G21" s="75"/>
      <c r="H21" s="66"/>
    </row>
    <row r="22" spans="1:8" ht="15" customHeight="1" x14ac:dyDescent="0.25">
      <c r="A22" s="82" t="s">
        <v>20</v>
      </c>
      <c r="B22" s="142"/>
      <c r="C22" s="143"/>
      <c r="D22" s="83">
        <f t="shared" si="0"/>
        <v>0</v>
      </c>
      <c r="E22" s="515"/>
      <c r="F22" s="75"/>
      <c r="G22" s="75"/>
      <c r="H22" s="66"/>
    </row>
    <row r="23" spans="1:8" ht="15" customHeight="1" x14ac:dyDescent="0.25">
      <c r="A23" s="82" t="s">
        <v>21</v>
      </c>
      <c r="B23" s="142"/>
      <c r="C23" s="143"/>
      <c r="D23" s="83">
        <f t="shared" si="0"/>
        <v>0</v>
      </c>
      <c r="E23" s="515"/>
      <c r="F23" s="75"/>
      <c r="G23" s="75"/>
      <c r="H23" s="66"/>
    </row>
    <row r="24" spans="1:8" x14ac:dyDescent="0.25">
      <c r="A24" s="82" t="s">
        <v>22</v>
      </c>
      <c r="B24" s="142"/>
      <c r="C24" s="143"/>
      <c r="D24" s="83">
        <f t="shared" si="0"/>
        <v>0</v>
      </c>
      <c r="E24" s="516"/>
      <c r="F24" s="75"/>
      <c r="G24" s="75"/>
      <c r="H24" s="66"/>
    </row>
    <row r="25" spans="1:8" ht="18" customHeight="1" x14ac:dyDescent="0.25">
      <c r="A25" s="84" t="s">
        <v>23</v>
      </c>
      <c r="B25" s="85">
        <f>SUM(B15:B24)</f>
        <v>0</v>
      </c>
      <c r="C25" s="86"/>
      <c r="D25" s="87">
        <f>SUM(D15:D24)</f>
        <v>0</v>
      </c>
      <c r="E25" s="88">
        <f>ROUND((IF(D25=0,0,IF(B25=0,0,D25/B25))),2)</f>
        <v>0</v>
      </c>
      <c r="F25" s="89"/>
      <c r="G25" s="90"/>
      <c r="H25" s="66"/>
    </row>
    <row r="26" spans="1:8" ht="30" customHeight="1" x14ac:dyDescent="0.25">
      <c r="A26" s="84"/>
      <c r="B26" s="525" t="s">
        <v>247</v>
      </c>
      <c r="C26" s="526"/>
      <c r="D26" s="526"/>
      <c r="E26" s="527"/>
      <c r="F26" s="89"/>
      <c r="G26" s="90"/>
      <c r="H26" s="66"/>
    </row>
    <row r="27" spans="1:8" ht="9.75" customHeight="1" thickBot="1" x14ac:dyDescent="0.3">
      <c r="A27" s="84"/>
      <c r="B27" s="528"/>
      <c r="C27" s="529"/>
      <c r="D27" s="529"/>
      <c r="E27" s="530"/>
      <c r="F27" s="89"/>
      <c r="G27" s="90"/>
      <c r="H27" s="66"/>
    </row>
    <row r="28" spans="1:8" ht="15" customHeight="1" thickBot="1" x14ac:dyDescent="0.3">
      <c r="A28" s="84"/>
      <c r="B28" s="91"/>
      <c r="C28" s="92"/>
      <c r="D28" s="93"/>
      <c r="E28" s="89"/>
      <c r="F28" s="89"/>
      <c r="G28" s="90"/>
      <c r="H28" s="66"/>
    </row>
    <row r="29" spans="1:8" ht="15.75" customHeight="1" x14ac:dyDescent="0.25">
      <c r="A29" s="66"/>
      <c r="B29" s="66"/>
      <c r="C29" s="66"/>
      <c r="D29" s="531" t="s">
        <v>248</v>
      </c>
      <c r="E29" s="532"/>
      <c r="F29" s="89"/>
      <c r="G29" s="90"/>
      <c r="H29" s="66"/>
    </row>
    <row r="30" spans="1:8" ht="18.75" customHeight="1" x14ac:dyDescent="0.25">
      <c r="A30" s="66"/>
      <c r="B30" s="66"/>
      <c r="C30" s="94"/>
      <c r="D30" s="533"/>
      <c r="E30" s="534"/>
      <c r="F30" s="89"/>
      <c r="G30" s="90"/>
      <c r="H30" s="66"/>
    </row>
    <row r="31" spans="1:8" ht="22.5" customHeight="1" thickBot="1" x14ac:dyDescent="0.3">
      <c r="A31" s="66"/>
      <c r="B31" s="94"/>
      <c r="C31" s="94"/>
      <c r="D31" s="535">
        <f>IF(E25=0,0,IF(E8-E25&lt;=0,0,E8-E25))</f>
        <v>0</v>
      </c>
      <c r="E31" s="505"/>
      <c r="F31" s="89"/>
      <c r="G31" s="90"/>
      <c r="H31" s="66"/>
    </row>
    <row r="32" spans="1:8" ht="15.75" customHeight="1" thickBot="1" x14ac:dyDescent="0.3">
      <c r="A32" s="66"/>
      <c r="B32" s="94"/>
      <c r="C32" s="94"/>
      <c r="D32" s="93"/>
      <c r="E32" s="89"/>
      <c r="F32" s="89"/>
      <c r="G32" s="90"/>
      <c r="H32" s="66"/>
    </row>
    <row r="33" spans="1:8" ht="15.75" customHeight="1" x14ac:dyDescent="0.25">
      <c r="A33" s="66"/>
      <c r="B33" s="94"/>
      <c r="C33" s="94"/>
      <c r="D33" s="510" t="s">
        <v>249</v>
      </c>
      <c r="E33" s="511"/>
      <c r="F33" s="89"/>
      <c r="G33" s="90"/>
      <c r="H33" s="66"/>
    </row>
    <row r="34" spans="1:8" x14ac:dyDescent="0.25">
      <c r="A34" s="66"/>
      <c r="B34" s="66"/>
      <c r="C34" s="66"/>
      <c r="D34" s="512"/>
      <c r="E34" s="513"/>
      <c r="F34" s="89"/>
      <c r="G34" s="90"/>
      <c r="H34" s="66"/>
    </row>
    <row r="35" spans="1:8" ht="15.75" thickBot="1" x14ac:dyDescent="0.3">
      <c r="A35" s="66"/>
      <c r="B35" s="66"/>
      <c r="C35" s="66"/>
      <c r="D35" s="504">
        <f>IF(E25=0,0,IF(D31&gt;0.1,E25+0.1,IF(D31=0,"No price increase necessary",E25+D31)))</f>
        <v>0</v>
      </c>
      <c r="E35" s="505"/>
      <c r="F35" s="89"/>
      <c r="G35" s="66"/>
      <c r="H35" s="95"/>
    </row>
    <row r="36" spans="1:8" ht="15.75" customHeight="1" thickBot="1" x14ac:dyDescent="0.3">
      <c r="A36" s="66"/>
      <c r="B36" s="66"/>
      <c r="C36" s="66"/>
      <c r="D36" s="93"/>
      <c r="E36" s="89"/>
      <c r="F36" s="89"/>
      <c r="G36" s="66"/>
      <c r="H36" s="95"/>
    </row>
    <row r="37" spans="1:8" ht="15.75" customHeight="1" x14ac:dyDescent="0.25">
      <c r="A37" s="66"/>
      <c r="B37" s="66"/>
      <c r="C37" s="66"/>
      <c r="D37" s="500" t="s">
        <v>250</v>
      </c>
      <c r="E37" s="501"/>
      <c r="F37" s="89"/>
      <c r="G37" s="96"/>
      <c r="H37" s="95"/>
    </row>
    <row r="38" spans="1:8" x14ac:dyDescent="0.25">
      <c r="A38" s="66"/>
      <c r="B38" s="66"/>
      <c r="C38" s="66"/>
      <c r="D38" s="502"/>
      <c r="E38" s="503"/>
      <c r="F38" s="89"/>
      <c r="G38" s="96"/>
      <c r="H38" s="95"/>
    </row>
    <row r="39" spans="1:8" ht="15.75" thickBot="1" x14ac:dyDescent="0.3">
      <c r="A39" s="66"/>
      <c r="B39" s="66"/>
      <c r="C39" s="66"/>
      <c r="D39" s="504">
        <f>IF(D31&gt;0.1,D31-0.1,0)</f>
        <v>0</v>
      </c>
      <c r="E39" s="505"/>
      <c r="F39" s="89"/>
      <c r="G39" s="96"/>
      <c r="H39" s="95"/>
    </row>
    <row r="40" spans="1:8" ht="15.75" thickBot="1" x14ac:dyDescent="0.3">
      <c r="A40" s="66"/>
      <c r="B40" s="97"/>
      <c r="C40" s="66"/>
      <c r="D40" s="93"/>
      <c r="E40" s="89"/>
      <c r="F40" s="89"/>
      <c r="G40" s="96"/>
      <c r="H40" s="95"/>
    </row>
    <row r="41" spans="1:8" x14ac:dyDescent="0.25">
      <c r="A41" s="66"/>
      <c r="B41" s="97"/>
      <c r="C41" s="66"/>
      <c r="D41" s="500" t="s">
        <v>251</v>
      </c>
      <c r="E41" s="501"/>
      <c r="F41" s="89"/>
      <c r="G41" s="96"/>
      <c r="H41" s="95"/>
    </row>
    <row r="42" spans="1:8" x14ac:dyDescent="0.25">
      <c r="A42" s="66"/>
      <c r="B42" s="97"/>
      <c r="C42" s="66"/>
      <c r="D42" s="502"/>
      <c r="E42" s="503"/>
      <c r="F42" s="89"/>
      <c r="G42" s="96"/>
      <c r="H42" s="95"/>
    </row>
    <row r="43" spans="1:8" ht="15.75" thickBot="1" x14ac:dyDescent="0.3">
      <c r="A43" s="506" t="s">
        <v>252</v>
      </c>
      <c r="B43" s="506"/>
      <c r="C43" s="439"/>
      <c r="D43" s="504">
        <f>IF(E25=0,0,IF(D39&gt;0,0,IF(D31&gt;0,0,E25-E8)))</f>
        <v>0</v>
      </c>
      <c r="E43" s="505"/>
      <c r="F43" s="89"/>
      <c r="G43" s="96"/>
      <c r="H43" s="95"/>
    </row>
    <row r="44" spans="1:8" ht="25.5" customHeight="1" x14ac:dyDescent="0.25">
      <c r="A44" s="66"/>
      <c r="B44" s="66"/>
      <c r="C44" s="66"/>
      <c r="D44" s="66"/>
      <c r="E44" s="66"/>
      <c r="F44" s="98"/>
      <c r="G44" s="96"/>
      <c r="H44" s="95"/>
    </row>
    <row r="45" spans="1:8" ht="26.25" x14ac:dyDescent="0.4">
      <c r="A45" s="99"/>
      <c r="B45" s="99" t="s">
        <v>34</v>
      </c>
      <c r="C45" s="100"/>
      <c r="D45" s="100"/>
      <c r="E45" s="100"/>
      <c r="F45" s="100"/>
      <c r="G45" s="100"/>
      <c r="H45" s="100"/>
    </row>
    <row r="46" spans="1:8" ht="15.75" thickBot="1" x14ac:dyDescent="0.3">
      <c r="A46" s="66"/>
      <c r="B46" s="66"/>
      <c r="C46" s="66"/>
      <c r="D46" s="66"/>
      <c r="E46" s="66"/>
      <c r="F46" s="66"/>
      <c r="G46" s="96"/>
      <c r="H46" s="95"/>
    </row>
    <row r="47" spans="1:8" ht="15.75" thickBot="1" x14ac:dyDescent="0.3">
      <c r="A47" s="490" t="s">
        <v>9</v>
      </c>
      <c r="B47" s="491"/>
      <c r="C47" s="491"/>
      <c r="D47" s="491"/>
      <c r="E47" s="491"/>
      <c r="F47" s="492"/>
      <c r="G47" s="96"/>
      <c r="H47" s="95"/>
    </row>
    <row r="48" spans="1:8" x14ac:dyDescent="0.25">
      <c r="A48" s="493" t="s">
        <v>26</v>
      </c>
      <c r="B48" s="494"/>
      <c r="C48" s="494"/>
      <c r="D48" s="494"/>
      <c r="E48" s="494"/>
      <c r="F48" s="495"/>
      <c r="G48" s="96"/>
      <c r="H48" s="95"/>
    </row>
    <row r="49" spans="1:8" ht="15.75" thickBot="1" x14ac:dyDescent="0.3">
      <c r="A49" s="496"/>
      <c r="B49" s="497"/>
      <c r="C49" s="497"/>
      <c r="D49" s="497"/>
      <c r="E49" s="497"/>
      <c r="F49" s="498"/>
      <c r="G49" s="96"/>
      <c r="H49" s="95"/>
    </row>
    <row r="50" spans="1:8" ht="30" x14ac:dyDescent="0.25">
      <c r="A50" s="101"/>
      <c r="B50" s="145" t="s">
        <v>10</v>
      </c>
      <c r="C50" s="146" t="s">
        <v>11</v>
      </c>
      <c r="D50" s="146" t="s">
        <v>12</v>
      </c>
      <c r="E50" s="141" t="s">
        <v>27</v>
      </c>
      <c r="F50" s="102"/>
      <c r="G50" s="96"/>
      <c r="H50" s="95"/>
    </row>
    <row r="51" spans="1:8" x14ac:dyDescent="0.25">
      <c r="A51" s="103" t="s">
        <v>13</v>
      </c>
      <c r="B51" s="142"/>
      <c r="C51" s="143"/>
      <c r="D51" s="104">
        <f t="shared" ref="D51:D60" si="1">B51*C51</f>
        <v>0</v>
      </c>
      <c r="E51" s="507"/>
      <c r="F51" s="102"/>
      <c r="G51" s="96"/>
      <c r="H51" s="95"/>
    </row>
    <row r="52" spans="1:8" x14ac:dyDescent="0.25">
      <c r="A52" s="103" t="s">
        <v>14</v>
      </c>
      <c r="B52" s="142"/>
      <c r="C52" s="143"/>
      <c r="D52" s="104">
        <f t="shared" si="1"/>
        <v>0</v>
      </c>
      <c r="E52" s="508"/>
      <c r="F52" s="102"/>
      <c r="G52" s="96"/>
      <c r="H52" s="95"/>
    </row>
    <row r="53" spans="1:8" x14ac:dyDescent="0.25">
      <c r="A53" s="103" t="s">
        <v>15</v>
      </c>
      <c r="B53" s="142"/>
      <c r="C53" s="143"/>
      <c r="D53" s="104">
        <f t="shared" si="1"/>
        <v>0</v>
      </c>
      <c r="E53" s="508"/>
      <c r="F53" s="102"/>
      <c r="G53" s="96"/>
      <c r="H53" s="95"/>
    </row>
    <row r="54" spans="1:8" x14ac:dyDescent="0.25">
      <c r="A54" s="103" t="s">
        <v>16</v>
      </c>
      <c r="B54" s="142"/>
      <c r="C54" s="143"/>
      <c r="D54" s="104">
        <f t="shared" si="1"/>
        <v>0</v>
      </c>
      <c r="E54" s="508"/>
      <c r="F54" s="102"/>
      <c r="G54" s="96"/>
      <c r="H54" s="95"/>
    </row>
    <row r="55" spans="1:8" x14ac:dyDescent="0.25">
      <c r="A55" s="103" t="s">
        <v>17</v>
      </c>
      <c r="B55" s="142"/>
      <c r="C55" s="143"/>
      <c r="D55" s="104">
        <f t="shared" si="1"/>
        <v>0</v>
      </c>
      <c r="E55" s="508"/>
      <c r="F55" s="102"/>
      <c r="G55" s="96"/>
      <c r="H55" s="95"/>
    </row>
    <row r="56" spans="1:8" x14ac:dyDescent="0.25">
      <c r="A56" s="103" t="s">
        <v>18</v>
      </c>
      <c r="B56" s="142"/>
      <c r="C56" s="143"/>
      <c r="D56" s="104">
        <f t="shared" si="1"/>
        <v>0</v>
      </c>
      <c r="E56" s="508"/>
      <c r="F56" s="102"/>
      <c r="G56" s="96"/>
      <c r="H56" s="95"/>
    </row>
    <row r="57" spans="1:8" x14ac:dyDescent="0.25">
      <c r="A57" s="103" t="s">
        <v>19</v>
      </c>
      <c r="B57" s="142"/>
      <c r="C57" s="143"/>
      <c r="D57" s="104">
        <f t="shared" si="1"/>
        <v>0</v>
      </c>
      <c r="E57" s="508"/>
      <c r="F57" s="102"/>
      <c r="G57" s="96"/>
      <c r="H57" s="95"/>
    </row>
    <row r="58" spans="1:8" x14ac:dyDescent="0.25">
      <c r="A58" s="103" t="s">
        <v>20</v>
      </c>
      <c r="B58" s="142"/>
      <c r="C58" s="143"/>
      <c r="D58" s="104">
        <f t="shared" si="1"/>
        <v>0</v>
      </c>
      <c r="E58" s="508"/>
      <c r="F58" s="102"/>
      <c r="G58" s="96"/>
      <c r="H58" s="95"/>
    </row>
    <row r="59" spans="1:8" x14ac:dyDescent="0.25">
      <c r="A59" s="103" t="s">
        <v>21</v>
      </c>
      <c r="B59" s="142"/>
      <c r="C59" s="143"/>
      <c r="D59" s="83">
        <f t="shared" si="1"/>
        <v>0</v>
      </c>
      <c r="E59" s="508"/>
      <c r="F59" s="102"/>
      <c r="G59" s="96"/>
      <c r="H59" s="95"/>
    </row>
    <row r="60" spans="1:8" x14ac:dyDescent="0.25">
      <c r="A60" s="103" t="s">
        <v>22</v>
      </c>
      <c r="B60" s="142"/>
      <c r="C60" s="143"/>
      <c r="D60" s="83">
        <f t="shared" si="1"/>
        <v>0</v>
      </c>
      <c r="E60" s="509"/>
      <c r="F60" s="102"/>
      <c r="G60" s="96"/>
      <c r="H60" s="95"/>
    </row>
    <row r="61" spans="1:8" ht="15.75" thickBot="1" x14ac:dyDescent="0.3">
      <c r="A61" s="105" t="s">
        <v>23</v>
      </c>
      <c r="B61" s="106">
        <f>SUM(B51:B60)</f>
        <v>0</v>
      </c>
      <c r="C61" s="107"/>
      <c r="D61" s="108">
        <f>SUM(D51:D60)</f>
        <v>0</v>
      </c>
      <c r="E61" s="109">
        <f>(IF(D61=0,0,IF(B61=0,0,D61/B61)))</f>
        <v>0</v>
      </c>
      <c r="F61" s="102"/>
      <c r="G61" s="96"/>
      <c r="H61" s="95"/>
    </row>
    <row r="62" spans="1:8" ht="15.75" thickBot="1" x14ac:dyDescent="0.3">
      <c r="A62" s="110"/>
      <c r="B62" s="111"/>
      <c r="C62" s="111"/>
      <c r="D62" s="111"/>
      <c r="E62" s="112">
        <f>ROUND(E61,2)</f>
        <v>0</v>
      </c>
      <c r="F62" s="113"/>
      <c r="G62" s="96"/>
      <c r="H62" s="95"/>
    </row>
    <row r="63" spans="1:8" ht="19.5" customHeight="1" thickBot="1" x14ac:dyDescent="0.3">
      <c r="A63" s="110"/>
      <c r="B63" s="499"/>
      <c r="C63" s="499"/>
      <c r="D63" s="114"/>
      <c r="E63" s="111"/>
      <c r="F63" s="113"/>
      <c r="G63" s="96"/>
      <c r="H63" s="95"/>
    </row>
    <row r="64" spans="1:8" ht="19.5" customHeight="1" x14ac:dyDescent="0.25">
      <c r="A64" s="489" t="s">
        <v>253</v>
      </c>
      <c r="B64" s="489"/>
      <c r="C64" s="489"/>
      <c r="D64" s="489"/>
      <c r="E64" s="489"/>
      <c r="F64" s="489"/>
      <c r="G64" s="489"/>
      <c r="H64" s="489"/>
    </row>
    <row r="65" spans="1:8" ht="19.5" customHeight="1" x14ac:dyDescent="0.25">
      <c r="A65" s="489"/>
      <c r="B65" s="489"/>
      <c r="C65" s="489"/>
      <c r="D65" s="489"/>
      <c r="E65" s="489"/>
      <c r="F65" s="489"/>
      <c r="G65" s="489"/>
      <c r="H65" s="489"/>
    </row>
    <row r="66" spans="1:8" x14ac:dyDescent="0.25">
      <c r="A66" s="489"/>
      <c r="B66" s="489"/>
      <c r="C66" s="489"/>
      <c r="D66" s="489"/>
      <c r="E66" s="489"/>
      <c r="F66" s="489"/>
      <c r="G66" s="489"/>
      <c r="H66" s="489"/>
    </row>
    <row r="67" spans="1:8" hidden="1" x14ac:dyDescent="0.25">
      <c r="A67" s="66"/>
      <c r="B67" s="66"/>
      <c r="C67" s="66"/>
      <c r="D67" s="66"/>
      <c r="E67" s="66"/>
      <c r="F67" s="66"/>
      <c r="G67" s="66"/>
      <c r="H67" s="66"/>
    </row>
    <row r="68" spans="1:8" hidden="1" x14ac:dyDescent="0.25"/>
    <row r="69" spans="1:8" hidden="1" x14ac:dyDescent="0.25"/>
    <row r="70" spans="1:8" hidden="1" x14ac:dyDescent="0.25"/>
    <row r="71" spans="1:8" hidden="1" x14ac:dyDescent="0.25"/>
    <row r="72" spans="1:8" hidden="1" x14ac:dyDescent="0.25"/>
    <row r="73" spans="1:8" hidden="1" x14ac:dyDescent="0.25"/>
    <row r="74" spans="1:8" hidden="1" x14ac:dyDescent="0.25"/>
    <row r="75" spans="1:8" hidden="1" x14ac:dyDescent="0.25"/>
    <row r="76" spans="1:8" hidden="1" x14ac:dyDescent="0.25"/>
    <row r="77" spans="1:8" hidden="1" x14ac:dyDescent="0.25"/>
    <row r="78" spans="1:8" hidden="1" x14ac:dyDescent="0.25"/>
    <row r="79" spans="1:8" hidden="1" x14ac:dyDescent="0.25"/>
    <row r="80" spans="1:8"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sheetData>
  <mergeCells count="22">
    <mergeCell ref="D6:E6"/>
    <mergeCell ref="D9:E9"/>
    <mergeCell ref="B26:E27"/>
    <mergeCell ref="D29:E30"/>
    <mergeCell ref="D31:E31"/>
    <mergeCell ref="B11:E11"/>
    <mergeCell ref="A2:B2"/>
    <mergeCell ref="C2:H2"/>
    <mergeCell ref="A64:H66"/>
    <mergeCell ref="A47:F47"/>
    <mergeCell ref="A48:F49"/>
    <mergeCell ref="B63:C63"/>
    <mergeCell ref="D37:E38"/>
    <mergeCell ref="D39:E39"/>
    <mergeCell ref="D41:E42"/>
    <mergeCell ref="D43:E43"/>
    <mergeCell ref="A43:C43"/>
    <mergeCell ref="E51:E60"/>
    <mergeCell ref="D35:E35"/>
    <mergeCell ref="D33:E34"/>
    <mergeCell ref="E15:E24"/>
    <mergeCell ref="B12:E13"/>
  </mergeCells>
  <hyperlinks>
    <hyperlink ref="A43:C43" location="'SY 2021-22 REPORT'!A1" display="Go to SY 2021-22 Report" xr:uid="{00000000-0004-0000-0300-000000000000}"/>
    <hyperlink ref="B6" location="Instructions!A1" display="Go to Instructions" xr:uid="{00000000-0004-0000-0300-000001000000}"/>
  </hyperlinks>
  <pageMargins left="0.4" right="0.4" top="0.5" bottom="0.5" header="0.55000000000000004" footer="0.55000000000000004"/>
  <pageSetup scale="58" orientation="portrait" r:id="rId1"/>
  <ignoredErrors>
    <ignoredError sqref="A15:A24 A51:A6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86"/>
  <sheetViews>
    <sheetView showGridLines="0" topLeftCell="A16" zoomScaleNormal="100" workbookViewId="0">
      <selection activeCell="D27" sqref="D27"/>
    </sheetView>
  </sheetViews>
  <sheetFormatPr defaultColWidth="0" defaultRowHeight="0" customHeight="1" zeroHeight="1" x14ac:dyDescent="0.25"/>
  <cols>
    <col min="1" max="1" width="14.140625" style="67" customWidth="1"/>
    <col min="2" max="2" width="6" style="67" customWidth="1"/>
    <col min="3" max="3" width="17.5703125" style="67" customWidth="1"/>
    <col min="4" max="4" width="27.85546875" style="67" customWidth="1"/>
    <col min="5" max="5" width="29.85546875" style="67" customWidth="1"/>
    <col min="6" max="6" width="17.5703125" style="67" customWidth="1"/>
    <col min="7" max="16384" width="9.140625" style="67" hidden="1"/>
  </cols>
  <sheetData>
    <row r="1" spans="1:8" ht="15.75" thickBot="1" x14ac:dyDescent="0.3">
      <c r="A1" s="66"/>
      <c r="B1" s="66"/>
      <c r="C1" s="66"/>
      <c r="D1" s="66"/>
      <c r="E1" s="66"/>
      <c r="F1" s="66"/>
    </row>
    <row r="2" spans="1:8" ht="15.75" thickBot="1" x14ac:dyDescent="0.3">
      <c r="A2" s="371" t="s">
        <v>82</v>
      </c>
      <c r="B2" s="372"/>
      <c r="C2" s="373">
        <f>Instructions!C2</f>
        <v>0</v>
      </c>
      <c r="D2" s="374"/>
      <c r="E2" s="374"/>
      <c r="F2" s="374"/>
      <c r="G2" s="374"/>
      <c r="H2" s="375"/>
    </row>
    <row r="3" spans="1:8" ht="15" x14ac:dyDescent="0.25">
      <c r="A3" s="66"/>
      <c r="B3" s="66"/>
      <c r="C3" s="66"/>
      <c r="D3" s="66"/>
      <c r="E3" s="66"/>
      <c r="F3" s="66"/>
    </row>
    <row r="4" spans="1:8" s="100" customFormat="1" ht="15.75" thickBot="1" x14ac:dyDescent="0.3">
      <c r="A4" s="66"/>
      <c r="B4" s="66"/>
      <c r="C4" s="66"/>
      <c r="D4" s="66"/>
      <c r="E4" s="66"/>
      <c r="F4" s="66"/>
      <c r="G4" s="67"/>
      <c r="H4" s="67"/>
    </row>
    <row r="5" spans="1:8" s="98" customFormat="1" ht="33.75" customHeight="1" thickBot="1" x14ac:dyDescent="0.45">
      <c r="A5" s="116" t="s">
        <v>254</v>
      </c>
      <c r="B5" s="116"/>
      <c r="C5" s="116"/>
      <c r="D5" s="116"/>
      <c r="E5" s="116"/>
      <c r="F5" s="116"/>
      <c r="G5" s="100"/>
      <c r="H5" s="100"/>
    </row>
    <row r="6" spans="1:8" s="98" customFormat="1" ht="28.5" customHeight="1" x14ac:dyDescent="0.4">
      <c r="A6" s="557" t="s">
        <v>37</v>
      </c>
      <c r="B6" s="557"/>
      <c r="C6" s="558"/>
      <c r="D6" s="473" t="s">
        <v>232</v>
      </c>
      <c r="E6" s="474"/>
      <c r="F6" s="119"/>
    </row>
    <row r="7" spans="1:8" s="100" customFormat="1" ht="33.75" customHeight="1" x14ac:dyDescent="0.4">
      <c r="A7" s="119"/>
      <c r="B7" s="119"/>
      <c r="C7" s="119"/>
      <c r="D7" s="203" t="s">
        <v>32</v>
      </c>
      <c r="E7" s="204" t="s">
        <v>54</v>
      </c>
      <c r="F7" s="119"/>
      <c r="G7" s="98"/>
      <c r="H7" s="98"/>
    </row>
    <row r="8" spans="1:8" s="100" customFormat="1" ht="39" customHeight="1" x14ac:dyDescent="0.4">
      <c r="A8" s="119"/>
      <c r="B8" s="119"/>
      <c r="C8" s="119"/>
      <c r="D8" s="283">
        <f>'Unrounded Requirement Finder'!D8</f>
        <v>0</v>
      </c>
      <c r="E8" s="284">
        <f>ROUND(IF(D8&gt;3.18,D8,FLOOR(D8,0.05)),2)</f>
        <v>0</v>
      </c>
      <c r="F8" s="119"/>
    </row>
    <row r="9" spans="1:8" s="100" customFormat="1" ht="36.75" customHeight="1" thickBot="1" x14ac:dyDescent="0.45">
      <c r="A9" s="119"/>
      <c r="B9" s="119"/>
      <c r="C9" s="119"/>
      <c r="D9" s="523" t="s">
        <v>234</v>
      </c>
      <c r="E9" s="524"/>
      <c r="F9" s="119"/>
    </row>
    <row r="10" spans="1:8" s="100" customFormat="1" ht="18" customHeight="1" thickBot="1" x14ac:dyDescent="0.45">
      <c r="A10" s="119"/>
      <c r="B10" s="119"/>
      <c r="C10" s="119"/>
      <c r="D10" s="150"/>
      <c r="E10" s="151"/>
      <c r="F10" s="119"/>
    </row>
    <row r="11" spans="1:8" s="100" customFormat="1" ht="72" customHeight="1" x14ac:dyDescent="0.4">
      <c r="A11" s="119"/>
      <c r="B11" s="119"/>
      <c r="C11" s="119"/>
      <c r="D11" s="553" t="s">
        <v>47</v>
      </c>
      <c r="E11" s="554"/>
      <c r="F11" s="119"/>
    </row>
    <row r="12" spans="1:8" s="100" customFormat="1" ht="66" customHeight="1" x14ac:dyDescent="0.4">
      <c r="A12" s="119"/>
      <c r="B12" s="119"/>
      <c r="C12" s="119"/>
      <c r="D12" s="555" t="s">
        <v>255</v>
      </c>
      <c r="E12" s="556"/>
      <c r="F12" s="119"/>
    </row>
    <row r="13" spans="1:8" s="98" customFormat="1" ht="42" customHeight="1" thickBot="1" x14ac:dyDescent="0.45">
      <c r="A13" s="119"/>
      <c r="B13" s="119"/>
      <c r="C13" s="172"/>
      <c r="D13" s="358">
        <f>'SY 20-21 Price Calculator'!E19</f>
        <v>0</v>
      </c>
      <c r="E13" s="213" t="s">
        <v>256</v>
      </c>
      <c r="F13" s="119"/>
      <c r="G13" s="100"/>
      <c r="H13" s="100"/>
    </row>
    <row r="14" spans="1:8" ht="27" thickBot="1" x14ac:dyDescent="0.45">
      <c r="A14" s="119"/>
      <c r="B14" s="119"/>
      <c r="C14" s="119"/>
      <c r="D14" s="46"/>
      <c r="E14" s="46"/>
      <c r="F14" s="119"/>
      <c r="G14" s="98"/>
      <c r="H14" s="98"/>
    </row>
    <row r="15" spans="1:8" ht="19.5" customHeight="1" thickBot="1" x14ac:dyDescent="0.3">
      <c r="A15" s="66"/>
      <c r="B15" s="66"/>
      <c r="C15" s="540" t="s">
        <v>257</v>
      </c>
      <c r="D15" s="541"/>
      <c r="E15" s="542"/>
      <c r="F15" s="66"/>
    </row>
    <row r="16" spans="1:8" ht="46.5" customHeight="1" thickBot="1" x14ac:dyDescent="0.3">
      <c r="A16" s="55"/>
      <c r="B16" s="55"/>
      <c r="C16" s="543" t="s">
        <v>258</v>
      </c>
      <c r="D16" s="544"/>
      <c r="E16" s="545"/>
      <c r="F16" s="66"/>
    </row>
    <row r="17" spans="1:6" ht="48.75" customHeight="1" x14ac:dyDescent="0.25">
      <c r="A17" s="120"/>
      <c r="B17" s="120"/>
      <c r="C17" s="144" t="s">
        <v>259</v>
      </c>
      <c r="D17" s="158" t="s">
        <v>260</v>
      </c>
      <c r="E17" s="159" t="s">
        <v>261</v>
      </c>
      <c r="F17" s="552"/>
    </row>
    <row r="18" spans="1:6" ht="27" customHeight="1" x14ac:dyDescent="0.25">
      <c r="A18" s="120"/>
      <c r="B18" s="120"/>
      <c r="C18" s="347"/>
      <c r="D18" s="160">
        <f>IF(D8=0,0,IF(D13="",0,IF(AND(D13&gt;3.09,E8-D13&lt;0),0,IF(AND(D13&gt;3.09,E8-D13&gt;0),E8-D13,IF(AND(D13&lt;=3.09,E8-D13&lt;0),0,E8-D13)))))</f>
        <v>0</v>
      </c>
      <c r="E18" s="161">
        <f>C18*D18</f>
        <v>0</v>
      </c>
      <c r="F18" s="552"/>
    </row>
    <row r="19" spans="1:6" ht="15" customHeight="1" x14ac:dyDescent="0.25">
      <c r="A19" s="120"/>
      <c r="B19" s="120"/>
      <c r="C19" s="546" t="s">
        <v>262</v>
      </c>
      <c r="D19" s="547"/>
      <c r="E19" s="548"/>
      <c r="F19" s="121"/>
    </row>
    <row r="20" spans="1:6" ht="15" customHeight="1" thickBot="1" x14ac:dyDescent="0.3">
      <c r="A20" s="120"/>
      <c r="B20" s="120"/>
      <c r="C20" s="549"/>
      <c r="D20" s="550"/>
      <c r="E20" s="551"/>
      <c r="F20" s="121"/>
    </row>
    <row r="21" spans="1:6" ht="15" x14ac:dyDescent="0.25">
      <c r="A21" s="120"/>
      <c r="B21" s="120"/>
      <c r="C21" s="122"/>
      <c r="E21" s="123"/>
      <c r="F21" s="121"/>
    </row>
    <row r="22" spans="1:6" ht="15.75" thickBot="1" x14ac:dyDescent="0.3">
      <c r="A22" s="120"/>
      <c r="B22" s="120"/>
      <c r="D22" s="120"/>
      <c r="E22" s="126"/>
      <c r="F22" s="121"/>
    </row>
    <row r="23" spans="1:6" ht="69" customHeight="1" x14ac:dyDescent="0.25">
      <c r="A23" s="66"/>
      <c r="B23" s="66"/>
      <c r="C23" s="128"/>
      <c r="D23" s="166" t="s">
        <v>263</v>
      </c>
      <c r="E23" s="167" t="s">
        <v>264</v>
      </c>
      <c r="F23" s="127"/>
    </row>
    <row r="24" spans="1:6" ht="24.75" customHeight="1" thickBot="1" x14ac:dyDescent="0.3">
      <c r="A24" s="66"/>
      <c r="B24" s="66"/>
      <c r="C24" s="128"/>
      <c r="D24" s="168"/>
      <c r="E24" s="169">
        <f>IF((E18-D24)&lt;0,0,E18-D24)</f>
        <v>0</v>
      </c>
      <c r="F24" s="68"/>
    </row>
    <row r="25" spans="1:6" ht="17.25" customHeight="1" thickBot="1" x14ac:dyDescent="0.3">
      <c r="A25" s="66"/>
      <c r="B25" s="66"/>
      <c r="C25" s="128"/>
      <c r="D25" s="235"/>
      <c r="E25" s="234"/>
      <c r="F25" s="68"/>
    </row>
    <row r="26" spans="1:6" ht="46.5" customHeight="1" x14ac:dyDescent="0.25">
      <c r="A26" s="124"/>
      <c r="B26" s="124"/>
      <c r="C26" s="125"/>
      <c r="D26" s="162" t="s">
        <v>265</v>
      </c>
      <c r="E26" s="163" t="s">
        <v>266</v>
      </c>
      <c r="F26" s="121"/>
    </row>
    <row r="27" spans="1:6" ht="23.25" customHeight="1" thickBot="1" x14ac:dyDescent="0.3">
      <c r="A27" s="120"/>
      <c r="B27" s="120"/>
      <c r="C27" s="120"/>
      <c r="D27" s="164">
        <f>IF(D18&gt;0.1,0.1,D18)</f>
        <v>0</v>
      </c>
      <c r="E27" s="165">
        <f>IF(E24&lt;(D27*C18),E24,D27*C18)</f>
        <v>0</v>
      </c>
      <c r="F27" s="121"/>
    </row>
    <row r="28" spans="1:6" ht="15.75" thickBot="1" x14ac:dyDescent="0.3">
      <c r="A28" s="66"/>
      <c r="B28" s="66"/>
      <c r="C28" s="128"/>
      <c r="D28" s="128"/>
      <c r="E28" s="129"/>
      <c r="F28" s="66"/>
    </row>
    <row r="29" spans="1:6" ht="49.5" customHeight="1" x14ac:dyDescent="0.25">
      <c r="A29" s="66"/>
      <c r="B29" s="66"/>
      <c r="C29" s="128"/>
      <c r="E29" s="171" t="s">
        <v>267</v>
      </c>
      <c r="F29" s="130"/>
    </row>
    <row r="30" spans="1:6" ht="15.75" thickBot="1" x14ac:dyDescent="0.3">
      <c r="A30" s="66"/>
      <c r="B30" s="66"/>
      <c r="C30" s="128"/>
      <c r="D30" s="66"/>
      <c r="E30" s="170">
        <f>IF((E27&gt;E24),0,E24-E27)</f>
        <v>0</v>
      </c>
      <c r="F30" s="210"/>
    </row>
    <row r="31" spans="1:6" ht="15.75" thickBot="1" x14ac:dyDescent="0.3">
      <c r="A31" s="66"/>
      <c r="B31" s="66"/>
      <c r="C31" s="128"/>
      <c r="D31" s="66"/>
      <c r="E31" s="129"/>
      <c r="F31" s="68"/>
    </row>
    <row r="32" spans="1:6" ht="30" x14ac:dyDescent="0.25">
      <c r="A32" s="66"/>
      <c r="B32" s="66"/>
      <c r="C32" s="66"/>
      <c r="D32" s="68"/>
      <c r="E32" s="171" t="s">
        <v>268</v>
      </c>
      <c r="F32" s="66"/>
    </row>
    <row r="33" spans="1:6" ht="15.75" thickBot="1" x14ac:dyDescent="0.3">
      <c r="A33" s="66"/>
      <c r="B33" s="66"/>
      <c r="C33" s="66"/>
      <c r="D33" s="66"/>
      <c r="E33" s="170">
        <f>IF((D24-E18)&lt;0,0,(D24-E18))</f>
        <v>0</v>
      </c>
      <c r="F33" s="66"/>
    </row>
    <row r="34" spans="1:6" ht="15" x14ac:dyDescent="0.25">
      <c r="A34" s="66"/>
      <c r="B34" s="66"/>
      <c r="C34" s="506" t="s">
        <v>269</v>
      </c>
      <c r="D34" s="506"/>
      <c r="E34" s="66"/>
      <c r="F34" s="66"/>
    </row>
    <row r="35" spans="1:6" ht="15" x14ac:dyDescent="0.25">
      <c r="A35" s="539" t="s">
        <v>270</v>
      </c>
      <c r="B35" s="539"/>
      <c r="C35" s="539"/>
      <c r="D35" s="539"/>
      <c r="E35" s="539"/>
      <c r="F35" s="539"/>
    </row>
    <row r="36" spans="1:6" ht="15" x14ac:dyDescent="0.25">
      <c r="A36" s="539"/>
      <c r="B36" s="539"/>
      <c r="C36" s="539"/>
      <c r="D36" s="539"/>
      <c r="E36" s="539"/>
      <c r="F36" s="539"/>
    </row>
    <row r="37" spans="1:6" ht="15" x14ac:dyDescent="0.25">
      <c r="A37" s="539"/>
      <c r="B37" s="539"/>
      <c r="C37" s="539"/>
      <c r="D37" s="539"/>
      <c r="E37" s="539"/>
      <c r="F37" s="539"/>
    </row>
    <row r="38" spans="1:6" ht="15" hidden="1" x14ac:dyDescent="0.25">
      <c r="A38" s="66"/>
      <c r="B38" s="66"/>
      <c r="C38" s="66"/>
      <c r="D38" s="66"/>
      <c r="E38" s="66"/>
      <c r="F38" s="66"/>
    </row>
    <row r="39" spans="1:6" ht="15" hidden="1" x14ac:dyDescent="0.25"/>
    <row r="40" spans="1:6" ht="15" hidden="1" x14ac:dyDescent="0.25"/>
    <row r="41" spans="1:6" ht="15" hidden="1" x14ac:dyDescent="0.25"/>
    <row r="42" spans="1:6" ht="15" hidden="1" x14ac:dyDescent="0.25"/>
    <row r="43" spans="1:6" ht="15" hidden="1" x14ac:dyDescent="0.25"/>
    <row r="44" spans="1:6" ht="15" hidden="1" x14ac:dyDescent="0.25"/>
    <row r="45" spans="1:6" ht="15" hidden="1" x14ac:dyDescent="0.25"/>
    <row r="46" spans="1:6" ht="15" hidden="1" x14ac:dyDescent="0.25"/>
    <row r="47" spans="1:6" ht="15" hidden="1" x14ac:dyDescent="0.25"/>
    <row r="48" spans="1:6"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spans="6:6" ht="15" hidden="1" customHeight="1" x14ac:dyDescent="0.25"/>
    <row r="82" spans="6:6" ht="15" customHeight="1" x14ac:dyDescent="0.25"/>
    <row r="83" spans="6:6" ht="15" customHeight="1" x14ac:dyDescent="0.25">
      <c r="F83" s="276" t="s">
        <v>171</v>
      </c>
    </row>
    <row r="84" spans="6:6" ht="15" customHeight="1" x14ac:dyDescent="0.25"/>
    <row r="85" spans="6:6" ht="15" customHeight="1" x14ac:dyDescent="0.25"/>
    <row r="86" spans="6:6" ht="15" hidden="1" customHeight="1" x14ac:dyDescent="0.25"/>
  </sheetData>
  <mergeCells count="13">
    <mergeCell ref="A2:B2"/>
    <mergeCell ref="C2:H2"/>
    <mergeCell ref="A35:F37"/>
    <mergeCell ref="C15:E15"/>
    <mergeCell ref="C16:E16"/>
    <mergeCell ref="C19:E20"/>
    <mergeCell ref="D6:E6"/>
    <mergeCell ref="D9:E9"/>
    <mergeCell ref="F17:F18"/>
    <mergeCell ref="D11:E11"/>
    <mergeCell ref="D12:E12"/>
    <mergeCell ref="C34:D34"/>
    <mergeCell ref="A6:C6"/>
  </mergeCells>
  <hyperlinks>
    <hyperlink ref="E13" location="'SY 20-21 Price Calculator'!A1" display="Click here to determine SY 2020-21 weighted average price" xr:uid="{00000000-0004-0000-0400-000000000000}"/>
    <hyperlink ref="C34:D34" location="'SY 2021-22 REPORT'!A1" display="Go to SY 2021-22 REPORT" xr:uid="{00000000-0004-0000-0400-000001000000}"/>
    <hyperlink ref="A6:C6" location="Instructions!A1" display="Go to Instructions" xr:uid="{00000000-0004-0000-0400-000002000000}"/>
  </hyperlinks>
  <pageMargins left="0.4" right="0.4" top="0.5" bottom="0.5" header="0.55000000000000004" footer="0.55000000000000004"/>
  <pageSetup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XFD114"/>
  <sheetViews>
    <sheetView showGridLines="0" topLeftCell="A4" zoomScaleNormal="100" workbookViewId="0">
      <selection activeCell="D9" sqref="D9:E9"/>
    </sheetView>
  </sheetViews>
  <sheetFormatPr defaultColWidth="0" defaultRowHeight="0" customHeight="1" zeroHeight="1" x14ac:dyDescent="0.25"/>
  <cols>
    <col min="1" max="1" width="7.42578125" style="67" customWidth="1"/>
    <col min="2" max="2" width="16.42578125" style="67" customWidth="1"/>
    <col min="3" max="3" width="16" style="67" customWidth="1"/>
    <col min="4" max="4" width="18.42578125" style="67" customWidth="1"/>
    <col min="5" max="5" width="16.140625" style="67" customWidth="1"/>
    <col min="6" max="6" width="16" style="67" customWidth="1"/>
    <col min="7" max="7" width="2.5703125" style="67" customWidth="1"/>
    <col min="8" max="8" width="7" style="67" customWidth="1"/>
    <col min="9" max="11" width="0" style="67" hidden="1" customWidth="1"/>
    <col min="12" max="12" width="12.85546875" style="67" hidden="1" customWidth="1"/>
    <col min="13" max="20" width="0" style="67" hidden="1" customWidth="1"/>
    <col min="21" max="16384" width="9.140625" style="67" hidden="1"/>
  </cols>
  <sheetData>
    <row r="1" spans="1:16384" ht="15.75" thickBot="1" x14ac:dyDescent="0.3">
      <c r="A1" s="66"/>
      <c r="B1" s="66"/>
      <c r="C1" s="66"/>
      <c r="D1" s="66"/>
      <c r="E1" s="66"/>
      <c r="F1" s="66"/>
      <c r="G1" s="66"/>
      <c r="H1" s="66"/>
    </row>
    <row r="2" spans="1:16384" ht="15.75" thickBot="1" x14ac:dyDescent="0.3">
      <c r="A2" s="371" t="s">
        <v>82</v>
      </c>
      <c r="B2" s="372"/>
      <c r="C2" s="373">
        <f>Instructions!C2</f>
        <v>0</v>
      </c>
      <c r="D2" s="374"/>
      <c r="E2" s="374"/>
      <c r="F2" s="374"/>
      <c r="G2" s="374"/>
      <c r="H2" s="375"/>
      <c r="I2" s="560" t="s">
        <v>82</v>
      </c>
      <c r="J2" s="561"/>
      <c r="K2" s="373"/>
      <c r="L2" s="374"/>
      <c r="M2" s="374"/>
      <c r="N2" s="374"/>
      <c r="O2" s="374"/>
      <c r="P2" s="375"/>
      <c r="Q2" s="560" t="s">
        <v>82</v>
      </c>
      <c r="R2" s="561"/>
      <c r="S2" s="373"/>
      <c r="T2" s="374"/>
      <c r="U2" s="374"/>
      <c r="V2" s="374"/>
      <c r="W2" s="374"/>
      <c r="X2" s="375"/>
      <c r="Y2" s="560" t="s">
        <v>82</v>
      </c>
      <c r="Z2" s="561"/>
      <c r="AA2" s="373"/>
      <c r="AB2" s="374"/>
      <c r="AC2" s="374"/>
      <c r="AD2" s="374"/>
      <c r="AE2" s="374"/>
      <c r="AF2" s="375"/>
      <c r="AG2" s="560" t="s">
        <v>82</v>
      </c>
      <c r="AH2" s="561"/>
      <c r="AI2" s="373"/>
      <c r="AJ2" s="374"/>
      <c r="AK2" s="374"/>
      <c r="AL2" s="374"/>
      <c r="AM2" s="374"/>
      <c r="AN2" s="375"/>
      <c r="AO2" s="560" t="s">
        <v>82</v>
      </c>
      <c r="AP2" s="561"/>
      <c r="AQ2" s="373"/>
      <c r="AR2" s="374"/>
      <c r="AS2" s="374"/>
      <c r="AT2" s="374"/>
      <c r="AU2" s="374"/>
      <c r="AV2" s="375"/>
      <c r="AW2" s="560" t="s">
        <v>82</v>
      </c>
      <c r="AX2" s="561"/>
      <c r="AY2" s="373"/>
      <c r="AZ2" s="374"/>
      <c r="BA2" s="374"/>
      <c r="BB2" s="374"/>
      <c r="BC2" s="374"/>
      <c r="BD2" s="375"/>
      <c r="BE2" s="560" t="s">
        <v>82</v>
      </c>
      <c r="BF2" s="561"/>
      <c r="BG2" s="373"/>
      <c r="BH2" s="374"/>
      <c r="BI2" s="374"/>
      <c r="BJ2" s="374"/>
      <c r="BK2" s="374"/>
      <c r="BL2" s="375"/>
      <c r="BM2" s="560" t="s">
        <v>82</v>
      </c>
      <c r="BN2" s="561"/>
      <c r="BO2" s="373"/>
      <c r="BP2" s="374"/>
      <c r="BQ2" s="374"/>
      <c r="BR2" s="374"/>
      <c r="BS2" s="374"/>
      <c r="BT2" s="375"/>
      <c r="BU2" s="560" t="s">
        <v>82</v>
      </c>
      <c r="BV2" s="561"/>
      <c r="BW2" s="373"/>
      <c r="BX2" s="374"/>
      <c r="BY2" s="374"/>
      <c r="BZ2" s="374"/>
      <c r="CA2" s="374"/>
      <c r="CB2" s="375"/>
      <c r="CC2" s="560" t="s">
        <v>82</v>
      </c>
      <c r="CD2" s="561"/>
      <c r="CE2" s="373"/>
      <c r="CF2" s="374"/>
      <c r="CG2" s="374"/>
      <c r="CH2" s="374"/>
      <c r="CI2" s="374"/>
      <c r="CJ2" s="375"/>
      <c r="CK2" s="560" t="s">
        <v>82</v>
      </c>
      <c r="CL2" s="561"/>
      <c r="CM2" s="373"/>
      <c r="CN2" s="374"/>
      <c r="CO2" s="374"/>
      <c r="CP2" s="374"/>
      <c r="CQ2" s="374"/>
      <c r="CR2" s="375"/>
      <c r="CS2" s="560" t="s">
        <v>82</v>
      </c>
      <c r="CT2" s="561"/>
      <c r="CU2" s="373"/>
      <c r="CV2" s="374"/>
      <c r="CW2" s="374"/>
      <c r="CX2" s="374"/>
      <c r="CY2" s="374"/>
      <c r="CZ2" s="375"/>
      <c r="DA2" s="560" t="s">
        <v>82</v>
      </c>
      <c r="DB2" s="561"/>
      <c r="DC2" s="373"/>
      <c r="DD2" s="374"/>
      <c r="DE2" s="374"/>
      <c r="DF2" s="374"/>
      <c r="DG2" s="374"/>
      <c r="DH2" s="375"/>
      <c r="DI2" s="560" t="s">
        <v>82</v>
      </c>
      <c r="DJ2" s="561"/>
      <c r="DK2" s="373"/>
      <c r="DL2" s="374"/>
      <c r="DM2" s="374"/>
      <c r="DN2" s="374"/>
      <c r="DO2" s="374"/>
      <c r="DP2" s="375"/>
      <c r="DQ2" s="560" t="s">
        <v>82</v>
      </c>
      <c r="DR2" s="561"/>
      <c r="DS2" s="373"/>
      <c r="DT2" s="374"/>
      <c r="DU2" s="374"/>
      <c r="DV2" s="374"/>
      <c r="DW2" s="374"/>
      <c r="DX2" s="375"/>
      <c r="DY2" s="560" t="s">
        <v>82</v>
      </c>
      <c r="DZ2" s="561"/>
      <c r="EA2" s="373"/>
      <c r="EB2" s="374"/>
      <c r="EC2" s="374"/>
      <c r="ED2" s="374"/>
      <c r="EE2" s="374"/>
      <c r="EF2" s="375"/>
      <c r="EG2" s="560" t="s">
        <v>82</v>
      </c>
      <c r="EH2" s="561"/>
      <c r="EI2" s="373"/>
      <c r="EJ2" s="374"/>
      <c r="EK2" s="374"/>
      <c r="EL2" s="374"/>
      <c r="EM2" s="374"/>
      <c r="EN2" s="375"/>
      <c r="EO2" s="560" t="s">
        <v>82</v>
      </c>
      <c r="EP2" s="561"/>
      <c r="EQ2" s="373"/>
      <c r="ER2" s="374"/>
      <c r="ES2" s="374"/>
      <c r="ET2" s="374"/>
      <c r="EU2" s="374"/>
      <c r="EV2" s="375"/>
      <c r="EW2" s="560" t="s">
        <v>82</v>
      </c>
      <c r="EX2" s="561"/>
      <c r="EY2" s="373"/>
      <c r="EZ2" s="374"/>
      <c r="FA2" s="374"/>
      <c r="FB2" s="374"/>
      <c r="FC2" s="374"/>
      <c r="FD2" s="375"/>
      <c r="FE2" s="560" t="s">
        <v>82</v>
      </c>
      <c r="FF2" s="561"/>
      <c r="FG2" s="373"/>
      <c r="FH2" s="374"/>
      <c r="FI2" s="374"/>
      <c r="FJ2" s="374"/>
      <c r="FK2" s="374"/>
      <c r="FL2" s="375"/>
      <c r="FM2" s="560" t="s">
        <v>82</v>
      </c>
      <c r="FN2" s="561"/>
      <c r="FO2" s="373"/>
      <c r="FP2" s="374"/>
      <c r="FQ2" s="374"/>
      <c r="FR2" s="374"/>
      <c r="FS2" s="374"/>
      <c r="FT2" s="375"/>
      <c r="FU2" s="560" t="s">
        <v>82</v>
      </c>
      <c r="FV2" s="561"/>
      <c r="FW2" s="373"/>
      <c r="FX2" s="374"/>
      <c r="FY2" s="374"/>
      <c r="FZ2" s="374"/>
      <c r="GA2" s="374"/>
      <c r="GB2" s="375"/>
      <c r="GC2" s="560" t="s">
        <v>82</v>
      </c>
      <c r="GD2" s="561"/>
      <c r="GE2" s="373"/>
      <c r="GF2" s="374"/>
      <c r="GG2" s="374"/>
      <c r="GH2" s="374"/>
      <c r="GI2" s="374"/>
      <c r="GJ2" s="375"/>
      <c r="GK2" s="560" t="s">
        <v>82</v>
      </c>
      <c r="GL2" s="561"/>
      <c r="GM2" s="373"/>
      <c r="GN2" s="374"/>
      <c r="GO2" s="374"/>
      <c r="GP2" s="374"/>
      <c r="GQ2" s="374"/>
      <c r="GR2" s="375"/>
      <c r="GS2" s="560" t="s">
        <v>82</v>
      </c>
      <c r="GT2" s="561"/>
      <c r="GU2" s="373"/>
      <c r="GV2" s="374"/>
      <c r="GW2" s="374"/>
      <c r="GX2" s="374"/>
      <c r="GY2" s="374"/>
      <c r="GZ2" s="375"/>
      <c r="HA2" s="560" t="s">
        <v>82</v>
      </c>
      <c r="HB2" s="561"/>
      <c r="HC2" s="373"/>
      <c r="HD2" s="374"/>
      <c r="HE2" s="374"/>
      <c r="HF2" s="374"/>
      <c r="HG2" s="374"/>
      <c r="HH2" s="375"/>
      <c r="HI2" s="560" t="s">
        <v>82</v>
      </c>
      <c r="HJ2" s="561"/>
      <c r="HK2" s="373"/>
      <c r="HL2" s="374"/>
      <c r="HM2" s="374"/>
      <c r="HN2" s="374"/>
      <c r="HO2" s="374"/>
      <c r="HP2" s="375"/>
      <c r="HQ2" s="560" t="s">
        <v>82</v>
      </c>
      <c r="HR2" s="561"/>
      <c r="HS2" s="373"/>
      <c r="HT2" s="374"/>
      <c r="HU2" s="374"/>
      <c r="HV2" s="374"/>
      <c r="HW2" s="374"/>
      <c r="HX2" s="375"/>
      <c r="HY2" s="560" t="s">
        <v>82</v>
      </c>
      <c r="HZ2" s="561"/>
      <c r="IA2" s="373"/>
      <c r="IB2" s="374"/>
      <c r="IC2" s="374"/>
      <c r="ID2" s="374"/>
      <c r="IE2" s="374"/>
      <c r="IF2" s="375"/>
      <c r="IG2" s="560" t="s">
        <v>82</v>
      </c>
      <c r="IH2" s="561"/>
      <c r="II2" s="373"/>
      <c r="IJ2" s="374"/>
      <c r="IK2" s="374"/>
      <c r="IL2" s="374"/>
      <c r="IM2" s="374"/>
      <c r="IN2" s="375"/>
      <c r="IO2" s="560" t="s">
        <v>82</v>
      </c>
      <c r="IP2" s="561"/>
      <c r="IQ2" s="373"/>
      <c r="IR2" s="374"/>
      <c r="IS2" s="374"/>
      <c r="IT2" s="374"/>
      <c r="IU2" s="374"/>
      <c r="IV2" s="375"/>
      <c r="IW2" s="560" t="s">
        <v>82</v>
      </c>
      <c r="IX2" s="561"/>
      <c r="IY2" s="373"/>
      <c r="IZ2" s="374"/>
      <c r="JA2" s="374"/>
      <c r="JB2" s="374"/>
      <c r="JC2" s="374"/>
      <c r="JD2" s="375"/>
      <c r="JE2" s="560" t="s">
        <v>82</v>
      </c>
      <c r="JF2" s="561"/>
      <c r="JG2" s="373"/>
      <c r="JH2" s="374"/>
      <c r="JI2" s="374"/>
      <c r="JJ2" s="374"/>
      <c r="JK2" s="374"/>
      <c r="JL2" s="375"/>
      <c r="JM2" s="560" t="s">
        <v>82</v>
      </c>
      <c r="JN2" s="561"/>
      <c r="JO2" s="373"/>
      <c r="JP2" s="374"/>
      <c r="JQ2" s="374"/>
      <c r="JR2" s="374"/>
      <c r="JS2" s="374"/>
      <c r="JT2" s="375"/>
      <c r="JU2" s="560" t="s">
        <v>82</v>
      </c>
      <c r="JV2" s="561"/>
      <c r="JW2" s="373"/>
      <c r="JX2" s="374"/>
      <c r="JY2" s="374"/>
      <c r="JZ2" s="374"/>
      <c r="KA2" s="374"/>
      <c r="KB2" s="375"/>
      <c r="KC2" s="560" t="s">
        <v>82</v>
      </c>
      <c r="KD2" s="561"/>
      <c r="KE2" s="373"/>
      <c r="KF2" s="374"/>
      <c r="KG2" s="374"/>
      <c r="KH2" s="374"/>
      <c r="KI2" s="374"/>
      <c r="KJ2" s="375"/>
      <c r="KK2" s="560" t="s">
        <v>82</v>
      </c>
      <c r="KL2" s="561"/>
      <c r="KM2" s="373"/>
      <c r="KN2" s="374"/>
      <c r="KO2" s="374"/>
      <c r="KP2" s="374"/>
      <c r="KQ2" s="374"/>
      <c r="KR2" s="375"/>
      <c r="KS2" s="560" t="s">
        <v>82</v>
      </c>
      <c r="KT2" s="561"/>
      <c r="KU2" s="373"/>
      <c r="KV2" s="374"/>
      <c r="KW2" s="374"/>
      <c r="KX2" s="374"/>
      <c r="KY2" s="374"/>
      <c r="KZ2" s="375"/>
      <c r="LA2" s="560" t="s">
        <v>82</v>
      </c>
      <c r="LB2" s="561"/>
      <c r="LC2" s="373"/>
      <c r="LD2" s="374"/>
      <c r="LE2" s="374"/>
      <c r="LF2" s="374"/>
      <c r="LG2" s="374"/>
      <c r="LH2" s="375"/>
      <c r="LI2" s="560" t="s">
        <v>82</v>
      </c>
      <c r="LJ2" s="561"/>
      <c r="LK2" s="373"/>
      <c r="LL2" s="374"/>
      <c r="LM2" s="374"/>
      <c r="LN2" s="374"/>
      <c r="LO2" s="374"/>
      <c r="LP2" s="375"/>
      <c r="LQ2" s="560" t="s">
        <v>82</v>
      </c>
      <c r="LR2" s="561"/>
      <c r="LS2" s="373"/>
      <c r="LT2" s="374"/>
      <c r="LU2" s="374"/>
      <c r="LV2" s="374"/>
      <c r="LW2" s="374"/>
      <c r="LX2" s="375"/>
      <c r="LY2" s="560" t="s">
        <v>82</v>
      </c>
      <c r="LZ2" s="561"/>
      <c r="MA2" s="373"/>
      <c r="MB2" s="374"/>
      <c r="MC2" s="374"/>
      <c r="MD2" s="374"/>
      <c r="ME2" s="374"/>
      <c r="MF2" s="375"/>
      <c r="MG2" s="560" t="s">
        <v>82</v>
      </c>
      <c r="MH2" s="561"/>
      <c r="MI2" s="373"/>
      <c r="MJ2" s="374"/>
      <c r="MK2" s="374"/>
      <c r="ML2" s="374"/>
      <c r="MM2" s="374"/>
      <c r="MN2" s="375"/>
      <c r="MO2" s="560" t="s">
        <v>82</v>
      </c>
      <c r="MP2" s="561"/>
      <c r="MQ2" s="373"/>
      <c r="MR2" s="374"/>
      <c r="MS2" s="374"/>
      <c r="MT2" s="374"/>
      <c r="MU2" s="374"/>
      <c r="MV2" s="375"/>
      <c r="MW2" s="560" t="s">
        <v>82</v>
      </c>
      <c r="MX2" s="561"/>
      <c r="MY2" s="373"/>
      <c r="MZ2" s="374"/>
      <c r="NA2" s="374"/>
      <c r="NB2" s="374"/>
      <c r="NC2" s="374"/>
      <c r="ND2" s="375"/>
      <c r="NE2" s="560" t="s">
        <v>82</v>
      </c>
      <c r="NF2" s="561"/>
      <c r="NG2" s="373"/>
      <c r="NH2" s="374"/>
      <c r="NI2" s="374"/>
      <c r="NJ2" s="374"/>
      <c r="NK2" s="374"/>
      <c r="NL2" s="375"/>
      <c r="NM2" s="560" t="s">
        <v>82</v>
      </c>
      <c r="NN2" s="561"/>
      <c r="NO2" s="373"/>
      <c r="NP2" s="374"/>
      <c r="NQ2" s="374"/>
      <c r="NR2" s="374"/>
      <c r="NS2" s="374"/>
      <c r="NT2" s="375"/>
      <c r="NU2" s="560" t="s">
        <v>82</v>
      </c>
      <c r="NV2" s="561"/>
      <c r="NW2" s="373"/>
      <c r="NX2" s="374"/>
      <c r="NY2" s="374"/>
      <c r="NZ2" s="374"/>
      <c r="OA2" s="374"/>
      <c r="OB2" s="375"/>
      <c r="OC2" s="560" t="s">
        <v>82</v>
      </c>
      <c r="OD2" s="561"/>
      <c r="OE2" s="373"/>
      <c r="OF2" s="374"/>
      <c r="OG2" s="374"/>
      <c r="OH2" s="374"/>
      <c r="OI2" s="374"/>
      <c r="OJ2" s="375"/>
      <c r="OK2" s="560" t="s">
        <v>82</v>
      </c>
      <c r="OL2" s="561"/>
      <c r="OM2" s="373"/>
      <c r="ON2" s="374"/>
      <c r="OO2" s="374"/>
      <c r="OP2" s="374"/>
      <c r="OQ2" s="374"/>
      <c r="OR2" s="375"/>
      <c r="OS2" s="560" t="s">
        <v>82</v>
      </c>
      <c r="OT2" s="561"/>
      <c r="OU2" s="373"/>
      <c r="OV2" s="374"/>
      <c r="OW2" s="374"/>
      <c r="OX2" s="374"/>
      <c r="OY2" s="374"/>
      <c r="OZ2" s="375"/>
      <c r="PA2" s="560" t="s">
        <v>82</v>
      </c>
      <c r="PB2" s="561"/>
      <c r="PC2" s="373"/>
      <c r="PD2" s="374"/>
      <c r="PE2" s="374"/>
      <c r="PF2" s="374"/>
      <c r="PG2" s="374"/>
      <c r="PH2" s="375"/>
      <c r="PI2" s="560" t="s">
        <v>82</v>
      </c>
      <c r="PJ2" s="561"/>
      <c r="PK2" s="373"/>
      <c r="PL2" s="374"/>
      <c r="PM2" s="374"/>
      <c r="PN2" s="374"/>
      <c r="PO2" s="374"/>
      <c r="PP2" s="375"/>
      <c r="PQ2" s="560" t="s">
        <v>82</v>
      </c>
      <c r="PR2" s="561"/>
      <c r="PS2" s="373"/>
      <c r="PT2" s="374"/>
      <c r="PU2" s="374"/>
      <c r="PV2" s="374"/>
      <c r="PW2" s="374"/>
      <c r="PX2" s="375"/>
      <c r="PY2" s="560" t="s">
        <v>82</v>
      </c>
      <c r="PZ2" s="561"/>
      <c r="QA2" s="373"/>
      <c r="QB2" s="374"/>
      <c r="QC2" s="374"/>
      <c r="QD2" s="374"/>
      <c r="QE2" s="374"/>
      <c r="QF2" s="375"/>
      <c r="QG2" s="560" t="s">
        <v>82</v>
      </c>
      <c r="QH2" s="561"/>
      <c r="QI2" s="373"/>
      <c r="QJ2" s="374"/>
      <c r="QK2" s="374"/>
      <c r="QL2" s="374"/>
      <c r="QM2" s="374"/>
      <c r="QN2" s="375"/>
      <c r="QO2" s="560" t="s">
        <v>82</v>
      </c>
      <c r="QP2" s="561"/>
      <c r="QQ2" s="373"/>
      <c r="QR2" s="374"/>
      <c r="QS2" s="374"/>
      <c r="QT2" s="374"/>
      <c r="QU2" s="374"/>
      <c r="QV2" s="375"/>
      <c r="QW2" s="560" t="s">
        <v>82</v>
      </c>
      <c r="QX2" s="561"/>
      <c r="QY2" s="373"/>
      <c r="QZ2" s="374"/>
      <c r="RA2" s="374"/>
      <c r="RB2" s="374"/>
      <c r="RC2" s="374"/>
      <c r="RD2" s="375"/>
      <c r="RE2" s="560" t="s">
        <v>82</v>
      </c>
      <c r="RF2" s="561"/>
      <c r="RG2" s="373"/>
      <c r="RH2" s="374"/>
      <c r="RI2" s="374"/>
      <c r="RJ2" s="374"/>
      <c r="RK2" s="374"/>
      <c r="RL2" s="375"/>
      <c r="RM2" s="560" t="s">
        <v>82</v>
      </c>
      <c r="RN2" s="561"/>
      <c r="RO2" s="373"/>
      <c r="RP2" s="374"/>
      <c r="RQ2" s="374"/>
      <c r="RR2" s="374"/>
      <c r="RS2" s="374"/>
      <c r="RT2" s="375"/>
      <c r="RU2" s="560" t="s">
        <v>82</v>
      </c>
      <c r="RV2" s="561"/>
      <c r="RW2" s="373"/>
      <c r="RX2" s="374"/>
      <c r="RY2" s="374"/>
      <c r="RZ2" s="374"/>
      <c r="SA2" s="374"/>
      <c r="SB2" s="375"/>
      <c r="SC2" s="560" t="s">
        <v>82</v>
      </c>
      <c r="SD2" s="561"/>
      <c r="SE2" s="373"/>
      <c r="SF2" s="374"/>
      <c r="SG2" s="374"/>
      <c r="SH2" s="374"/>
      <c r="SI2" s="374"/>
      <c r="SJ2" s="375"/>
      <c r="SK2" s="560" t="s">
        <v>82</v>
      </c>
      <c r="SL2" s="561"/>
      <c r="SM2" s="373"/>
      <c r="SN2" s="374"/>
      <c r="SO2" s="374"/>
      <c r="SP2" s="374"/>
      <c r="SQ2" s="374"/>
      <c r="SR2" s="375"/>
      <c r="SS2" s="560" t="s">
        <v>82</v>
      </c>
      <c r="ST2" s="561"/>
      <c r="SU2" s="373"/>
      <c r="SV2" s="374"/>
      <c r="SW2" s="374"/>
      <c r="SX2" s="374"/>
      <c r="SY2" s="374"/>
      <c r="SZ2" s="375"/>
      <c r="TA2" s="560" t="s">
        <v>82</v>
      </c>
      <c r="TB2" s="561"/>
      <c r="TC2" s="373"/>
      <c r="TD2" s="374"/>
      <c r="TE2" s="374"/>
      <c r="TF2" s="374"/>
      <c r="TG2" s="374"/>
      <c r="TH2" s="375"/>
      <c r="TI2" s="560" t="s">
        <v>82</v>
      </c>
      <c r="TJ2" s="561"/>
      <c r="TK2" s="373"/>
      <c r="TL2" s="374"/>
      <c r="TM2" s="374"/>
      <c r="TN2" s="374"/>
      <c r="TO2" s="374"/>
      <c r="TP2" s="375"/>
      <c r="TQ2" s="560" t="s">
        <v>82</v>
      </c>
      <c r="TR2" s="561"/>
      <c r="TS2" s="373"/>
      <c r="TT2" s="374"/>
      <c r="TU2" s="374"/>
      <c r="TV2" s="374"/>
      <c r="TW2" s="374"/>
      <c r="TX2" s="375"/>
      <c r="TY2" s="560" t="s">
        <v>82</v>
      </c>
      <c r="TZ2" s="561"/>
      <c r="UA2" s="373"/>
      <c r="UB2" s="374"/>
      <c r="UC2" s="374"/>
      <c r="UD2" s="374"/>
      <c r="UE2" s="374"/>
      <c r="UF2" s="375"/>
      <c r="UG2" s="560" t="s">
        <v>82</v>
      </c>
      <c r="UH2" s="561"/>
      <c r="UI2" s="373"/>
      <c r="UJ2" s="374"/>
      <c r="UK2" s="374"/>
      <c r="UL2" s="374"/>
      <c r="UM2" s="374"/>
      <c r="UN2" s="375"/>
      <c r="UO2" s="560" t="s">
        <v>82</v>
      </c>
      <c r="UP2" s="561"/>
      <c r="UQ2" s="373"/>
      <c r="UR2" s="374"/>
      <c r="US2" s="374"/>
      <c r="UT2" s="374"/>
      <c r="UU2" s="374"/>
      <c r="UV2" s="375"/>
      <c r="UW2" s="560" t="s">
        <v>82</v>
      </c>
      <c r="UX2" s="561"/>
      <c r="UY2" s="373"/>
      <c r="UZ2" s="374"/>
      <c r="VA2" s="374"/>
      <c r="VB2" s="374"/>
      <c r="VC2" s="374"/>
      <c r="VD2" s="375"/>
      <c r="VE2" s="560" t="s">
        <v>82</v>
      </c>
      <c r="VF2" s="561"/>
      <c r="VG2" s="373"/>
      <c r="VH2" s="374"/>
      <c r="VI2" s="374"/>
      <c r="VJ2" s="374"/>
      <c r="VK2" s="374"/>
      <c r="VL2" s="375"/>
      <c r="VM2" s="560" t="s">
        <v>82</v>
      </c>
      <c r="VN2" s="561"/>
      <c r="VO2" s="373"/>
      <c r="VP2" s="374"/>
      <c r="VQ2" s="374"/>
      <c r="VR2" s="374"/>
      <c r="VS2" s="374"/>
      <c r="VT2" s="375"/>
      <c r="VU2" s="560" t="s">
        <v>82</v>
      </c>
      <c r="VV2" s="561"/>
      <c r="VW2" s="373"/>
      <c r="VX2" s="374"/>
      <c r="VY2" s="374"/>
      <c r="VZ2" s="374"/>
      <c r="WA2" s="374"/>
      <c r="WB2" s="375"/>
      <c r="WC2" s="560" t="s">
        <v>82</v>
      </c>
      <c r="WD2" s="561"/>
      <c r="WE2" s="373"/>
      <c r="WF2" s="374"/>
      <c r="WG2" s="374"/>
      <c r="WH2" s="374"/>
      <c r="WI2" s="374"/>
      <c r="WJ2" s="375"/>
      <c r="WK2" s="560" t="s">
        <v>82</v>
      </c>
      <c r="WL2" s="561"/>
      <c r="WM2" s="373"/>
      <c r="WN2" s="374"/>
      <c r="WO2" s="374"/>
      <c r="WP2" s="374"/>
      <c r="WQ2" s="374"/>
      <c r="WR2" s="375"/>
      <c r="WS2" s="560" t="s">
        <v>82</v>
      </c>
      <c r="WT2" s="561"/>
      <c r="WU2" s="373"/>
      <c r="WV2" s="374"/>
      <c r="WW2" s="374"/>
      <c r="WX2" s="374"/>
      <c r="WY2" s="374"/>
      <c r="WZ2" s="375"/>
      <c r="XA2" s="560" t="s">
        <v>82</v>
      </c>
      <c r="XB2" s="561"/>
      <c r="XC2" s="373"/>
      <c r="XD2" s="374"/>
      <c r="XE2" s="374"/>
      <c r="XF2" s="374"/>
      <c r="XG2" s="374"/>
      <c r="XH2" s="375"/>
      <c r="XI2" s="560" t="s">
        <v>82</v>
      </c>
      <c r="XJ2" s="561"/>
      <c r="XK2" s="373"/>
      <c r="XL2" s="374"/>
      <c r="XM2" s="374"/>
      <c r="XN2" s="374"/>
      <c r="XO2" s="374"/>
      <c r="XP2" s="375"/>
      <c r="XQ2" s="560" t="s">
        <v>82</v>
      </c>
      <c r="XR2" s="561"/>
      <c r="XS2" s="373"/>
      <c r="XT2" s="374"/>
      <c r="XU2" s="374"/>
      <c r="XV2" s="374"/>
      <c r="XW2" s="374"/>
      <c r="XX2" s="375"/>
      <c r="XY2" s="560" t="s">
        <v>82</v>
      </c>
      <c r="XZ2" s="561"/>
      <c r="YA2" s="373"/>
      <c r="YB2" s="374"/>
      <c r="YC2" s="374"/>
      <c r="YD2" s="374"/>
      <c r="YE2" s="374"/>
      <c r="YF2" s="375"/>
      <c r="YG2" s="560" t="s">
        <v>82</v>
      </c>
      <c r="YH2" s="561"/>
      <c r="YI2" s="373"/>
      <c r="YJ2" s="374"/>
      <c r="YK2" s="374"/>
      <c r="YL2" s="374"/>
      <c r="YM2" s="374"/>
      <c r="YN2" s="375"/>
      <c r="YO2" s="560" t="s">
        <v>82</v>
      </c>
      <c r="YP2" s="561"/>
      <c r="YQ2" s="373"/>
      <c r="YR2" s="374"/>
      <c r="YS2" s="374"/>
      <c r="YT2" s="374"/>
      <c r="YU2" s="374"/>
      <c r="YV2" s="375"/>
      <c r="YW2" s="560" t="s">
        <v>82</v>
      </c>
      <c r="YX2" s="561"/>
      <c r="YY2" s="373"/>
      <c r="YZ2" s="374"/>
      <c r="ZA2" s="374"/>
      <c r="ZB2" s="374"/>
      <c r="ZC2" s="374"/>
      <c r="ZD2" s="375"/>
      <c r="ZE2" s="560" t="s">
        <v>82</v>
      </c>
      <c r="ZF2" s="561"/>
      <c r="ZG2" s="373"/>
      <c r="ZH2" s="374"/>
      <c r="ZI2" s="374"/>
      <c r="ZJ2" s="374"/>
      <c r="ZK2" s="374"/>
      <c r="ZL2" s="375"/>
      <c r="ZM2" s="560" t="s">
        <v>82</v>
      </c>
      <c r="ZN2" s="561"/>
      <c r="ZO2" s="373"/>
      <c r="ZP2" s="374"/>
      <c r="ZQ2" s="374"/>
      <c r="ZR2" s="374"/>
      <c r="ZS2" s="374"/>
      <c r="ZT2" s="375"/>
      <c r="ZU2" s="560" t="s">
        <v>82</v>
      </c>
      <c r="ZV2" s="561"/>
      <c r="ZW2" s="373"/>
      <c r="ZX2" s="374"/>
      <c r="ZY2" s="374"/>
      <c r="ZZ2" s="374"/>
      <c r="AAA2" s="374"/>
      <c r="AAB2" s="375"/>
      <c r="AAC2" s="560" t="s">
        <v>82</v>
      </c>
      <c r="AAD2" s="561"/>
      <c r="AAE2" s="373"/>
      <c r="AAF2" s="374"/>
      <c r="AAG2" s="374"/>
      <c r="AAH2" s="374"/>
      <c r="AAI2" s="374"/>
      <c r="AAJ2" s="375"/>
      <c r="AAK2" s="560" t="s">
        <v>82</v>
      </c>
      <c r="AAL2" s="561"/>
      <c r="AAM2" s="373"/>
      <c r="AAN2" s="374"/>
      <c r="AAO2" s="374"/>
      <c r="AAP2" s="374"/>
      <c r="AAQ2" s="374"/>
      <c r="AAR2" s="375"/>
      <c r="AAS2" s="560" t="s">
        <v>82</v>
      </c>
      <c r="AAT2" s="561"/>
      <c r="AAU2" s="373"/>
      <c r="AAV2" s="374"/>
      <c r="AAW2" s="374"/>
      <c r="AAX2" s="374"/>
      <c r="AAY2" s="374"/>
      <c r="AAZ2" s="375"/>
      <c r="ABA2" s="560" t="s">
        <v>82</v>
      </c>
      <c r="ABB2" s="561"/>
      <c r="ABC2" s="373"/>
      <c r="ABD2" s="374"/>
      <c r="ABE2" s="374"/>
      <c r="ABF2" s="374"/>
      <c r="ABG2" s="374"/>
      <c r="ABH2" s="375"/>
      <c r="ABI2" s="560" t="s">
        <v>82</v>
      </c>
      <c r="ABJ2" s="561"/>
      <c r="ABK2" s="373"/>
      <c r="ABL2" s="374"/>
      <c r="ABM2" s="374"/>
      <c r="ABN2" s="374"/>
      <c r="ABO2" s="374"/>
      <c r="ABP2" s="375"/>
      <c r="ABQ2" s="560" t="s">
        <v>82</v>
      </c>
      <c r="ABR2" s="561"/>
      <c r="ABS2" s="373"/>
      <c r="ABT2" s="374"/>
      <c r="ABU2" s="374"/>
      <c r="ABV2" s="374"/>
      <c r="ABW2" s="374"/>
      <c r="ABX2" s="375"/>
      <c r="ABY2" s="560" t="s">
        <v>82</v>
      </c>
      <c r="ABZ2" s="561"/>
      <c r="ACA2" s="373"/>
      <c r="ACB2" s="374"/>
      <c r="ACC2" s="374"/>
      <c r="ACD2" s="374"/>
      <c r="ACE2" s="374"/>
      <c r="ACF2" s="375"/>
      <c r="ACG2" s="560" t="s">
        <v>82</v>
      </c>
      <c r="ACH2" s="561"/>
      <c r="ACI2" s="373"/>
      <c r="ACJ2" s="374"/>
      <c r="ACK2" s="374"/>
      <c r="ACL2" s="374"/>
      <c r="ACM2" s="374"/>
      <c r="ACN2" s="375"/>
      <c r="ACO2" s="560" t="s">
        <v>82</v>
      </c>
      <c r="ACP2" s="561"/>
      <c r="ACQ2" s="373"/>
      <c r="ACR2" s="374"/>
      <c r="ACS2" s="374"/>
      <c r="ACT2" s="374"/>
      <c r="ACU2" s="374"/>
      <c r="ACV2" s="375"/>
      <c r="ACW2" s="560" t="s">
        <v>82</v>
      </c>
      <c r="ACX2" s="561"/>
      <c r="ACY2" s="373"/>
      <c r="ACZ2" s="374"/>
      <c r="ADA2" s="374"/>
      <c r="ADB2" s="374"/>
      <c r="ADC2" s="374"/>
      <c r="ADD2" s="375"/>
      <c r="ADE2" s="560" t="s">
        <v>82</v>
      </c>
      <c r="ADF2" s="561"/>
      <c r="ADG2" s="373"/>
      <c r="ADH2" s="374"/>
      <c r="ADI2" s="374"/>
      <c r="ADJ2" s="374"/>
      <c r="ADK2" s="374"/>
      <c r="ADL2" s="375"/>
      <c r="ADM2" s="560" t="s">
        <v>82</v>
      </c>
      <c r="ADN2" s="561"/>
      <c r="ADO2" s="373"/>
      <c r="ADP2" s="374"/>
      <c r="ADQ2" s="374"/>
      <c r="ADR2" s="374"/>
      <c r="ADS2" s="374"/>
      <c r="ADT2" s="375"/>
      <c r="ADU2" s="560" t="s">
        <v>82</v>
      </c>
      <c r="ADV2" s="561"/>
      <c r="ADW2" s="373"/>
      <c r="ADX2" s="374"/>
      <c r="ADY2" s="374"/>
      <c r="ADZ2" s="374"/>
      <c r="AEA2" s="374"/>
      <c r="AEB2" s="375"/>
      <c r="AEC2" s="560" t="s">
        <v>82</v>
      </c>
      <c r="AED2" s="561"/>
      <c r="AEE2" s="373"/>
      <c r="AEF2" s="374"/>
      <c r="AEG2" s="374"/>
      <c r="AEH2" s="374"/>
      <c r="AEI2" s="374"/>
      <c r="AEJ2" s="375"/>
      <c r="AEK2" s="560" t="s">
        <v>82</v>
      </c>
      <c r="AEL2" s="561"/>
      <c r="AEM2" s="373"/>
      <c r="AEN2" s="374"/>
      <c r="AEO2" s="374"/>
      <c r="AEP2" s="374"/>
      <c r="AEQ2" s="374"/>
      <c r="AER2" s="375"/>
      <c r="AES2" s="560" t="s">
        <v>82</v>
      </c>
      <c r="AET2" s="561"/>
      <c r="AEU2" s="373"/>
      <c r="AEV2" s="374"/>
      <c r="AEW2" s="374"/>
      <c r="AEX2" s="374"/>
      <c r="AEY2" s="374"/>
      <c r="AEZ2" s="375"/>
      <c r="AFA2" s="560" t="s">
        <v>82</v>
      </c>
      <c r="AFB2" s="561"/>
      <c r="AFC2" s="373"/>
      <c r="AFD2" s="374"/>
      <c r="AFE2" s="374"/>
      <c r="AFF2" s="374"/>
      <c r="AFG2" s="374"/>
      <c r="AFH2" s="375"/>
      <c r="AFI2" s="560" t="s">
        <v>82</v>
      </c>
      <c r="AFJ2" s="561"/>
      <c r="AFK2" s="373"/>
      <c r="AFL2" s="374"/>
      <c r="AFM2" s="374"/>
      <c r="AFN2" s="374"/>
      <c r="AFO2" s="374"/>
      <c r="AFP2" s="375"/>
      <c r="AFQ2" s="560" t="s">
        <v>82</v>
      </c>
      <c r="AFR2" s="561"/>
      <c r="AFS2" s="373"/>
      <c r="AFT2" s="374"/>
      <c r="AFU2" s="374"/>
      <c r="AFV2" s="374"/>
      <c r="AFW2" s="374"/>
      <c r="AFX2" s="375"/>
      <c r="AFY2" s="560" t="s">
        <v>82</v>
      </c>
      <c r="AFZ2" s="561"/>
      <c r="AGA2" s="373"/>
      <c r="AGB2" s="374"/>
      <c r="AGC2" s="374"/>
      <c r="AGD2" s="374"/>
      <c r="AGE2" s="374"/>
      <c r="AGF2" s="375"/>
      <c r="AGG2" s="560" t="s">
        <v>82</v>
      </c>
      <c r="AGH2" s="561"/>
      <c r="AGI2" s="373"/>
      <c r="AGJ2" s="374"/>
      <c r="AGK2" s="374"/>
      <c r="AGL2" s="374"/>
      <c r="AGM2" s="374"/>
      <c r="AGN2" s="375"/>
      <c r="AGO2" s="560" t="s">
        <v>82</v>
      </c>
      <c r="AGP2" s="561"/>
      <c r="AGQ2" s="373"/>
      <c r="AGR2" s="374"/>
      <c r="AGS2" s="374"/>
      <c r="AGT2" s="374"/>
      <c r="AGU2" s="374"/>
      <c r="AGV2" s="375"/>
      <c r="AGW2" s="560" t="s">
        <v>82</v>
      </c>
      <c r="AGX2" s="561"/>
      <c r="AGY2" s="373"/>
      <c r="AGZ2" s="374"/>
      <c r="AHA2" s="374"/>
      <c r="AHB2" s="374"/>
      <c r="AHC2" s="374"/>
      <c r="AHD2" s="375"/>
      <c r="AHE2" s="560" t="s">
        <v>82</v>
      </c>
      <c r="AHF2" s="561"/>
      <c r="AHG2" s="373"/>
      <c r="AHH2" s="374"/>
      <c r="AHI2" s="374"/>
      <c r="AHJ2" s="374"/>
      <c r="AHK2" s="374"/>
      <c r="AHL2" s="375"/>
      <c r="AHM2" s="560" t="s">
        <v>82</v>
      </c>
      <c r="AHN2" s="561"/>
      <c r="AHO2" s="373"/>
      <c r="AHP2" s="374"/>
      <c r="AHQ2" s="374"/>
      <c r="AHR2" s="374"/>
      <c r="AHS2" s="374"/>
      <c r="AHT2" s="375"/>
      <c r="AHU2" s="560" t="s">
        <v>82</v>
      </c>
      <c r="AHV2" s="561"/>
      <c r="AHW2" s="373"/>
      <c r="AHX2" s="374"/>
      <c r="AHY2" s="374"/>
      <c r="AHZ2" s="374"/>
      <c r="AIA2" s="374"/>
      <c r="AIB2" s="375"/>
      <c r="AIC2" s="560" t="s">
        <v>82</v>
      </c>
      <c r="AID2" s="561"/>
      <c r="AIE2" s="373"/>
      <c r="AIF2" s="374"/>
      <c r="AIG2" s="374"/>
      <c r="AIH2" s="374"/>
      <c r="AII2" s="374"/>
      <c r="AIJ2" s="375"/>
      <c r="AIK2" s="560" t="s">
        <v>82</v>
      </c>
      <c r="AIL2" s="561"/>
      <c r="AIM2" s="373"/>
      <c r="AIN2" s="374"/>
      <c r="AIO2" s="374"/>
      <c r="AIP2" s="374"/>
      <c r="AIQ2" s="374"/>
      <c r="AIR2" s="375"/>
      <c r="AIS2" s="560" t="s">
        <v>82</v>
      </c>
      <c r="AIT2" s="561"/>
      <c r="AIU2" s="373"/>
      <c r="AIV2" s="374"/>
      <c r="AIW2" s="374"/>
      <c r="AIX2" s="374"/>
      <c r="AIY2" s="374"/>
      <c r="AIZ2" s="375"/>
      <c r="AJA2" s="560" t="s">
        <v>82</v>
      </c>
      <c r="AJB2" s="561"/>
      <c r="AJC2" s="373"/>
      <c r="AJD2" s="374"/>
      <c r="AJE2" s="374"/>
      <c r="AJF2" s="374"/>
      <c r="AJG2" s="374"/>
      <c r="AJH2" s="375"/>
      <c r="AJI2" s="560" t="s">
        <v>82</v>
      </c>
      <c r="AJJ2" s="561"/>
      <c r="AJK2" s="373"/>
      <c r="AJL2" s="374"/>
      <c r="AJM2" s="374"/>
      <c r="AJN2" s="374"/>
      <c r="AJO2" s="374"/>
      <c r="AJP2" s="375"/>
      <c r="AJQ2" s="560" t="s">
        <v>82</v>
      </c>
      <c r="AJR2" s="561"/>
      <c r="AJS2" s="373"/>
      <c r="AJT2" s="374"/>
      <c r="AJU2" s="374"/>
      <c r="AJV2" s="374"/>
      <c r="AJW2" s="374"/>
      <c r="AJX2" s="375"/>
      <c r="AJY2" s="560" t="s">
        <v>82</v>
      </c>
      <c r="AJZ2" s="561"/>
      <c r="AKA2" s="373"/>
      <c r="AKB2" s="374"/>
      <c r="AKC2" s="374"/>
      <c r="AKD2" s="374"/>
      <c r="AKE2" s="374"/>
      <c r="AKF2" s="375"/>
      <c r="AKG2" s="560" t="s">
        <v>82</v>
      </c>
      <c r="AKH2" s="561"/>
      <c r="AKI2" s="373"/>
      <c r="AKJ2" s="374"/>
      <c r="AKK2" s="374"/>
      <c r="AKL2" s="374"/>
      <c r="AKM2" s="374"/>
      <c r="AKN2" s="375"/>
      <c r="AKO2" s="560" t="s">
        <v>82</v>
      </c>
      <c r="AKP2" s="561"/>
      <c r="AKQ2" s="373"/>
      <c r="AKR2" s="374"/>
      <c r="AKS2" s="374"/>
      <c r="AKT2" s="374"/>
      <c r="AKU2" s="374"/>
      <c r="AKV2" s="375"/>
      <c r="AKW2" s="560" t="s">
        <v>82</v>
      </c>
      <c r="AKX2" s="561"/>
      <c r="AKY2" s="373"/>
      <c r="AKZ2" s="374"/>
      <c r="ALA2" s="374"/>
      <c r="ALB2" s="374"/>
      <c r="ALC2" s="374"/>
      <c r="ALD2" s="375"/>
      <c r="ALE2" s="560" t="s">
        <v>82</v>
      </c>
      <c r="ALF2" s="561"/>
      <c r="ALG2" s="373"/>
      <c r="ALH2" s="374"/>
      <c r="ALI2" s="374"/>
      <c r="ALJ2" s="374"/>
      <c r="ALK2" s="374"/>
      <c r="ALL2" s="375"/>
      <c r="ALM2" s="560" t="s">
        <v>82</v>
      </c>
      <c r="ALN2" s="561"/>
      <c r="ALO2" s="373"/>
      <c r="ALP2" s="374"/>
      <c r="ALQ2" s="374"/>
      <c r="ALR2" s="374"/>
      <c r="ALS2" s="374"/>
      <c r="ALT2" s="375"/>
      <c r="ALU2" s="560" t="s">
        <v>82</v>
      </c>
      <c r="ALV2" s="561"/>
      <c r="ALW2" s="373"/>
      <c r="ALX2" s="374"/>
      <c r="ALY2" s="374"/>
      <c r="ALZ2" s="374"/>
      <c r="AMA2" s="374"/>
      <c r="AMB2" s="375"/>
      <c r="AMC2" s="560" t="s">
        <v>82</v>
      </c>
      <c r="AMD2" s="561"/>
      <c r="AME2" s="373"/>
      <c r="AMF2" s="374"/>
      <c r="AMG2" s="374"/>
      <c r="AMH2" s="374"/>
      <c r="AMI2" s="374"/>
      <c r="AMJ2" s="375"/>
      <c r="AMK2" s="560" t="s">
        <v>82</v>
      </c>
      <c r="AML2" s="561"/>
      <c r="AMM2" s="373"/>
      <c r="AMN2" s="374"/>
      <c r="AMO2" s="374"/>
      <c r="AMP2" s="374"/>
      <c r="AMQ2" s="374"/>
      <c r="AMR2" s="375"/>
      <c r="AMS2" s="560" t="s">
        <v>82</v>
      </c>
      <c r="AMT2" s="561"/>
      <c r="AMU2" s="373"/>
      <c r="AMV2" s="374"/>
      <c r="AMW2" s="374"/>
      <c r="AMX2" s="374"/>
      <c r="AMY2" s="374"/>
      <c r="AMZ2" s="375"/>
      <c r="ANA2" s="560" t="s">
        <v>82</v>
      </c>
      <c r="ANB2" s="561"/>
      <c r="ANC2" s="373"/>
      <c r="AND2" s="374"/>
      <c r="ANE2" s="374"/>
      <c r="ANF2" s="374"/>
      <c r="ANG2" s="374"/>
      <c r="ANH2" s="375"/>
      <c r="ANI2" s="560" t="s">
        <v>82</v>
      </c>
      <c r="ANJ2" s="561"/>
      <c r="ANK2" s="373"/>
      <c r="ANL2" s="374"/>
      <c r="ANM2" s="374"/>
      <c r="ANN2" s="374"/>
      <c r="ANO2" s="374"/>
      <c r="ANP2" s="375"/>
      <c r="ANQ2" s="560" t="s">
        <v>82</v>
      </c>
      <c r="ANR2" s="561"/>
      <c r="ANS2" s="373"/>
      <c r="ANT2" s="374"/>
      <c r="ANU2" s="374"/>
      <c r="ANV2" s="374"/>
      <c r="ANW2" s="374"/>
      <c r="ANX2" s="375"/>
      <c r="ANY2" s="560" t="s">
        <v>82</v>
      </c>
      <c r="ANZ2" s="561"/>
      <c r="AOA2" s="373"/>
      <c r="AOB2" s="374"/>
      <c r="AOC2" s="374"/>
      <c r="AOD2" s="374"/>
      <c r="AOE2" s="374"/>
      <c r="AOF2" s="375"/>
      <c r="AOG2" s="560" t="s">
        <v>82</v>
      </c>
      <c r="AOH2" s="561"/>
      <c r="AOI2" s="373"/>
      <c r="AOJ2" s="374"/>
      <c r="AOK2" s="374"/>
      <c r="AOL2" s="374"/>
      <c r="AOM2" s="374"/>
      <c r="AON2" s="375"/>
      <c r="AOO2" s="560" t="s">
        <v>82</v>
      </c>
      <c r="AOP2" s="561"/>
      <c r="AOQ2" s="373"/>
      <c r="AOR2" s="374"/>
      <c r="AOS2" s="374"/>
      <c r="AOT2" s="374"/>
      <c r="AOU2" s="374"/>
      <c r="AOV2" s="375"/>
      <c r="AOW2" s="560" t="s">
        <v>82</v>
      </c>
      <c r="AOX2" s="561"/>
      <c r="AOY2" s="373"/>
      <c r="AOZ2" s="374"/>
      <c r="APA2" s="374"/>
      <c r="APB2" s="374"/>
      <c r="APC2" s="374"/>
      <c r="APD2" s="375"/>
      <c r="APE2" s="560" t="s">
        <v>82</v>
      </c>
      <c r="APF2" s="561"/>
      <c r="APG2" s="373"/>
      <c r="APH2" s="374"/>
      <c r="API2" s="374"/>
      <c r="APJ2" s="374"/>
      <c r="APK2" s="374"/>
      <c r="APL2" s="375"/>
      <c r="APM2" s="560" t="s">
        <v>82</v>
      </c>
      <c r="APN2" s="561"/>
      <c r="APO2" s="373"/>
      <c r="APP2" s="374"/>
      <c r="APQ2" s="374"/>
      <c r="APR2" s="374"/>
      <c r="APS2" s="374"/>
      <c r="APT2" s="375"/>
      <c r="APU2" s="560" t="s">
        <v>82</v>
      </c>
      <c r="APV2" s="561"/>
      <c r="APW2" s="373"/>
      <c r="APX2" s="374"/>
      <c r="APY2" s="374"/>
      <c r="APZ2" s="374"/>
      <c r="AQA2" s="374"/>
      <c r="AQB2" s="375"/>
      <c r="AQC2" s="560" t="s">
        <v>82</v>
      </c>
      <c r="AQD2" s="561"/>
      <c r="AQE2" s="373"/>
      <c r="AQF2" s="374"/>
      <c r="AQG2" s="374"/>
      <c r="AQH2" s="374"/>
      <c r="AQI2" s="374"/>
      <c r="AQJ2" s="375"/>
      <c r="AQK2" s="560" t="s">
        <v>82</v>
      </c>
      <c r="AQL2" s="561"/>
      <c r="AQM2" s="373"/>
      <c r="AQN2" s="374"/>
      <c r="AQO2" s="374"/>
      <c r="AQP2" s="374"/>
      <c r="AQQ2" s="374"/>
      <c r="AQR2" s="375"/>
      <c r="AQS2" s="560" t="s">
        <v>82</v>
      </c>
      <c r="AQT2" s="561"/>
      <c r="AQU2" s="373"/>
      <c r="AQV2" s="374"/>
      <c r="AQW2" s="374"/>
      <c r="AQX2" s="374"/>
      <c r="AQY2" s="374"/>
      <c r="AQZ2" s="375"/>
      <c r="ARA2" s="560" t="s">
        <v>82</v>
      </c>
      <c r="ARB2" s="561"/>
      <c r="ARC2" s="373"/>
      <c r="ARD2" s="374"/>
      <c r="ARE2" s="374"/>
      <c r="ARF2" s="374"/>
      <c r="ARG2" s="374"/>
      <c r="ARH2" s="375"/>
      <c r="ARI2" s="560" t="s">
        <v>82</v>
      </c>
      <c r="ARJ2" s="561"/>
      <c r="ARK2" s="373"/>
      <c r="ARL2" s="374"/>
      <c r="ARM2" s="374"/>
      <c r="ARN2" s="374"/>
      <c r="ARO2" s="374"/>
      <c r="ARP2" s="375"/>
      <c r="ARQ2" s="560" t="s">
        <v>82</v>
      </c>
      <c r="ARR2" s="561"/>
      <c r="ARS2" s="373"/>
      <c r="ART2" s="374"/>
      <c r="ARU2" s="374"/>
      <c r="ARV2" s="374"/>
      <c r="ARW2" s="374"/>
      <c r="ARX2" s="375"/>
      <c r="ARY2" s="560" t="s">
        <v>82</v>
      </c>
      <c r="ARZ2" s="561"/>
      <c r="ASA2" s="373"/>
      <c r="ASB2" s="374"/>
      <c r="ASC2" s="374"/>
      <c r="ASD2" s="374"/>
      <c r="ASE2" s="374"/>
      <c r="ASF2" s="375"/>
      <c r="ASG2" s="560" t="s">
        <v>82</v>
      </c>
      <c r="ASH2" s="561"/>
      <c r="ASI2" s="373"/>
      <c r="ASJ2" s="374"/>
      <c r="ASK2" s="374"/>
      <c r="ASL2" s="374"/>
      <c r="ASM2" s="374"/>
      <c r="ASN2" s="375"/>
      <c r="ASO2" s="560" t="s">
        <v>82</v>
      </c>
      <c r="ASP2" s="561"/>
      <c r="ASQ2" s="373"/>
      <c r="ASR2" s="374"/>
      <c r="ASS2" s="374"/>
      <c r="AST2" s="374"/>
      <c r="ASU2" s="374"/>
      <c r="ASV2" s="375"/>
      <c r="ASW2" s="560" t="s">
        <v>82</v>
      </c>
      <c r="ASX2" s="561"/>
      <c r="ASY2" s="373"/>
      <c r="ASZ2" s="374"/>
      <c r="ATA2" s="374"/>
      <c r="ATB2" s="374"/>
      <c r="ATC2" s="374"/>
      <c r="ATD2" s="375"/>
      <c r="ATE2" s="560" t="s">
        <v>82</v>
      </c>
      <c r="ATF2" s="561"/>
      <c r="ATG2" s="373"/>
      <c r="ATH2" s="374"/>
      <c r="ATI2" s="374"/>
      <c r="ATJ2" s="374"/>
      <c r="ATK2" s="374"/>
      <c r="ATL2" s="375"/>
      <c r="ATM2" s="560" t="s">
        <v>82</v>
      </c>
      <c r="ATN2" s="561"/>
      <c r="ATO2" s="373"/>
      <c r="ATP2" s="374"/>
      <c r="ATQ2" s="374"/>
      <c r="ATR2" s="374"/>
      <c r="ATS2" s="374"/>
      <c r="ATT2" s="375"/>
      <c r="ATU2" s="560" t="s">
        <v>82</v>
      </c>
      <c r="ATV2" s="561"/>
      <c r="ATW2" s="373"/>
      <c r="ATX2" s="374"/>
      <c r="ATY2" s="374"/>
      <c r="ATZ2" s="374"/>
      <c r="AUA2" s="374"/>
      <c r="AUB2" s="375"/>
      <c r="AUC2" s="560" t="s">
        <v>82</v>
      </c>
      <c r="AUD2" s="561"/>
      <c r="AUE2" s="373"/>
      <c r="AUF2" s="374"/>
      <c r="AUG2" s="374"/>
      <c r="AUH2" s="374"/>
      <c r="AUI2" s="374"/>
      <c r="AUJ2" s="375"/>
      <c r="AUK2" s="560" t="s">
        <v>82</v>
      </c>
      <c r="AUL2" s="561"/>
      <c r="AUM2" s="373"/>
      <c r="AUN2" s="374"/>
      <c r="AUO2" s="374"/>
      <c r="AUP2" s="374"/>
      <c r="AUQ2" s="374"/>
      <c r="AUR2" s="375"/>
      <c r="AUS2" s="560" t="s">
        <v>82</v>
      </c>
      <c r="AUT2" s="561"/>
      <c r="AUU2" s="373"/>
      <c r="AUV2" s="374"/>
      <c r="AUW2" s="374"/>
      <c r="AUX2" s="374"/>
      <c r="AUY2" s="374"/>
      <c r="AUZ2" s="375"/>
      <c r="AVA2" s="560" t="s">
        <v>82</v>
      </c>
      <c r="AVB2" s="561"/>
      <c r="AVC2" s="373"/>
      <c r="AVD2" s="374"/>
      <c r="AVE2" s="374"/>
      <c r="AVF2" s="374"/>
      <c r="AVG2" s="374"/>
      <c r="AVH2" s="375"/>
      <c r="AVI2" s="560" t="s">
        <v>82</v>
      </c>
      <c r="AVJ2" s="561"/>
      <c r="AVK2" s="373"/>
      <c r="AVL2" s="374"/>
      <c r="AVM2" s="374"/>
      <c r="AVN2" s="374"/>
      <c r="AVO2" s="374"/>
      <c r="AVP2" s="375"/>
      <c r="AVQ2" s="560" t="s">
        <v>82</v>
      </c>
      <c r="AVR2" s="561"/>
      <c r="AVS2" s="373"/>
      <c r="AVT2" s="374"/>
      <c r="AVU2" s="374"/>
      <c r="AVV2" s="374"/>
      <c r="AVW2" s="374"/>
      <c r="AVX2" s="375"/>
      <c r="AVY2" s="560" t="s">
        <v>82</v>
      </c>
      <c r="AVZ2" s="561"/>
      <c r="AWA2" s="373"/>
      <c r="AWB2" s="374"/>
      <c r="AWC2" s="374"/>
      <c r="AWD2" s="374"/>
      <c r="AWE2" s="374"/>
      <c r="AWF2" s="375"/>
      <c r="AWG2" s="560" t="s">
        <v>82</v>
      </c>
      <c r="AWH2" s="561"/>
      <c r="AWI2" s="373"/>
      <c r="AWJ2" s="374"/>
      <c r="AWK2" s="374"/>
      <c r="AWL2" s="374"/>
      <c r="AWM2" s="374"/>
      <c r="AWN2" s="375"/>
      <c r="AWO2" s="560" t="s">
        <v>82</v>
      </c>
      <c r="AWP2" s="561"/>
      <c r="AWQ2" s="373"/>
      <c r="AWR2" s="374"/>
      <c r="AWS2" s="374"/>
      <c r="AWT2" s="374"/>
      <c r="AWU2" s="374"/>
      <c r="AWV2" s="375"/>
      <c r="AWW2" s="560" t="s">
        <v>82</v>
      </c>
      <c r="AWX2" s="561"/>
      <c r="AWY2" s="373"/>
      <c r="AWZ2" s="374"/>
      <c r="AXA2" s="374"/>
      <c r="AXB2" s="374"/>
      <c r="AXC2" s="374"/>
      <c r="AXD2" s="375"/>
      <c r="AXE2" s="560" t="s">
        <v>82</v>
      </c>
      <c r="AXF2" s="561"/>
      <c r="AXG2" s="373"/>
      <c r="AXH2" s="374"/>
      <c r="AXI2" s="374"/>
      <c r="AXJ2" s="374"/>
      <c r="AXK2" s="374"/>
      <c r="AXL2" s="375"/>
      <c r="AXM2" s="560" t="s">
        <v>82</v>
      </c>
      <c r="AXN2" s="561"/>
      <c r="AXO2" s="373"/>
      <c r="AXP2" s="374"/>
      <c r="AXQ2" s="374"/>
      <c r="AXR2" s="374"/>
      <c r="AXS2" s="374"/>
      <c r="AXT2" s="375"/>
      <c r="AXU2" s="560" t="s">
        <v>82</v>
      </c>
      <c r="AXV2" s="561"/>
      <c r="AXW2" s="373"/>
      <c r="AXX2" s="374"/>
      <c r="AXY2" s="374"/>
      <c r="AXZ2" s="374"/>
      <c r="AYA2" s="374"/>
      <c r="AYB2" s="375"/>
      <c r="AYC2" s="560" t="s">
        <v>82</v>
      </c>
      <c r="AYD2" s="561"/>
      <c r="AYE2" s="373"/>
      <c r="AYF2" s="374"/>
      <c r="AYG2" s="374"/>
      <c r="AYH2" s="374"/>
      <c r="AYI2" s="374"/>
      <c r="AYJ2" s="375"/>
      <c r="AYK2" s="560" t="s">
        <v>82</v>
      </c>
      <c r="AYL2" s="561"/>
      <c r="AYM2" s="373"/>
      <c r="AYN2" s="374"/>
      <c r="AYO2" s="374"/>
      <c r="AYP2" s="374"/>
      <c r="AYQ2" s="374"/>
      <c r="AYR2" s="375"/>
      <c r="AYS2" s="560" t="s">
        <v>82</v>
      </c>
      <c r="AYT2" s="561"/>
      <c r="AYU2" s="373"/>
      <c r="AYV2" s="374"/>
      <c r="AYW2" s="374"/>
      <c r="AYX2" s="374"/>
      <c r="AYY2" s="374"/>
      <c r="AYZ2" s="375"/>
      <c r="AZA2" s="560" t="s">
        <v>82</v>
      </c>
      <c r="AZB2" s="561"/>
      <c r="AZC2" s="373"/>
      <c r="AZD2" s="374"/>
      <c r="AZE2" s="374"/>
      <c r="AZF2" s="374"/>
      <c r="AZG2" s="374"/>
      <c r="AZH2" s="375"/>
      <c r="AZI2" s="560" t="s">
        <v>82</v>
      </c>
      <c r="AZJ2" s="561"/>
      <c r="AZK2" s="373"/>
      <c r="AZL2" s="374"/>
      <c r="AZM2" s="374"/>
      <c r="AZN2" s="374"/>
      <c r="AZO2" s="374"/>
      <c r="AZP2" s="375"/>
      <c r="AZQ2" s="560" t="s">
        <v>82</v>
      </c>
      <c r="AZR2" s="561"/>
      <c r="AZS2" s="373"/>
      <c r="AZT2" s="374"/>
      <c r="AZU2" s="374"/>
      <c r="AZV2" s="374"/>
      <c r="AZW2" s="374"/>
      <c r="AZX2" s="375"/>
      <c r="AZY2" s="560" t="s">
        <v>82</v>
      </c>
      <c r="AZZ2" s="561"/>
      <c r="BAA2" s="373"/>
      <c r="BAB2" s="374"/>
      <c r="BAC2" s="374"/>
      <c r="BAD2" s="374"/>
      <c r="BAE2" s="374"/>
      <c r="BAF2" s="375"/>
      <c r="BAG2" s="560" t="s">
        <v>82</v>
      </c>
      <c r="BAH2" s="561"/>
      <c r="BAI2" s="373"/>
      <c r="BAJ2" s="374"/>
      <c r="BAK2" s="374"/>
      <c r="BAL2" s="374"/>
      <c r="BAM2" s="374"/>
      <c r="BAN2" s="375"/>
      <c r="BAO2" s="560" t="s">
        <v>82</v>
      </c>
      <c r="BAP2" s="561"/>
      <c r="BAQ2" s="373"/>
      <c r="BAR2" s="374"/>
      <c r="BAS2" s="374"/>
      <c r="BAT2" s="374"/>
      <c r="BAU2" s="374"/>
      <c r="BAV2" s="375"/>
      <c r="BAW2" s="560" t="s">
        <v>82</v>
      </c>
      <c r="BAX2" s="561"/>
      <c r="BAY2" s="373"/>
      <c r="BAZ2" s="374"/>
      <c r="BBA2" s="374"/>
      <c r="BBB2" s="374"/>
      <c r="BBC2" s="374"/>
      <c r="BBD2" s="375"/>
      <c r="BBE2" s="560" t="s">
        <v>82</v>
      </c>
      <c r="BBF2" s="561"/>
      <c r="BBG2" s="373"/>
      <c r="BBH2" s="374"/>
      <c r="BBI2" s="374"/>
      <c r="BBJ2" s="374"/>
      <c r="BBK2" s="374"/>
      <c r="BBL2" s="375"/>
      <c r="BBM2" s="560" t="s">
        <v>82</v>
      </c>
      <c r="BBN2" s="561"/>
      <c r="BBO2" s="373"/>
      <c r="BBP2" s="374"/>
      <c r="BBQ2" s="374"/>
      <c r="BBR2" s="374"/>
      <c r="BBS2" s="374"/>
      <c r="BBT2" s="375"/>
      <c r="BBU2" s="560" t="s">
        <v>82</v>
      </c>
      <c r="BBV2" s="561"/>
      <c r="BBW2" s="373"/>
      <c r="BBX2" s="374"/>
      <c r="BBY2" s="374"/>
      <c r="BBZ2" s="374"/>
      <c r="BCA2" s="374"/>
      <c r="BCB2" s="375"/>
      <c r="BCC2" s="560" t="s">
        <v>82</v>
      </c>
      <c r="BCD2" s="561"/>
      <c r="BCE2" s="373"/>
      <c r="BCF2" s="374"/>
      <c r="BCG2" s="374"/>
      <c r="BCH2" s="374"/>
      <c r="BCI2" s="374"/>
      <c r="BCJ2" s="375"/>
      <c r="BCK2" s="560" t="s">
        <v>82</v>
      </c>
      <c r="BCL2" s="561"/>
      <c r="BCM2" s="373"/>
      <c r="BCN2" s="374"/>
      <c r="BCO2" s="374"/>
      <c r="BCP2" s="374"/>
      <c r="BCQ2" s="374"/>
      <c r="BCR2" s="375"/>
      <c r="BCS2" s="560" t="s">
        <v>82</v>
      </c>
      <c r="BCT2" s="561"/>
      <c r="BCU2" s="373"/>
      <c r="BCV2" s="374"/>
      <c r="BCW2" s="374"/>
      <c r="BCX2" s="374"/>
      <c r="BCY2" s="374"/>
      <c r="BCZ2" s="375"/>
      <c r="BDA2" s="560" t="s">
        <v>82</v>
      </c>
      <c r="BDB2" s="561"/>
      <c r="BDC2" s="373"/>
      <c r="BDD2" s="374"/>
      <c r="BDE2" s="374"/>
      <c r="BDF2" s="374"/>
      <c r="BDG2" s="374"/>
      <c r="BDH2" s="375"/>
      <c r="BDI2" s="560" t="s">
        <v>82</v>
      </c>
      <c r="BDJ2" s="561"/>
      <c r="BDK2" s="373"/>
      <c r="BDL2" s="374"/>
      <c r="BDM2" s="374"/>
      <c r="BDN2" s="374"/>
      <c r="BDO2" s="374"/>
      <c r="BDP2" s="375"/>
      <c r="BDQ2" s="560" t="s">
        <v>82</v>
      </c>
      <c r="BDR2" s="561"/>
      <c r="BDS2" s="373"/>
      <c r="BDT2" s="374"/>
      <c r="BDU2" s="374"/>
      <c r="BDV2" s="374"/>
      <c r="BDW2" s="374"/>
      <c r="BDX2" s="375"/>
      <c r="BDY2" s="560" t="s">
        <v>82</v>
      </c>
      <c r="BDZ2" s="561"/>
      <c r="BEA2" s="373"/>
      <c r="BEB2" s="374"/>
      <c r="BEC2" s="374"/>
      <c r="BED2" s="374"/>
      <c r="BEE2" s="374"/>
      <c r="BEF2" s="375"/>
      <c r="BEG2" s="560" t="s">
        <v>82</v>
      </c>
      <c r="BEH2" s="561"/>
      <c r="BEI2" s="373"/>
      <c r="BEJ2" s="374"/>
      <c r="BEK2" s="374"/>
      <c r="BEL2" s="374"/>
      <c r="BEM2" s="374"/>
      <c r="BEN2" s="375"/>
      <c r="BEO2" s="560" t="s">
        <v>82</v>
      </c>
      <c r="BEP2" s="561"/>
      <c r="BEQ2" s="373"/>
      <c r="BER2" s="374"/>
      <c r="BES2" s="374"/>
      <c r="BET2" s="374"/>
      <c r="BEU2" s="374"/>
      <c r="BEV2" s="375"/>
      <c r="BEW2" s="560" t="s">
        <v>82</v>
      </c>
      <c r="BEX2" s="561"/>
      <c r="BEY2" s="373"/>
      <c r="BEZ2" s="374"/>
      <c r="BFA2" s="374"/>
      <c r="BFB2" s="374"/>
      <c r="BFC2" s="374"/>
      <c r="BFD2" s="375"/>
      <c r="BFE2" s="560" t="s">
        <v>82</v>
      </c>
      <c r="BFF2" s="561"/>
      <c r="BFG2" s="373"/>
      <c r="BFH2" s="374"/>
      <c r="BFI2" s="374"/>
      <c r="BFJ2" s="374"/>
      <c r="BFK2" s="374"/>
      <c r="BFL2" s="375"/>
      <c r="BFM2" s="560" t="s">
        <v>82</v>
      </c>
      <c r="BFN2" s="561"/>
      <c r="BFO2" s="373"/>
      <c r="BFP2" s="374"/>
      <c r="BFQ2" s="374"/>
      <c r="BFR2" s="374"/>
      <c r="BFS2" s="374"/>
      <c r="BFT2" s="375"/>
      <c r="BFU2" s="560" t="s">
        <v>82</v>
      </c>
      <c r="BFV2" s="561"/>
      <c r="BFW2" s="373"/>
      <c r="BFX2" s="374"/>
      <c r="BFY2" s="374"/>
      <c r="BFZ2" s="374"/>
      <c r="BGA2" s="374"/>
      <c r="BGB2" s="375"/>
      <c r="BGC2" s="560" t="s">
        <v>82</v>
      </c>
      <c r="BGD2" s="561"/>
      <c r="BGE2" s="373"/>
      <c r="BGF2" s="374"/>
      <c r="BGG2" s="374"/>
      <c r="BGH2" s="374"/>
      <c r="BGI2" s="374"/>
      <c r="BGJ2" s="375"/>
      <c r="BGK2" s="560" t="s">
        <v>82</v>
      </c>
      <c r="BGL2" s="561"/>
      <c r="BGM2" s="373"/>
      <c r="BGN2" s="374"/>
      <c r="BGO2" s="374"/>
      <c r="BGP2" s="374"/>
      <c r="BGQ2" s="374"/>
      <c r="BGR2" s="375"/>
      <c r="BGS2" s="560" t="s">
        <v>82</v>
      </c>
      <c r="BGT2" s="561"/>
      <c r="BGU2" s="373"/>
      <c r="BGV2" s="374"/>
      <c r="BGW2" s="374"/>
      <c r="BGX2" s="374"/>
      <c r="BGY2" s="374"/>
      <c r="BGZ2" s="375"/>
      <c r="BHA2" s="560" t="s">
        <v>82</v>
      </c>
      <c r="BHB2" s="561"/>
      <c r="BHC2" s="373"/>
      <c r="BHD2" s="374"/>
      <c r="BHE2" s="374"/>
      <c r="BHF2" s="374"/>
      <c r="BHG2" s="374"/>
      <c r="BHH2" s="375"/>
      <c r="BHI2" s="560" t="s">
        <v>82</v>
      </c>
      <c r="BHJ2" s="561"/>
      <c r="BHK2" s="373"/>
      <c r="BHL2" s="374"/>
      <c r="BHM2" s="374"/>
      <c r="BHN2" s="374"/>
      <c r="BHO2" s="374"/>
      <c r="BHP2" s="375"/>
      <c r="BHQ2" s="560" t="s">
        <v>82</v>
      </c>
      <c r="BHR2" s="561"/>
      <c r="BHS2" s="373"/>
      <c r="BHT2" s="374"/>
      <c r="BHU2" s="374"/>
      <c r="BHV2" s="374"/>
      <c r="BHW2" s="374"/>
      <c r="BHX2" s="375"/>
      <c r="BHY2" s="560" t="s">
        <v>82</v>
      </c>
      <c r="BHZ2" s="561"/>
      <c r="BIA2" s="373"/>
      <c r="BIB2" s="374"/>
      <c r="BIC2" s="374"/>
      <c r="BID2" s="374"/>
      <c r="BIE2" s="374"/>
      <c r="BIF2" s="375"/>
      <c r="BIG2" s="560" t="s">
        <v>82</v>
      </c>
      <c r="BIH2" s="561"/>
      <c r="BII2" s="373"/>
      <c r="BIJ2" s="374"/>
      <c r="BIK2" s="374"/>
      <c r="BIL2" s="374"/>
      <c r="BIM2" s="374"/>
      <c r="BIN2" s="375"/>
      <c r="BIO2" s="560" t="s">
        <v>82</v>
      </c>
      <c r="BIP2" s="561"/>
      <c r="BIQ2" s="373"/>
      <c r="BIR2" s="374"/>
      <c r="BIS2" s="374"/>
      <c r="BIT2" s="374"/>
      <c r="BIU2" s="374"/>
      <c r="BIV2" s="375"/>
      <c r="BIW2" s="560" t="s">
        <v>82</v>
      </c>
      <c r="BIX2" s="561"/>
      <c r="BIY2" s="373"/>
      <c r="BIZ2" s="374"/>
      <c r="BJA2" s="374"/>
      <c r="BJB2" s="374"/>
      <c r="BJC2" s="374"/>
      <c r="BJD2" s="375"/>
      <c r="BJE2" s="560" t="s">
        <v>82</v>
      </c>
      <c r="BJF2" s="561"/>
      <c r="BJG2" s="373"/>
      <c r="BJH2" s="374"/>
      <c r="BJI2" s="374"/>
      <c r="BJJ2" s="374"/>
      <c r="BJK2" s="374"/>
      <c r="BJL2" s="375"/>
      <c r="BJM2" s="560" t="s">
        <v>82</v>
      </c>
      <c r="BJN2" s="561"/>
      <c r="BJO2" s="373"/>
      <c r="BJP2" s="374"/>
      <c r="BJQ2" s="374"/>
      <c r="BJR2" s="374"/>
      <c r="BJS2" s="374"/>
      <c r="BJT2" s="375"/>
      <c r="BJU2" s="560" t="s">
        <v>82</v>
      </c>
      <c r="BJV2" s="561"/>
      <c r="BJW2" s="373"/>
      <c r="BJX2" s="374"/>
      <c r="BJY2" s="374"/>
      <c r="BJZ2" s="374"/>
      <c r="BKA2" s="374"/>
      <c r="BKB2" s="375"/>
      <c r="BKC2" s="560" t="s">
        <v>82</v>
      </c>
      <c r="BKD2" s="561"/>
      <c r="BKE2" s="373"/>
      <c r="BKF2" s="374"/>
      <c r="BKG2" s="374"/>
      <c r="BKH2" s="374"/>
      <c r="BKI2" s="374"/>
      <c r="BKJ2" s="375"/>
      <c r="BKK2" s="560" t="s">
        <v>82</v>
      </c>
      <c r="BKL2" s="561"/>
      <c r="BKM2" s="373"/>
      <c r="BKN2" s="374"/>
      <c r="BKO2" s="374"/>
      <c r="BKP2" s="374"/>
      <c r="BKQ2" s="374"/>
      <c r="BKR2" s="375"/>
      <c r="BKS2" s="560" t="s">
        <v>82</v>
      </c>
      <c r="BKT2" s="561"/>
      <c r="BKU2" s="373"/>
      <c r="BKV2" s="374"/>
      <c r="BKW2" s="374"/>
      <c r="BKX2" s="374"/>
      <c r="BKY2" s="374"/>
      <c r="BKZ2" s="375"/>
      <c r="BLA2" s="560" t="s">
        <v>82</v>
      </c>
      <c r="BLB2" s="561"/>
      <c r="BLC2" s="373"/>
      <c r="BLD2" s="374"/>
      <c r="BLE2" s="374"/>
      <c r="BLF2" s="374"/>
      <c r="BLG2" s="374"/>
      <c r="BLH2" s="375"/>
      <c r="BLI2" s="560" t="s">
        <v>82</v>
      </c>
      <c r="BLJ2" s="561"/>
      <c r="BLK2" s="373"/>
      <c r="BLL2" s="374"/>
      <c r="BLM2" s="374"/>
      <c r="BLN2" s="374"/>
      <c r="BLO2" s="374"/>
      <c r="BLP2" s="375"/>
      <c r="BLQ2" s="560" t="s">
        <v>82</v>
      </c>
      <c r="BLR2" s="561"/>
      <c r="BLS2" s="373"/>
      <c r="BLT2" s="374"/>
      <c r="BLU2" s="374"/>
      <c r="BLV2" s="374"/>
      <c r="BLW2" s="374"/>
      <c r="BLX2" s="375"/>
      <c r="BLY2" s="560" t="s">
        <v>82</v>
      </c>
      <c r="BLZ2" s="561"/>
      <c r="BMA2" s="373"/>
      <c r="BMB2" s="374"/>
      <c r="BMC2" s="374"/>
      <c r="BMD2" s="374"/>
      <c r="BME2" s="374"/>
      <c r="BMF2" s="375"/>
      <c r="BMG2" s="560" t="s">
        <v>82</v>
      </c>
      <c r="BMH2" s="561"/>
      <c r="BMI2" s="373"/>
      <c r="BMJ2" s="374"/>
      <c r="BMK2" s="374"/>
      <c r="BML2" s="374"/>
      <c r="BMM2" s="374"/>
      <c r="BMN2" s="375"/>
      <c r="BMO2" s="560" t="s">
        <v>82</v>
      </c>
      <c r="BMP2" s="561"/>
      <c r="BMQ2" s="373"/>
      <c r="BMR2" s="374"/>
      <c r="BMS2" s="374"/>
      <c r="BMT2" s="374"/>
      <c r="BMU2" s="374"/>
      <c r="BMV2" s="375"/>
      <c r="BMW2" s="560" t="s">
        <v>82</v>
      </c>
      <c r="BMX2" s="561"/>
      <c r="BMY2" s="373"/>
      <c r="BMZ2" s="374"/>
      <c r="BNA2" s="374"/>
      <c r="BNB2" s="374"/>
      <c r="BNC2" s="374"/>
      <c r="BND2" s="375"/>
      <c r="BNE2" s="560" t="s">
        <v>82</v>
      </c>
      <c r="BNF2" s="561"/>
      <c r="BNG2" s="373"/>
      <c r="BNH2" s="374"/>
      <c r="BNI2" s="374"/>
      <c r="BNJ2" s="374"/>
      <c r="BNK2" s="374"/>
      <c r="BNL2" s="375"/>
      <c r="BNM2" s="560" t="s">
        <v>82</v>
      </c>
      <c r="BNN2" s="561"/>
      <c r="BNO2" s="373"/>
      <c r="BNP2" s="374"/>
      <c r="BNQ2" s="374"/>
      <c r="BNR2" s="374"/>
      <c r="BNS2" s="374"/>
      <c r="BNT2" s="375"/>
      <c r="BNU2" s="560" t="s">
        <v>82</v>
      </c>
      <c r="BNV2" s="561"/>
      <c r="BNW2" s="373"/>
      <c r="BNX2" s="374"/>
      <c r="BNY2" s="374"/>
      <c r="BNZ2" s="374"/>
      <c r="BOA2" s="374"/>
      <c r="BOB2" s="375"/>
      <c r="BOC2" s="560" t="s">
        <v>82</v>
      </c>
      <c r="BOD2" s="561"/>
      <c r="BOE2" s="373"/>
      <c r="BOF2" s="374"/>
      <c r="BOG2" s="374"/>
      <c r="BOH2" s="374"/>
      <c r="BOI2" s="374"/>
      <c r="BOJ2" s="375"/>
      <c r="BOK2" s="560" t="s">
        <v>82</v>
      </c>
      <c r="BOL2" s="561"/>
      <c r="BOM2" s="373"/>
      <c r="BON2" s="374"/>
      <c r="BOO2" s="374"/>
      <c r="BOP2" s="374"/>
      <c r="BOQ2" s="374"/>
      <c r="BOR2" s="375"/>
      <c r="BOS2" s="560" t="s">
        <v>82</v>
      </c>
      <c r="BOT2" s="561"/>
      <c r="BOU2" s="373"/>
      <c r="BOV2" s="374"/>
      <c r="BOW2" s="374"/>
      <c r="BOX2" s="374"/>
      <c r="BOY2" s="374"/>
      <c r="BOZ2" s="375"/>
      <c r="BPA2" s="560" t="s">
        <v>82</v>
      </c>
      <c r="BPB2" s="561"/>
      <c r="BPC2" s="373"/>
      <c r="BPD2" s="374"/>
      <c r="BPE2" s="374"/>
      <c r="BPF2" s="374"/>
      <c r="BPG2" s="374"/>
      <c r="BPH2" s="375"/>
      <c r="BPI2" s="560" t="s">
        <v>82</v>
      </c>
      <c r="BPJ2" s="561"/>
      <c r="BPK2" s="373"/>
      <c r="BPL2" s="374"/>
      <c r="BPM2" s="374"/>
      <c r="BPN2" s="374"/>
      <c r="BPO2" s="374"/>
      <c r="BPP2" s="375"/>
      <c r="BPQ2" s="560" t="s">
        <v>82</v>
      </c>
      <c r="BPR2" s="561"/>
      <c r="BPS2" s="373"/>
      <c r="BPT2" s="374"/>
      <c r="BPU2" s="374"/>
      <c r="BPV2" s="374"/>
      <c r="BPW2" s="374"/>
      <c r="BPX2" s="375"/>
      <c r="BPY2" s="560" t="s">
        <v>82</v>
      </c>
      <c r="BPZ2" s="561"/>
      <c r="BQA2" s="373"/>
      <c r="BQB2" s="374"/>
      <c r="BQC2" s="374"/>
      <c r="BQD2" s="374"/>
      <c r="BQE2" s="374"/>
      <c r="BQF2" s="375"/>
      <c r="BQG2" s="560" t="s">
        <v>82</v>
      </c>
      <c r="BQH2" s="561"/>
      <c r="BQI2" s="373"/>
      <c r="BQJ2" s="374"/>
      <c r="BQK2" s="374"/>
      <c r="BQL2" s="374"/>
      <c r="BQM2" s="374"/>
      <c r="BQN2" s="375"/>
      <c r="BQO2" s="560" t="s">
        <v>82</v>
      </c>
      <c r="BQP2" s="561"/>
      <c r="BQQ2" s="373"/>
      <c r="BQR2" s="374"/>
      <c r="BQS2" s="374"/>
      <c r="BQT2" s="374"/>
      <c r="BQU2" s="374"/>
      <c r="BQV2" s="375"/>
      <c r="BQW2" s="560" t="s">
        <v>82</v>
      </c>
      <c r="BQX2" s="561"/>
      <c r="BQY2" s="373"/>
      <c r="BQZ2" s="374"/>
      <c r="BRA2" s="374"/>
      <c r="BRB2" s="374"/>
      <c r="BRC2" s="374"/>
      <c r="BRD2" s="375"/>
      <c r="BRE2" s="560" t="s">
        <v>82</v>
      </c>
      <c r="BRF2" s="561"/>
      <c r="BRG2" s="373"/>
      <c r="BRH2" s="374"/>
      <c r="BRI2" s="374"/>
      <c r="BRJ2" s="374"/>
      <c r="BRK2" s="374"/>
      <c r="BRL2" s="375"/>
      <c r="BRM2" s="560" t="s">
        <v>82</v>
      </c>
      <c r="BRN2" s="561"/>
      <c r="BRO2" s="373"/>
      <c r="BRP2" s="374"/>
      <c r="BRQ2" s="374"/>
      <c r="BRR2" s="374"/>
      <c r="BRS2" s="374"/>
      <c r="BRT2" s="375"/>
      <c r="BRU2" s="560" t="s">
        <v>82</v>
      </c>
      <c r="BRV2" s="561"/>
      <c r="BRW2" s="373"/>
      <c r="BRX2" s="374"/>
      <c r="BRY2" s="374"/>
      <c r="BRZ2" s="374"/>
      <c r="BSA2" s="374"/>
      <c r="BSB2" s="375"/>
      <c r="BSC2" s="560" t="s">
        <v>82</v>
      </c>
      <c r="BSD2" s="561"/>
      <c r="BSE2" s="373"/>
      <c r="BSF2" s="374"/>
      <c r="BSG2" s="374"/>
      <c r="BSH2" s="374"/>
      <c r="BSI2" s="374"/>
      <c r="BSJ2" s="375"/>
      <c r="BSK2" s="560" t="s">
        <v>82</v>
      </c>
      <c r="BSL2" s="561"/>
      <c r="BSM2" s="373"/>
      <c r="BSN2" s="374"/>
      <c r="BSO2" s="374"/>
      <c r="BSP2" s="374"/>
      <c r="BSQ2" s="374"/>
      <c r="BSR2" s="375"/>
      <c r="BSS2" s="560" t="s">
        <v>82</v>
      </c>
      <c r="BST2" s="561"/>
      <c r="BSU2" s="373"/>
      <c r="BSV2" s="374"/>
      <c r="BSW2" s="374"/>
      <c r="BSX2" s="374"/>
      <c r="BSY2" s="374"/>
      <c r="BSZ2" s="375"/>
      <c r="BTA2" s="560" t="s">
        <v>82</v>
      </c>
      <c r="BTB2" s="561"/>
      <c r="BTC2" s="373"/>
      <c r="BTD2" s="374"/>
      <c r="BTE2" s="374"/>
      <c r="BTF2" s="374"/>
      <c r="BTG2" s="374"/>
      <c r="BTH2" s="375"/>
      <c r="BTI2" s="560" t="s">
        <v>82</v>
      </c>
      <c r="BTJ2" s="561"/>
      <c r="BTK2" s="373"/>
      <c r="BTL2" s="374"/>
      <c r="BTM2" s="374"/>
      <c r="BTN2" s="374"/>
      <c r="BTO2" s="374"/>
      <c r="BTP2" s="375"/>
      <c r="BTQ2" s="560" t="s">
        <v>82</v>
      </c>
      <c r="BTR2" s="561"/>
      <c r="BTS2" s="373"/>
      <c r="BTT2" s="374"/>
      <c r="BTU2" s="374"/>
      <c r="BTV2" s="374"/>
      <c r="BTW2" s="374"/>
      <c r="BTX2" s="375"/>
      <c r="BTY2" s="560" t="s">
        <v>82</v>
      </c>
      <c r="BTZ2" s="561"/>
      <c r="BUA2" s="373"/>
      <c r="BUB2" s="374"/>
      <c r="BUC2" s="374"/>
      <c r="BUD2" s="374"/>
      <c r="BUE2" s="374"/>
      <c r="BUF2" s="375"/>
      <c r="BUG2" s="560" t="s">
        <v>82</v>
      </c>
      <c r="BUH2" s="561"/>
      <c r="BUI2" s="373"/>
      <c r="BUJ2" s="374"/>
      <c r="BUK2" s="374"/>
      <c r="BUL2" s="374"/>
      <c r="BUM2" s="374"/>
      <c r="BUN2" s="375"/>
      <c r="BUO2" s="560" t="s">
        <v>82</v>
      </c>
      <c r="BUP2" s="561"/>
      <c r="BUQ2" s="373"/>
      <c r="BUR2" s="374"/>
      <c r="BUS2" s="374"/>
      <c r="BUT2" s="374"/>
      <c r="BUU2" s="374"/>
      <c r="BUV2" s="375"/>
      <c r="BUW2" s="560" t="s">
        <v>82</v>
      </c>
      <c r="BUX2" s="561"/>
      <c r="BUY2" s="373"/>
      <c r="BUZ2" s="374"/>
      <c r="BVA2" s="374"/>
      <c r="BVB2" s="374"/>
      <c r="BVC2" s="374"/>
      <c r="BVD2" s="375"/>
      <c r="BVE2" s="560" t="s">
        <v>82</v>
      </c>
      <c r="BVF2" s="561"/>
      <c r="BVG2" s="373"/>
      <c r="BVH2" s="374"/>
      <c r="BVI2" s="374"/>
      <c r="BVJ2" s="374"/>
      <c r="BVK2" s="374"/>
      <c r="BVL2" s="375"/>
      <c r="BVM2" s="560" t="s">
        <v>82</v>
      </c>
      <c r="BVN2" s="561"/>
      <c r="BVO2" s="373"/>
      <c r="BVP2" s="374"/>
      <c r="BVQ2" s="374"/>
      <c r="BVR2" s="374"/>
      <c r="BVS2" s="374"/>
      <c r="BVT2" s="375"/>
      <c r="BVU2" s="560" t="s">
        <v>82</v>
      </c>
      <c r="BVV2" s="561"/>
      <c r="BVW2" s="373"/>
      <c r="BVX2" s="374"/>
      <c r="BVY2" s="374"/>
      <c r="BVZ2" s="374"/>
      <c r="BWA2" s="374"/>
      <c r="BWB2" s="375"/>
      <c r="BWC2" s="560" t="s">
        <v>82</v>
      </c>
      <c r="BWD2" s="561"/>
      <c r="BWE2" s="373"/>
      <c r="BWF2" s="374"/>
      <c r="BWG2" s="374"/>
      <c r="BWH2" s="374"/>
      <c r="BWI2" s="374"/>
      <c r="BWJ2" s="375"/>
      <c r="BWK2" s="560" t="s">
        <v>82</v>
      </c>
      <c r="BWL2" s="561"/>
      <c r="BWM2" s="373"/>
      <c r="BWN2" s="374"/>
      <c r="BWO2" s="374"/>
      <c r="BWP2" s="374"/>
      <c r="BWQ2" s="374"/>
      <c r="BWR2" s="375"/>
      <c r="BWS2" s="560" t="s">
        <v>82</v>
      </c>
      <c r="BWT2" s="561"/>
      <c r="BWU2" s="373"/>
      <c r="BWV2" s="374"/>
      <c r="BWW2" s="374"/>
      <c r="BWX2" s="374"/>
      <c r="BWY2" s="374"/>
      <c r="BWZ2" s="375"/>
      <c r="BXA2" s="560" t="s">
        <v>82</v>
      </c>
      <c r="BXB2" s="561"/>
      <c r="BXC2" s="373"/>
      <c r="BXD2" s="374"/>
      <c r="BXE2" s="374"/>
      <c r="BXF2" s="374"/>
      <c r="BXG2" s="374"/>
      <c r="BXH2" s="375"/>
      <c r="BXI2" s="560" t="s">
        <v>82</v>
      </c>
      <c r="BXJ2" s="561"/>
      <c r="BXK2" s="373"/>
      <c r="BXL2" s="374"/>
      <c r="BXM2" s="374"/>
      <c r="BXN2" s="374"/>
      <c r="BXO2" s="374"/>
      <c r="BXP2" s="375"/>
      <c r="BXQ2" s="560" t="s">
        <v>82</v>
      </c>
      <c r="BXR2" s="561"/>
      <c r="BXS2" s="373"/>
      <c r="BXT2" s="374"/>
      <c r="BXU2" s="374"/>
      <c r="BXV2" s="374"/>
      <c r="BXW2" s="374"/>
      <c r="BXX2" s="375"/>
      <c r="BXY2" s="560" t="s">
        <v>82</v>
      </c>
      <c r="BXZ2" s="561"/>
      <c r="BYA2" s="373"/>
      <c r="BYB2" s="374"/>
      <c r="BYC2" s="374"/>
      <c r="BYD2" s="374"/>
      <c r="BYE2" s="374"/>
      <c r="BYF2" s="375"/>
      <c r="BYG2" s="560" t="s">
        <v>82</v>
      </c>
      <c r="BYH2" s="561"/>
      <c r="BYI2" s="373"/>
      <c r="BYJ2" s="374"/>
      <c r="BYK2" s="374"/>
      <c r="BYL2" s="374"/>
      <c r="BYM2" s="374"/>
      <c r="BYN2" s="375"/>
      <c r="BYO2" s="560" t="s">
        <v>82</v>
      </c>
      <c r="BYP2" s="561"/>
      <c r="BYQ2" s="373"/>
      <c r="BYR2" s="374"/>
      <c r="BYS2" s="374"/>
      <c r="BYT2" s="374"/>
      <c r="BYU2" s="374"/>
      <c r="BYV2" s="375"/>
      <c r="BYW2" s="560" t="s">
        <v>82</v>
      </c>
      <c r="BYX2" s="561"/>
      <c r="BYY2" s="373"/>
      <c r="BYZ2" s="374"/>
      <c r="BZA2" s="374"/>
      <c r="BZB2" s="374"/>
      <c r="BZC2" s="374"/>
      <c r="BZD2" s="375"/>
      <c r="BZE2" s="560" t="s">
        <v>82</v>
      </c>
      <c r="BZF2" s="561"/>
      <c r="BZG2" s="373"/>
      <c r="BZH2" s="374"/>
      <c r="BZI2" s="374"/>
      <c r="BZJ2" s="374"/>
      <c r="BZK2" s="374"/>
      <c r="BZL2" s="375"/>
      <c r="BZM2" s="560" t="s">
        <v>82</v>
      </c>
      <c r="BZN2" s="561"/>
      <c r="BZO2" s="373"/>
      <c r="BZP2" s="374"/>
      <c r="BZQ2" s="374"/>
      <c r="BZR2" s="374"/>
      <c r="BZS2" s="374"/>
      <c r="BZT2" s="375"/>
      <c r="BZU2" s="560" t="s">
        <v>82</v>
      </c>
      <c r="BZV2" s="561"/>
      <c r="BZW2" s="373"/>
      <c r="BZX2" s="374"/>
      <c r="BZY2" s="374"/>
      <c r="BZZ2" s="374"/>
      <c r="CAA2" s="374"/>
      <c r="CAB2" s="375"/>
      <c r="CAC2" s="560" t="s">
        <v>82</v>
      </c>
      <c r="CAD2" s="561"/>
      <c r="CAE2" s="373"/>
      <c r="CAF2" s="374"/>
      <c r="CAG2" s="374"/>
      <c r="CAH2" s="374"/>
      <c r="CAI2" s="374"/>
      <c r="CAJ2" s="375"/>
      <c r="CAK2" s="560" t="s">
        <v>82</v>
      </c>
      <c r="CAL2" s="561"/>
      <c r="CAM2" s="373"/>
      <c r="CAN2" s="374"/>
      <c r="CAO2" s="374"/>
      <c r="CAP2" s="374"/>
      <c r="CAQ2" s="374"/>
      <c r="CAR2" s="375"/>
      <c r="CAS2" s="560" t="s">
        <v>82</v>
      </c>
      <c r="CAT2" s="561"/>
      <c r="CAU2" s="373"/>
      <c r="CAV2" s="374"/>
      <c r="CAW2" s="374"/>
      <c r="CAX2" s="374"/>
      <c r="CAY2" s="374"/>
      <c r="CAZ2" s="375"/>
      <c r="CBA2" s="560" t="s">
        <v>82</v>
      </c>
      <c r="CBB2" s="561"/>
      <c r="CBC2" s="373"/>
      <c r="CBD2" s="374"/>
      <c r="CBE2" s="374"/>
      <c r="CBF2" s="374"/>
      <c r="CBG2" s="374"/>
      <c r="CBH2" s="375"/>
      <c r="CBI2" s="560" t="s">
        <v>82</v>
      </c>
      <c r="CBJ2" s="561"/>
      <c r="CBK2" s="373"/>
      <c r="CBL2" s="374"/>
      <c r="CBM2" s="374"/>
      <c r="CBN2" s="374"/>
      <c r="CBO2" s="374"/>
      <c r="CBP2" s="375"/>
      <c r="CBQ2" s="560" t="s">
        <v>82</v>
      </c>
      <c r="CBR2" s="561"/>
      <c r="CBS2" s="373"/>
      <c r="CBT2" s="374"/>
      <c r="CBU2" s="374"/>
      <c r="CBV2" s="374"/>
      <c r="CBW2" s="374"/>
      <c r="CBX2" s="375"/>
      <c r="CBY2" s="560" t="s">
        <v>82</v>
      </c>
      <c r="CBZ2" s="561"/>
      <c r="CCA2" s="373"/>
      <c r="CCB2" s="374"/>
      <c r="CCC2" s="374"/>
      <c r="CCD2" s="374"/>
      <c r="CCE2" s="374"/>
      <c r="CCF2" s="375"/>
      <c r="CCG2" s="560" t="s">
        <v>82</v>
      </c>
      <c r="CCH2" s="561"/>
      <c r="CCI2" s="373"/>
      <c r="CCJ2" s="374"/>
      <c r="CCK2" s="374"/>
      <c r="CCL2" s="374"/>
      <c r="CCM2" s="374"/>
      <c r="CCN2" s="375"/>
      <c r="CCO2" s="560" t="s">
        <v>82</v>
      </c>
      <c r="CCP2" s="561"/>
      <c r="CCQ2" s="373"/>
      <c r="CCR2" s="374"/>
      <c r="CCS2" s="374"/>
      <c r="CCT2" s="374"/>
      <c r="CCU2" s="374"/>
      <c r="CCV2" s="375"/>
      <c r="CCW2" s="560" t="s">
        <v>82</v>
      </c>
      <c r="CCX2" s="561"/>
      <c r="CCY2" s="373"/>
      <c r="CCZ2" s="374"/>
      <c r="CDA2" s="374"/>
      <c r="CDB2" s="374"/>
      <c r="CDC2" s="374"/>
      <c r="CDD2" s="375"/>
      <c r="CDE2" s="560" t="s">
        <v>82</v>
      </c>
      <c r="CDF2" s="561"/>
      <c r="CDG2" s="373"/>
      <c r="CDH2" s="374"/>
      <c r="CDI2" s="374"/>
      <c r="CDJ2" s="374"/>
      <c r="CDK2" s="374"/>
      <c r="CDL2" s="375"/>
      <c r="CDM2" s="560" t="s">
        <v>82</v>
      </c>
      <c r="CDN2" s="561"/>
      <c r="CDO2" s="373"/>
      <c r="CDP2" s="374"/>
      <c r="CDQ2" s="374"/>
      <c r="CDR2" s="374"/>
      <c r="CDS2" s="374"/>
      <c r="CDT2" s="375"/>
      <c r="CDU2" s="560" t="s">
        <v>82</v>
      </c>
      <c r="CDV2" s="561"/>
      <c r="CDW2" s="373"/>
      <c r="CDX2" s="374"/>
      <c r="CDY2" s="374"/>
      <c r="CDZ2" s="374"/>
      <c r="CEA2" s="374"/>
      <c r="CEB2" s="375"/>
      <c r="CEC2" s="560" t="s">
        <v>82</v>
      </c>
      <c r="CED2" s="561"/>
      <c r="CEE2" s="373"/>
      <c r="CEF2" s="374"/>
      <c r="CEG2" s="374"/>
      <c r="CEH2" s="374"/>
      <c r="CEI2" s="374"/>
      <c r="CEJ2" s="375"/>
      <c r="CEK2" s="560" t="s">
        <v>82</v>
      </c>
      <c r="CEL2" s="561"/>
      <c r="CEM2" s="373"/>
      <c r="CEN2" s="374"/>
      <c r="CEO2" s="374"/>
      <c r="CEP2" s="374"/>
      <c r="CEQ2" s="374"/>
      <c r="CER2" s="375"/>
      <c r="CES2" s="560" t="s">
        <v>82</v>
      </c>
      <c r="CET2" s="561"/>
      <c r="CEU2" s="373"/>
      <c r="CEV2" s="374"/>
      <c r="CEW2" s="374"/>
      <c r="CEX2" s="374"/>
      <c r="CEY2" s="374"/>
      <c r="CEZ2" s="375"/>
      <c r="CFA2" s="560" t="s">
        <v>82</v>
      </c>
      <c r="CFB2" s="561"/>
      <c r="CFC2" s="373"/>
      <c r="CFD2" s="374"/>
      <c r="CFE2" s="374"/>
      <c r="CFF2" s="374"/>
      <c r="CFG2" s="374"/>
      <c r="CFH2" s="375"/>
      <c r="CFI2" s="560" t="s">
        <v>82</v>
      </c>
      <c r="CFJ2" s="561"/>
      <c r="CFK2" s="373"/>
      <c r="CFL2" s="374"/>
      <c r="CFM2" s="374"/>
      <c r="CFN2" s="374"/>
      <c r="CFO2" s="374"/>
      <c r="CFP2" s="375"/>
      <c r="CFQ2" s="560" t="s">
        <v>82</v>
      </c>
      <c r="CFR2" s="561"/>
      <c r="CFS2" s="373"/>
      <c r="CFT2" s="374"/>
      <c r="CFU2" s="374"/>
      <c r="CFV2" s="374"/>
      <c r="CFW2" s="374"/>
      <c r="CFX2" s="375"/>
      <c r="CFY2" s="560" t="s">
        <v>82</v>
      </c>
      <c r="CFZ2" s="561"/>
      <c r="CGA2" s="373"/>
      <c r="CGB2" s="374"/>
      <c r="CGC2" s="374"/>
      <c r="CGD2" s="374"/>
      <c r="CGE2" s="374"/>
      <c r="CGF2" s="375"/>
      <c r="CGG2" s="560" t="s">
        <v>82</v>
      </c>
      <c r="CGH2" s="561"/>
      <c r="CGI2" s="373"/>
      <c r="CGJ2" s="374"/>
      <c r="CGK2" s="374"/>
      <c r="CGL2" s="374"/>
      <c r="CGM2" s="374"/>
      <c r="CGN2" s="375"/>
      <c r="CGO2" s="560" t="s">
        <v>82</v>
      </c>
      <c r="CGP2" s="561"/>
      <c r="CGQ2" s="373"/>
      <c r="CGR2" s="374"/>
      <c r="CGS2" s="374"/>
      <c r="CGT2" s="374"/>
      <c r="CGU2" s="374"/>
      <c r="CGV2" s="375"/>
      <c r="CGW2" s="560" t="s">
        <v>82</v>
      </c>
      <c r="CGX2" s="561"/>
      <c r="CGY2" s="373"/>
      <c r="CGZ2" s="374"/>
      <c r="CHA2" s="374"/>
      <c r="CHB2" s="374"/>
      <c r="CHC2" s="374"/>
      <c r="CHD2" s="375"/>
      <c r="CHE2" s="560" t="s">
        <v>82</v>
      </c>
      <c r="CHF2" s="561"/>
      <c r="CHG2" s="373"/>
      <c r="CHH2" s="374"/>
      <c r="CHI2" s="374"/>
      <c r="CHJ2" s="374"/>
      <c r="CHK2" s="374"/>
      <c r="CHL2" s="375"/>
      <c r="CHM2" s="560" t="s">
        <v>82</v>
      </c>
      <c r="CHN2" s="561"/>
      <c r="CHO2" s="373"/>
      <c r="CHP2" s="374"/>
      <c r="CHQ2" s="374"/>
      <c r="CHR2" s="374"/>
      <c r="CHS2" s="374"/>
      <c r="CHT2" s="375"/>
      <c r="CHU2" s="560" t="s">
        <v>82</v>
      </c>
      <c r="CHV2" s="561"/>
      <c r="CHW2" s="373"/>
      <c r="CHX2" s="374"/>
      <c r="CHY2" s="374"/>
      <c r="CHZ2" s="374"/>
      <c r="CIA2" s="374"/>
      <c r="CIB2" s="375"/>
      <c r="CIC2" s="560" t="s">
        <v>82</v>
      </c>
      <c r="CID2" s="561"/>
      <c r="CIE2" s="373"/>
      <c r="CIF2" s="374"/>
      <c r="CIG2" s="374"/>
      <c r="CIH2" s="374"/>
      <c r="CII2" s="374"/>
      <c r="CIJ2" s="375"/>
      <c r="CIK2" s="560" t="s">
        <v>82</v>
      </c>
      <c r="CIL2" s="561"/>
      <c r="CIM2" s="373"/>
      <c r="CIN2" s="374"/>
      <c r="CIO2" s="374"/>
      <c r="CIP2" s="374"/>
      <c r="CIQ2" s="374"/>
      <c r="CIR2" s="375"/>
      <c r="CIS2" s="560" t="s">
        <v>82</v>
      </c>
      <c r="CIT2" s="561"/>
      <c r="CIU2" s="373"/>
      <c r="CIV2" s="374"/>
      <c r="CIW2" s="374"/>
      <c r="CIX2" s="374"/>
      <c r="CIY2" s="374"/>
      <c r="CIZ2" s="375"/>
      <c r="CJA2" s="560" t="s">
        <v>82</v>
      </c>
      <c r="CJB2" s="561"/>
      <c r="CJC2" s="373"/>
      <c r="CJD2" s="374"/>
      <c r="CJE2" s="374"/>
      <c r="CJF2" s="374"/>
      <c r="CJG2" s="374"/>
      <c r="CJH2" s="375"/>
      <c r="CJI2" s="560" t="s">
        <v>82</v>
      </c>
      <c r="CJJ2" s="561"/>
      <c r="CJK2" s="373"/>
      <c r="CJL2" s="374"/>
      <c r="CJM2" s="374"/>
      <c r="CJN2" s="374"/>
      <c r="CJO2" s="374"/>
      <c r="CJP2" s="375"/>
      <c r="CJQ2" s="560" t="s">
        <v>82</v>
      </c>
      <c r="CJR2" s="561"/>
      <c r="CJS2" s="373"/>
      <c r="CJT2" s="374"/>
      <c r="CJU2" s="374"/>
      <c r="CJV2" s="374"/>
      <c r="CJW2" s="374"/>
      <c r="CJX2" s="375"/>
      <c r="CJY2" s="560" t="s">
        <v>82</v>
      </c>
      <c r="CJZ2" s="561"/>
      <c r="CKA2" s="373"/>
      <c r="CKB2" s="374"/>
      <c r="CKC2" s="374"/>
      <c r="CKD2" s="374"/>
      <c r="CKE2" s="374"/>
      <c r="CKF2" s="375"/>
      <c r="CKG2" s="560" t="s">
        <v>82</v>
      </c>
      <c r="CKH2" s="561"/>
      <c r="CKI2" s="373"/>
      <c r="CKJ2" s="374"/>
      <c r="CKK2" s="374"/>
      <c r="CKL2" s="374"/>
      <c r="CKM2" s="374"/>
      <c r="CKN2" s="375"/>
      <c r="CKO2" s="560" t="s">
        <v>82</v>
      </c>
      <c r="CKP2" s="561"/>
      <c r="CKQ2" s="373"/>
      <c r="CKR2" s="374"/>
      <c r="CKS2" s="374"/>
      <c r="CKT2" s="374"/>
      <c r="CKU2" s="374"/>
      <c r="CKV2" s="375"/>
      <c r="CKW2" s="560" t="s">
        <v>82</v>
      </c>
      <c r="CKX2" s="561"/>
      <c r="CKY2" s="373"/>
      <c r="CKZ2" s="374"/>
      <c r="CLA2" s="374"/>
      <c r="CLB2" s="374"/>
      <c r="CLC2" s="374"/>
      <c r="CLD2" s="375"/>
      <c r="CLE2" s="560" t="s">
        <v>82</v>
      </c>
      <c r="CLF2" s="561"/>
      <c r="CLG2" s="373"/>
      <c r="CLH2" s="374"/>
      <c r="CLI2" s="374"/>
      <c r="CLJ2" s="374"/>
      <c r="CLK2" s="374"/>
      <c r="CLL2" s="375"/>
      <c r="CLM2" s="560" t="s">
        <v>82</v>
      </c>
      <c r="CLN2" s="561"/>
      <c r="CLO2" s="373"/>
      <c r="CLP2" s="374"/>
      <c r="CLQ2" s="374"/>
      <c r="CLR2" s="374"/>
      <c r="CLS2" s="374"/>
      <c r="CLT2" s="375"/>
      <c r="CLU2" s="560" t="s">
        <v>82</v>
      </c>
      <c r="CLV2" s="561"/>
      <c r="CLW2" s="373"/>
      <c r="CLX2" s="374"/>
      <c r="CLY2" s="374"/>
      <c r="CLZ2" s="374"/>
      <c r="CMA2" s="374"/>
      <c r="CMB2" s="375"/>
      <c r="CMC2" s="560" t="s">
        <v>82</v>
      </c>
      <c r="CMD2" s="561"/>
      <c r="CME2" s="373"/>
      <c r="CMF2" s="374"/>
      <c r="CMG2" s="374"/>
      <c r="CMH2" s="374"/>
      <c r="CMI2" s="374"/>
      <c r="CMJ2" s="375"/>
      <c r="CMK2" s="560" t="s">
        <v>82</v>
      </c>
      <c r="CML2" s="561"/>
      <c r="CMM2" s="373"/>
      <c r="CMN2" s="374"/>
      <c r="CMO2" s="374"/>
      <c r="CMP2" s="374"/>
      <c r="CMQ2" s="374"/>
      <c r="CMR2" s="375"/>
      <c r="CMS2" s="560" t="s">
        <v>82</v>
      </c>
      <c r="CMT2" s="561"/>
      <c r="CMU2" s="373"/>
      <c r="CMV2" s="374"/>
      <c r="CMW2" s="374"/>
      <c r="CMX2" s="374"/>
      <c r="CMY2" s="374"/>
      <c r="CMZ2" s="375"/>
      <c r="CNA2" s="560" t="s">
        <v>82</v>
      </c>
      <c r="CNB2" s="561"/>
      <c r="CNC2" s="373"/>
      <c r="CND2" s="374"/>
      <c r="CNE2" s="374"/>
      <c r="CNF2" s="374"/>
      <c r="CNG2" s="374"/>
      <c r="CNH2" s="375"/>
      <c r="CNI2" s="560" t="s">
        <v>82</v>
      </c>
      <c r="CNJ2" s="561"/>
      <c r="CNK2" s="373"/>
      <c r="CNL2" s="374"/>
      <c r="CNM2" s="374"/>
      <c r="CNN2" s="374"/>
      <c r="CNO2" s="374"/>
      <c r="CNP2" s="375"/>
      <c r="CNQ2" s="560" t="s">
        <v>82</v>
      </c>
      <c r="CNR2" s="561"/>
      <c r="CNS2" s="373"/>
      <c r="CNT2" s="374"/>
      <c r="CNU2" s="374"/>
      <c r="CNV2" s="374"/>
      <c r="CNW2" s="374"/>
      <c r="CNX2" s="375"/>
      <c r="CNY2" s="560" t="s">
        <v>82</v>
      </c>
      <c r="CNZ2" s="561"/>
      <c r="COA2" s="373"/>
      <c r="COB2" s="374"/>
      <c r="COC2" s="374"/>
      <c r="COD2" s="374"/>
      <c r="COE2" s="374"/>
      <c r="COF2" s="375"/>
      <c r="COG2" s="560" t="s">
        <v>82</v>
      </c>
      <c r="COH2" s="561"/>
      <c r="COI2" s="373"/>
      <c r="COJ2" s="374"/>
      <c r="COK2" s="374"/>
      <c r="COL2" s="374"/>
      <c r="COM2" s="374"/>
      <c r="CON2" s="375"/>
      <c r="COO2" s="560" t="s">
        <v>82</v>
      </c>
      <c r="COP2" s="561"/>
      <c r="COQ2" s="373"/>
      <c r="COR2" s="374"/>
      <c r="COS2" s="374"/>
      <c r="COT2" s="374"/>
      <c r="COU2" s="374"/>
      <c r="COV2" s="375"/>
      <c r="COW2" s="560" t="s">
        <v>82</v>
      </c>
      <c r="COX2" s="561"/>
      <c r="COY2" s="373"/>
      <c r="COZ2" s="374"/>
      <c r="CPA2" s="374"/>
      <c r="CPB2" s="374"/>
      <c r="CPC2" s="374"/>
      <c r="CPD2" s="375"/>
      <c r="CPE2" s="560" t="s">
        <v>82</v>
      </c>
      <c r="CPF2" s="561"/>
      <c r="CPG2" s="373"/>
      <c r="CPH2" s="374"/>
      <c r="CPI2" s="374"/>
      <c r="CPJ2" s="374"/>
      <c r="CPK2" s="374"/>
      <c r="CPL2" s="375"/>
      <c r="CPM2" s="560" t="s">
        <v>82</v>
      </c>
      <c r="CPN2" s="561"/>
      <c r="CPO2" s="373"/>
      <c r="CPP2" s="374"/>
      <c r="CPQ2" s="374"/>
      <c r="CPR2" s="374"/>
      <c r="CPS2" s="374"/>
      <c r="CPT2" s="375"/>
      <c r="CPU2" s="560" t="s">
        <v>82</v>
      </c>
      <c r="CPV2" s="561"/>
      <c r="CPW2" s="373"/>
      <c r="CPX2" s="374"/>
      <c r="CPY2" s="374"/>
      <c r="CPZ2" s="374"/>
      <c r="CQA2" s="374"/>
      <c r="CQB2" s="375"/>
      <c r="CQC2" s="560" t="s">
        <v>82</v>
      </c>
      <c r="CQD2" s="561"/>
      <c r="CQE2" s="373"/>
      <c r="CQF2" s="374"/>
      <c r="CQG2" s="374"/>
      <c r="CQH2" s="374"/>
      <c r="CQI2" s="374"/>
      <c r="CQJ2" s="375"/>
      <c r="CQK2" s="560" t="s">
        <v>82</v>
      </c>
      <c r="CQL2" s="561"/>
      <c r="CQM2" s="373"/>
      <c r="CQN2" s="374"/>
      <c r="CQO2" s="374"/>
      <c r="CQP2" s="374"/>
      <c r="CQQ2" s="374"/>
      <c r="CQR2" s="375"/>
      <c r="CQS2" s="560" t="s">
        <v>82</v>
      </c>
      <c r="CQT2" s="561"/>
      <c r="CQU2" s="373"/>
      <c r="CQV2" s="374"/>
      <c r="CQW2" s="374"/>
      <c r="CQX2" s="374"/>
      <c r="CQY2" s="374"/>
      <c r="CQZ2" s="375"/>
      <c r="CRA2" s="560" t="s">
        <v>82</v>
      </c>
      <c r="CRB2" s="561"/>
      <c r="CRC2" s="373"/>
      <c r="CRD2" s="374"/>
      <c r="CRE2" s="374"/>
      <c r="CRF2" s="374"/>
      <c r="CRG2" s="374"/>
      <c r="CRH2" s="375"/>
      <c r="CRI2" s="560" t="s">
        <v>82</v>
      </c>
      <c r="CRJ2" s="561"/>
      <c r="CRK2" s="373"/>
      <c r="CRL2" s="374"/>
      <c r="CRM2" s="374"/>
      <c r="CRN2" s="374"/>
      <c r="CRO2" s="374"/>
      <c r="CRP2" s="375"/>
      <c r="CRQ2" s="560" t="s">
        <v>82</v>
      </c>
      <c r="CRR2" s="561"/>
      <c r="CRS2" s="373"/>
      <c r="CRT2" s="374"/>
      <c r="CRU2" s="374"/>
      <c r="CRV2" s="374"/>
      <c r="CRW2" s="374"/>
      <c r="CRX2" s="375"/>
      <c r="CRY2" s="560" t="s">
        <v>82</v>
      </c>
      <c r="CRZ2" s="561"/>
      <c r="CSA2" s="373"/>
      <c r="CSB2" s="374"/>
      <c r="CSC2" s="374"/>
      <c r="CSD2" s="374"/>
      <c r="CSE2" s="374"/>
      <c r="CSF2" s="375"/>
      <c r="CSG2" s="560" t="s">
        <v>82</v>
      </c>
      <c r="CSH2" s="561"/>
      <c r="CSI2" s="373"/>
      <c r="CSJ2" s="374"/>
      <c r="CSK2" s="374"/>
      <c r="CSL2" s="374"/>
      <c r="CSM2" s="374"/>
      <c r="CSN2" s="375"/>
      <c r="CSO2" s="560" t="s">
        <v>82</v>
      </c>
      <c r="CSP2" s="561"/>
      <c r="CSQ2" s="373"/>
      <c r="CSR2" s="374"/>
      <c r="CSS2" s="374"/>
      <c r="CST2" s="374"/>
      <c r="CSU2" s="374"/>
      <c r="CSV2" s="375"/>
      <c r="CSW2" s="560" t="s">
        <v>82</v>
      </c>
      <c r="CSX2" s="561"/>
      <c r="CSY2" s="373"/>
      <c r="CSZ2" s="374"/>
      <c r="CTA2" s="374"/>
      <c r="CTB2" s="374"/>
      <c r="CTC2" s="374"/>
      <c r="CTD2" s="375"/>
      <c r="CTE2" s="560" t="s">
        <v>82</v>
      </c>
      <c r="CTF2" s="561"/>
      <c r="CTG2" s="373"/>
      <c r="CTH2" s="374"/>
      <c r="CTI2" s="374"/>
      <c r="CTJ2" s="374"/>
      <c r="CTK2" s="374"/>
      <c r="CTL2" s="375"/>
      <c r="CTM2" s="560" t="s">
        <v>82</v>
      </c>
      <c r="CTN2" s="561"/>
      <c r="CTO2" s="373"/>
      <c r="CTP2" s="374"/>
      <c r="CTQ2" s="374"/>
      <c r="CTR2" s="374"/>
      <c r="CTS2" s="374"/>
      <c r="CTT2" s="375"/>
      <c r="CTU2" s="560" t="s">
        <v>82</v>
      </c>
      <c r="CTV2" s="561"/>
      <c r="CTW2" s="373"/>
      <c r="CTX2" s="374"/>
      <c r="CTY2" s="374"/>
      <c r="CTZ2" s="374"/>
      <c r="CUA2" s="374"/>
      <c r="CUB2" s="375"/>
      <c r="CUC2" s="560" t="s">
        <v>82</v>
      </c>
      <c r="CUD2" s="561"/>
      <c r="CUE2" s="373"/>
      <c r="CUF2" s="374"/>
      <c r="CUG2" s="374"/>
      <c r="CUH2" s="374"/>
      <c r="CUI2" s="374"/>
      <c r="CUJ2" s="375"/>
      <c r="CUK2" s="560" t="s">
        <v>82</v>
      </c>
      <c r="CUL2" s="561"/>
      <c r="CUM2" s="373"/>
      <c r="CUN2" s="374"/>
      <c r="CUO2" s="374"/>
      <c r="CUP2" s="374"/>
      <c r="CUQ2" s="374"/>
      <c r="CUR2" s="375"/>
      <c r="CUS2" s="560" t="s">
        <v>82</v>
      </c>
      <c r="CUT2" s="561"/>
      <c r="CUU2" s="373"/>
      <c r="CUV2" s="374"/>
      <c r="CUW2" s="374"/>
      <c r="CUX2" s="374"/>
      <c r="CUY2" s="374"/>
      <c r="CUZ2" s="375"/>
      <c r="CVA2" s="560" t="s">
        <v>82</v>
      </c>
      <c r="CVB2" s="561"/>
      <c r="CVC2" s="373"/>
      <c r="CVD2" s="374"/>
      <c r="CVE2" s="374"/>
      <c r="CVF2" s="374"/>
      <c r="CVG2" s="374"/>
      <c r="CVH2" s="375"/>
      <c r="CVI2" s="560" t="s">
        <v>82</v>
      </c>
      <c r="CVJ2" s="561"/>
      <c r="CVK2" s="373"/>
      <c r="CVL2" s="374"/>
      <c r="CVM2" s="374"/>
      <c r="CVN2" s="374"/>
      <c r="CVO2" s="374"/>
      <c r="CVP2" s="375"/>
      <c r="CVQ2" s="560" t="s">
        <v>82</v>
      </c>
      <c r="CVR2" s="561"/>
      <c r="CVS2" s="373"/>
      <c r="CVT2" s="374"/>
      <c r="CVU2" s="374"/>
      <c r="CVV2" s="374"/>
      <c r="CVW2" s="374"/>
      <c r="CVX2" s="375"/>
      <c r="CVY2" s="560" t="s">
        <v>82</v>
      </c>
      <c r="CVZ2" s="561"/>
      <c r="CWA2" s="373"/>
      <c r="CWB2" s="374"/>
      <c r="CWC2" s="374"/>
      <c r="CWD2" s="374"/>
      <c r="CWE2" s="374"/>
      <c r="CWF2" s="375"/>
      <c r="CWG2" s="560" t="s">
        <v>82</v>
      </c>
      <c r="CWH2" s="561"/>
      <c r="CWI2" s="373"/>
      <c r="CWJ2" s="374"/>
      <c r="CWK2" s="374"/>
      <c r="CWL2" s="374"/>
      <c r="CWM2" s="374"/>
      <c r="CWN2" s="375"/>
      <c r="CWO2" s="560" t="s">
        <v>82</v>
      </c>
      <c r="CWP2" s="561"/>
      <c r="CWQ2" s="373"/>
      <c r="CWR2" s="374"/>
      <c r="CWS2" s="374"/>
      <c r="CWT2" s="374"/>
      <c r="CWU2" s="374"/>
      <c r="CWV2" s="375"/>
      <c r="CWW2" s="560" t="s">
        <v>82</v>
      </c>
      <c r="CWX2" s="561"/>
      <c r="CWY2" s="373"/>
      <c r="CWZ2" s="374"/>
      <c r="CXA2" s="374"/>
      <c r="CXB2" s="374"/>
      <c r="CXC2" s="374"/>
      <c r="CXD2" s="375"/>
      <c r="CXE2" s="560" t="s">
        <v>82</v>
      </c>
      <c r="CXF2" s="561"/>
      <c r="CXG2" s="373"/>
      <c r="CXH2" s="374"/>
      <c r="CXI2" s="374"/>
      <c r="CXJ2" s="374"/>
      <c r="CXK2" s="374"/>
      <c r="CXL2" s="375"/>
      <c r="CXM2" s="560" t="s">
        <v>82</v>
      </c>
      <c r="CXN2" s="561"/>
      <c r="CXO2" s="373"/>
      <c r="CXP2" s="374"/>
      <c r="CXQ2" s="374"/>
      <c r="CXR2" s="374"/>
      <c r="CXS2" s="374"/>
      <c r="CXT2" s="375"/>
      <c r="CXU2" s="560" t="s">
        <v>82</v>
      </c>
      <c r="CXV2" s="561"/>
      <c r="CXW2" s="373"/>
      <c r="CXX2" s="374"/>
      <c r="CXY2" s="374"/>
      <c r="CXZ2" s="374"/>
      <c r="CYA2" s="374"/>
      <c r="CYB2" s="375"/>
      <c r="CYC2" s="560" t="s">
        <v>82</v>
      </c>
      <c r="CYD2" s="561"/>
      <c r="CYE2" s="373"/>
      <c r="CYF2" s="374"/>
      <c r="CYG2" s="374"/>
      <c r="CYH2" s="374"/>
      <c r="CYI2" s="374"/>
      <c r="CYJ2" s="375"/>
      <c r="CYK2" s="560" t="s">
        <v>82</v>
      </c>
      <c r="CYL2" s="561"/>
      <c r="CYM2" s="373"/>
      <c r="CYN2" s="374"/>
      <c r="CYO2" s="374"/>
      <c r="CYP2" s="374"/>
      <c r="CYQ2" s="374"/>
      <c r="CYR2" s="375"/>
      <c r="CYS2" s="560" t="s">
        <v>82</v>
      </c>
      <c r="CYT2" s="561"/>
      <c r="CYU2" s="373"/>
      <c r="CYV2" s="374"/>
      <c r="CYW2" s="374"/>
      <c r="CYX2" s="374"/>
      <c r="CYY2" s="374"/>
      <c r="CYZ2" s="375"/>
      <c r="CZA2" s="560" t="s">
        <v>82</v>
      </c>
      <c r="CZB2" s="561"/>
      <c r="CZC2" s="373"/>
      <c r="CZD2" s="374"/>
      <c r="CZE2" s="374"/>
      <c r="CZF2" s="374"/>
      <c r="CZG2" s="374"/>
      <c r="CZH2" s="375"/>
      <c r="CZI2" s="560" t="s">
        <v>82</v>
      </c>
      <c r="CZJ2" s="561"/>
      <c r="CZK2" s="373"/>
      <c r="CZL2" s="374"/>
      <c r="CZM2" s="374"/>
      <c r="CZN2" s="374"/>
      <c r="CZO2" s="374"/>
      <c r="CZP2" s="375"/>
      <c r="CZQ2" s="560" t="s">
        <v>82</v>
      </c>
      <c r="CZR2" s="561"/>
      <c r="CZS2" s="373"/>
      <c r="CZT2" s="374"/>
      <c r="CZU2" s="374"/>
      <c r="CZV2" s="374"/>
      <c r="CZW2" s="374"/>
      <c r="CZX2" s="375"/>
      <c r="CZY2" s="560" t="s">
        <v>82</v>
      </c>
      <c r="CZZ2" s="561"/>
      <c r="DAA2" s="373"/>
      <c r="DAB2" s="374"/>
      <c r="DAC2" s="374"/>
      <c r="DAD2" s="374"/>
      <c r="DAE2" s="374"/>
      <c r="DAF2" s="375"/>
      <c r="DAG2" s="560" t="s">
        <v>82</v>
      </c>
      <c r="DAH2" s="561"/>
      <c r="DAI2" s="373"/>
      <c r="DAJ2" s="374"/>
      <c r="DAK2" s="374"/>
      <c r="DAL2" s="374"/>
      <c r="DAM2" s="374"/>
      <c r="DAN2" s="375"/>
      <c r="DAO2" s="560" t="s">
        <v>82</v>
      </c>
      <c r="DAP2" s="561"/>
      <c r="DAQ2" s="373"/>
      <c r="DAR2" s="374"/>
      <c r="DAS2" s="374"/>
      <c r="DAT2" s="374"/>
      <c r="DAU2" s="374"/>
      <c r="DAV2" s="375"/>
      <c r="DAW2" s="560" t="s">
        <v>82</v>
      </c>
      <c r="DAX2" s="561"/>
      <c r="DAY2" s="373"/>
      <c r="DAZ2" s="374"/>
      <c r="DBA2" s="374"/>
      <c r="DBB2" s="374"/>
      <c r="DBC2" s="374"/>
      <c r="DBD2" s="375"/>
      <c r="DBE2" s="560" t="s">
        <v>82</v>
      </c>
      <c r="DBF2" s="561"/>
      <c r="DBG2" s="373"/>
      <c r="DBH2" s="374"/>
      <c r="DBI2" s="374"/>
      <c r="DBJ2" s="374"/>
      <c r="DBK2" s="374"/>
      <c r="DBL2" s="375"/>
      <c r="DBM2" s="560" t="s">
        <v>82</v>
      </c>
      <c r="DBN2" s="561"/>
      <c r="DBO2" s="373"/>
      <c r="DBP2" s="374"/>
      <c r="DBQ2" s="374"/>
      <c r="DBR2" s="374"/>
      <c r="DBS2" s="374"/>
      <c r="DBT2" s="375"/>
      <c r="DBU2" s="560" t="s">
        <v>82</v>
      </c>
      <c r="DBV2" s="561"/>
      <c r="DBW2" s="373"/>
      <c r="DBX2" s="374"/>
      <c r="DBY2" s="374"/>
      <c r="DBZ2" s="374"/>
      <c r="DCA2" s="374"/>
      <c r="DCB2" s="375"/>
      <c r="DCC2" s="560" t="s">
        <v>82</v>
      </c>
      <c r="DCD2" s="561"/>
      <c r="DCE2" s="373"/>
      <c r="DCF2" s="374"/>
      <c r="DCG2" s="374"/>
      <c r="DCH2" s="374"/>
      <c r="DCI2" s="374"/>
      <c r="DCJ2" s="375"/>
      <c r="DCK2" s="560" t="s">
        <v>82</v>
      </c>
      <c r="DCL2" s="561"/>
      <c r="DCM2" s="373"/>
      <c r="DCN2" s="374"/>
      <c r="DCO2" s="374"/>
      <c r="DCP2" s="374"/>
      <c r="DCQ2" s="374"/>
      <c r="DCR2" s="375"/>
      <c r="DCS2" s="560" t="s">
        <v>82</v>
      </c>
      <c r="DCT2" s="561"/>
      <c r="DCU2" s="373"/>
      <c r="DCV2" s="374"/>
      <c r="DCW2" s="374"/>
      <c r="DCX2" s="374"/>
      <c r="DCY2" s="374"/>
      <c r="DCZ2" s="375"/>
      <c r="DDA2" s="560" t="s">
        <v>82</v>
      </c>
      <c r="DDB2" s="561"/>
      <c r="DDC2" s="373"/>
      <c r="DDD2" s="374"/>
      <c r="DDE2" s="374"/>
      <c r="DDF2" s="374"/>
      <c r="DDG2" s="374"/>
      <c r="DDH2" s="375"/>
      <c r="DDI2" s="560" t="s">
        <v>82</v>
      </c>
      <c r="DDJ2" s="561"/>
      <c r="DDK2" s="373"/>
      <c r="DDL2" s="374"/>
      <c r="DDM2" s="374"/>
      <c r="DDN2" s="374"/>
      <c r="DDO2" s="374"/>
      <c r="DDP2" s="375"/>
      <c r="DDQ2" s="560" t="s">
        <v>82</v>
      </c>
      <c r="DDR2" s="561"/>
      <c r="DDS2" s="373"/>
      <c r="DDT2" s="374"/>
      <c r="DDU2" s="374"/>
      <c r="DDV2" s="374"/>
      <c r="DDW2" s="374"/>
      <c r="DDX2" s="375"/>
      <c r="DDY2" s="560" t="s">
        <v>82</v>
      </c>
      <c r="DDZ2" s="561"/>
      <c r="DEA2" s="373"/>
      <c r="DEB2" s="374"/>
      <c r="DEC2" s="374"/>
      <c r="DED2" s="374"/>
      <c r="DEE2" s="374"/>
      <c r="DEF2" s="375"/>
      <c r="DEG2" s="560" t="s">
        <v>82</v>
      </c>
      <c r="DEH2" s="561"/>
      <c r="DEI2" s="373"/>
      <c r="DEJ2" s="374"/>
      <c r="DEK2" s="374"/>
      <c r="DEL2" s="374"/>
      <c r="DEM2" s="374"/>
      <c r="DEN2" s="375"/>
      <c r="DEO2" s="560" t="s">
        <v>82</v>
      </c>
      <c r="DEP2" s="561"/>
      <c r="DEQ2" s="373"/>
      <c r="DER2" s="374"/>
      <c r="DES2" s="374"/>
      <c r="DET2" s="374"/>
      <c r="DEU2" s="374"/>
      <c r="DEV2" s="375"/>
      <c r="DEW2" s="560" t="s">
        <v>82</v>
      </c>
      <c r="DEX2" s="561"/>
      <c r="DEY2" s="373"/>
      <c r="DEZ2" s="374"/>
      <c r="DFA2" s="374"/>
      <c r="DFB2" s="374"/>
      <c r="DFC2" s="374"/>
      <c r="DFD2" s="375"/>
      <c r="DFE2" s="560" t="s">
        <v>82</v>
      </c>
      <c r="DFF2" s="561"/>
      <c r="DFG2" s="373"/>
      <c r="DFH2" s="374"/>
      <c r="DFI2" s="374"/>
      <c r="DFJ2" s="374"/>
      <c r="DFK2" s="374"/>
      <c r="DFL2" s="375"/>
      <c r="DFM2" s="560" t="s">
        <v>82</v>
      </c>
      <c r="DFN2" s="561"/>
      <c r="DFO2" s="373"/>
      <c r="DFP2" s="374"/>
      <c r="DFQ2" s="374"/>
      <c r="DFR2" s="374"/>
      <c r="DFS2" s="374"/>
      <c r="DFT2" s="375"/>
      <c r="DFU2" s="560" t="s">
        <v>82</v>
      </c>
      <c r="DFV2" s="561"/>
      <c r="DFW2" s="373"/>
      <c r="DFX2" s="374"/>
      <c r="DFY2" s="374"/>
      <c r="DFZ2" s="374"/>
      <c r="DGA2" s="374"/>
      <c r="DGB2" s="375"/>
      <c r="DGC2" s="560" t="s">
        <v>82</v>
      </c>
      <c r="DGD2" s="561"/>
      <c r="DGE2" s="373"/>
      <c r="DGF2" s="374"/>
      <c r="DGG2" s="374"/>
      <c r="DGH2" s="374"/>
      <c r="DGI2" s="374"/>
      <c r="DGJ2" s="375"/>
      <c r="DGK2" s="560" t="s">
        <v>82</v>
      </c>
      <c r="DGL2" s="561"/>
      <c r="DGM2" s="373"/>
      <c r="DGN2" s="374"/>
      <c r="DGO2" s="374"/>
      <c r="DGP2" s="374"/>
      <c r="DGQ2" s="374"/>
      <c r="DGR2" s="375"/>
      <c r="DGS2" s="560" t="s">
        <v>82</v>
      </c>
      <c r="DGT2" s="561"/>
      <c r="DGU2" s="373"/>
      <c r="DGV2" s="374"/>
      <c r="DGW2" s="374"/>
      <c r="DGX2" s="374"/>
      <c r="DGY2" s="374"/>
      <c r="DGZ2" s="375"/>
      <c r="DHA2" s="560" t="s">
        <v>82</v>
      </c>
      <c r="DHB2" s="561"/>
      <c r="DHC2" s="373"/>
      <c r="DHD2" s="374"/>
      <c r="DHE2" s="374"/>
      <c r="DHF2" s="374"/>
      <c r="DHG2" s="374"/>
      <c r="DHH2" s="375"/>
      <c r="DHI2" s="560" t="s">
        <v>82</v>
      </c>
      <c r="DHJ2" s="561"/>
      <c r="DHK2" s="373"/>
      <c r="DHL2" s="374"/>
      <c r="DHM2" s="374"/>
      <c r="DHN2" s="374"/>
      <c r="DHO2" s="374"/>
      <c r="DHP2" s="375"/>
      <c r="DHQ2" s="560" t="s">
        <v>82</v>
      </c>
      <c r="DHR2" s="561"/>
      <c r="DHS2" s="373"/>
      <c r="DHT2" s="374"/>
      <c r="DHU2" s="374"/>
      <c r="DHV2" s="374"/>
      <c r="DHW2" s="374"/>
      <c r="DHX2" s="375"/>
      <c r="DHY2" s="560" t="s">
        <v>82</v>
      </c>
      <c r="DHZ2" s="561"/>
      <c r="DIA2" s="373"/>
      <c r="DIB2" s="374"/>
      <c r="DIC2" s="374"/>
      <c r="DID2" s="374"/>
      <c r="DIE2" s="374"/>
      <c r="DIF2" s="375"/>
      <c r="DIG2" s="560" t="s">
        <v>82</v>
      </c>
      <c r="DIH2" s="561"/>
      <c r="DII2" s="373"/>
      <c r="DIJ2" s="374"/>
      <c r="DIK2" s="374"/>
      <c r="DIL2" s="374"/>
      <c r="DIM2" s="374"/>
      <c r="DIN2" s="375"/>
      <c r="DIO2" s="560" t="s">
        <v>82</v>
      </c>
      <c r="DIP2" s="561"/>
      <c r="DIQ2" s="373"/>
      <c r="DIR2" s="374"/>
      <c r="DIS2" s="374"/>
      <c r="DIT2" s="374"/>
      <c r="DIU2" s="374"/>
      <c r="DIV2" s="375"/>
      <c r="DIW2" s="560" t="s">
        <v>82</v>
      </c>
      <c r="DIX2" s="561"/>
      <c r="DIY2" s="373"/>
      <c r="DIZ2" s="374"/>
      <c r="DJA2" s="374"/>
      <c r="DJB2" s="374"/>
      <c r="DJC2" s="374"/>
      <c r="DJD2" s="375"/>
      <c r="DJE2" s="560" t="s">
        <v>82</v>
      </c>
      <c r="DJF2" s="561"/>
      <c r="DJG2" s="373"/>
      <c r="DJH2" s="374"/>
      <c r="DJI2" s="374"/>
      <c r="DJJ2" s="374"/>
      <c r="DJK2" s="374"/>
      <c r="DJL2" s="375"/>
      <c r="DJM2" s="560" t="s">
        <v>82</v>
      </c>
      <c r="DJN2" s="561"/>
      <c r="DJO2" s="373"/>
      <c r="DJP2" s="374"/>
      <c r="DJQ2" s="374"/>
      <c r="DJR2" s="374"/>
      <c r="DJS2" s="374"/>
      <c r="DJT2" s="375"/>
      <c r="DJU2" s="560" t="s">
        <v>82</v>
      </c>
      <c r="DJV2" s="561"/>
      <c r="DJW2" s="373"/>
      <c r="DJX2" s="374"/>
      <c r="DJY2" s="374"/>
      <c r="DJZ2" s="374"/>
      <c r="DKA2" s="374"/>
      <c r="DKB2" s="375"/>
      <c r="DKC2" s="560" t="s">
        <v>82</v>
      </c>
      <c r="DKD2" s="561"/>
      <c r="DKE2" s="373"/>
      <c r="DKF2" s="374"/>
      <c r="DKG2" s="374"/>
      <c r="DKH2" s="374"/>
      <c r="DKI2" s="374"/>
      <c r="DKJ2" s="375"/>
      <c r="DKK2" s="560" t="s">
        <v>82</v>
      </c>
      <c r="DKL2" s="561"/>
      <c r="DKM2" s="373"/>
      <c r="DKN2" s="374"/>
      <c r="DKO2" s="374"/>
      <c r="DKP2" s="374"/>
      <c r="DKQ2" s="374"/>
      <c r="DKR2" s="375"/>
      <c r="DKS2" s="560" t="s">
        <v>82</v>
      </c>
      <c r="DKT2" s="561"/>
      <c r="DKU2" s="373"/>
      <c r="DKV2" s="374"/>
      <c r="DKW2" s="374"/>
      <c r="DKX2" s="374"/>
      <c r="DKY2" s="374"/>
      <c r="DKZ2" s="375"/>
      <c r="DLA2" s="560" t="s">
        <v>82</v>
      </c>
      <c r="DLB2" s="561"/>
      <c r="DLC2" s="373"/>
      <c r="DLD2" s="374"/>
      <c r="DLE2" s="374"/>
      <c r="DLF2" s="374"/>
      <c r="DLG2" s="374"/>
      <c r="DLH2" s="375"/>
      <c r="DLI2" s="560" t="s">
        <v>82</v>
      </c>
      <c r="DLJ2" s="561"/>
      <c r="DLK2" s="373"/>
      <c r="DLL2" s="374"/>
      <c r="DLM2" s="374"/>
      <c r="DLN2" s="374"/>
      <c r="DLO2" s="374"/>
      <c r="DLP2" s="375"/>
      <c r="DLQ2" s="560" t="s">
        <v>82</v>
      </c>
      <c r="DLR2" s="561"/>
      <c r="DLS2" s="373"/>
      <c r="DLT2" s="374"/>
      <c r="DLU2" s="374"/>
      <c r="DLV2" s="374"/>
      <c r="DLW2" s="374"/>
      <c r="DLX2" s="375"/>
      <c r="DLY2" s="560" t="s">
        <v>82</v>
      </c>
      <c r="DLZ2" s="561"/>
      <c r="DMA2" s="373"/>
      <c r="DMB2" s="374"/>
      <c r="DMC2" s="374"/>
      <c r="DMD2" s="374"/>
      <c r="DME2" s="374"/>
      <c r="DMF2" s="375"/>
      <c r="DMG2" s="560" t="s">
        <v>82</v>
      </c>
      <c r="DMH2" s="561"/>
      <c r="DMI2" s="373"/>
      <c r="DMJ2" s="374"/>
      <c r="DMK2" s="374"/>
      <c r="DML2" s="374"/>
      <c r="DMM2" s="374"/>
      <c r="DMN2" s="375"/>
      <c r="DMO2" s="560" t="s">
        <v>82</v>
      </c>
      <c r="DMP2" s="561"/>
      <c r="DMQ2" s="373"/>
      <c r="DMR2" s="374"/>
      <c r="DMS2" s="374"/>
      <c r="DMT2" s="374"/>
      <c r="DMU2" s="374"/>
      <c r="DMV2" s="375"/>
      <c r="DMW2" s="560" t="s">
        <v>82</v>
      </c>
      <c r="DMX2" s="561"/>
      <c r="DMY2" s="373"/>
      <c r="DMZ2" s="374"/>
      <c r="DNA2" s="374"/>
      <c r="DNB2" s="374"/>
      <c r="DNC2" s="374"/>
      <c r="DND2" s="375"/>
      <c r="DNE2" s="560" t="s">
        <v>82</v>
      </c>
      <c r="DNF2" s="561"/>
      <c r="DNG2" s="373"/>
      <c r="DNH2" s="374"/>
      <c r="DNI2" s="374"/>
      <c r="DNJ2" s="374"/>
      <c r="DNK2" s="374"/>
      <c r="DNL2" s="375"/>
      <c r="DNM2" s="560" t="s">
        <v>82</v>
      </c>
      <c r="DNN2" s="561"/>
      <c r="DNO2" s="373"/>
      <c r="DNP2" s="374"/>
      <c r="DNQ2" s="374"/>
      <c r="DNR2" s="374"/>
      <c r="DNS2" s="374"/>
      <c r="DNT2" s="375"/>
      <c r="DNU2" s="560" t="s">
        <v>82</v>
      </c>
      <c r="DNV2" s="561"/>
      <c r="DNW2" s="373"/>
      <c r="DNX2" s="374"/>
      <c r="DNY2" s="374"/>
      <c r="DNZ2" s="374"/>
      <c r="DOA2" s="374"/>
      <c r="DOB2" s="375"/>
      <c r="DOC2" s="560" t="s">
        <v>82</v>
      </c>
      <c r="DOD2" s="561"/>
      <c r="DOE2" s="373"/>
      <c r="DOF2" s="374"/>
      <c r="DOG2" s="374"/>
      <c r="DOH2" s="374"/>
      <c r="DOI2" s="374"/>
      <c r="DOJ2" s="375"/>
      <c r="DOK2" s="560" t="s">
        <v>82</v>
      </c>
      <c r="DOL2" s="561"/>
      <c r="DOM2" s="373"/>
      <c r="DON2" s="374"/>
      <c r="DOO2" s="374"/>
      <c r="DOP2" s="374"/>
      <c r="DOQ2" s="374"/>
      <c r="DOR2" s="375"/>
      <c r="DOS2" s="560" t="s">
        <v>82</v>
      </c>
      <c r="DOT2" s="561"/>
      <c r="DOU2" s="373"/>
      <c r="DOV2" s="374"/>
      <c r="DOW2" s="374"/>
      <c r="DOX2" s="374"/>
      <c r="DOY2" s="374"/>
      <c r="DOZ2" s="375"/>
      <c r="DPA2" s="560" t="s">
        <v>82</v>
      </c>
      <c r="DPB2" s="561"/>
      <c r="DPC2" s="373"/>
      <c r="DPD2" s="374"/>
      <c r="DPE2" s="374"/>
      <c r="DPF2" s="374"/>
      <c r="DPG2" s="374"/>
      <c r="DPH2" s="375"/>
      <c r="DPI2" s="560" t="s">
        <v>82</v>
      </c>
      <c r="DPJ2" s="561"/>
      <c r="DPK2" s="373"/>
      <c r="DPL2" s="374"/>
      <c r="DPM2" s="374"/>
      <c r="DPN2" s="374"/>
      <c r="DPO2" s="374"/>
      <c r="DPP2" s="375"/>
      <c r="DPQ2" s="560" t="s">
        <v>82</v>
      </c>
      <c r="DPR2" s="561"/>
      <c r="DPS2" s="373"/>
      <c r="DPT2" s="374"/>
      <c r="DPU2" s="374"/>
      <c r="DPV2" s="374"/>
      <c r="DPW2" s="374"/>
      <c r="DPX2" s="375"/>
      <c r="DPY2" s="560" t="s">
        <v>82</v>
      </c>
      <c r="DPZ2" s="561"/>
      <c r="DQA2" s="373"/>
      <c r="DQB2" s="374"/>
      <c r="DQC2" s="374"/>
      <c r="DQD2" s="374"/>
      <c r="DQE2" s="374"/>
      <c r="DQF2" s="375"/>
      <c r="DQG2" s="560" t="s">
        <v>82</v>
      </c>
      <c r="DQH2" s="561"/>
      <c r="DQI2" s="373"/>
      <c r="DQJ2" s="374"/>
      <c r="DQK2" s="374"/>
      <c r="DQL2" s="374"/>
      <c r="DQM2" s="374"/>
      <c r="DQN2" s="375"/>
      <c r="DQO2" s="560" t="s">
        <v>82</v>
      </c>
      <c r="DQP2" s="561"/>
      <c r="DQQ2" s="373"/>
      <c r="DQR2" s="374"/>
      <c r="DQS2" s="374"/>
      <c r="DQT2" s="374"/>
      <c r="DQU2" s="374"/>
      <c r="DQV2" s="375"/>
      <c r="DQW2" s="560" t="s">
        <v>82</v>
      </c>
      <c r="DQX2" s="561"/>
      <c r="DQY2" s="373"/>
      <c r="DQZ2" s="374"/>
      <c r="DRA2" s="374"/>
      <c r="DRB2" s="374"/>
      <c r="DRC2" s="374"/>
      <c r="DRD2" s="375"/>
      <c r="DRE2" s="560" t="s">
        <v>82</v>
      </c>
      <c r="DRF2" s="561"/>
      <c r="DRG2" s="373"/>
      <c r="DRH2" s="374"/>
      <c r="DRI2" s="374"/>
      <c r="DRJ2" s="374"/>
      <c r="DRK2" s="374"/>
      <c r="DRL2" s="375"/>
      <c r="DRM2" s="560" t="s">
        <v>82</v>
      </c>
      <c r="DRN2" s="561"/>
      <c r="DRO2" s="373"/>
      <c r="DRP2" s="374"/>
      <c r="DRQ2" s="374"/>
      <c r="DRR2" s="374"/>
      <c r="DRS2" s="374"/>
      <c r="DRT2" s="375"/>
      <c r="DRU2" s="560" t="s">
        <v>82</v>
      </c>
      <c r="DRV2" s="561"/>
      <c r="DRW2" s="373"/>
      <c r="DRX2" s="374"/>
      <c r="DRY2" s="374"/>
      <c r="DRZ2" s="374"/>
      <c r="DSA2" s="374"/>
      <c r="DSB2" s="375"/>
      <c r="DSC2" s="560" t="s">
        <v>82</v>
      </c>
      <c r="DSD2" s="561"/>
      <c r="DSE2" s="373"/>
      <c r="DSF2" s="374"/>
      <c r="DSG2" s="374"/>
      <c r="DSH2" s="374"/>
      <c r="DSI2" s="374"/>
      <c r="DSJ2" s="375"/>
      <c r="DSK2" s="560" t="s">
        <v>82</v>
      </c>
      <c r="DSL2" s="561"/>
      <c r="DSM2" s="373"/>
      <c r="DSN2" s="374"/>
      <c r="DSO2" s="374"/>
      <c r="DSP2" s="374"/>
      <c r="DSQ2" s="374"/>
      <c r="DSR2" s="375"/>
      <c r="DSS2" s="560" t="s">
        <v>82</v>
      </c>
      <c r="DST2" s="561"/>
      <c r="DSU2" s="373"/>
      <c r="DSV2" s="374"/>
      <c r="DSW2" s="374"/>
      <c r="DSX2" s="374"/>
      <c r="DSY2" s="374"/>
      <c r="DSZ2" s="375"/>
      <c r="DTA2" s="560" t="s">
        <v>82</v>
      </c>
      <c r="DTB2" s="561"/>
      <c r="DTC2" s="373"/>
      <c r="DTD2" s="374"/>
      <c r="DTE2" s="374"/>
      <c r="DTF2" s="374"/>
      <c r="DTG2" s="374"/>
      <c r="DTH2" s="375"/>
      <c r="DTI2" s="560" t="s">
        <v>82</v>
      </c>
      <c r="DTJ2" s="561"/>
      <c r="DTK2" s="373"/>
      <c r="DTL2" s="374"/>
      <c r="DTM2" s="374"/>
      <c r="DTN2" s="374"/>
      <c r="DTO2" s="374"/>
      <c r="DTP2" s="375"/>
      <c r="DTQ2" s="560" t="s">
        <v>82</v>
      </c>
      <c r="DTR2" s="561"/>
      <c r="DTS2" s="373"/>
      <c r="DTT2" s="374"/>
      <c r="DTU2" s="374"/>
      <c r="DTV2" s="374"/>
      <c r="DTW2" s="374"/>
      <c r="DTX2" s="375"/>
      <c r="DTY2" s="560" t="s">
        <v>82</v>
      </c>
      <c r="DTZ2" s="561"/>
      <c r="DUA2" s="373"/>
      <c r="DUB2" s="374"/>
      <c r="DUC2" s="374"/>
      <c r="DUD2" s="374"/>
      <c r="DUE2" s="374"/>
      <c r="DUF2" s="375"/>
      <c r="DUG2" s="560" t="s">
        <v>82</v>
      </c>
      <c r="DUH2" s="561"/>
      <c r="DUI2" s="373"/>
      <c r="DUJ2" s="374"/>
      <c r="DUK2" s="374"/>
      <c r="DUL2" s="374"/>
      <c r="DUM2" s="374"/>
      <c r="DUN2" s="375"/>
      <c r="DUO2" s="560" t="s">
        <v>82</v>
      </c>
      <c r="DUP2" s="561"/>
      <c r="DUQ2" s="373"/>
      <c r="DUR2" s="374"/>
      <c r="DUS2" s="374"/>
      <c r="DUT2" s="374"/>
      <c r="DUU2" s="374"/>
      <c r="DUV2" s="375"/>
      <c r="DUW2" s="560" t="s">
        <v>82</v>
      </c>
      <c r="DUX2" s="561"/>
      <c r="DUY2" s="373"/>
      <c r="DUZ2" s="374"/>
      <c r="DVA2" s="374"/>
      <c r="DVB2" s="374"/>
      <c r="DVC2" s="374"/>
      <c r="DVD2" s="375"/>
      <c r="DVE2" s="560" t="s">
        <v>82</v>
      </c>
      <c r="DVF2" s="561"/>
      <c r="DVG2" s="373"/>
      <c r="DVH2" s="374"/>
      <c r="DVI2" s="374"/>
      <c r="DVJ2" s="374"/>
      <c r="DVK2" s="374"/>
      <c r="DVL2" s="375"/>
      <c r="DVM2" s="560" t="s">
        <v>82</v>
      </c>
      <c r="DVN2" s="561"/>
      <c r="DVO2" s="373"/>
      <c r="DVP2" s="374"/>
      <c r="DVQ2" s="374"/>
      <c r="DVR2" s="374"/>
      <c r="DVS2" s="374"/>
      <c r="DVT2" s="375"/>
      <c r="DVU2" s="560" t="s">
        <v>82</v>
      </c>
      <c r="DVV2" s="561"/>
      <c r="DVW2" s="373"/>
      <c r="DVX2" s="374"/>
      <c r="DVY2" s="374"/>
      <c r="DVZ2" s="374"/>
      <c r="DWA2" s="374"/>
      <c r="DWB2" s="375"/>
      <c r="DWC2" s="560" t="s">
        <v>82</v>
      </c>
      <c r="DWD2" s="561"/>
      <c r="DWE2" s="373"/>
      <c r="DWF2" s="374"/>
      <c r="DWG2" s="374"/>
      <c r="DWH2" s="374"/>
      <c r="DWI2" s="374"/>
      <c r="DWJ2" s="375"/>
      <c r="DWK2" s="560" t="s">
        <v>82</v>
      </c>
      <c r="DWL2" s="561"/>
      <c r="DWM2" s="373"/>
      <c r="DWN2" s="374"/>
      <c r="DWO2" s="374"/>
      <c r="DWP2" s="374"/>
      <c r="DWQ2" s="374"/>
      <c r="DWR2" s="375"/>
      <c r="DWS2" s="560" t="s">
        <v>82</v>
      </c>
      <c r="DWT2" s="561"/>
      <c r="DWU2" s="373"/>
      <c r="DWV2" s="374"/>
      <c r="DWW2" s="374"/>
      <c r="DWX2" s="374"/>
      <c r="DWY2" s="374"/>
      <c r="DWZ2" s="375"/>
      <c r="DXA2" s="560" t="s">
        <v>82</v>
      </c>
      <c r="DXB2" s="561"/>
      <c r="DXC2" s="373"/>
      <c r="DXD2" s="374"/>
      <c r="DXE2" s="374"/>
      <c r="DXF2" s="374"/>
      <c r="DXG2" s="374"/>
      <c r="DXH2" s="375"/>
      <c r="DXI2" s="560" t="s">
        <v>82</v>
      </c>
      <c r="DXJ2" s="561"/>
      <c r="DXK2" s="373"/>
      <c r="DXL2" s="374"/>
      <c r="DXM2" s="374"/>
      <c r="DXN2" s="374"/>
      <c r="DXO2" s="374"/>
      <c r="DXP2" s="375"/>
      <c r="DXQ2" s="560" t="s">
        <v>82</v>
      </c>
      <c r="DXR2" s="561"/>
      <c r="DXS2" s="373"/>
      <c r="DXT2" s="374"/>
      <c r="DXU2" s="374"/>
      <c r="DXV2" s="374"/>
      <c r="DXW2" s="374"/>
      <c r="DXX2" s="375"/>
      <c r="DXY2" s="560" t="s">
        <v>82</v>
      </c>
      <c r="DXZ2" s="561"/>
      <c r="DYA2" s="373"/>
      <c r="DYB2" s="374"/>
      <c r="DYC2" s="374"/>
      <c r="DYD2" s="374"/>
      <c r="DYE2" s="374"/>
      <c r="DYF2" s="375"/>
      <c r="DYG2" s="560" t="s">
        <v>82</v>
      </c>
      <c r="DYH2" s="561"/>
      <c r="DYI2" s="373"/>
      <c r="DYJ2" s="374"/>
      <c r="DYK2" s="374"/>
      <c r="DYL2" s="374"/>
      <c r="DYM2" s="374"/>
      <c r="DYN2" s="375"/>
      <c r="DYO2" s="560" t="s">
        <v>82</v>
      </c>
      <c r="DYP2" s="561"/>
      <c r="DYQ2" s="373"/>
      <c r="DYR2" s="374"/>
      <c r="DYS2" s="374"/>
      <c r="DYT2" s="374"/>
      <c r="DYU2" s="374"/>
      <c r="DYV2" s="375"/>
      <c r="DYW2" s="560" t="s">
        <v>82</v>
      </c>
      <c r="DYX2" s="561"/>
      <c r="DYY2" s="373"/>
      <c r="DYZ2" s="374"/>
      <c r="DZA2" s="374"/>
      <c r="DZB2" s="374"/>
      <c r="DZC2" s="374"/>
      <c r="DZD2" s="375"/>
      <c r="DZE2" s="560" t="s">
        <v>82</v>
      </c>
      <c r="DZF2" s="561"/>
      <c r="DZG2" s="373"/>
      <c r="DZH2" s="374"/>
      <c r="DZI2" s="374"/>
      <c r="DZJ2" s="374"/>
      <c r="DZK2" s="374"/>
      <c r="DZL2" s="375"/>
      <c r="DZM2" s="560" t="s">
        <v>82</v>
      </c>
      <c r="DZN2" s="561"/>
      <c r="DZO2" s="373"/>
      <c r="DZP2" s="374"/>
      <c r="DZQ2" s="374"/>
      <c r="DZR2" s="374"/>
      <c r="DZS2" s="374"/>
      <c r="DZT2" s="375"/>
      <c r="DZU2" s="560" t="s">
        <v>82</v>
      </c>
      <c r="DZV2" s="561"/>
      <c r="DZW2" s="373"/>
      <c r="DZX2" s="374"/>
      <c r="DZY2" s="374"/>
      <c r="DZZ2" s="374"/>
      <c r="EAA2" s="374"/>
      <c r="EAB2" s="375"/>
      <c r="EAC2" s="560" t="s">
        <v>82</v>
      </c>
      <c r="EAD2" s="561"/>
      <c r="EAE2" s="373"/>
      <c r="EAF2" s="374"/>
      <c r="EAG2" s="374"/>
      <c r="EAH2" s="374"/>
      <c r="EAI2" s="374"/>
      <c r="EAJ2" s="375"/>
      <c r="EAK2" s="560" t="s">
        <v>82</v>
      </c>
      <c r="EAL2" s="561"/>
      <c r="EAM2" s="373"/>
      <c r="EAN2" s="374"/>
      <c r="EAO2" s="374"/>
      <c r="EAP2" s="374"/>
      <c r="EAQ2" s="374"/>
      <c r="EAR2" s="375"/>
      <c r="EAS2" s="560" t="s">
        <v>82</v>
      </c>
      <c r="EAT2" s="561"/>
      <c r="EAU2" s="373"/>
      <c r="EAV2" s="374"/>
      <c r="EAW2" s="374"/>
      <c r="EAX2" s="374"/>
      <c r="EAY2" s="374"/>
      <c r="EAZ2" s="375"/>
      <c r="EBA2" s="560" t="s">
        <v>82</v>
      </c>
      <c r="EBB2" s="561"/>
      <c r="EBC2" s="373"/>
      <c r="EBD2" s="374"/>
      <c r="EBE2" s="374"/>
      <c r="EBF2" s="374"/>
      <c r="EBG2" s="374"/>
      <c r="EBH2" s="375"/>
      <c r="EBI2" s="560" t="s">
        <v>82</v>
      </c>
      <c r="EBJ2" s="561"/>
      <c r="EBK2" s="373"/>
      <c r="EBL2" s="374"/>
      <c r="EBM2" s="374"/>
      <c r="EBN2" s="374"/>
      <c r="EBO2" s="374"/>
      <c r="EBP2" s="375"/>
      <c r="EBQ2" s="560" t="s">
        <v>82</v>
      </c>
      <c r="EBR2" s="561"/>
      <c r="EBS2" s="373"/>
      <c r="EBT2" s="374"/>
      <c r="EBU2" s="374"/>
      <c r="EBV2" s="374"/>
      <c r="EBW2" s="374"/>
      <c r="EBX2" s="375"/>
      <c r="EBY2" s="560" t="s">
        <v>82</v>
      </c>
      <c r="EBZ2" s="561"/>
      <c r="ECA2" s="373"/>
      <c r="ECB2" s="374"/>
      <c r="ECC2" s="374"/>
      <c r="ECD2" s="374"/>
      <c r="ECE2" s="374"/>
      <c r="ECF2" s="375"/>
      <c r="ECG2" s="560" t="s">
        <v>82</v>
      </c>
      <c r="ECH2" s="561"/>
      <c r="ECI2" s="373"/>
      <c r="ECJ2" s="374"/>
      <c r="ECK2" s="374"/>
      <c r="ECL2" s="374"/>
      <c r="ECM2" s="374"/>
      <c r="ECN2" s="375"/>
      <c r="ECO2" s="560" t="s">
        <v>82</v>
      </c>
      <c r="ECP2" s="561"/>
      <c r="ECQ2" s="373"/>
      <c r="ECR2" s="374"/>
      <c r="ECS2" s="374"/>
      <c r="ECT2" s="374"/>
      <c r="ECU2" s="374"/>
      <c r="ECV2" s="375"/>
      <c r="ECW2" s="560" t="s">
        <v>82</v>
      </c>
      <c r="ECX2" s="561"/>
      <c r="ECY2" s="373"/>
      <c r="ECZ2" s="374"/>
      <c r="EDA2" s="374"/>
      <c r="EDB2" s="374"/>
      <c r="EDC2" s="374"/>
      <c r="EDD2" s="375"/>
      <c r="EDE2" s="560" t="s">
        <v>82</v>
      </c>
      <c r="EDF2" s="561"/>
      <c r="EDG2" s="373"/>
      <c r="EDH2" s="374"/>
      <c r="EDI2" s="374"/>
      <c r="EDJ2" s="374"/>
      <c r="EDK2" s="374"/>
      <c r="EDL2" s="375"/>
      <c r="EDM2" s="560" t="s">
        <v>82</v>
      </c>
      <c r="EDN2" s="561"/>
      <c r="EDO2" s="373"/>
      <c r="EDP2" s="374"/>
      <c r="EDQ2" s="374"/>
      <c r="EDR2" s="374"/>
      <c r="EDS2" s="374"/>
      <c r="EDT2" s="375"/>
      <c r="EDU2" s="560" t="s">
        <v>82</v>
      </c>
      <c r="EDV2" s="561"/>
      <c r="EDW2" s="373"/>
      <c r="EDX2" s="374"/>
      <c r="EDY2" s="374"/>
      <c r="EDZ2" s="374"/>
      <c r="EEA2" s="374"/>
      <c r="EEB2" s="375"/>
      <c r="EEC2" s="560" t="s">
        <v>82</v>
      </c>
      <c r="EED2" s="561"/>
      <c r="EEE2" s="373"/>
      <c r="EEF2" s="374"/>
      <c r="EEG2" s="374"/>
      <c r="EEH2" s="374"/>
      <c r="EEI2" s="374"/>
      <c r="EEJ2" s="375"/>
      <c r="EEK2" s="560" t="s">
        <v>82</v>
      </c>
      <c r="EEL2" s="561"/>
      <c r="EEM2" s="373"/>
      <c r="EEN2" s="374"/>
      <c r="EEO2" s="374"/>
      <c r="EEP2" s="374"/>
      <c r="EEQ2" s="374"/>
      <c r="EER2" s="375"/>
      <c r="EES2" s="560" t="s">
        <v>82</v>
      </c>
      <c r="EET2" s="561"/>
      <c r="EEU2" s="373"/>
      <c r="EEV2" s="374"/>
      <c r="EEW2" s="374"/>
      <c r="EEX2" s="374"/>
      <c r="EEY2" s="374"/>
      <c r="EEZ2" s="375"/>
      <c r="EFA2" s="560" t="s">
        <v>82</v>
      </c>
      <c r="EFB2" s="561"/>
      <c r="EFC2" s="373"/>
      <c r="EFD2" s="374"/>
      <c r="EFE2" s="374"/>
      <c r="EFF2" s="374"/>
      <c r="EFG2" s="374"/>
      <c r="EFH2" s="375"/>
      <c r="EFI2" s="560" t="s">
        <v>82</v>
      </c>
      <c r="EFJ2" s="561"/>
      <c r="EFK2" s="373"/>
      <c r="EFL2" s="374"/>
      <c r="EFM2" s="374"/>
      <c r="EFN2" s="374"/>
      <c r="EFO2" s="374"/>
      <c r="EFP2" s="375"/>
      <c r="EFQ2" s="560" t="s">
        <v>82</v>
      </c>
      <c r="EFR2" s="561"/>
      <c r="EFS2" s="373"/>
      <c r="EFT2" s="374"/>
      <c r="EFU2" s="374"/>
      <c r="EFV2" s="374"/>
      <c r="EFW2" s="374"/>
      <c r="EFX2" s="375"/>
      <c r="EFY2" s="560" t="s">
        <v>82</v>
      </c>
      <c r="EFZ2" s="561"/>
      <c r="EGA2" s="373"/>
      <c r="EGB2" s="374"/>
      <c r="EGC2" s="374"/>
      <c r="EGD2" s="374"/>
      <c r="EGE2" s="374"/>
      <c r="EGF2" s="375"/>
      <c r="EGG2" s="560" t="s">
        <v>82</v>
      </c>
      <c r="EGH2" s="561"/>
      <c r="EGI2" s="373"/>
      <c r="EGJ2" s="374"/>
      <c r="EGK2" s="374"/>
      <c r="EGL2" s="374"/>
      <c r="EGM2" s="374"/>
      <c r="EGN2" s="375"/>
      <c r="EGO2" s="560" t="s">
        <v>82</v>
      </c>
      <c r="EGP2" s="561"/>
      <c r="EGQ2" s="373"/>
      <c r="EGR2" s="374"/>
      <c r="EGS2" s="374"/>
      <c r="EGT2" s="374"/>
      <c r="EGU2" s="374"/>
      <c r="EGV2" s="375"/>
      <c r="EGW2" s="560" t="s">
        <v>82</v>
      </c>
      <c r="EGX2" s="561"/>
      <c r="EGY2" s="373"/>
      <c r="EGZ2" s="374"/>
      <c r="EHA2" s="374"/>
      <c r="EHB2" s="374"/>
      <c r="EHC2" s="374"/>
      <c r="EHD2" s="375"/>
      <c r="EHE2" s="560" t="s">
        <v>82</v>
      </c>
      <c r="EHF2" s="561"/>
      <c r="EHG2" s="373"/>
      <c r="EHH2" s="374"/>
      <c r="EHI2" s="374"/>
      <c r="EHJ2" s="374"/>
      <c r="EHK2" s="374"/>
      <c r="EHL2" s="375"/>
      <c r="EHM2" s="560" t="s">
        <v>82</v>
      </c>
      <c r="EHN2" s="561"/>
      <c r="EHO2" s="373"/>
      <c r="EHP2" s="374"/>
      <c r="EHQ2" s="374"/>
      <c r="EHR2" s="374"/>
      <c r="EHS2" s="374"/>
      <c r="EHT2" s="375"/>
      <c r="EHU2" s="560" t="s">
        <v>82</v>
      </c>
      <c r="EHV2" s="561"/>
      <c r="EHW2" s="373"/>
      <c r="EHX2" s="374"/>
      <c r="EHY2" s="374"/>
      <c r="EHZ2" s="374"/>
      <c r="EIA2" s="374"/>
      <c r="EIB2" s="375"/>
      <c r="EIC2" s="560" t="s">
        <v>82</v>
      </c>
      <c r="EID2" s="561"/>
      <c r="EIE2" s="373"/>
      <c r="EIF2" s="374"/>
      <c r="EIG2" s="374"/>
      <c r="EIH2" s="374"/>
      <c r="EII2" s="374"/>
      <c r="EIJ2" s="375"/>
      <c r="EIK2" s="560" t="s">
        <v>82</v>
      </c>
      <c r="EIL2" s="561"/>
      <c r="EIM2" s="373"/>
      <c r="EIN2" s="374"/>
      <c r="EIO2" s="374"/>
      <c r="EIP2" s="374"/>
      <c r="EIQ2" s="374"/>
      <c r="EIR2" s="375"/>
      <c r="EIS2" s="560" t="s">
        <v>82</v>
      </c>
      <c r="EIT2" s="561"/>
      <c r="EIU2" s="373"/>
      <c r="EIV2" s="374"/>
      <c r="EIW2" s="374"/>
      <c r="EIX2" s="374"/>
      <c r="EIY2" s="374"/>
      <c r="EIZ2" s="375"/>
      <c r="EJA2" s="560" t="s">
        <v>82</v>
      </c>
      <c r="EJB2" s="561"/>
      <c r="EJC2" s="373"/>
      <c r="EJD2" s="374"/>
      <c r="EJE2" s="374"/>
      <c r="EJF2" s="374"/>
      <c r="EJG2" s="374"/>
      <c r="EJH2" s="375"/>
      <c r="EJI2" s="560" t="s">
        <v>82</v>
      </c>
      <c r="EJJ2" s="561"/>
      <c r="EJK2" s="373"/>
      <c r="EJL2" s="374"/>
      <c r="EJM2" s="374"/>
      <c r="EJN2" s="374"/>
      <c r="EJO2" s="374"/>
      <c r="EJP2" s="375"/>
      <c r="EJQ2" s="560" t="s">
        <v>82</v>
      </c>
      <c r="EJR2" s="561"/>
      <c r="EJS2" s="373"/>
      <c r="EJT2" s="374"/>
      <c r="EJU2" s="374"/>
      <c r="EJV2" s="374"/>
      <c r="EJW2" s="374"/>
      <c r="EJX2" s="375"/>
      <c r="EJY2" s="560" t="s">
        <v>82</v>
      </c>
      <c r="EJZ2" s="561"/>
      <c r="EKA2" s="373"/>
      <c r="EKB2" s="374"/>
      <c r="EKC2" s="374"/>
      <c r="EKD2" s="374"/>
      <c r="EKE2" s="374"/>
      <c r="EKF2" s="375"/>
      <c r="EKG2" s="560" t="s">
        <v>82</v>
      </c>
      <c r="EKH2" s="561"/>
      <c r="EKI2" s="373"/>
      <c r="EKJ2" s="374"/>
      <c r="EKK2" s="374"/>
      <c r="EKL2" s="374"/>
      <c r="EKM2" s="374"/>
      <c r="EKN2" s="375"/>
      <c r="EKO2" s="560" t="s">
        <v>82</v>
      </c>
      <c r="EKP2" s="561"/>
      <c r="EKQ2" s="373"/>
      <c r="EKR2" s="374"/>
      <c r="EKS2" s="374"/>
      <c r="EKT2" s="374"/>
      <c r="EKU2" s="374"/>
      <c r="EKV2" s="375"/>
      <c r="EKW2" s="560" t="s">
        <v>82</v>
      </c>
      <c r="EKX2" s="561"/>
      <c r="EKY2" s="373"/>
      <c r="EKZ2" s="374"/>
      <c r="ELA2" s="374"/>
      <c r="ELB2" s="374"/>
      <c r="ELC2" s="374"/>
      <c r="ELD2" s="375"/>
      <c r="ELE2" s="560" t="s">
        <v>82</v>
      </c>
      <c r="ELF2" s="561"/>
      <c r="ELG2" s="373"/>
      <c r="ELH2" s="374"/>
      <c r="ELI2" s="374"/>
      <c r="ELJ2" s="374"/>
      <c r="ELK2" s="374"/>
      <c r="ELL2" s="375"/>
      <c r="ELM2" s="560" t="s">
        <v>82</v>
      </c>
      <c r="ELN2" s="561"/>
      <c r="ELO2" s="373"/>
      <c r="ELP2" s="374"/>
      <c r="ELQ2" s="374"/>
      <c r="ELR2" s="374"/>
      <c r="ELS2" s="374"/>
      <c r="ELT2" s="375"/>
      <c r="ELU2" s="560" t="s">
        <v>82</v>
      </c>
      <c r="ELV2" s="561"/>
      <c r="ELW2" s="373"/>
      <c r="ELX2" s="374"/>
      <c r="ELY2" s="374"/>
      <c r="ELZ2" s="374"/>
      <c r="EMA2" s="374"/>
      <c r="EMB2" s="375"/>
      <c r="EMC2" s="560" t="s">
        <v>82</v>
      </c>
      <c r="EMD2" s="561"/>
      <c r="EME2" s="373"/>
      <c r="EMF2" s="374"/>
      <c r="EMG2" s="374"/>
      <c r="EMH2" s="374"/>
      <c r="EMI2" s="374"/>
      <c r="EMJ2" s="375"/>
      <c r="EMK2" s="560" t="s">
        <v>82</v>
      </c>
      <c r="EML2" s="561"/>
      <c r="EMM2" s="373"/>
      <c r="EMN2" s="374"/>
      <c r="EMO2" s="374"/>
      <c r="EMP2" s="374"/>
      <c r="EMQ2" s="374"/>
      <c r="EMR2" s="375"/>
      <c r="EMS2" s="560" t="s">
        <v>82</v>
      </c>
      <c r="EMT2" s="561"/>
      <c r="EMU2" s="373"/>
      <c r="EMV2" s="374"/>
      <c r="EMW2" s="374"/>
      <c r="EMX2" s="374"/>
      <c r="EMY2" s="374"/>
      <c r="EMZ2" s="375"/>
      <c r="ENA2" s="560" t="s">
        <v>82</v>
      </c>
      <c r="ENB2" s="561"/>
      <c r="ENC2" s="373"/>
      <c r="END2" s="374"/>
      <c r="ENE2" s="374"/>
      <c r="ENF2" s="374"/>
      <c r="ENG2" s="374"/>
      <c r="ENH2" s="375"/>
      <c r="ENI2" s="560" t="s">
        <v>82</v>
      </c>
      <c r="ENJ2" s="561"/>
      <c r="ENK2" s="373"/>
      <c r="ENL2" s="374"/>
      <c r="ENM2" s="374"/>
      <c r="ENN2" s="374"/>
      <c r="ENO2" s="374"/>
      <c r="ENP2" s="375"/>
      <c r="ENQ2" s="560" t="s">
        <v>82</v>
      </c>
      <c r="ENR2" s="561"/>
      <c r="ENS2" s="373"/>
      <c r="ENT2" s="374"/>
      <c r="ENU2" s="374"/>
      <c r="ENV2" s="374"/>
      <c r="ENW2" s="374"/>
      <c r="ENX2" s="375"/>
      <c r="ENY2" s="560" t="s">
        <v>82</v>
      </c>
      <c r="ENZ2" s="561"/>
      <c r="EOA2" s="373"/>
      <c r="EOB2" s="374"/>
      <c r="EOC2" s="374"/>
      <c r="EOD2" s="374"/>
      <c r="EOE2" s="374"/>
      <c r="EOF2" s="375"/>
      <c r="EOG2" s="560" t="s">
        <v>82</v>
      </c>
      <c r="EOH2" s="561"/>
      <c r="EOI2" s="373"/>
      <c r="EOJ2" s="374"/>
      <c r="EOK2" s="374"/>
      <c r="EOL2" s="374"/>
      <c r="EOM2" s="374"/>
      <c r="EON2" s="375"/>
      <c r="EOO2" s="560" t="s">
        <v>82</v>
      </c>
      <c r="EOP2" s="561"/>
      <c r="EOQ2" s="373"/>
      <c r="EOR2" s="374"/>
      <c r="EOS2" s="374"/>
      <c r="EOT2" s="374"/>
      <c r="EOU2" s="374"/>
      <c r="EOV2" s="375"/>
      <c r="EOW2" s="560" t="s">
        <v>82</v>
      </c>
      <c r="EOX2" s="561"/>
      <c r="EOY2" s="373"/>
      <c r="EOZ2" s="374"/>
      <c r="EPA2" s="374"/>
      <c r="EPB2" s="374"/>
      <c r="EPC2" s="374"/>
      <c r="EPD2" s="375"/>
      <c r="EPE2" s="560" t="s">
        <v>82</v>
      </c>
      <c r="EPF2" s="561"/>
      <c r="EPG2" s="373"/>
      <c r="EPH2" s="374"/>
      <c r="EPI2" s="374"/>
      <c r="EPJ2" s="374"/>
      <c r="EPK2" s="374"/>
      <c r="EPL2" s="375"/>
      <c r="EPM2" s="560" t="s">
        <v>82</v>
      </c>
      <c r="EPN2" s="561"/>
      <c r="EPO2" s="373"/>
      <c r="EPP2" s="374"/>
      <c r="EPQ2" s="374"/>
      <c r="EPR2" s="374"/>
      <c r="EPS2" s="374"/>
      <c r="EPT2" s="375"/>
      <c r="EPU2" s="560" t="s">
        <v>82</v>
      </c>
      <c r="EPV2" s="561"/>
      <c r="EPW2" s="373"/>
      <c r="EPX2" s="374"/>
      <c r="EPY2" s="374"/>
      <c r="EPZ2" s="374"/>
      <c r="EQA2" s="374"/>
      <c r="EQB2" s="375"/>
      <c r="EQC2" s="560" t="s">
        <v>82</v>
      </c>
      <c r="EQD2" s="561"/>
      <c r="EQE2" s="373"/>
      <c r="EQF2" s="374"/>
      <c r="EQG2" s="374"/>
      <c r="EQH2" s="374"/>
      <c r="EQI2" s="374"/>
      <c r="EQJ2" s="375"/>
      <c r="EQK2" s="560" t="s">
        <v>82</v>
      </c>
      <c r="EQL2" s="561"/>
      <c r="EQM2" s="373"/>
      <c r="EQN2" s="374"/>
      <c r="EQO2" s="374"/>
      <c r="EQP2" s="374"/>
      <c r="EQQ2" s="374"/>
      <c r="EQR2" s="375"/>
      <c r="EQS2" s="560" t="s">
        <v>82</v>
      </c>
      <c r="EQT2" s="561"/>
      <c r="EQU2" s="373"/>
      <c r="EQV2" s="374"/>
      <c r="EQW2" s="374"/>
      <c r="EQX2" s="374"/>
      <c r="EQY2" s="374"/>
      <c r="EQZ2" s="375"/>
      <c r="ERA2" s="560" t="s">
        <v>82</v>
      </c>
      <c r="ERB2" s="561"/>
      <c r="ERC2" s="373"/>
      <c r="ERD2" s="374"/>
      <c r="ERE2" s="374"/>
      <c r="ERF2" s="374"/>
      <c r="ERG2" s="374"/>
      <c r="ERH2" s="375"/>
      <c r="ERI2" s="560" t="s">
        <v>82</v>
      </c>
      <c r="ERJ2" s="561"/>
      <c r="ERK2" s="373"/>
      <c r="ERL2" s="374"/>
      <c r="ERM2" s="374"/>
      <c r="ERN2" s="374"/>
      <c r="ERO2" s="374"/>
      <c r="ERP2" s="375"/>
      <c r="ERQ2" s="560" t="s">
        <v>82</v>
      </c>
      <c r="ERR2" s="561"/>
      <c r="ERS2" s="373"/>
      <c r="ERT2" s="374"/>
      <c r="ERU2" s="374"/>
      <c r="ERV2" s="374"/>
      <c r="ERW2" s="374"/>
      <c r="ERX2" s="375"/>
      <c r="ERY2" s="560" t="s">
        <v>82</v>
      </c>
      <c r="ERZ2" s="561"/>
      <c r="ESA2" s="373"/>
      <c r="ESB2" s="374"/>
      <c r="ESC2" s="374"/>
      <c r="ESD2" s="374"/>
      <c r="ESE2" s="374"/>
      <c r="ESF2" s="375"/>
      <c r="ESG2" s="560" t="s">
        <v>82</v>
      </c>
      <c r="ESH2" s="561"/>
      <c r="ESI2" s="373"/>
      <c r="ESJ2" s="374"/>
      <c r="ESK2" s="374"/>
      <c r="ESL2" s="374"/>
      <c r="ESM2" s="374"/>
      <c r="ESN2" s="375"/>
      <c r="ESO2" s="560" t="s">
        <v>82</v>
      </c>
      <c r="ESP2" s="561"/>
      <c r="ESQ2" s="373"/>
      <c r="ESR2" s="374"/>
      <c r="ESS2" s="374"/>
      <c r="EST2" s="374"/>
      <c r="ESU2" s="374"/>
      <c r="ESV2" s="375"/>
      <c r="ESW2" s="560" t="s">
        <v>82</v>
      </c>
      <c r="ESX2" s="561"/>
      <c r="ESY2" s="373"/>
      <c r="ESZ2" s="374"/>
      <c r="ETA2" s="374"/>
      <c r="ETB2" s="374"/>
      <c r="ETC2" s="374"/>
      <c r="ETD2" s="375"/>
      <c r="ETE2" s="560" t="s">
        <v>82</v>
      </c>
      <c r="ETF2" s="561"/>
      <c r="ETG2" s="373"/>
      <c r="ETH2" s="374"/>
      <c r="ETI2" s="374"/>
      <c r="ETJ2" s="374"/>
      <c r="ETK2" s="374"/>
      <c r="ETL2" s="375"/>
      <c r="ETM2" s="560" t="s">
        <v>82</v>
      </c>
      <c r="ETN2" s="561"/>
      <c r="ETO2" s="373"/>
      <c r="ETP2" s="374"/>
      <c r="ETQ2" s="374"/>
      <c r="ETR2" s="374"/>
      <c r="ETS2" s="374"/>
      <c r="ETT2" s="375"/>
      <c r="ETU2" s="560" t="s">
        <v>82</v>
      </c>
      <c r="ETV2" s="561"/>
      <c r="ETW2" s="373"/>
      <c r="ETX2" s="374"/>
      <c r="ETY2" s="374"/>
      <c r="ETZ2" s="374"/>
      <c r="EUA2" s="374"/>
      <c r="EUB2" s="375"/>
      <c r="EUC2" s="560" t="s">
        <v>82</v>
      </c>
      <c r="EUD2" s="561"/>
      <c r="EUE2" s="373"/>
      <c r="EUF2" s="374"/>
      <c r="EUG2" s="374"/>
      <c r="EUH2" s="374"/>
      <c r="EUI2" s="374"/>
      <c r="EUJ2" s="375"/>
      <c r="EUK2" s="560" t="s">
        <v>82</v>
      </c>
      <c r="EUL2" s="561"/>
      <c r="EUM2" s="373"/>
      <c r="EUN2" s="374"/>
      <c r="EUO2" s="374"/>
      <c r="EUP2" s="374"/>
      <c r="EUQ2" s="374"/>
      <c r="EUR2" s="375"/>
      <c r="EUS2" s="560" t="s">
        <v>82</v>
      </c>
      <c r="EUT2" s="561"/>
      <c r="EUU2" s="373"/>
      <c r="EUV2" s="374"/>
      <c r="EUW2" s="374"/>
      <c r="EUX2" s="374"/>
      <c r="EUY2" s="374"/>
      <c r="EUZ2" s="375"/>
      <c r="EVA2" s="560" t="s">
        <v>82</v>
      </c>
      <c r="EVB2" s="561"/>
      <c r="EVC2" s="373"/>
      <c r="EVD2" s="374"/>
      <c r="EVE2" s="374"/>
      <c r="EVF2" s="374"/>
      <c r="EVG2" s="374"/>
      <c r="EVH2" s="375"/>
      <c r="EVI2" s="560" t="s">
        <v>82</v>
      </c>
      <c r="EVJ2" s="561"/>
      <c r="EVK2" s="373"/>
      <c r="EVL2" s="374"/>
      <c r="EVM2" s="374"/>
      <c r="EVN2" s="374"/>
      <c r="EVO2" s="374"/>
      <c r="EVP2" s="375"/>
      <c r="EVQ2" s="560" t="s">
        <v>82</v>
      </c>
      <c r="EVR2" s="561"/>
      <c r="EVS2" s="373"/>
      <c r="EVT2" s="374"/>
      <c r="EVU2" s="374"/>
      <c r="EVV2" s="374"/>
      <c r="EVW2" s="374"/>
      <c r="EVX2" s="375"/>
      <c r="EVY2" s="560" t="s">
        <v>82</v>
      </c>
      <c r="EVZ2" s="561"/>
      <c r="EWA2" s="373"/>
      <c r="EWB2" s="374"/>
      <c r="EWC2" s="374"/>
      <c r="EWD2" s="374"/>
      <c r="EWE2" s="374"/>
      <c r="EWF2" s="375"/>
      <c r="EWG2" s="560" t="s">
        <v>82</v>
      </c>
      <c r="EWH2" s="561"/>
      <c r="EWI2" s="373"/>
      <c r="EWJ2" s="374"/>
      <c r="EWK2" s="374"/>
      <c r="EWL2" s="374"/>
      <c r="EWM2" s="374"/>
      <c r="EWN2" s="375"/>
      <c r="EWO2" s="560" t="s">
        <v>82</v>
      </c>
      <c r="EWP2" s="561"/>
      <c r="EWQ2" s="373"/>
      <c r="EWR2" s="374"/>
      <c r="EWS2" s="374"/>
      <c r="EWT2" s="374"/>
      <c r="EWU2" s="374"/>
      <c r="EWV2" s="375"/>
      <c r="EWW2" s="560" t="s">
        <v>82</v>
      </c>
      <c r="EWX2" s="561"/>
      <c r="EWY2" s="373"/>
      <c r="EWZ2" s="374"/>
      <c r="EXA2" s="374"/>
      <c r="EXB2" s="374"/>
      <c r="EXC2" s="374"/>
      <c r="EXD2" s="375"/>
      <c r="EXE2" s="560" t="s">
        <v>82</v>
      </c>
      <c r="EXF2" s="561"/>
      <c r="EXG2" s="373"/>
      <c r="EXH2" s="374"/>
      <c r="EXI2" s="374"/>
      <c r="EXJ2" s="374"/>
      <c r="EXK2" s="374"/>
      <c r="EXL2" s="375"/>
      <c r="EXM2" s="560" t="s">
        <v>82</v>
      </c>
      <c r="EXN2" s="561"/>
      <c r="EXO2" s="373"/>
      <c r="EXP2" s="374"/>
      <c r="EXQ2" s="374"/>
      <c r="EXR2" s="374"/>
      <c r="EXS2" s="374"/>
      <c r="EXT2" s="375"/>
      <c r="EXU2" s="560" t="s">
        <v>82</v>
      </c>
      <c r="EXV2" s="561"/>
      <c r="EXW2" s="373"/>
      <c r="EXX2" s="374"/>
      <c r="EXY2" s="374"/>
      <c r="EXZ2" s="374"/>
      <c r="EYA2" s="374"/>
      <c r="EYB2" s="375"/>
      <c r="EYC2" s="560" t="s">
        <v>82</v>
      </c>
      <c r="EYD2" s="561"/>
      <c r="EYE2" s="373"/>
      <c r="EYF2" s="374"/>
      <c r="EYG2" s="374"/>
      <c r="EYH2" s="374"/>
      <c r="EYI2" s="374"/>
      <c r="EYJ2" s="375"/>
      <c r="EYK2" s="560" t="s">
        <v>82</v>
      </c>
      <c r="EYL2" s="561"/>
      <c r="EYM2" s="373"/>
      <c r="EYN2" s="374"/>
      <c r="EYO2" s="374"/>
      <c r="EYP2" s="374"/>
      <c r="EYQ2" s="374"/>
      <c r="EYR2" s="375"/>
      <c r="EYS2" s="560" t="s">
        <v>82</v>
      </c>
      <c r="EYT2" s="561"/>
      <c r="EYU2" s="373"/>
      <c r="EYV2" s="374"/>
      <c r="EYW2" s="374"/>
      <c r="EYX2" s="374"/>
      <c r="EYY2" s="374"/>
      <c r="EYZ2" s="375"/>
      <c r="EZA2" s="560" t="s">
        <v>82</v>
      </c>
      <c r="EZB2" s="561"/>
      <c r="EZC2" s="373"/>
      <c r="EZD2" s="374"/>
      <c r="EZE2" s="374"/>
      <c r="EZF2" s="374"/>
      <c r="EZG2" s="374"/>
      <c r="EZH2" s="375"/>
      <c r="EZI2" s="560" t="s">
        <v>82</v>
      </c>
      <c r="EZJ2" s="561"/>
      <c r="EZK2" s="373"/>
      <c r="EZL2" s="374"/>
      <c r="EZM2" s="374"/>
      <c r="EZN2" s="374"/>
      <c r="EZO2" s="374"/>
      <c r="EZP2" s="375"/>
      <c r="EZQ2" s="560" t="s">
        <v>82</v>
      </c>
      <c r="EZR2" s="561"/>
      <c r="EZS2" s="373"/>
      <c r="EZT2" s="374"/>
      <c r="EZU2" s="374"/>
      <c r="EZV2" s="374"/>
      <c r="EZW2" s="374"/>
      <c r="EZX2" s="375"/>
      <c r="EZY2" s="560" t="s">
        <v>82</v>
      </c>
      <c r="EZZ2" s="561"/>
      <c r="FAA2" s="373"/>
      <c r="FAB2" s="374"/>
      <c r="FAC2" s="374"/>
      <c r="FAD2" s="374"/>
      <c r="FAE2" s="374"/>
      <c r="FAF2" s="375"/>
      <c r="FAG2" s="560" t="s">
        <v>82</v>
      </c>
      <c r="FAH2" s="561"/>
      <c r="FAI2" s="373"/>
      <c r="FAJ2" s="374"/>
      <c r="FAK2" s="374"/>
      <c r="FAL2" s="374"/>
      <c r="FAM2" s="374"/>
      <c r="FAN2" s="375"/>
      <c r="FAO2" s="560" t="s">
        <v>82</v>
      </c>
      <c r="FAP2" s="561"/>
      <c r="FAQ2" s="373"/>
      <c r="FAR2" s="374"/>
      <c r="FAS2" s="374"/>
      <c r="FAT2" s="374"/>
      <c r="FAU2" s="374"/>
      <c r="FAV2" s="375"/>
      <c r="FAW2" s="560" t="s">
        <v>82</v>
      </c>
      <c r="FAX2" s="561"/>
      <c r="FAY2" s="373"/>
      <c r="FAZ2" s="374"/>
      <c r="FBA2" s="374"/>
      <c r="FBB2" s="374"/>
      <c r="FBC2" s="374"/>
      <c r="FBD2" s="375"/>
      <c r="FBE2" s="560" t="s">
        <v>82</v>
      </c>
      <c r="FBF2" s="561"/>
      <c r="FBG2" s="373"/>
      <c r="FBH2" s="374"/>
      <c r="FBI2" s="374"/>
      <c r="FBJ2" s="374"/>
      <c r="FBK2" s="374"/>
      <c r="FBL2" s="375"/>
      <c r="FBM2" s="560" t="s">
        <v>82</v>
      </c>
      <c r="FBN2" s="561"/>
      <c r="FBO2" s="373"/>
      <c r="FBP2" s="374"/>
      <c r="FBQ2" s="374"/>
      <c r="FBR2" s="374"/>
      <c r="FBS2" s="374"/>
      <c r="FBT2" s="375"/>
      <c r="FBU2" s="560" t="s">
        <v>82</v>
      </c>
      <c r="FBV2" s="561"/>
      <c r="FBW2" s="373"/>
      <c r="FBX2" s="374"/>
      <c r="FBY2" s="374"/>
      <c r="FBZ2" s="374"/>
      <c r="FCA2" s="374"/>
      <c r="FCB2" s="375"/>
      <c r="FCC2" s="560" t="s">
        <v>82</v>
      </c>
      <c r="FCD2" s="561"/>
      <c r="FCE2" s="373"/>
      <c r="FCF2" s="374"/>
      <c r="FCG2" s="374"/>
      <c r="FCH2" s="374"/>
      <c r="FCI2" s="374"/>
      <c r="FCJ2" s="375"/>
      <c r="FCK2" s="560" t="s">
        <v>82</v>
      </c>
      <c r="FCL2" s="561"/>
      <c r="FCM2" s="373"/>
      <c r="FCN2" s="374"/>
      <c r="FCO2" s="374"/>
      <c r="FCP2" s="374"/>
      <c r="FCQ2" s="374"/>
      <c r="FCR2" s="375"/>
      <c r="FCS2" s="560" t="s">
        <v>82</v>
      </c>
      <c r="FCT2" s="561"/>
      <c r="FCU2" s="373"/>
      <c r="FCV2" s="374"/>
      <c r="FCW2" s="374"/>
      <c r="FCX2" s="374"/>
      <c r="FCY2" s="374"/>
      <c r="FCZ2" s="375"/>
      <c r="FDA2" s="560" t="s">
        <v>82</v>
      </c>
      <c r="FDB2" s="561"/>
      <c r="FDC2" s="373"/>
      <c r="FDD2" s="374"/>
      <c r="FDE2" s="374"/>
      <c r="FDF2" s="374"/>
      <c r="FDG2" s="374"/>
      <c r="FDH2" s="375"/>
      <c r="FDI2" s="560" t="s">
        <v>82</v>
      </c>
      <c r="FDJ2" s="561"/>
      <c r="FDK2" s="373"/>
      <c r="FDL2" s="374"/>
      <c r="FDM2" s="374"/>
      <c r="FDN2" s="374"/>
      <c r="FDO2" s="374"/>
      <c r="FDP2" s="375"/>
      <c r="FDQ2" s="560" t="s">
        <v>82</v>
      </c>
      <c r="FDR2" s="561"/>
      <c r="FDS2" s="373"/>
      <c r="FDT2" s="374"/>
      <c r="FDU2" s="374"/>
      <c r="FDV2" s="374"/>
      <c r="FDW2" s="374"/>
      <c r="FDX2" s="375"/>
      <c r="FDY2" s="560" t="s">
        <v>82</v>
      </c>
      <c r="FDZ2" s="561"/>
      <c r="FEA2" s="373"/>
      <c r="FEB2" s="374"/>
      <c r="FEC2" s="374"/>
      <c r="FED2" s="374"/>
      <c r="FEE2" s="374"/>
      <c r="FEF2" s="375"/>
      <c r="FEG2" s="560" t="s">
        <v>82</v>
      </c>
      <c r="FEH2" s="561"/>
      <c r="FEI2" s="373"/>
      <c r="FEJ2" s="374"/>
      <c r="FEK2" s="374"/>
      <c r="FEL2" s="374"/>
      <c r="FEM2" s="374"/>
      <c r="FEN2" s="375"/>
      <c r="FEO2" s="560" t="s">
        <v>82</v>
      </c>
      <c r="FEP2" s="561"/>
      <c r="FEQ2" s="373"/>
      <c r="FER2" s="374"/>
      <c r="FES2" s="374"/>
      <c r="FET2" s="374"/>
      <c r="FEU2" s="374"/>
      <c r="FEV2" s="375"/>
      <c r="FEW2" s="560" t="s">
        <v>82</v>
      </c>
      <c r="FEX2" s="561"/>
      <c r="FEY2" s="373"/>
      <c r="FEZ2" s="374"/>
      <c r="FFA2" s="374"/>
      <c r="FFB2" s="374"/>
      <c r="FFC2" s="374"/>
      <c r="FFD2" s="375"/>
      <c r="FFE2" s="560" t="s">
        <v>82</v>
      </c>
      <c r="FFF2" s="561"/>
      <c r="FFG2" s="373"/>
      <c r="FFH2" s="374"/>
      <c r="FFI2" s="374"/>
      <c r="FFJ2" s="374"/>
      <c r="FFK2" s="374"/>
      <c r="FFL2" s="375"/>
      <c r="FFM2" s="560" t="s">
        <v>82</v>
      </c>
      <c r="FFN2" s="561"/>
      <c r="FFO2" s="373"/>
      <c r="FFP2" s="374"/>
      <c r="FFQ2" s="374"/>
      <c r="FFR2" s="374"/>
      <c r="FFS2" s="374"/>
      <c r="FFT2" s="375"/>
      <c r="FFU2" s="560" t="s">
        <v>82</v>
      </c>
      <c r="FFV2" s="561"/>
      <c r="FFW2" s="373"/>
      <c r="FFX2" s="374"/>
      <c r="FFY2" s="374"/>
      <c r="FFZ2" s="374"/>
      <c r="FGA2" s="374"/>
      <c r="FGB2" s="375"/>
      <c r="FGC2" s="560" t="s">
        <v>82</v>
      </c>
      <c r="FGD2" s="561"/>
      <c r="FGE2" s="373"/>
      <c r="FGF2" s="374"/>
      <c r="FGG2" s="374"/>
      <c r="FGH2" s="374"/>
      <c r="FGI2" s="374"/>
      <c r="FGJ2" s="375"/>
      <c r="FGK2" s="560" t="s">
        <v>82</v>
      </c>
      <c r="FGL2" s="561"/>
      <c r="FGM2" s="373"/>
      <c r="FGN2" s="374"/>
      <c r="FGO2" s="374"/>
      <c r="FGP2" s="374"/>
      <c r="FGQ2" s="374"/>
      <c r="FGR2" s="375"/>
      <c r="FGS2" s="560" t="s">
        <v>82</v>
      </c>
      <c r="FGT2" s="561"/>
      <c r="FGU2" s="373"/>
      <c r="FGV2" s="374"/>
      <c r="FGW2" s="374"/>
      <c r="FGX2" s="374"/>
      <c r="FGY2" s="374"/>
      <c r="FGZ2" s="375"/>
      <c r="FHA2" s="560" t="s">
        <v>82</v>
      </c>
      <c r="FHB2" s="561"/>
      <c r="FHC2" s="373"/>
      <c r="FHD2" s="374"/>
      <c r="FHE2" s="374"/>
      <c r="FHF2" s="374"/>
      <c r="FHG2" s="374"/>
      <c r="FHH2" s="375"/>
      <c r="FHI2" s="560" t="s">
        <v>82</v>
      </c>
      <c r="FHJ2" s="561"/>
      <c r="FHK2" s="373"/>
      <c r="FHL2" s="374"/>
      <c r="FHM2" s="374"/>
      <c r="FHN2" s="374"/>
      <c r="FHO2" s="374"/>
      <c r="FHP2" s="375"/>
      <c r="FHQ2" s="560" t="s">
        <v>82</v>
      </c>
      <c r="FHR2" s="561"/>
      <c r="FHS2" s="373"/>
      <c r="FHT2" s="374"/>
      <c r="FHU2" s="374"/>
      <c r="FHV2" s="374"/>
      <c r="FHW2" s="374"/>
      <c r="FHX2" s="375"/>
      <c r="FHY2" s="560" t="s">
        <v>82</v>
      </c>
      <c r="FHZ2" s="561"/>
      <c r="FIA2" s="373"/>
      <c r="FIB2" s="374"/>
      <c r="FIC2" s="374"/>
      <c r="FID2" s="374"/>
      <c r="FIE2" s="374"/>
      <c r="FIF2" s="375"/>
      <c r="FIG2" s="560" t="s">
        <v>82</v>
      </c>
      <c r="FIH2" s="561"/>
      <c r="FII2" s="373"/>
      <c r="FIJ2" s="374"/>
      <c r="FIK2" s="374"/>
      <c r="FIL2" s="374"/>
      <c r="FIM2" s="374"/>
      <c r="FIN2" s="375"/>
      <c r="FIO2" s="560" t="s">
        <v>82</v>
      </c>
      <c r="FIP2" s="561"/>
      <c r="FIQ2" s="373"/>
      <c r="FIR2" s="374"/>
      <c r="FIS2" s="374"/>
      <c r="FIT2" s="374"/>
      <c r="FIU2" s="374"/>
      <c r="FIV2" s="375"/>
      <c r="FIW2" s="560" t="s">
        <v>82</v>
      </c>
      <c r="FIX2" s="561"/>
      <c r="FIY2" s="373"/>
      <c r="FIZ2" s="374"/>
      <c r="FJA2" s="374"/>
      <c r="FJB2" s="374"/>
      <c r="FJC2" s="374"/>
      <c r="FJD2" s="375"/>
      <c r="FJE2" s="560" t="s">
        <v>82</v>
      </c>
      <c r="FJF2" s="561"/>
      <c r="FJG2" s="373"/>
      <c r="FJH2" s="374"/>
      <c r="FJI2" s="374"/>
      <c r="FJJ2" s="374"/>
      <c r="FJK2" s="374"/>
      <c r="FJL2" s="375"/>
      <c r="FJM2" s="560" t="s">
        <v>82</v>
      </c>
      <c r="FJN2" s="561"/>
      <c r="FJO2" s="373"/>
      <c r="FJP2" s="374"/>
      <c r="FJQ2" s="374"/>
      <c r="FJR2" s="374"/>
      <c r="FJS2" s="374"/>
      <c r="FJT2" s="375"/>
      <c r="FJU2" s="560" t="s">
        <v>82</v>
      </c>
      <c r="FJV2" s="561"/>
      <c r="FJW2" s="373"/>
      <c r="FJX2" s="374"/>
      <c r="FJY2" s="374"/>
      <c r="FJZ2" s="374"/>
      <c r="FKA2" s="374"/>
      <c r="FKB2" s="375"/>
      <c r="FKC2" s="560" t="s">
        <v>82</v>
      </c>
      <c r="FKD2" s="561"/>
      <c r="FKE2" s="373"/>
      <c r="FKF2" s="374"/>
      <c r="FKG2" s="374"/>
      <c r="FKH2" s="374"/>
      <c r="FKI2" s="374"/>
      <c r="FKJ2" s="375"/>
      <c r="FKK2" s="560" t="s">
        <v>82</v>
      </c>
      <c r="FKL2" s="561"/>
      <c r="FKM2" s="373"/>
      <c r="FKN2" s="374"/>
      <c r="FKO2" s="374"/>
      <c r="FKP2" s="374"/>
      <c r="FKQ2" s="374"/>
      <c r="FKR2" s="375"/>
      <c r="FKS2" s="560" t="s">
        <v>82</v>
      </c>
      <c r="FKT2" s="561"/>
      <c r="FKU2" s="373"/>
      <c r="FKV2" s="374"/>
      <c r="FKW2" s="374"/>
      <c r="FKX2" s="374"/>
      <c r="FKY2" s="374"/>
      <c r="FKZ2" s="375"/>
      <c r="FLA2" s="560" t="s">
        <v>82</v>
      </c>
      <c r="FLB2" s="561"/>
      <c r="FLC2" s="373"/>
      <c r="FLD2" s="374"/>
      <c r="FLE2" s="374"/>
      <c r="FLF2" s="374"/>
      <c r="FLG2" s="374"/>
      <c r="FLH2" s="375"/>
      <c r="FLI2" s="560" t="s">
        <v>82</v>
      </c>
      <c r="FLJ2" s="561"/>
      <c r="FLK2" s="373"/>
      <c r="FLL2" s="374"/>
      <c r="FLM2" s="374"/>
      <c r="FLN2" s="374"/>
      <c r="FLO2" s="374"/>
      <c r="FLP2" s="375"/>
      <c r="FLQ2" s="560" t="s">
        <v>82</v>
      </c>
      <c r="FLR2" s="561"/>
      <c r="FLS2" s="373"/>
      <c r="FLT2" s="374"/>
      <c r="FLU2" s="374"/>
      <c r="FLV2" s="374"/>
      <c r="FLW2" s="374"/>
      <c r="FLX2" s="375"/>
      <c r="FLY2" s="560" t="s">
        <v>82</v>
      </c>
      <c r="FLZ2" s="561"/>
      <c r="FMA2" s="373"/>
      <c r="FMB2" s="374"/>
      <c r="FMC2" s="374"/>
      <c r="FMD2" s="374"/>
      <c r="FME2" s="374"/>
      <c r="FMF2" s="375"/>
      <c r="FMG2" s="560" t="s">
        <v>82</v>
      </c>
      <c r="FMH2" s="561"/>
      <c r="FMI2" s="373"/>
      <c r="FMJ2" s="374"/>
      <c r="FMK2" s="374"/>
      <c r="FML2" s="374"/>
      <c r="FMM2" s="374"/>
      <c r="FMN2" s="375"/>
      <c r="FMO2" s="560" t="s">
        <v>82</v>
      </c>
      <c r="FMP2" s="561"/>
      <c r="FMQ2" s="373"/>
      <c r="FMR2" s="374"/>
      <c r="FMS2" s="374"/>
      <c r="FMT2" s="374"/>
      <c r="FMU2" s="374"/>
      <c r="FMV2" s="375"/>
      <c r="FMW2" s="560" t="s">
        <v>82</v>
      </c>
      <c r="FMX2" s="561"/>
      <c r="FMY2" s="373"/>
      <c r="FMZ2" s="374"/>
      <c r="FNA2" s="374"/>
      <c r="FNB2" s="374"/>
      <c r="FNC2" s="374"/>
      <c r="FND2" s="375"/>
      <c r="FNE2" s="560" t="s">
        <v>82</v>
      </c>
      <c r="FNF2" s="561"/>
      <c r="FNG2" s="373"/>
      <c r="FNH2" s="374"/>
      <c r="FNI2" s="374"/>
      <c r="FNJ2" s="374"/>
      <c r="FNK2" s="374"/>
      <c r="FNL2" s="375"/>
      <c r="FNM2" s="560" t="s">
        <v>82</v>
      </c>
      <c r="FNN2" s="561"/>
      <c r="FNO2" s="373"/>
      <c r="FNP2" s="374"/>
      <c r="FNQ2" s="374"/>
      <c r="FNR2" s="374"/>
      <c r="FNS2" s="374"/>
      <c r="FNT2" s="375"/>
      <c r="FNU2" s="560" t="s">
        <v>82</v>
      </c>
      <c r="FNV2" s="561"/>
      <c r="FNW2" s="373"/>
      <c r="FNX2" s="374"/>
      <c r="FNY2" s="374"/>
      <c r="FNZ2" s="374"/>
      <c r="FOA2" s="374"/>
      <c r="FOB2" s="375"/>
      <c r="FOC2" s="560" t="s">
        <v>82</v>
      </c>
      <c r="FOD2" s="561"/>
      <c r="FOE2" s="373"/>
      <c r="FOF2" s="374"/>
      <c r="FOG2" s="374"/>
      <c r="FOH2" s="374"/>
      <c r="FOI2" s="374"/>
      <c r="FOJ2" s="375"/>
      <c r="FOK2" s="560" t="s">
        <v>82</v>
      </c>
      <c r="FOL2" s="561"/>
      <c r="FOM2" s="373"/>
      <c r="FON2" s="374"/>
      <c r="FOO2" s="374"/>
      <c r="FOP2" s="374"/>
      <c r="FOQ2" s="374"/>
      <c r="FOR2" s="375"/>
      <c r="FOS2" s="560" t="s">
        <v>82</v>
      </c>
      <c r="FOT2" s="561"/>
      <c r="FOU2" s="373"/>
      <c r="FOV2" s="374"/>
      <c r="FOW2" s="374"/>
      <c r="FOX2" s="374"/>
      <c r="FOY2" s="374"/>
      <c r="FOZ2" s="375"/>
      <c r="FPA2" s="560" t="s">
        <v>82</v>
      </c>
      <c r="FPB2" s="561"/>
      <c r="FPC2" s="373"/>
      <c r="FPD2" s="374"/>
      <c r="FPE2" s="374"/>
      <c r="FPF2" s="374"/>
      <c r="FPG2" s="374"/>
      <c r="FPH2" s="375"/>
      <c r="FPI2" s="560" t="s">
        <v>82</v>
      </c>
      <c r="FPJ2" s="561"/>
      <c r="FPK2" s="373"/>
      <c r="FPL2" s="374"/>
      <c r="FPM2" s="374"/>
      <c r="FPN2" s="374"/>
      <c r="FPO2" s="374"/>
      <c r="FPP2" s="375"/>
      <c r="FPQ2" s="560" t="s">
        <v>82</v>
      </c>
      <c r="FPR2" s="561"/>
      <c r="FPS2" s="373"/>
      <c r="FPT2" s="374"/>
      <c r="FPU2" s="374"/>
      <c r="FPV2" s="374"/>
      <c r="FPW2" s="374"/>
      <c r="FPX2" s="375"/>
      <c r="FPY2" s="560" t="s">
        <v>82</v>
      </c>
      <c r="FPZ2" s="561"/>
      <c r="FQA2" s="373"/>
      <c r="FQB2" s="374"/>
      <c r="FQC2" s="374"/>
      <c r="FQD2" s="374"/>
      <c r="FQE2" s="374"/>
      <c r="FQF2" s="375"/>
      <c r="FQG2" s="560" t="s">
        <v>82</v>
      </c>
      <c r="FQH2" s="561"/>
      <c r="FQI2" s="373"/>
      <c r="FQJ2" s="374"/>
      <c r="FQK2" s="374"/>
      <c r="FQL2" s="374"/>
      <c r="FQM2" s="374"/>
      <c r="FQN2" s="375"/>
      <c r="FQO2" s="560" t="s">
        <v>82</v>
      </c>
      <c r="FQP2" s="561"/>
      <c r="FQQ2" s="373"/>
      <c r="FQR2" s="374"/>
      <c r="FQS2" s="374"/>
      <c r="FQT2" s="374"/>
      <c r="FQU2" s="374"/>
      <c r="FQV2" s="375"/>
      <c r="FQW2" s="560" t="s">
        <v>82</v>
      </c>
      <c r="FQX2" s="561"/>
      <c r="FQY2" s="373"/>
      <c r="FQZ2" s="374"/>
      <c r="FRA2" s="374"/>
      <c r="FRB2" s="374"/>
      <c r="FRC2" s="374"/>
      <c r="FRD2" s="375"/>
      <c r="FRE2" s="560" t="s">
        <v>82</v>
      </c>
      <c r="FRF2" s="561"/>
      <c r="FRG2" s="373"/>
      <c r="FRH2" s="374"/>
      <c r="FRI2" s="374"/>
      <c r="FRJ2" s="374"/>
      <c r="FRK2" s="374"/>
      <c r="FRL2" s="375"/>
      <c r="FRM2" s="560" t="s">
        <v>82</v>
      </c>
      <c r="FRN2" s="561"/>
      <c r="FRO2" s="373"/>
      <c r="FRP2" s="374"/>
      <c r="FRQ2" s="374"/>
      <c r="FRR2" s="374"/>
      <c r="FRS2" s="374"/>
      <c r="FRT2" s="375"/>
      <c r="FRU2" s="560" t="s">
        <v>82</v>
      </c>
      <c r="FRV2" s="561"/>
      <c r="FRW2" s="373"/>
      <c r="FRX2" s="374"/>
      <c r="FRY2" s="374"/>
      <c r="FRZ2" s="374"/>
      <c r="FSA2" s="374"/>
      <c r="FSB2" s="375"/>
      <c r="FSC2" s="560" t="s">
        <v>82</v>
      </c>
      <c r="FSD2" s="561"/>
      <c r="FSE2" s="373"/>
      <c r="FSF2" s="374"/>
      <c r="FSG2" s="374"/>
      <c r="FSH2" s="374"/>
      <c r="FSI2" s="374"/>
      <c r="FSJ2" s="375"/>
      <c r="FSK2" s="560" t="s">
        <v>82</v>
      </c>
      <c r="FSL2" s="561"/>
      <c r="FSM2" s="373"/>
      <c r="FSN2" s="374"/>
      <c r="FSO2" s="374"/>
      <c r="FSP2" s="374"/>
      <c r="FSQ2" s="374"/>
      <c r="FSR2" s="375"/>
      <c r="FSS2" s="560" t="s">
        <v>82</v>
      </c>
      <c r="FST2" s="561"/>
      <c r="FSU2" s="373"/>
      <c r="FSV2" s="374"/>
      <c r="FSW2" s="374"/>
      <c r="FSX2" s="374"/>
      <c r="FSY2" s="374"/>
      <c r="FSZ2" s="375"/>
      <c r="FTA2" s="560" t="s">
        <v>82</v>
      </c>
      <c r="FTB2" s="561"/>
      <c r="FTC2" s="373"/>
      <c r="FTD2" s="374"/>
      <c r="FTE2" s="374"/>
      <c r="FTF2" s="374"/>
      <c r="FTG2" s="374"/>
      <c r="FTH2" s="375"/>
      <c r="FTI2" s="560" t="s">
        <v>82</v>
      </c>
      <c r="FTJ2" s="561"/>
      <c r="FTK2" s="373"/>
      <c r="FTL2" s="374"/>
      <c r="FTM2" s="374"/>
      <c r="FTN2" s="374"/>
      <c r="FTO2" s="374"/>
      <c r="FTP2" s="375"/>
      <c r="FTQ2" s="560" t="s">
        <v>82</v>
      </c>
      <c r="FTR2" s="561"/>
      <c r="FTS2" s="373"/>
      <c r="FTT2" s="374"/>
      <c r="FTU2" s="374"/>
      <c r="FTV2" s="374"/>
      <c r="FTW2" s="374"/>
      <c r="FTX2" s="375"/>
      <c r="FTY2" s="560" t="s">
        <v>82</v>
      </c>
      <c r="FTZ2" s="561"/>
      <c r="FUA2" s="373"/>
      <c r="FUB2" s="374"/>
      <c r="FUC2" s="374"/>
      <c r="FUD2" s="374"/>
      <c r="FUE2" s="374"/>
      <c r="FUF2" s="375"/>
      <c r="FUG2" s="560" t="s">
        <v>82</v>
      </c>
      <c r="FUH2" s="561"/>
      <c r="FUI2" s="373"/>
      <c r="FUJ2" s="374"/>
      <c r="FUK2" s="374"/>
      <c r="FUL2" s="374"/>
      <c r="FUM2" s="374"/>
      <c r="FUN2" s="375"/>
      <c r="FUO2" s="560" t="s">
        <v>82</v>
      </c>
      <c r="FUP2" s="561"/>
      <c r="FUQ2" s="373"/>
      <c r="FUR2" s="374"/>
      <c r="FUS2" s="374"/>
      <c r="FUT2" s="374"/>
      <c r="FUU2" s="374"/>
      <c r="FUV2" s="375"/>
      <c r="FUW2" s="560" t="s">
        <v>82</v>
      </c>
      <c r="FUX2" s="561"/>
      <c r="FUY2" s="373"/>
      <c r="FUZ2" s="374"/>
      <c r="FVA2" s="374"/>
      <c r="FVB2" s="374"/>
      <c r="FVC2" s="374"/>
      <c r="FVD2" s="375"/>
      <c r="FVE2" s="560" t="s">
        <v>82</v>
      </c>
      <c r="FVF2" s="561"/>
      <c r="FVG2" s="373"/>
      <c r="FVH2" s="374"/>
      <c r="FVI2" s="374"/>
      <c r="FVJ2" s="374"/>
      <c r="FVK2" s="374"/>
      <c r="FVL2" s="375"/>
      <c r="FVM2" s="560" t="s">
        <v>82</v>
      </c>
      <c r="FVN2" s="561"/>
      <c r="FVO2" s="373"/>
      <c r="FVP2" s="374"/>
      <c r="FVQ2" s="374"/>
      <c r="FVR2" s="374"/>
      <c r="FVS2" s="374"/>
      <c r="FVT2" s="375"/>
      <c r="FVU2" s="560" t="s">
        <v>82</v>
      </c>
      <c r="FVV2" s="561"/>
      <c r="FVW2" s="373"/>
      <c r="FVX2" s="374"/>
      <c r="FVY2" s="374"/>
      <c r="FVZ2" s="374"/>
      <c r="FWA2" s="374"/>
      <c r="FWB2" s="375"/>
      <c r="FWC2" s="560" t="s">
        <v>82</v>
      </c>
      <c r="FWD2" s="561"/>
      <c r="FWE2" s="373"/>
      <c r="FWF2" s="374"/>
      <c r="FWG2" s="374"/>
      <c r="FWH2" s="374"/>
      <c r="FWI2" s="374"/>
      <c r="FWJ2" s="375"/>
      <c r="FWK2" s="560" t="s">
        <v>82</v>
      </c>
      <c r="FWL2" s="561"/>
      <c r="FWM2" s="373"/>
      <c r="FWN2" s="374"/>
      <c r="FWO2" s="374"/>
      <c r="FWP2" s="374"/>
      <c r="FWQ2" s="374"/>
      <c r="FWR2" s="375"/>
      <c r="FWS2" s="560" t="s">
        <v>82</v>
      </c>
      <c r="FWT2" s="561"/>
      <c r="FWU2" s="373"/>
      <c r="FWV2" s="374"/>
      <c r="FWW2" s="374"/>
      <c r="FWX2" s="374"/>
      <c r="FWY2" s="374"/>
      <c r="FWZ2" s="375"/>
      <c r="FXA2" s="560" t="s">
        <v>82</v>
      </c>
      <c r="FXB2" s="561"/>
      <c r="FXC2" s="373"/>
      <c r="FXD2" s="374"/>
      <c r="FXE2" s="374"/>
      <c r="FXF2" s="374"/>
      <c r="FXG2" s="374"/>
      <c r="FXH2" s="375"/>
      <c r="FXI2" s="560" t="s">
        <v>82</v>
      </c>
      <c r="FXJ2" s="561"/>
      <c r="FXK2" s="373"/>
      <c r="FXL2" s="374"/>
      <c r="FXM2" s="374"/>
      <c r="FXN2" s="374"/>
      <c r="FXO2" s="374"/>
      <c r="FXP2" s="375"/>
      <c r="FXQ2" s="560" t="s">
        <v>82</v>
      </c>
      <c r="FXR2" s="561"/>
      <c r="FXS2" s="373"/>
      <c r="FXT2" s="374"/>
      <c r="FXU2" s="374"/>
      <c r="FXV2" s="374"/>
      <c r="FXW2" s="374"/>
      <c r="FXX2" s="375"/>
      <c r="FXY2" s="560" t="s">
        <v>82</v>
      </c>
      <c r="FXZ2" s="561"/>
      <c r="FYA2" s="373"/>
      <c r="FYB2" s="374"/>
      <c r="FYC2" s="374"/>
      <c r="FYD2" s="374"/>
      <c r="FYE2" s="374"/>
      <c r="FYF2" s="375"/>
      <c r="FYG2" s="560" t="s">
        <v>82</v>
      </c>
      <c r="FYH2" s="561"/>
      <c r="FYI2" s="373"/>
      <c r="FYJ2" s="374"/>
      <c r="FYK2" s="374"/>
      <c r="FYL2" s="374"/>
      <c r="FYM2" s="374"/>
      <c r="FYN2" s="375"/>
      <c r="FYO2" s="560" t="s">
        <v>82</v>
      </c>
      <c r="FYP2" s="561"/>
      <c r="FYQ2" s="373"/>
      <c r="FYR2" s="374"/>
      <c r="FYS2" s="374"/>
      <c r="FYT2" s="374"/>
      <c r="FYU2" s="374"/>
      <c r="FYV2" s="375"/>
      <c r="FYW2" s="560" t="s">
        <v>82</v>
      </c>
      <c r="FYX2" s="561"/>
      <c r="FYY2" s="373"/>
      <c r="FYZ2" s="374"/>
      <c r="FZA2" s="374"/>
      <c r="FZB2" s="374"/>
      <c r="FZC2" s="374"/>
      <c r="FZD2" s="375"/>
      <c r="FZE2" s="560" t="s">
        <v>82</v>
      </c>
      <c r="FZF2" s="561"/>
      <c r="FZG2" s="373"/>
      <c r="FZH2" s="374"/>
      <c r="FZI2" s="374"/>
      <c r="FZJ2" s="374"/>
      <c r="FZK2" s="374"/>
      <c r="FZL2" s="375"/>
      <c r="FZM2" s="560" t="s">
        <v>82</v>
      </c>
      <c r="FZN2" s="561"/>
      <c r="FZO2" s="373"/>
      <c r="FZP2" s="374"/>
      <c r="FZQ2" s="374"/>
      <c r="FZR2" s="374"/>
      <c r="FZS2" s="374"/>
      <c r="FZT2" s="375"/>
      <c r="FZU2" s="560" t="s">
        <v>82</v>
      </c>
      <c r="FZV2" s="561"/>
      <c r="FZW2" s="373"/>
      <c r="FZX2" s="374"/>
      <c r="FZY2" s="374"/>
      <c r="FZZ2" s="374"/>
      <c r="GAA2" s="374"/>
      <c r="GAB2" s="375"/>
      <c r="GAC2" s="560" t="s">
        <v>82</v>
      </c>
      <c r="GAD2" s="561"/>
      <c r="GAE2" s="373"/>
      <c r="GAF2" s="374"/>
      <c r="GAG2" s="374"/>
      <c r="GAH2" s="374"/>
      <c r="GAI2" s="374"/>
      <c r="GAJ2" s="375"/>
      <c r="GAK2" s="560" t="s">
        <v>82</v>
      </c>
      <c r="GAL2" s="561"/>
      <c r="GAM2" s="373"/>
      <c r="GAN2" s="374"/>
      <c r="GAO2" s="374"/>
      <c r="GAP2" s="374"/>
      <c r="GAQ2" s="374"/>
      <c r="GAR2" s="375"/>
      <c r="GAS2" s="560" t="s">
        <v>82</v>
      </c>
      <c r="GAT2" s="561"/>
      <c r="GAU2" s="373"/>
      <c r="GAV2" s="374"/>
      <c r="GAW2" s="374"/>
      <c r="GAX2" s="374"/>
      <c r="GAY2" s="374"/>
      <c r="GAZ2" s="375"/>
      <c r="GBA2" s="560" t="s">
        <v>82</v>
      </c>
      <c r="GBB2" s="561"/>
      <c r="GBC2" s="373"/>
      <c r="GBD2" s="374"/>
      <c r="GBE2" s="374"/>
      <c r="GBF2" s="374"/>
      <c r="GBG2" s="374"/>
      <c r="GBH2" s="375"/>
      <c r="GBI2" s="560" t="s">
        <v>82</v>
      </c>
      <c r="GBJ2" s="561"/>
      <c r="GBK2" s="373"/>
      <c r="GBL2" s="374"/>
      <c r="GBM2" s="374"/>
      <c r="GBN2" s="374"/>
      <c r="GBO2" s="374"/>
      <c r="GBP2" s="375"/>
      <c r="GBQ2" s="560" t="s">
        <v>82</v>
      </c>
      <c r="GBR2" s="561"/>
      <c r="GBS2" s="373"/>
      <c r="GBT2" s="374"/>
      <c r="GBU2" s="374"/>
      <c r="GBV2" s="374"/>
      <c r="GBW2" s="374"/>
      <c r="GBX2" s="375"/>
      <c r="GBY2" s="560" t="s">
        <v>82</v>
      </c>
      <c r="GBZ2" s="561"/>
      <c r="GCA2" s="373"/>
      <c r="GCB2" s="374"/>
      <c r="GCC2" s="374"/>
      <c r="GCD2" s="374"/>
      <c r="GCE2" s="374"/>
      <c r="GCF2" s="375"/>
      <c r="GCG2" s="560" t="s">
        <v>82</v>
      </c>
      <c r="GCH2" s="561"/>
      <c r="GCI2" s="373"/>
      <c r="GCJ2" s="374"/>
      <c r="GCK2" s="374"/>
      <c r="GCL2" s="374"/>
      <c r="GCM2" s="374"/>
      <c r="GCN2" s="375"/>
      <c r="GCO2" s="560" t="s">
        <v>82</v>
      </c>
      <c r="GCP2" s="561"/>
      <c r="GCQ2" s="373"/>
      <c r="GCR2" s="374"/>
      <c r="GCS2" s="374"/>
      <c r="GCT2" s="374"/>
      <c r="GCU2" s="374"/>
      <c r="GCV2" s="375"/>
      <c r="GCW2" s="560" t="s">
        <v>82</v>
      </c>
      <c r="GCX2" s="561"/>
      <c r="GCY2" s="373"/>
      <c r="GCZ2" s="374"/>
      <c r="GDA2" s="374"/>
      <c r="GDB2" s="374"/>
      <c r="GDC2" s="374"/>
      <c r="GDD2" s="375"/>
      <c r="GDE2" s="560" t="s">
        <v>82</v>
      </c>
      <c r="GDF2" s="561"/>
      <c r="GDG2" s="373"/>
      <c r="GDH2" s="374"/>
      <c r="GDI2" s="374"/>
      <c r="GDJ2" s="374"/>
      <c r="GDK2" s="374"/>
      <c r="GDL2" s="375"/>
      <c r="GDM2" s="560" t="s">
        <v>82</v>
      </c>
      <c r="GDN2" s="561"/>
      <c r="GDO2" s="373"/>
      <c r="GDP2" s="374"/>
      <c r="GDQ2" s="374"/>
      <c r="GDR2" s="374"/>
      <c r="GDS2" s="374"/>
      <c r="GDT2" s="375"/>
      <c r="GDU2" s="560" t="s">
        <v>82</v>
      </c>
      <c r="GDV2" s="561"/>
      <c r="GDW2" s="373"/>
      <c r="GDX2" s="374"/>
      <c r="GDY2" s="374"/>
      <c r="GDZ2" s="374"/>
      <c r="GEA2" s="374"/>
      <c r="GEB2" s="375"/>
      <c r="GEC2" s="560" t="s">
        <v>82</v>
      </c>
      <c r="GED2" s="561"/>
      <c r="GEE2" s="373"/>
      <c r="GEF2" s="374"/>
      <c r="GEG2" s="374"/>
      <c r="GEH2" s="374"/>
      <c r="GEI2" s="374"/>
      <c r="GEJ2" s="375"/>
      <c r="GEK2" s="560" t="s">
        <v>82</v>
      </c>
      <c r="GEL2" s="561"/>
      <c r="GEM2" s="373"/>
      <c r="GEN2" s="374"/>
      <c r="GEO2" s="374"/>
      <c r="GEP2" s="374"/>
      <c r="GEQ2" s="374"/>
      <c r="GER2" s="375"/>
      <c r="GES2" s="560" t="s">
        <v>82</v>
      </c>
      <c r="GET2" s="561"/>
      <c r="GEU2" s="373"/>
      <c r="GEV2" s="374"/>
      <c r="GEW2" s="374"/>
      <c r="GEX2" s="374"/>
      <c r="GEY2" s="374"/>
      <c r="GEZ2" s="375"/>
      <c r="GFA2" s="560" t="s">
        <v>82</v>
      </c>
      <c r="GFB2" s="561"/>
      <c r="GFC2" s="373"/>
      <c r="GFD2" s="374"/>
      <c r="GFE2" s="374"/>
      <c r="GFF2" s="374"/>
      <c r="GFG2" s="374"/>
      <c r="GFH2" s="375"/>
      <c r="GFI2" s="560" t="s">
        <v>82</v>
      </c>
      <c r="GFJ2" s="561"/>
      <c r="GFK2" s="373"/>
      <c r="GFL2" s="374"/>
      <c r="GFM2" s="374"/>
      <c r="GFN2" s="374"/>
      <c r="GFO2" s="374"/>
      <c r="GFP2" s="375"/>
      <c r="GFQ2" s="560" t="s">
        <v>82</v>
      </c>
      <c r="GFR2" s="561"/>
      <c r="GFS2" s="373"/>
      <c r="GFT2" s="374"/>
      <c r="GFU2" s="374"/>
      <c r="GFV2" s="374"/>
      <c r="GFW2" s="374"/>
      <c r="GFX2" s="375"/>
      <c r="GFY2" s="560" t="s">
        <v>82</v>
      </c>
      <c r="GFZ2" s="561"/>
      <c r="GGA2" s="373"/>
      <c r="GGB2" s="374"/>
      <c r="GGC2" s="374"/>
      <c r="GGD2" s="374"/>
      <c r="GGE2" s="374"/>
      <c r="GGF2" s="375"/>
      <c r="GGG2" s="560" t="s">
        <v>82</v>
      </c>
      <c r="GGH2" s="561"/>
      <c r="GGI2" s="373"/>
      <c r="GGJ2" s="374"/>
      <c r="GGK2" s="374"/>
      <c r="GGL2" s="374"/>
      <c r="GGM2" s="374"/>
      <c r="GGN2" s="375"/>
      <c r="GGO2" s="560" t="s">
        <v>82</v>
      </c>
      <c r="GGP2" s="561"/>
      <c r="GGQ2" s="373"/>
      <c r="GGR2" s="374"/>
      <c r="GGS2" s="374"/>
      <c r="GGT2" s="374"/>
      <c r="GGU2" s="374"/>
      <c r="GGV2" s="375"/>
      <c r="GGW2" s="560" t="s">
        <v>82</v>
      </c>
      <c r="GGX2" s="561"/>
      <c r="GGY2" s="373"/>
      <c r="GGZ2" s="374"/>
      <c r="GHA2" s="374"/>
      <c r="GHB2" s="374"/>
      <c r="GHC2" s="374"/>
      <c r="GHD2" s="375"/>
      <c r="GHE2" s="560" t="s">
        <v>82</v>
      </c>
      <c r="GHF2" s="561"/>
      <c r="GHG2" s="373"/>
      <c r="GHH2" s="374"/>
      <c r="GHI2" s="374"/>
      <c r="GHJ2" s="374"/>
      <c r="GHK2" s="374"/>
      <c r="GHL2" s="375"/>
      <c r="GHM2" s="560" t="s">
        <v>82</v>
      </c>
      <c r="GHN2" s="561"/>
      <c r="GHO2" s="373"/>
      <c r="GHP2" s="374"/>
      <c r="GHQ2" s="374"/>
      <c r="GHR2" s="374"/>
      <c r="GHS2" s="374"/>
      <c r="GHT2" s="375"/>
      <c r="GHU2" s="560" t="s">
        <v>82</v>
      </c>
      <c r="GHV2" s="561"/>
      <c r="GHW2" s="373"/>
      <c r="GHX2" s="374"/>
      <c r="GHY2" s="374"/>
      <c r="GHZ2" s="374"/>
      <c r="GIA2" s="374"/>
      <c r="GIB2" s="375"/>
      <c r="GIC2" s="560" t="s">
        <v>82</v>
      </c>
      <c r="GID2" s="561"/>
      <c r="GIE2" s="373"/>
      <c r="GIF2" s="374"/>
      <c r="GIG2" s="374"/>
      <c r="GIH2" s="374"/>
      <c r="GII2" s="374"/>
      <c r="GIJ2" s="375"/>
      <c r="GIK2" s="560" t="s">
        <v>82</v>
      </c>
      <c r="GIL2" s="561"/>
      <c r="GIM2" s="373"/>
      <c r="GIN2" s="374"/>
      <c r="GIO2" s="374"/>
      <c r="GIP2" s="374"/>
      <c r="GIQ2" s="374"/>
      <c r="GIR2" s="375"/>
      <c r="GIS2" s="560" t="s">
        <v>82</v>
      </c>
      <c r="GIT2" s="561"/>
      <c r="GIU2" s="373"/>
      <c r="GIV2" s="374"/>
      <c r="GIW2" s="374"/>
      <c r="GIX2" s="374"/>
      <c r="GIY2" s="374"/>
      <c r="GIZ2" s="375"/>
      <c r="GJA2" s="560" t="s">
        <v>82</v>
      </c>
      <c r="GJB2" s="561"/>
      <c r="GJC2" s="373"/>
      <c r="GJD2" s="374"/>
      <c r="GJE2" s="374"/>
      <c r="GJF2" s="374"/>
      <c r="GJG2" s="374"/>
      <c r="GJH2" s="375"/>
      <c r="GJI2" s="560" t="s">
        <v>82</v>
      </c>
      <c r="GJJ2" s="561"/>
      <c r="GJK2" s="373"/>
      <c r="GJL2" s="374"/>
      <c r="GJM2" s="374"/>
      <c r="GJN2" s="374"/>
      <c r="GJO2" s="374"/>
      <c r="GJP2" s="375"/>
      <c r="GJQ2" s="560" t="s">
        <v>82</v>
      </c>
      <c r="GJR2" s="561"/>
      <c r="GJS2" s="373"/>
      <c r="GJT2" s="374"/>
      <c r="GJU2" s="374"/>
      <c r="GJV2" s="374"/>
      <c r="GJW2" s="374"/>
      <c r="GJX2" s="375"/>
      <c r="GJY2" s="560" t="s">
        <v>82</v>
      </c>
      <c r="GJZ2" s="561"/>
      <c r="GKA2" s="373"/>
      <c r="GKB2" s="374"/>
      <c r="GKC2" s="374"/>
      <c r="GKD2" s="374"/>
      <c r="GKE2" s="374"/>
      <c r="GKF2" s="375"/>
      <c r="GKG2" s="560" t="s">
        <v>82</v>
      </c>
      <c r="GKH2" s="561"/>
      <c r="GKI2" s="373"/>
      <c r="GKJ2" s="374"/>
      <c r="GKK2" s="374"/>
      <c r="GKL2" s="374"/>
      <c r="GKM2" s="374"/>
      <c r="GKN2" s="375"/>
      <c r="GKO2" s="560" t="s">
        <v>82</v>
      </c>
      <c r="GKP2" s="561"/>
      <c r="GKQ2" s="373"/>
      <c r="GKR2" s="374"/>
      <c r="GKS2" s="374"/>
      <c r="GKT2" s="374"/>
      <c r="GKU2" s="374"/>
      <c r="GKV2" s="375"/>
      <c r="GKW2" s="560" t="s">
        <v>82</v>
      </c>
      <c r="GKX2" s="561"/>
      <c r="GKY2" s="373"/>
      <c r="GKZ2" s="374"/>
      <c r="GLA2" s="374"/>
      <c r="GLB2" s="374"/>
      <c r="GLC2" s="374"/>
      <c r="GLD2" s="375"/>
      <c r="GLE2" s="560" t="s">
        <v>82</v>
      </c>
      <c r="GLF2" s="561"/>
      <c r="GLG2" s="373"/>
      <c r="GLH2" s="374"/>
      <c r="GLI2" s="374"/>
      <c r="GLJ2" s="374"/>
      <c r="GLK2" s="374"/>
      <c r="GLL2" s="375"/>
      <c r="GLM2" s="560" t="s">
        <v>82</v>
      </c>
      <c r="GLN2" s="561"/>
      <c r="GLO2" s="373"/>
      <c r="GLP2" s="374"/>
      <c r="GLQ2" s="374"/>
      <c r="GLR2" s="374"/>
      <c r="GLS2" s="374"/>
      <c r="GLT2" s="375"/>
      <c r="GLU2" s="560" t="s">
        <v>82</v>
      </c>
      <c r="GLV2" s="561"/>
      <c r="GLW2" s="373"/>
      <c r="GLX2" s="374"/>
      <c r="GLY2" s="374"/>
      <c r="GLZ2" s="374"/>
      <c r="GMA2" s="374"/>
      <c r="GMB2" s="375"/>
      <c r="GMC2" s="560" t="s">
        <v>82</v>
      </c>
      <c r="GMD2" s="561"/>
      <c r="GME2" s="373"/>
      <c r="GMF2" s="374"/>
      <c r="GMG2" s="374"/>
      <c r="GMH2" s="374"/>
      <c r="GMI2" s="374"/>
      <c r="GMJ2" s="375"/>
      <c r="GMK2" s="560" t="s">
        <v>82</v>
      </c>
      <c r="GML2" s="561"/>
      <c r="GMM2" s="373"/>
      <c r="GMN2" s="374"/>
      <c r="GMO2" s="374"/>
      <c r="GMP2" s="374"/>
      <c r="GMQ2" s="374"/>
      <c r="GMR2" s="375"/>
      <c r="GMS2" s="560" t="s">
        <v>82</v>
      </c>
      <c r="GMT2" s="561"/>
      <c r="GMU2" s="373"/>
      <c r="GMV2" s="374"/>
      <c r="GMW2" s="374"/>
      <c r="GMX2" s="374"/>
      <c r="GMY2" s="374"/>
      <c r="GMZ2" s="375"/>
      <c r="GNA2" s="560" t="s">
        <v>82</v>
      </c>
      <c r="GNB2" s="561"/>
      <c r="GNC2" s="373"/>
      <c r="GND2" s="374"/>
      <c r="GNE2" s="374"/>
      <c r="GNF2" s="374"/>
      <c r="GNG2" s="374"/>
      <c r="GNH2" s="375"/>
      <c r="GNI2" s="560" t="s">
        <v>82</v>
      </c>
      <c r="GNJ2" s="561"/>
      <c r="GNK2" s="373"/>
      <c r="GNL2" s="374"/>
      <c r="GNM2" s="374"/>
      <c r="GNN2" s="374"/>
      <c r="GNO2" s="374"/>
      <c r="GNP2" s="375"/>
      <c r="GNQ2" s="560" t="s">
        <v>82</v>
      </c>
      <c r="GNR2" s="561"/>
      <c r="GNS2" s="373"/>
      <c r="GNT2" s="374"/>
      <c r="GNU2" s="374"/>
      <c r="GNV2" s="374"/>
      <c r="GNW2" s="374"/>
      <c r="GNX2" s="375"/>
      <c r="GNY2" s="560" t="s">
        <v>82</v>
      </c>
      <c r="GNZ2" s="561"/>
      <c r="GOA2" s="373"/>
      <c r="GOB2" s="374"/>
      <c r="GOC2" s="374"/>
      <c r="GOD2" s="374"/>
      <c r="GOE2" s="374"/>
      <c r="GOF2" s="375"/>
      <c r="GOG2" s="560" t="s">
        <v>82</v>
      </c>
      <c r="GOH2" s="561"/>
      <c r="GOI2" s="373"/>
      <c r="GOJ2" s="374"/>
      <c r="GOK2" s="374"/>
      <c r="GOL2" s="374"/>
      <c r="GOM2" s="374"/>
      <c r="GON2" s="375"/>
      <c r="GOO2" s="560" t="s">
        <v>82</v>
      </c>
      <c r="GOP2" s="561"/>
      <c r="GOQ2" s="373"/>
      <c r="GOR2" s="374"/>
      <c r="GOS2" s="374"/>
      <c r="GOT2" s="374"/>
      <c r="GOU2" s="374"/>
      <c r="GOV2" s="375"/>
      <c r="GOW2" s="560" t="s">
        <v>82</v>
      </c>
      <c r="GOX2" s="561"/>
      <c r="GOY2" s="373"/>
      <c r="GOZ2" s="374"/>
      <c r="GPA2" s="374"/>
      <c r="GPB2" s="374"/>
      <c r="GPC2" s="374"/>
      <c r="GPD2" s="375"/>
      <c r="GPE2" s="560" t="s">
        <v>82</v>
      </c>
      <c r="GPF2" s="561"/>
      <c r="GPG2" s="373"/>
      <c r="GPH2" s="374"/>
      <c r="GPI2" s="374"/>
      <c r="GPJ2" s="374"/>
      <c r="GPK2" s="374"/>
      <c r="GPL2" s="375"/>
      <c r="GPM2" s="560" t="s">
        <v>82</v>
      </c>
      <c r="GPN2" s="561"/>
      <c r="GPO2" s="373"/>
      <c r="GPP2" s="374"/>
      <c r="GPQ2" s="374"/>
      <c r="GPR2" s="374"/>
      <c r="GPS2" s="374"/>
      <c r="GPT2" s="375"/>
      <c r="GPU2" s="560" t="s">
        <v>82</v>
      </c>
      <c r="GPV2" s="561"/>
      <c r="GPW2" s="373"/>
      <c r="GPX2" s="374"/>
      <c r="GPY2" s="374"/>
      <c r="GPZ2" s="374"/>
      <c r="GQA2" s="374"/>
      <c r="GQB2" s="375"/>
      <c r="GQC2" s="560" t="s">
        <v>82</v>
      </c>
      <c r="GQD2" s="561"/>
      <c r="GQE2" s="373"/>
      <c r="GQF2" s="374"/>
      <c r="GQG2" s="374"/>
      <c r="GQH2" s="374"/>
      <c r="GQI2" s="374"/>
      <c r="GQJ2" s="375"/>
      <c r="GQK2" s="560" t="s">
        <v>82</v>
      </c>
      <c r="GQL2" s="561"/>
      <c r="GQM2" s="373"/>
      <c r="GQN2" s="374"/>
      <c r="GQO2" s="374"/>
      <c r="GQP2" s="374"/>
      <c r="GQQ2" s="374"/>
      <c r="GQR2" s="375"/>
      <c r="GQS2" s="560" t="s">
        <v>82</v>
      </c>
      <c r="GQT2" s="561"/>
      <c r="GQU2" s="373"/>
      <c r="GQV2" s="374"/>
      <c r="GQW2" s="374"/>
      <c r="GQX2" s="374"/>
      <c r="GQY2" s="374"/>
      <c r="GQZ2" s="375"/>
      <c r="GRA2" s="560" t="s">
        <v>82</v>
      </c>
      <c r="GRB2" s="561"/>
      <c r="GRC2" s="373"/>
      <c r="GRD2" s="374"/>
      <c r="GRE2" s="374"/>
      <c r="GRF2" s="374"/>
      <c r="GRG2" s="374"/>
      <c r="GRH2" s="375"/>
      <c r="GRI2" s="560" t="s">
        <v>82</v>
      </c>
      <c r="GRJ2" s="561"/>
      <c r="GRK2" s="373"/>
      <c r="GRL2" s="374"/>
      <c r="GRM2" s="374"/>
      <c r="GRN2" s="374"/>
      <c r="GRO2" s="374"/>
      <c r="GRP2" s="375"/>
      <c r="GRQ2" s="560" t="s">
        <v>82</v>
      </c>
      <c r="GRR2" s="561"/>
      <c r="GRS2" s="373"/>
      <c r="GRT2" s="374"/>
      <c r="GRU2" s="374"/>
      <c r="GRV2" s="374"/>
      <c r="GRW2" s="374"/>
      <c r="GRX2" s="375"/>
      <c r="GRY2" s="560" t="s">
        <v>82</v>
      </c>
      <c r="GRZ2" s="561"/>
      <c r="GSA2" s="373"/>
      <c r="GSB2" s="374"/>
      <c r="GSC2" s="374"/>
      <c r="GSD2" s="374"/>
      <c r="GSE2" s="374"/>
      <c r="GSF2" s="375"/>
      <c r="GSG2" s="560" t="s">
        <v>82</v>
      </c>
      <c r="GSH2" s="561"/>
      <c r="GSI2" s="373"/>
      <c r="GSJ2" s="374"/>
      <c r="GSK2" s="374"/>
      <c r="GSL2" s="374"/>
      <c r="GSM2" s="374"/>
      <c r="GSN2" s="375"/>
      <c r="GSO2" s="560" t="s">
        <v>82</v>
      </c>
      <c r="GSP2" s="561"/>
      <c r="GSQ2" s="373"/>
      <c r="GSR2" s="374"/>
      <c r="GSS2" s="374"/>
      <c r="GST2" s="374"/>
      <c r="GSU2" s="374"/>
      <c r="GSV2" s="375"/>
      <c r="GSW2" s="560" t="s">
        <v>82</v>
      </c>
      <c r="GSX2" s="561"/>
      <c r="GSY2" s="373"/>
      <c r="GSZ2" s="374"/>
      <c r="GTA2" s="374"/>
      <c r="GTB2" s="374"/>
      <c r="GTC2" s="374"/>
      <c r="GTD2" s="375"/>
      <c r="GTE2" s="560" t="s">
        <v>82</v>
      </c>
      <c r="GTF2" s="561"/>
      <c r="GTG2" s="373"/>
      <c r="GTH2" s="374"/>
      <c r="GTI2" s="374"/>
      <c r="GTJ2" s="374"/>
      <c r="GTK2" s="374"/>
      <c r="GTL2" s="375"/>
      <c r="GTM2" s="560" t="s">
        <v>82</v>
      </c>
      <c r="GTN2" s="561"/>
      <c r="GTO2" s="373"/>
      <c r="GTP2" s="374"/>
      <c r="GTQ2" s="374"/>
      <c r="GTR2" s="374"/>
      <c r="GTS2" s="374"/>
      <c r="GTT2" s="375"/>
      <c r="GTU2" s="560" t="s">
        <v>82</v>
      </c>
      <c r="GTV2" s="561"/>
      <c r="GTW2" s="373"/>
      <c r="GTX2" s="374"/>
      <c r="GTY2" s="374"/>
      <c r="GTZ2" s="374"/>
      <c r="GUA2" s="374"/>
      <c r="GUB2" s="375"/>
      <c r="GUC2" s="560" t="s">
        <v>82</v>
      </c>
      <c r="GUD2" s="561"/>
      <c r="GUE2" s="373"/>
      <c r="GUF2" s="374"/>
      <c r="GUG2" s="374"/>
      <c r="GUH2" s="374"/>
      <c r="GUI2" s="374"/>
      <c r="GUJ2" s="375"/>
      <c r="GUK2" s="560" t="s">
        <v>82</v>
      </c>
      <c r="GUL2" s="561"/>
      <c r="GUM2" s="373"/>
      <c r="GUN2" s="374"/>
      <c r="GUO2" s="374"/>
      <c r="GUP2" s="374"/>
      <c r="GUQ2" s="374"/>
      <c r="GUR2" s="375"/>
      <c r="GUS2" s="560" t="s">
        <v>82</v>
      </c>
      <c r="GUT2" s="561"/>
      <c r="GUU2" s="373"/>
      <c r="GUV2" s="374"/>
      <c r="GUW2" s="374"/>
      <c r="GUX2" s="374"/>
      <c r="GUY2" s="374"/>
      <c r="GUZ2" s="375"/>
      <c r="GVA2" s="560" t="s">
        <v>82</v>
      </c>
      <c r="GVB2" s="561"/>
      <c r="GVC2" s="373"/>
      <c r="GVD2" s="374"/>
      <c r="GVE2" s="374"/>
      <c r="GVF2" s="374"/>
      <c r="GVG2" s="374"/>
      <c r="GVH2" s="375"/>
      <c r="GVI2" s="560" t="s">
        <v>82</v>
      </c>
      <c r="GVJ2" s="561"/>
      <c r="GVK2" s="373"/>
      <c r="GVL2" s="374"/>
      <c r="GVM2" s="374"/>
      <c r="GVN2" s="374"/>
      <c r="GVO2" s="374"/>
      <c r="GVP2" s="375"/>
      <c r="GVQ2" s="560" t="s">
        <v>82</v>
      </c>
      <c r="GVR2" s="561"/>
      <c r="GVS2" s="373"/>
      <c r="GVT2" s="374"/>
      <c r="GVU2" s="374"/>
      <c r="GVV2" s="374"/>
      <c r="GVW2" s="374"/>
      <c r="GVX2" s="375"/>
      <c r="GVY2" s="560" t="s">
        <v>82</v>
      </c>
      <c r="GVZ2" s="561"/>
      <c r="GWA2" s="373"/>
      <c r="GWB2" s="374"/>
      <c r="GWC2" s="374"/>
      <c r="GWD2" s="374"/>
      <c r="GWE2" s="374"/>
      <c r="GWF2" s="375"/>
      <c r="GWG2" s="560" t="s">
        <v>82</v>
      </c>
      <c r="GWH2" s="561"/>
      <c r="GWI2" s="373"/>
      <c r="GWJ2" s="374"/>
      <c r="GWK2" s="374"/>
      <c r="GWL2" s="374"/>
      <c r="GWM2" s="374"/>
      <c r="GWN2" s="375"/>
      <c r="GWO2" s="560" t="s">
        <v>82</v>
      </c>
      <c r="GWP2" s="561"/>
      <c r="GWQ2" s="373"/>
      <c r="GWR2" s="374"/>
      <c r="GWS2" s="374"/>
      <c r="GWT2" s="374"/>
      <c r="GWU2" s="374"/>
      <c r="GWV2" s="375"/>
      <c r="GWW2" s="560" t="s">
        <v>82</v>
      </c>
      <c r="GWX2" s="561"/>
      <c r="GWY2" s="373"/>
      <c r="GWZ2" s="374"/>
      <c r="GXA2" s="374"/>
      <c r="GXB2" s="374"/>
      <c r="GXC2" s="374"/>
      <c r="GXD2" s="375"/>
      <c r="GXE2" s="560" t="s">
        <v>82</v>
      </c>
      <c r="GXF2" s="561"/>
      <c r="GXG2" s="373"/>
      <c r="GXH2" s="374"/>
      <c r="GXI2" s="374"/>
      <c r="GXJ2" s="374"/>
      <c r="GXK2" s="374"/>
      <c r="GXL2" s="375"/>
      <c r="GXM2" s="560" t="s">
        <v>82</v>
      </c>
      <c r="GXN2" s="561"/>
      <c r="GXO2" s="373"/>
      <c r="GXP2" s="374"/>
      <c r="GXQ2" s="374"/>
      <c r="GXR2" s="374"/>
      <c r="GXS2" s="374"/>
      <c r="GXT2" s="375"/>
      <c r="GXU2" s="560" t="s">
        <v>82</v>
      </c>
      <c r="GXV2" s="561"/>
      <c r="GXW2" s="373"/>
      <c r="GXX2" s="374"/>
      <c r="GXY2" s="374"/>
      <c r="GXZ2" s="374"/>
      <c r="GYA2" s="374"/>
      <c r="GYB2" s="375"/>
      <c r="GYC2" s="560" t="s">
        <v>82</v>
      </c>
      <c r="GYD2" s="561"/>
      <c r="GYE2" s="373"/>
      <c r="GYF2" s="374"/>
      <c r="GYG2" s="374"/>
      <c r="GYH2" s="374"/>
      <c r="GYI2" s="374"/>
      <c r="GYJ2" s="375"/>
      <c r="GYK2" s="560" t="s">
        <v>82</v>
      </c>
      <c r="GYL2" s="561"/>
      <c r="GYM2" s="373"/>
      <c r="GYN2" s="374"/>
      <c r="GYO2" s="374"/>
      <c r="GYP2" s="374"/>
      <c r="GYQ2" s="374"/>
      <c r="GYR2" s="375"/>
      <c r="GYS2" s="560" t="s">
        <v>82</v>
      </c>
      <c r="GYT2" s="561"/>
      <c r="GYU2" s="373"/>
      <c r="GYV2" s="374"/>
      <c r="GYW2" s="374"/>
      <c r="GYX2" s="374"/>
      <c r="GYY2" s="374"/>
      <c r="GYZ2" s="375"/>
      <c r="GZA2" s="560" t="s">
        <v>82</v>
      </c>
      <c r="GZB2" s="561"/>
      <c r="GZC2" s="373"/>
      <c r="GZD2" s="374"/>
      <c r="GZE2" s="374"/>
      <c r="GZF2" s="374"/>
      <c r="GZG2" s="374"/>
      <c r="GZH2" s="375"/>
      <c r="GZI2" s="560" t="s">
        <v>82</v>
      </c>
      <c r="GZJ2" s="561"/>
      <c r="GZK2" s="373"/>
      <c r="GZL2" s="374"/>
      <c r="GZM2" s="374"/>
      <c r="GZN2" s="374"/>
      <c r="GZO2" s="374"/>
      <c r="GZP2" s="375"/>
      <c r="GZQ2" s="560" t="s">
        <v>82</v>
      </c>
      <c r="GZR2" s="561"/>
      <c r="GZS2" s="373"/>
      <c r="GZT2" s="374"/>
      <c r="GZU2" s="374"/>
      <c r="GZV2" s="374"/>
      <c r="GZW2" s="374"/>
      <c r="GZX2" s="375"/>
      <c r="GZY2" s="560" t="s">
        <v>82</v>
      </c>
      <c r="GZZ2" s="561"/>
      <c r="HAA2" s="373"/>
      <c r="HAB2" s="374"/>
      <c r="HAC2" s="374"/>
      <c r="HAD2" s="374"/>
      <c r="HAE2" s="374"/>
      <c r="HAF2" s="375"/>
      <c r="HAG2" s="560" t="s">
        <v>82</v>
      </c>
      <c r="HAH2" s="561"/>
      <c r="HAI2" s="373"/>
      <c r="HAJ2" s="374"/>
      <c r="HAK2" s="374"/>
      <c r="HAL2" s="374"/>
      <c r="HAM2" s="374"/>
      <c r="HAN2" s="375"/>
      <c r="HAO2" s="560" t="s">
        <v>82</v>
      </c>
      <c r="HAP2" s="561"/>
      <c r="HAQ2" s="373"/>
      <c r="HAR2" s="374"/>
      <c r="HAS2" s="374"/>
      <c r="HAT2" s="374"/>
      <c r="HAU2" s="374"/>
      <c r="HAV2" s="375"/>
      <c r="HAW2" s="560" t="s">
        <v>82</v>
      </c>
      <c r="HAX2" s="561"/>
      <c r="HAY2" s="373"/>
      <c r="HAZ2" s="374"/>
      <c r="HBA2" s="374"/>
      <c r="HBB2" s="374"/>
      <c r="HBC2" s="374"/>
      <c r="HBD2" s="375"/>
      <c r="HBE2" s="560" t="s">
        <v>82</v>
      </c>
      <c r="HBF2" s="561"/>
      <c r="HBG2" s="373"/>
      <c r="HBH2" s="374"/>
      <c r="HBI2" s="374"/>
      <c r="HBJ2" s="374"/>
      <c r="HBK2" s="374"/>
      <c r="HBL2" s="375"/>
      <c r="HBM2" s="560" t="s">
        <v>82</v>
      </c>
      <c r="HBN2" s="561"/>
      <c r="HBO2" s="373"/>
      <c r="HBP2" s="374"/>
      <c r="HBQ2" s="374"/>
      <c r="HBR2" s="374"/>
      <c r="HBS2" s="374"/>
      <c r="HBT2" s="375"/>
      <c r="HBU2" s="560" t="s">
        <v>82</v>
      </c>
      <c r="HBV2" s="561"/>
      <c r="HBW2" s="373"/>
      <c r="HBX2" s="374"/>
      <c r="HBY2" s="374"/>
      <c r="HBZ2" s="374"/>
      <c r="HCA2" s="374"/>
      <c r="HCB2" s="375"/>
      <c r="HCC2" s="560" t="s">
        <v>82</v>
      </c>
      <c r="HCD2" s="561"/>
      <c r="HCE2" s="373"/>
      <c r="HCF2" s="374"/>
      <c r="HCG2" s="374"/>
      <c r="HCH2" s="374"/>
      <c r="HCI2" s="374"/>
      <c r="HCJ2" s="375"/>
      <c r="HCK2" s="560" t="s">
        <v>82</v>
      </c>
      <c r="HCL2" s="561"/>
      <c r="HCM2" s="373"/>
      <c r="HCN2" s="374"/>
      <c r="HCO2" s="374"/>
      <c r="HCP2" s="374"/>
      <c r="HCQ2" s="374"/>
      <c r="HCR2" s="375"/>
      <c r="HCS2" s="560" t="s">
        <v>82</v>
      </c>
      <c r="HCT2" s="561"/>
      <c r="HCU2" s="373"/>
      <c r="HCV2" s="374"/>
      <c r="HCW2" s="374"/>
      <c r="HCX2" s="374"/>
      <c r="HCY2" s="374"/>
      <c r="HCZ2" s="375"/>
      <c r="HDA2" s="560" t="s">
        <v>82</v>
      </c>
      <c r="HDB2" s="561"/>
      <c r="HDC2" s="373"/>
      <c r="HDD2" s="374"/>
      <c r="HDE2" s="374"/>
      <c r="HDF2" s="374"/>
      <c r="HDG2" s="374"/>
      <c r="HDH2" s="375"/>
      <c r="HDI2" s="560" t="s">
        <v>82</v>
      </c>
      <c r="HDJ2" s="561"/>
      <c r="HDK2" s="373"/>
      <c r="HDL2" s="374"/>
      <c r="HDM2" s="374"/>
      <c r="HDN2" s="374"/>
      <c r="HDO2" s="374"/>
      <c r="HDP2" s="375"/>
      <c r="HDQ2" s="560" t="s">
        <v>82</v>
      </c>
      <c r="HDR2" s="561"/>
      <c r="HDS2" s="373"/>
      <c r="HDT2" s="374"/>
      <c r="HDU2" s="374"/>
      <c r="HDV2" s="374"/>
      <c r="HDW2" s="374"/>
      <c r="HDX2" s="375"/>
      <c r="HDY2" s="560" t="s">
        <v>82</v>
      </c>
      <c r="HDZ2" s="561"/>
      <c r="HEA2" s="373"/>
      <c r="HEB2" s="374"/>
      <c r="HEC2" s="374"/>
      <c r="HED2" s="374"/>
      <c r="HEE2" s="374"/>
      <c r="HEF2" s="375"/>
      <c r="HEG2" s="560" t="s">
        <v>82</v>
      </c>
      <c r="HEH2" s="561"/>
      <c r="HEI2" s="373"/>
      <c r="HEJ2" s="374"/>
      <c r="HEK2" s="374"/>
      <c r="HEL2" s="374"/>
      <c r="HEM2" s="374"/>
      <c r="HEN2" s="375"/>
      <c r="HEO2" s="560" t="s">
        <v>82</v>
      </c>
      <c r="HEP2" s="561"/>
      <c r="HEQ2" s="373"/>
      <c r="HER2" s="374"/>
      <c r="HES2" s="374"/>
      <c r="HET2" s="374"/>
      <c r="HEU2" s="374"/>
      <c r="HEV2" s="375"/>
      <c r="HEW2" s="560" t="s">
        <v>82</v>
      </c>
      <c r="HEX2" s="561"/>
      <c r="HEY2" s="373"/>
      <c r="HEZ2" s="374"/>
      <c r="HFA2" s="374"/>
      <c r="HFB2" s="374"/>
      <c r="HFC2" s="374"/>
      <c r="HFD2" s="375"/>
      <c r="HFE2" s="560" t="s">
        <v>82</v>
      </c>
      <c r="HFF2" s="561"/>
      <c r="HFG2" s="373"/>
      <c r="HFH2" s="374"/>
      <c r="HFI2" s="374"/>
      <c r="HFJ2" s="374"/>
      <c r="HFK2" s="374"/>
      <c r="HFL2" s="375"/>
      <c r="HFM2" s="560" t="s">
        <v>82</v>
      </c>
      <c r="HFN2" s="561"/>
      <c r="HFO2" s="373"/>
      <c r="HFP2" s="374"/>
      <c r="HFQ2" s="374"/>
      <c r="HFR2" s="374"/>
      <c r="HFS2" s="374"/>
      <c r="HFT2" s="375"/>
      <c r="HFU2" s="560" t="s">
        <v>82</v>
      </c>
      <c r="HFV2" s="561"/>
      <c r="HFW2" s="373"/>
      <c r="HFX2" s="374"/>
      <c r="HFY2" s="374"/>
      <c r="HFZ2" s="374"/>
      <c r="HGA2" s="374"/>
      <c r="HGB2" s="375"/>
      <c r="HGC2" s="560" t="s">
        <v>82</v>
      </c>
      <c r="HGD2" s="561"/>
      <c r="HGE2" s="373"/>
      <c r="HGF2" s="374"/>
      <c r="HGG2" s="374"/>
      <c r="HGH2" s="374"/>
      <c r="HGI2" s="374"/>
      <c r="HGJ2" s="375"/>
      <c r="HGK2" s="560" t="s">
        <v>82</v>
      </c>
      <c r="HGL2" s="561"/>
      <c r="HGM2" s="373"/>
      <c r="HGN2" s="374"/>
      <c r="HGO2" s="374"/>
      <c r="HGP2" s="374"/>
      <c r="HGQ2" s="374"/>
      <c r="HGR2" s="375"/>
      <c r="HGS2" s="560" t="s">
        <v>82</v>
      </c>
      <c r="HGT2" s="561"/>
      <c r="HGU2" s="373"/>
      <c r="HGV2" s="374"/>
      <c r="HGW2" s="374"/>
      <c r="HGX2" s="374"/>
      <c r="HGY2" s="374"/>
      <c r="HGZ2" s="375"/>
      <c r="HHA2" s="560" t="s">
        <v>82</v>
      </c>
      <c r="HHB2" s="561"/>
      <c r="HHC2" s="373"/>
      <c r="HHD2" s="374"/>
      <c r="HHE2" s="374"/>
      <c r="HHF2" s="374"/>
      <c r="HHG2" s="374"/>
      <c r="HHH2" s="375"/>
      <c r="HHI2" s="560" t="s">
        <v>82</v>
      </c>
      <c r="HHJ2" s="561"/>
      <c r="HHK2" s="373"/>
      <c r="HHL2" s="374"/>
      <c r="HHM2" s="374"/>
      <c r="HHN2" s="374"/>
      <c r="HHO2" s="374"/>
      <c r="HHP2" s="375"/>
      <c r="HHQ2" s="560" t="s">
        <v>82</v>
      </c>
      <c r="HHR2" s="561"/>
      <c r="HHS2" s="373"/>
      <c r="HHT2" s="374"/>
      <c r="HHU2" s="374"/>
      <c r="HHV2" s="374"/>
      <c r="HHW2" s="374"/>
      <c r="HHX2" s="375"/>
      <c r="HHY2" s="560" t="s">
        <v>82</v>
      </c>
      <c r="HHZ2" s="561"/>
      <c r="HIA2" s="373"/>
      <c r="HIB2" s="374"/>
      <c r="HIC2" s="374"/>
      <c r="HID2" s="374"/>
      <c r="HIE2" s="374"/>
      <c r="HIF2" s="375"/>
      <c r="HIG2" s="560" t="s">
        <v>82</v>
      </c>
      <c r="HIH2" s="561"/>
      <c r="HII2" s="373"/>
      <c r="HIJ2" s="374"/>
      <c r="HIK2" s="374"/>
      <c r="HIL2" s="374"/>
      <c r="HIM2" s="374"/>
      <c r="HIN2" s="375"/>
      <c r="HIO2" s="560" t="s">
        <v>82</v>
      </c>
      <c r="HIP2" s="561"/>
      <c r="HIQ2" s="373"/>
      <c r="HIR2" s="374"/>
      <c r="HIS2" s="374"/>
      <c r="HIT2" s="374"/>
      <c r="HIU2" s="374"/>
      <c r="HIV2" s="375"/>
      <c r="HIW2" s="560" t="s">
        <v>82</v>
      </c>
      <c r="HIX2" s="561"/>
      <c r="HIY2" s="373"/>
      <c r="HIZ2" s="374"/>
      <c r="HJA2" s="374"/>
      <c r="HJB2" s="374"/>
      <c r="HJC2" s="374"/>
      <c r="HJD2" s="375"/>
      <c r="HJE2" s="560" t="s">
        <v>82</v>
      </c>
      <c r="HJF2" s="561"/>
      <c r="HJG2" s="373"/>
      <c r="HJH2" s="374"/>
      <c r="HJI2" s="374"/>
      <c r="HJJ2" s="374"/>
      <c r="HJK2" s="374"/>
      <c r="HJL2" s="375"/>
      <c r="HJM2" s="560" t="s">
        <v>82</v>
      </c>
      <c r="HJN2" s="561"/>
      <c r="HJO2" s="373"/>
      <c r="HJP2" s="374"/>
      <c r="HJQ2" s="374"/>
      <c r="HJR2" s="374"/>
      <c r="HJS2" s="374"/>
      <c r="HJT2" s="375"/>
      <c r="HJU2" s="560" t="s">
        <v>82</v>
      </c>
      <c r="HJV2" s="561"/>
      <c r="HJW2" s="373"/>
      <c r="HJX2" s="374"/>
      <c r="HJY2" s="374"/>
      <c r="HJZ2" s="374"/>
      <c r="HKA2" s="374"/>
      <c r="HKB2" s="375"/>
      <c r="HKC2" s="560" t="s">
        <v>82</v>
      </c>
      <c r="HKD2" s="561"/>
      <c r="HKE2" s="373"/>
      <c r="HKF2" s="374"/>
      <c r="HKG2" s="374"/>
      <c r="HKH2" s="374"/>
      <c r="HKI2" s="374"/>
      <c r="HKJ2" s="375"/>
      <c r="HKK2" s="560" t="s">
        <v>82</v>
      </c>
      <c r="HKL2" s="561"/>
      <c r="HKM2" s="373"/>
      <c r="HKN2" s="374"/>
      <c r="HKO2" s="374"/>
      <c r="HKP2" s="374"/>
      <c r="HKQ2" s="374"/>
      <c r="HKR2" s="375"/>
      <c r="HKS2" s="560" t="s">
        <v>82</v>
      </c>
      <c r="HKT2" s="561"/>
      <c r="HKU2" s="373"/>
      <c r="HKV2" s="374"/>
      <c r="HKW2" s="374"/>
      <c r="HKX2" s="374"/>
      <c r="HKY2" s="374"/>
      <c r="HKZ2" s="375"/>
      <c r="HLA2" s="560" t="s">
        <v>82</v>
      </c>
      <c r="HLB2" s="561"/>
      <c r="HLC2" s="373"/>
      <c r="HLD2" s="374"/>
      <c r="HLE2" s="374"/>
      <c r="HLF2" s="374"/>
      <c r="HLG2" s="374"/>
      <c r="HLH2" s="375"/>
      <c r="HLI2" s="560" t="s">
        <v>82</v>
      </c>
      <c r="HLJ2" s="561"/>
      <c r="HLK2" s="373"/>
      <c r="HLL2" s="374"/>
      <c r="HLM2" s="374"/>
      <c r="HLN2" s="374"/>
      <c r="HLO2" s="374"/>
      <c r="HLP2" s="375"/>
      <c r="HLQ2" s="560" t="s">
        <v>82</v>
      </c>
      <c r="HLR2" s="561"/>
      <c r="HLS2" s="373"/>
      <c r="HLT2" s="374"/>
      <c r="HLU2" s="374"/>
      <c r="HLV2" s="374"/>
      <c r="HLW2" s="374"/>
      <c r="HLX2" s="375"/>
      <c r="HLY2" s="560" t="s">
        <v>82</v>
      </c>
      <c r="HLZ2" s="561"/>
      <c r="HMA2" s="373"/>
      <c r="HMB2" s="374"/>
      <c r="HMC2" s="374"/>
      <c r="HMD2" s="374"/>
      <c r="HME2" s="374"/>
      <c r="HMF2" s="375"/>
      <c r="HMG2" s="560" t="s">
        <v>82</v>
      </c>
      <c r="HMH2" s="561"/>
      <c r="HMI2" s="373"/>
      <c r="HMJ2" s="374"/>
      <c r="HMK2" s="374"/>
      <c r="HML2" s="374"/>
      <c r="HMM2" s="374"/>
      <c r="HMN2" s="375"/>
      <c r="HMO2" s="560" t="s">
        <v>82</v>
      </c>
      <c r="HMP2" s="561"/>
      <c r="HMQ2" s="373"/>
      <c r="HMR2" s="374"/>
      <c r="HMS2" s="374"/>
      <c r="HMT2" s="374"/>
      <c r="HMU2" s="374"/>
      <c r="HMV2" s="375"/>
      <c r="HMW2" s="560" t="s">
        <v>82</v>
      </c>
      <c r="HMX2" s="561"/>
      <c r="HMY2" s="373"/>
      <c r="HMZ2" s="374"/>
      <c r="HNA2" s="374"/>
      <c r="HNB2" s="374"/>
      <c r="HNC2" s="374"/>
      <c r="HND2" s="375"/>
      <c r="HNE2" s="560" t="s">
        <v>82</v>
      </c>
      <c r="HNF2" s="561"/>
      <c r="HNG2" s="373"/>
      <c r="HNH2" s="374"/>
      <c r="HNI2" s="374"/>
      <c r="HNJ2" s="374"/>
      <c r="HNK2" s="374"/>
      <c r="HNL2" s="375"/>
      <c r="HNM2" s="560" t="s">
        <v>82</v>
      </c>
      <c r="HNN2" s="561"/>
      <c r="HNO2" s="373"/>
      <c r="HNP2" s="374"/>
      <c r="HNQ2" s="374"/>
      <c r="HNR2" s="374"/>
      <c r="HNS2" s="374"/>
      <c r="HNT2" s="375"/>
      <c r="HNU2" s="560" t="s">
        <v>82</v>
      </c>
      <c r="HNV2" s="561"/>
      <c r="HNW2" s="373"/>
      <c r="HNX2" s="374"/>
      <c r="HNY2" s="374"/>
      <c r="HNZ2" s="374"/>
      <c r="HOA2" s="374"/>
      <c r="HOB2" s="375"/>
      <c r="HOC2" s="560" t="s">
        <v>82</v>
      </c>
      <c r="HOD2" s="561"/>
      <c r="HOE2" s="373"/>
      <c r="HOF2" s="374"/>
      <c r="HOG2" s="374"/>
      <c r="HOH2" s="374"/>
      <c r="HOI2" s="374"/>
      <c r="HOJ2" s="375"/>
      <c r="HOK2" s="560" t="s">
        <v>82</v>
      </c>
      <c r="HOL2" s="561"/>
      <c r="HOM2" s="373"/>
      <c r="HON2" s="374"/>
      <c r="HOO2" s="374"/>
      <c r="HOP2" s="374"/>
      <c r="HOQ2" s="374"/>
      <c r="HOR2" s="375"/>
      <c r="HOS2" s="560" t="s">
        <v>82</v>
      </c>
      <c r="HOT2" s="561"/>
      <c r="HOU2" s="373"/>
      <c r="HOV2" s="374"/>
      <c r="HOW2" s="374"/>
      <c r="HOX2" s="374"/>
      <c r="HOY2" s="374"/>
      <c r="HOZ2" s="375"/>
      <c r="HPA2" s="560" t="s">
        <v>82</v>
      </c>
      <c r="HPB2" s="561"/>
      <c r="HPC2" s="373"/>
      <c r="HPD2" s="374"/>
      <c r="HPE2" s="374"/>
      <c r="HPF2" s="374"/>
      <c r="HPG2" s="374"/>
      <c r="HPH2" s="375"/>
      <c r="HPI2" s="560" t="s">
        <v>82</v>
      </c>
      <c r="HPJ2" s="561"/>
      <c r="HPK2" s="373"/>
      <c r="HPL2" s="374"/>
      <c r="HPM2" s="374"/>
      <c r="HPN2" s="374"/>
      <c r="HPO2" s="374"/>
      <c r="HPP2" s="375"/>
      <c r="HPQ2" s="560" t="s">
        <v>82</v>
      </c>
      <c r="HPR2" s="561"/>
      <c r="HPS2" s="373"/>
      <c r="HPT2" s="374"/>
      <c r="HPU2" s="374"/>
      <c r="HPV2" s="374"/>
      <c r="HPW2" s="374"/>
      <c r="HPX2" s="375"/>
      <c r="HPY2" s="560" t="s">
        <v>82</v>
      </c>
      <c r="HPZ2" s="561"/>
      <c r="HQA2" s="373"/>
      <c r="HQB2" s="374"/>
      <c r="HQC2" s="374"/>
      <c r="HQD2" s="374"/>
      <c r="HQE2" s="374"/>
      <c r="HQF2" s="375"/>
      <c r="HQG2" s="560" t="s">
        <v>82</v>
      </c>
      <c r="HQH2" s="561"/>
      <c r="HQI2" s="373"/>
      <c r="HQJ2" s="374"/>
      <c r="HQK2" s="374"/>
      <c r="HQL2" s="374"/>
      <c r="HQM2" s="374"/>
      <c r="HQN2" s="375"/>
      <c r="HQO2" s="560" t="s">
        <v>82</v>
      </c>
      <c r="HQP2" s="561"/>
      <c r="HQQ2" s="373"/>
      <c r="HQR2" s="374"/>
      <c r="HQS2" s="374"/>
      <c r="HQT2" s="374"/>
      <c r="HQU2" s="374"/>
      <c r="HQV2" s="375"/>
      <c r="HQW2" s="560" t="s">
        <v>82</v>
      </c>
      <c r="HQX2" s="561"/>
      <c r="HQY2" s="373"/>
      <c r="HQZ2" s="374"/>
      <c r="HRA2" s="374"/>
      <c r="HRB2" s="374"/>
      <c r="HRC2" s="374"/>
      <c r="HRD2" s="375"/>
      <c r="HRE2" s="560" t="s">
        <v>82</v>
      </c>
      <c r="HRF2" s="561"/>
      <c r="HRG2" s="373"/>
      <c r="HRH2" s="374"/>
      <c r="HRI2" s="374"/>
      <c r="HRJ2" s="374"/>
      <c r="HRK2" s="374"/>
      <c r="HRL2" s="375"/>
      <c r="HRM2" s="560" t="s">
        <v>82</v>
      </c>
      <c r="HRN2" s="561"/>
      <c r="HRO2" s="373"/>
      <c r="HRP2" s="374"/>
      <c r="HRQ2" s="374"/>
      <c r="HRR2" s="374"/>
      <c r="HRS2" s="374"/>
      <c r="HRT2" s="375"/>
      <c r="HRU2" s="560" t="s">
        <v>82</v>
      </c>
      <c r="HRV2" s="561"/>
      <c r="HRW2" s="373"/>
      <c r="HRX2" s="374"/>
      <c r="HRY2" s="374"/>
      <c r="HRZ2" s="374"/>
      <c r="HSA2" s="374"/>
      <c r="HSB2" s="375"/>
      <c r="HSC2" s="560" t="s">
        <v>82</v>
      </c>
      <c r="HSD2" s="561"/>
      <c r="HSE2" s="373"/>
      <c r="HSF2" s="374"/>
      <c r="HSG2" s="374"/>
      <c r="HSH2" s="374"/>
      <c r="HSI2" s="374"/>
      <c r="HSJ2" s="375"/>
      <c r="HSK2" s="560" t="s">
        <v>82</v>
      </c>
      <c r="HSL2" s="561"/>
      <c r="HSM2" s="373"/>
      <c r="HSN2" s="374"/>
      <c r="HSO2" s="374"/>
      <c r="HSP2" s="374"/>
      <c r="HSQ2" s="374"/>
      <c r="HSR2" s="375"/>
      <c r="HSS2" s="560" t="s">
        <v>82</v>
      </c>
      <c r="HST2" s="561"/>
      <c r="HSU2" s="373"/>
      <c r="HSV2" s="374"/>
      <c r="HSW2" s="374"/>
      <c r="HSX2" s="374"/>
      <c r="HSY2" s="374"/>
      <c r="HSZ2" s="375"/>
      <c r="HTA2" s="560" t="s">
        <v>82</v>
      </c>
      <c r="HTB2" s="561"/>
      <c r="HTC2" s="373"/>
      <c r="HTD2" s="374"/>
      <c r="HTE2" s="374"/>
      <c r="HTF2" s="374"/>
      <c r="HTG2" s="374"/>
      <c r="HTH2" s="375"/>
      <c r="HTI2" s="560" t="s">
        <v>82</v>
      </c>
      <c r="HTJ2" s="561"/>
      <c r="HTK2" s="373"/>
      <c r="HTL2" s="374"/>
      <c r="HTM2" s="374"/>
      <c r="HTN2" s="374"/>
      <c r="HTO2" s="374"/>
      <c r="HTP2" s="375"/>
      <c r="HTQ2" s="560" t="s">
        <v>82</v>
      </c>
      <c r="HTR2" s="561"/>
      <c r="HTS2" s="373"/>
      <c r="HTT2" s="374"/>
      <c r="HTU2" s="374"/>
      <c r="HTV2" s="374"/>
      <c r="HTW2" s="374"/>
      <c r="HTX2" s="375"/>
      <c r="HTY2" s="560" t="s">
        <v>82</v>
      </c>
      <c r="HTZ2" s="561"/>
      <c r="HUA2" s="373"/>
      <c r="HUB2" s="374"/>
      <c r="HUC2" s="374"/>
      <c r="HUD2" s="374"/>
      <c r="HUE2" s="374"/>
      <c r="HUF2" s="375"/>
      <c r="HUG2" s="560" t="s">
        <v>82</v>
      </c>
      <c r="HUH2" s="561"/>
      <c r="HUI2" s="373"/>
      <c r="HUJ2" s="374"/>
      <c r="HUK2" s="374"/>
      <c r="HUL2" s="374"/>
      <c r="HUM2" s="374"/>
      <c r="HUN2" s="375"/>
      <c r="HUO2" s="560" t="s">
        <v>82</v>
      </c>
      <c r="HUP2" s="561"/>
      <c r="HUQ2" s="373"/>
      <c r="HUR2" s="374"/>
      <c r="HUS2" s="374"/>
      <c r="HUT2" s="374"/>
      <c r="HUU2" s="374"/>
      <c r="HUV2" s="375"/>
      <c r="HUW2" s="560" t="s">
        <v>82</v>
      </c>
      <c r="HUX2" s="561"/>
      <c r="HUY2" s="373"/>
      <c r="HUZ2" s="374"/>
      <c r="HVA2" s="374"/>
      <c r="HVB2" s="374"/>
      <c r="HVC2" s="374"/>
      <c r="HVD2" s="375"/>
      <c r="HVE2" s="560" t="s">
        <v>82</v>
      </c>
      <c r="HVF2" s="561"/>
      <c r="HVG2" s="373"/>
      <c r="HVH2" s="374"/>
      <c r="HVI2" s="374"/>
      <c r="HVJ2" s="374"/>
      <c r="HVK2" s="374"/>
      <c r="HVL2" s="375"/>
      <c r="HVM2" s="560" t="s">
        <v>82</v>
      </c>
      <c r="HVN2" s="561"/>
      <c r="HVO2" s="373"/>
      <c r="HVP2" s="374"/>
      <c r="HVQ2" s="374"/>
      <c r="HVR2" s="374"/>
      <c r="HVS2" s="374"/>
      <c r="HVT2" s="375"/>
      <c r="HVU2" s="560" t="s">
        <v>82</v>
      </c>
      <c r="HVV2" s="561"/>
      <c r="HVW2" s="373"/>
      <c r="HVX2" s="374"/>
      <c r="HVY2" s="374"/>
      <c r="HVZ2" s="374"/>
      <c r="HWA2" s="374"/>
      <c r="HWB2" s="375"/>
      <c r="HWC2" s="560" t="s">
        <v>82</v>
      </c>
      <c r="HWD2" s="561"/>
      <c r="HWE2" s="373"/>
      <c r="HWF2" s="374"/>
      <c r="HWG2" s="374"/>
      <c r="HWH2" s="374"/>
      <c r="HWI2" s="374"/>
      <c r="HWJ2" s="375"/>
      <c r="HWK2" s="560" t="s">
        <v>82</v>
      </c>
      <c r="HWL2" s="561"/>
      <c r="HWM2" s="373"/>
      <c r="HWN2" s="374"/>
      <c r="HWO2" s="374"/>
      <c r="HWP2" s="374"/>
      <c r="HWQ2" s="374"/>
      <c r="HWR2" s="375"/>
      <c r="HWS2" s="560" t="s">
        <v>82</v>
      </c>
      <c r="HWT2" s="561"/>
      <c r="HWU2" s="373"/>
      <c r="HWV2" s="374"/>
      <c r="HWW2" s="374"/>
      <c r="HWX2" s="374"/>
      <c r="HWY2" s="374"/>
      <c r="HWZ2" s="375"/>
      <c r="HXA2" s="560" t="s">
        <v>82</v>
      </c>
      <c r="HXB2" s="561"/>
      <c r="HXC2" s="373"/>
      <c r="HXD2" s="374"/>
      <c r="HXE2" s="374"/>
      <c r="HXF2" s="374"/>
      <c r="HXG2" s="374"/>
      <c r="HXH2" s="375"/>
      <c r="HXI2" s="560" t="s">
        <v>82</v>
      </c>
      <c r="HXJ2" s="561"/>
      <c r="HXK2" s="373"/>
      <c r="HXL2" s="374"/>
      <c r="HXM2" s="374"/>
      <c r="HXN2" s="374"/>
      <c r="HXO2" s="374"/>
      <c r="HXP2" s="375"/>
      <c r="HXQ2" s="560" t="s">
        <v>82</v>
      </c>
      <c r="HXR2" s="561"/>
      <c r="HXS2" s="373"/>
      <c r="HXT2" s="374"/>
      <c r="HXU2" s="374"/>
      <c r="HXV2" s="374"/>
      <c r="HXW2" s="374"/>
      <c r="HXX2" s="375"/>
      <c r="HXY2" s="560" t="s">
        <v>82</v>
      </c>
      <c r="HXZ2" s="561"/>
      <c r="HYA2" s="373"/>
      <c r="HYB2" s="374"/>
      <c r="HYC2" s="374"/>
      <c r="HYD2" s="374"/>
      <c r="HYE2" s="374"/>
      <c r="HYF2" s="375"/>
      <c r="HYG2" s="560" t="s">
        <v>82</v>
      </c>
      <c r="HYH2" s="561"/>
      <c r="HYI2" s="373"/>
      <c r="HYJ2" s="374"/>
      <c r="HYK2" s="374"/>
      <c r="HYL2" s="374"/>
      <c r="HYM2" s="374"/>
      <c r="HYN2" s="375"/>
      <c r="HYO2" s="560" t="s">
        <v>82</v>
      </c>
      <c r="HYP2" s="561"/>
      <c r="HYQ2" s="373"/>
      <c r="HYR2" s="374"/>
      <c r="HYS2" s="374"/>
      <c r="HYT2" s="374"/>
      <c r="HYU2" s="374"/>
      <c r="HYV2" s="375"/>
      <c r="HYW2" s="560" t="s">
        <v>82</v>
      </c>
      <c r="HYX2" s="561"/>
      <c r="HYY2" s="373"/>
      <c r="HYZ2" s="374"/>
      <c r="HZA2" s="374"/>
      <c r="HZB2" s="374"/>
      <c r="HZC2" s="374"/>
      <c r="HZD2" s="375"/>
      <c r="HZE2" s="560" t="s">
        <v>82</v>
      </c>
      <c r="HZF2" s="561"/>
      <c r="HZG2" s="373"/>
      <c r="HZH2" s="374"/>
      <c r="HZI2" s="374"/>
      <c r="HZJ2" s="374"/>
      <c r="HZK2" s="374"/>
      <c r="HZL2" s="375"/>
      <c r="HZM2" s="560" t="s">
        <v>82</v>
      </c>
      <c r="HZN2" s="561"/>
      <c r="HZO2" s="373"/>
      <c r="HZP2" s="374"/>
      <c r="HZQ2" s="374"/>
      <c r="HZR2" s="374"/>
      <c r="HZS2" s="374"/>
      <c r="HZT2" s="375"/>
      <c r="HZU2" s="560" t="s">
        <v>82</v>
      </c>
      <c r="HZV2" s="561"/>
      <c r="HZW2" s="373"/>
      <c r="HZX2" s="374"/>
      <c r="HZY2" s="374"/>
      <c r="HZZ2" s="374"/>
      <c r="IAA2" s="374"/>
      <c r="IAB2" s="375"/>
      <c r="IAC2" s="560" t="s">
        <v>82</v>
      </c>
      <c r="IAD2" s="561"/>
      <c r="IAE2" s="373"/>
      <c r="IAF2" s="374"/>
      <c r="IAG2" s="374"/>
      <c r="IAH2" s="374"/>
      <c r="IAI2" s="374"/>
      <c r="IAJ2" s="375"/>
      <c r="IAK2" s="560" t="s">
        <v>82</v>
      </c>
      <c r="IAL2" s="561"/>
      <c r="IAM2" s="373"/>
      <c r="IAN2" s="374"/>
      <c r="IAO2" s="374"/>
      <c r="IAP2" s="374"/>
      <c r="IAQ2" s="374"/>
      <c r="IAR2" s="375"/>
      <c r="IAS2" s="560" t="s">
        <v>82</v>
      </c>
      <c r="IAT2" s="561"/>
      <c r="IAU2" s="373"/>
      <c r="IAV2" s="374"/>
      <c r="IAW2" s="374"/>
      <c r="IAX2" s="374"/>
      <c r="IAY2" s="374"/>
      <c r="IAZ2" s="375"/>
      <c r="IBA2" s="560" t="s">
        <v>82</v>
      </c>
      <c r="IBB2" s="561"/>
      <c r="IBC2" s="373"/>
      <c r="IBD2" s="374"/>
      <c r="IBE2" s="374"/>
      <c r="IBF2" s="374"/>
      <c r="IBG2" s="374"/>
      <c r="IBH2" s="375"/>
      <c r="IBI2" s="560" t="s">
        <v>82</v>
      </c>
      <c r="IBJ2" s="561"/>
      <c r="IBK2" s="373"/>
      <c r="IBL2" s="374"/>
      <c r="IBM2" s="374"/>
      <c r="IBN2" s="374"/>
      <c r="IBO2" s="374"/>
      <c r="IBP2" s="375"/>
      <c r="IBQ2" s="560" t="s">
        <v>82</v>
      </c>
      <c r="IBR2" s="561"/>
      <c r="IBS2" s="373"/>
      <c r="IBT2" s="374"/>
      <c r="IBU2" s="374"/>
      <c r="IBV2" s="374"/>
      <c r="IBW2" s="374"/>
      <c r="IBX2" s="375"/>
      <c r="IBY2" s="560" t="s">
        <v>82</v>
      </c>
      <c r="IBZ2" s="561"/>
      <c r="ICA2" s="373"/>
      <c r="ICB2" s="374"/>
      <c r="ICC2" s="374"/>
      <c r="ICD2" s="374"/>
      <c r="ICE2" s="374"/>
      <c r="ICF2" s="375"/>
      <c r="ICG2" s="560" t="s">
        <v>82</v>
      </c>
      <c r="ICH2" s="561"/>
      <c r="ICI2" s="373"/>
      <c r="ICJ2" s="374"/>
      <c r="ICK2" s="374"/>
      <c r="ICL2" s="374"/>
      <c r="ICM2" s="374"/>
      <c r="ICN2" s="375"/>
      <c r="ICO2" s="560" t="s">
        <v>82</v>
      </c>
      <c r="ICP2" s="561"/>
      <c r="ICQ2" s="373"/>
      <c r="ICR2" s="374"/>
      <c r="ICS2" s="374"/>
      <c r="ICT2" s="374"/>
      <c r="ICU2" s="374"/>
      <c r="ICV2" s="375"/>
      <c r="ICW2" s="560" t="s">
        <v>82</v>
      </c>
      <c r="ICX2" s="561"/>
      <c r="ICY2" s="373"/>
      <c r="ICZ2" s="374"/>
      <c r="IDA2" s="374"/>
      <c r="IDB2" s="374"/>
      <c r="IDC2" s="374"/>
      <c r="IDD2" s="375"/>
      <c r="IDE2" s="560" t="s">
        <v>82</v>
      </c>
      <c r="IDF2" s="561"/>
      <c r="IDG2" s="373"/>
      <c r="IDH2" s="374"/>
      <c r="IDI2" s="374"/>
      <c r="IDJ2" s="374"/>
      <c r="IDK2" s="374"/>
      <c r="IDL2" s="375"/>
      <c r="IDM2" s="560" t="s">
        <v>82</v>
      </c>
      <c r="IDN2" s="561"/>
      <c r="IDO2" s="373"/>
      <c r="IDP2" s="374"/>
      <c r="IDQ2" s="374"/>
      <c r="IDR2" s="374"/>
      <c r="IDS2" s="374"/>
      <c r="IDT2" s="375"/>
      <c r="IDU2" s="560" t="s">
        <v>82</v>
      </c>
      <c r="IDV2" s="561"/>
      <c r="IDW2" s="373"/>
      <c r="IDX2" s="374"/>
      <c r="IDY2" s="374"/>
      <c r="IDZ2" s="374"/>
      <c r="IEA2" s="374"/>
      <c r="IEB2" s="375"/>
      <c r="IEC2" s="560" t="s">
        <v>82</v>
      </c>
      <c r="IED2" s="561"/>
      <c r="IEE2" s="373"/>
      <c r="IEF2" s="374"/>
      <c r="IEG2" s="374"/>
      <c r="IEH2" s="374"/>
      <c r="IEI2" s="374"/>
      <c r="IEJ2" s="375"/>
      <c r="IEK2" s="560" t="s">
        <v>82</v>
      </c>
      <c r="IEL2" s="561"/>
      <c r="IEM2" s="373"/>
      <c r="IEN2" s="374"/>
      <c r="IEO2" s="374"/>
      <c r="IEP2" s="374"/>
      <c r="IEQ2" s="374"/>
      <c r="IER2" s="375"/>
      <c r="IES2" s="560" t="s">
        <v>82</v>
      </c>
      <c r="IET2" s="561"/>
      <c r="IEU2" s="373"/>
      <c r="IEV2" s="374"/>
      <c r="IEW2" s="374"/>
      <c r="IEX2" s="374"/>
      <c r="IEY2" s="374"/>
      <c r="IEZ2" s="375"/>
      <c r="IFA2" s="560" t="s">
        <v>82</v>
      </c>
      <c r="IFB2" s="561"/>
      <c r="IFC2" s="373"/>
      <c r="IFD2" s="374"/>
      <c r="IFE2" s="374"/>
      <c r="IFF2" s="374"/>
      <c r="IFG2" s="374"/>
      <c r="IFH2" s="375"/>
      <c r="IFI2" s="560" t="s">
        <v>82</v>
      </c>
      <c r="IFJ2" s="561"/>
      <c r="IFK2" s="373"/>
      <c r="IFL2" s="374"/>
      <c r="IFM2" s="374"/>
      <c r="IFN2" s="374"/>
      <c r="IFO2" s="374"/>
      <c r="IFP2" s="375"/>
      <c r="IFQ2" s="560" t="s">
        <v>82</v>
      </c>
      <c r="IFR2" s="561"/>
      <c r="IFS2" s="373"/>
      <c r="IFT2" s="374"/>
      <c r="IFU2" s="374"/>
      <c r="IFV2" s="374"/>
      <c r="IFW2" s="374"/>
      <c r="IFX2" s="375"/>
      <c r="IFY2" s="560" t="s">
        <v>82</v>
      </c>
      <c r="IFZ2" s="561"/>
      <c r="IGA2" s="373"/>
      <c r="IGB2" s="374"/>
      <c r="IGC2" s="374"/>
      <c r="IGD2" s="374"/>
      <c r="IGE2" s="374"/>
      <c r="IGF2" s="375"/>
      <c r="IGG2" s="560" t="s">
        <v>82</v>
      </c>
      <c r="IGH2" s="561"/>
      <c r="IGI2" s="373"/>
      <c r="IGJ2" s="374"/>
      <c r="IGK2" s="374"/>
      <c r="IGL2" s="374"/>
      <c r="IGM2" s="374"/>
      <c r="IGN2" s="375"/>
      <c r="IGO2" s="560" t="s">
        <v>82</v>
      </c>
      <c r="IGP2" s="561"/>
      <c r="IGQ2" s="373"/>
      <c r="IGR2" s="374"/>
      <c r="IGS2" s="374"/>
      <c r="IGT2" s="374"/>
      <c r="IGU2" s="374"/>
      <c r="IGV2" s="375"/>
      <c r="IGW2" s="560" t="s">
        <v>82</v>
      </c>
      <c r="IGX2" s="561"/>
      <c r="IGY2" s="373"/>
      <c r="IGZ2" s="374"/>
      <c r="IHA2" s="374"/>
      <c r="IHB2" s="374"/>
      <c r="IHC2" s="374"/>
      <c r="IHD2" s="375"/>
      <c r="IHE2" s="560" t="s">
        <v>82</v>
      </c>
      <c r="IHF2" s="561"/>
      <c r="IHG2" s="373"/>
      <c r="IHH2" s="374"/>
      <c r="IHI2" s="374"/>
      <c r="IHJ2" s="374"/>
      <c r="IHK2" s="374"/>
      <c r="IHL2" s="375"/>
      <c r="IHM2" s="560" t="s">
        <v>82</v>
      </c>
      <c r="IHN2" s="561"/>
      <c r="IHO2" s="373"/>
      <c r="IHP2" s="374"/>
      <c r="IHQ2" s="374"/>
      <c r="IHR2" s="374"/>
      <c r="IHS2" s="374"/>
      <c r="IHT2" s="375"/>
      <c r="IHU2" s="560" t="s">
        <v>82</v>
      </c>
      <c r="IHV2" s="561"/>
      <c r="IHW2" s="373"/>
      <c r="IHX2" s="374"/>
      <c r="IHY2" s="374"/>
      <c r="IHZ2" s="374"/>
      <c r="IIA2" s="374"/>
      <c r="IIB2" s="375"/>
      <c r="IIC2" s="560" t="s">
        <v>82</v>
      </c>
      <c r="IID2" s="561"/>
      <c r="IIE2" s="373"/>
      <c r="IIF2" s="374"/>
      <c r="IIG2" s="374"/>
      <c r="IIH2" s="374"/>
      <c r="III2" s="374"/>
      <c r="IIJ2" s="375"/>
      <c r="IIK2" s="560" t="s">
        <v>82</v>
      </c>
      <c r="IIL2" s="561"/>
      <c r="IIM2" s="373"/>
      <c r="IIN2" s="374"/>
      <c r="IIO2" s="374"/>
      <c r="IIP2" s="374"/>
      <c r="IIQ2" s="374"/>
      <c r="IIR2" s="375"/>
      <c r="IIS2" s="560" t="s">
        <v>82</v>
      </c>
      <c r="IIT2" s="561"/>
      <c r="IIU2" s="373"/>
      <c r="IIV2" s="374"/>
      <c r="IIW2" s="374"/>
      <c r="IIX2" s="374"/>
      <c r="IIY2" s="374"/>
      <c r="IIZ2" s="375"/>
      <c r="IJA2" s="560" t="s">
        <v>82</v>
      </c>
      <c r="IJB2" s="561"/>
      <c r="IJC2" s="373"/>
      <c r="IJD2" s="374"/>
      <c r="IJE2" s="374"/>
      <c r="IJF2" s="374"/>
      <c r="IJG2" s="374"/>
      <c r="IJH2" s="375"/>
      <c r="IJI2" s="560" t="s">
        <v>82</v>
      </c>
      <c r="IJJ2" s="561"/>
      <c r="IJK2" s="373"/>
      <c r="IJL2" s="374"/>
      <c r="IJM2" s="374"/>
      <c r="IJN2" s="374"/>
      <c r="IJO2" s="374"/>
      <c r="IJP2" s="375"/>
      <c r="IJQ2" s="560" t="s">
        <v>82</v>
      </c>
      <c r="IJR2" s="561"/>
      <c r="IJS2" s="373"/>
      <c r="IJT2" s="374"/>
      <c r="IJU2" s="374"/>
      <c r="IJV2" s="374"/>
      <c r="IJW2" s="374"/>
      <c r="IJX2" s="375"/>
      <c r="IJY2" s="560" t="s">
        <v>82</v>
      </c>
      <c r="IJZ2" s="561"/>
      <c r="IKA2" s="373"/>
      <c r="IKB2" s="374"/>
      <c r="IKC2" s="374"/>
      <c r="IKD2" s="374"/>
      <c r="IKE2" s="374"/>
      <c r="IKF2" s="375"/>
      <c r="IKG2" s="560" t="s">
        <v>82</v>
      </c>
      <c r="IKH2" s="561"/>
      <c r="IKI2" s="373"/>
      <c r="IKJ2" s="374"/>
      <c r="IKK2" s="374"/>
      <c r="IKL2" s="374"/>
      <c r="IKM2" s="374"/>
      <c r="IKN2" s="375"/>
      <c r="IKO2" s="560" t="s">
        <v>82</v>
      </c>
      <c r="IKP2" s="561"/>
      <c r="IKQ2" s="373"/>
      <c r="IKR2" s="374"/>
      <c r="IKS2" s="374"/>
      <c r="IKT2" s="374"/>
      <c r="IKU2" s="374"/>
      <c r="IKV2" s="375"/>
      <c r="IKW2" s="560" t="s">
        <v>82</v>
      </c>
      <c r="IKX2" s="561"/>
      <c r="IKY2" s="373"/>
      <c r="IKZ2" s="374"/>
      <c r="ILA2" s="374"/>
      <c r="ILB2" s="374"/>
      <c r="ILC2" s="374"/>
      <c r="ILD2" s="375"/>
      <c r="ILE2" s="560" t="s">
        <v>82</v>
      </c>
      <c r="ILF2" s="561"/>
      <c r="ILG2" s="373"/>
      <c r="ILH2" s="374"/>
      <c r="ILI2" s="374"/>
      <c r="ILJ2" s="374"/>
      <c r="ILK2" s="374"/>
      <c r="ILL2" s="375"/>
      <c r="ILM2" s="560" t="s">
        <v>82</v>
      </c>
      <c r="ILN2" s="561"/>
      <c r="ILO2" s="373"/>
      <c r="ILP2" s="374"/>
      <c r="ILQ2" s="374"/>
      <c r="ILR2" s="374"/>
      <c r="ILS2" s="374"/>
      <c r="ILT2" s="375"/>
      <c r="ILU2" s="560" t="s">
        <v>82</v>
      </c>
      <c r="ILV2" s="561"/>
      <c r="ILW2" s="373"/>
      <c r="ILX2" s="374"/>
      <c r="ILY2" s="374"/>
      <c r="ILZ2" s="374"/>
      <c r="IMA2" s="374"/>
      <c r="IMB2" s="375"/>
      <c r="IMC2" s="560" t="s">
        <v>82</v>
      </c>
      <c r="IMD2" s="561"/>
      <c r="IME2" s="373"/>
      <c r="IMF2" s="374"/>
      <c r="IMG2" s="374"/>
      <c r="IMH2" s="374"/>
      <c r="IMI2" s="374"/>
      <c r="IMJ2" s="375"/>
      <c r="IMK2" s="560" t="s">
        <v>82</v>
      </c>
      <c r="IML2" s="561"/>
      <c r="IMM2" s="373"/>
      <c r="IMN2" s="374"/>
      <c r="IMO2" s="374"/>
      <c r="IMP2" s="374"/>
      <c r="IMQ2" s="374"/>
      <c r="IMR2" s="375"/>
      <c r="IMS2" s="560" t="s">
        <v>82</v>
      </c>
      <c r="IMT2" s="561"/>
      <c r="IMU2" s="373"/>
      <c r="IMV2" s="374"/>
      <c r="IMW2" s="374"/>
      <c r="IMX2" s="374"/>
      <c r="IMY2" s="374"/>
      <c r="IMZ2" s="375"/>
      <c r="INA2" s="560" t="s">
        <v>82</v>
      </c>
      <c r="INB2" s="561"/>
      <c r="INC2" s="373"/>
      <c r="IND2" s="374"/>
      <c r="INE2" s="374"/>
      <c r="INF2" s="374"/>
      <c r="ING2" s="374"/>
      <c r="INH2" s="375"/>
      <c r="INI2" s="560" t="s">
        <v>82</v>
      </c>
      <c r="INJ2" s="561"/>
      <c r="INK2" s="373"/>
      <c r="INL2" s="374"/>
      <c r="INM2" s="374"/>
      <c r="INN2" s="374"/>
      <c r="INO2" s="374"/>
      <c r="INP2" s="375"/>
      <c r="INQ2" s="560" t="s">
        <v>82</v>
      </c>
      <c r="INR2" s="561"/>
      <c r="INS2" s="373"/>
      <c r="INT2" s="374"/>
      <c r="INU2" s="374"/>
      <c r="INV2" s="374"/>
      <c r="INW2" s="374"/>
      <c r="INX2" s="375"/>
      <c r="INY2" s="560" t="s">
        <v>82</v>
      </c>
      <c r="INZ2" s="561"/>
      <c r="IOA2" s="373"/>
      <c r="IOB2" s="374"/>
      <c r="IOC2" s="374"/>
      <c r="IOD2" s="374"/>
      <c r="IOE2" s="374"/>
      <c r="IOF2" s="375"/>
      <c r="IOG2" s="560" t="s">
        <v>82</v>
      </c>
      <c r="IOH2" s="561"/>
      <c r="IOI2" s="373"/>
      <c r="IOJ2" s="374"/>
      <c r="IOK2" s="374"/>
      <c r="IOL2" s="374"/>
      <c r="IOM2" s="374"/>
      <c r="ION2" s="375"/>
      <c r="IOO2" s="560" t="s">
        <v>82</v>
      </c>
      <c r="IOP2" s="561"/>
      <c r="IOQ2" s="373"/>
      <c r="IOR2" s="374"/>
      <c r="IOS2" s="374"/>
      <c r="IOT2" s="374"/>
      <c r="IOU2" s="374"/>
      <c r="IOV2" s="375"/>
      <c r="IOW2" s="560" t="s">
        <v>82</v>
      </c>
      <c r="IOX2" s="561"/>
      <c r="IOY2" s="373"/>
      <c r="IOZ2" s="374"/>
      <c r="IPA2" s="374"/>
      <c r="IPB2" s="374"/>
      <c r="IPC2" s="374"/>
      <c r="IPD2" s="375"/>
      <c r="IPE2" s="560" t="s">
        <v>82</v>
      </c>
      <c r="IPF2" s="561"/>
      <c r="IPG2" s="373"/>
      <c r="IPH2" s="374"/>
      <c r="IPI2" s="374"/>
      <c r="IPJ2" s="374"/>
      <c r="IPK2" s="374"/>
      <c r="IPL2" s="375"/>
      <c r="IPM2" s="560" t="s">
        <v>82</v>
      </c>
      <c r="IPN2" s="561"/>
      <c r="IPO2" s="373"/>
      <c r="IPP2" s="374"/>
      <c r="IPQ2" s="374"/>
      <c r="IPR2" s="374"/>
      <c r="IPS2" s="374"/>
      <c r="IPT2" s="375"/>
      <c r="IPU2" s="560" t="s">
        <v>82</v>
      </c>
      <c r="IPV2" s="561"/>
      <c r="IPW2" s="373"/>
      <c r="IPX2" s="374"/>
      <c r="IPY2" s="374"/>
      <c r="IPZ2" s="374"/>
      <c r="IQA2" s="374"/>
      <c r="IQB2" s="375"/>
      <c r="IQC2" s="560" t="s">
        <v>82</v>
      </c>
      <c r="IQD2" s="561"/>
      <c r="IQE2" s="373"/>
      <c r="IQF2" s="374"/>
      <c r="IQG2" s="374"/>
      <c r="IQH2" s="374"/>
      <c r="IQI2" s="374"/>
      <c r="IQJ2" s="375"/>
      <c r="IQK2" s="560" t="s">
        <v>82</v>
      </c>
      <c r="IQL2" s="561"/>
      <c r="IQM2" s="373"/>
      <c r="IQN2" s="374"/>
      <c r="IQO2" s="374"/>
      <c r="IQP2" s="374"/>
      <c r="IQQ2" s="374"/>
      <c r="IQR2" s="375"/>
      <c r="IQS2" s="560" t="s">
        <v>82</v>
      </c>
      <c r="IQT2" s="561"/>
      <c r="IQU2" s="373"/>
      <c r="IQV2" s="374"/>
      <c r="IQW2" s="374"/>
      <c r="IQX2" s="374"/>
      <c r="IQY2" s="374"/>
      <c r="IQZ2" s="375"/>
      <c r="IRA2" s="560" t="s">
        <v>82</v>
      </c>
      <c r="IRB2" s="561"/>
      <c r="IRC2" s="373"/>
      <c r="IRD2" s="374"/>
      <c r="IRE2" s="374"/>
      <c r="IRF2" s="374"/>
      <c r="IRG2" s="374"/>
      <c r="IRH2" s="375"/>
      <c r="IRI2" s="560" t="s">
        <v>82</v>
      </c>
      <c r="IRJ2" s="561"/>
      <c r="IRK2" s="373"/>
      <c r="IRL2" s="374"/>
      <c r="IRM2" s="374"/>
      <c r="IRN2" s="374"/>
      <c r="IRO2" s="374"/>
      <c r="IRP2" s="375"/>
      <c r="IRQ2" s="560" t="s">
        <v>82</v>
      </c>
      <c r="IRR2" s="561"/>
      <c r="IRS2" s="373"/>
      <c r="IRT2" s="374"/>
      <c r="IRU2" s="374"/>
      <c r="IRV2" s="374"/>
      <c r="IRW2" s="374"/>
      <c r="IRX2" s="375"/>
      <c r="IRY2" s="560" t="s">
        <v>82</v>
      </c>
      <c r="IRZ2" s="561"/>
      <c r="ISA2" s="373"/>
      <c r="ISB2" s="374"/>
      <c r="ISC2" s="374"/>
      <c r="ISD2" s="374"/>
      <c r="ISE2" s="374"/>
      <c r="ISF2" s="375"/>
      <c r="ISG2" s="560" t="s">
        <v>82</v>
      </c>
      <c r="ISH2" s="561"/>
      <c r="ISI2" s="373"/>
      <c r="ISJ2" s="374"/>
      <c r="ISK2" s="374"/>
      <c r="ISL2" s="374"/>
      <c r="ISM2" s="374"/>
      <c r="ISN2" s="375"/>
      <c r="ISO2" s="560" t="s">
        <v>82</v>
      </c>
      <c r="ISP2" s="561"/>
      <c r="ISQ2" s="373"/>
      <c r="ISR2" s="374"/>
      <c r="ISS2" s="374"/>
      <c r="IST2" s="374"/>
      <c r="ISU2" s="374"/>
      <c r="ISV2" s="375"/>
      <c r="ISW2" s="560" t="s">
        <v>82</v>
      </c>
      <c r="ISX2" s="561"/>
      <c r="ISY2" s="373"/>
      <c r="ISZ2" s="374"/>
      <c r="ITA2" s="374"/>
      <c r="ITB2" s="374"/>
      <c r="ITC2" s="374"/>
      <c r="ITD2" s="375"/>
      <c r="ITE2" s="560" t="s">
        <v>82</v>
      </c>
      <c r="ITF2" s="561"/>
      <c r="ITG2" s="373"/>
      <c r="ITH2" s="374"/>
      <c r="ITI2" s="374"/>
      <c r="ITJ2" s="374"/>
      <c r="ITK2" s="374"/>
      <c r="ITL2" s="375"/>
      <c r="ITM2" s="560" t="s">
        <v>82</v>
      </c>
      <c r="ITN2" s="561"/>
      <c r="ITO2" s="373"/>
      <c r="ITP2" s="374"/>
      <c r="ITQ2" s="374"/>
      <c r="ITR2" s="374"/>
      <c r="ITS2" s="374"/>
      <c r="ITT2" s="375"/>
      <c r="ITU2" s="560" t="s">
        <v>82</v>
      </c>
      <c r="ITV2" s="561"/>
      <c r="ITW2" s="373"/>
      <c r="ITX2" s="374"/>
      <c r="ITY2" s="374"/>
      <c r="ITZ2" s="374"/>
      <c r="IUA2" s="374"/>
      <c r="IUB2" s="375"/>
      <c r="IUC2" s="560" t="s">
        <v>82</v>
      </c>
      <c r="IUD2" s="561"/>
      <c r="IUE2" s="373"/>
      <c r="IUF2" s="374"/>
      <c r="IUG2" s="374"/>
      <c r="IUH2" s="374"/>
      <c r="IUI2" s="374"/>
      <c r="IUJ2" s="375"/>
      <c r="IUK2" s="560" t="s">
        <v>82</v>
      </c>
      <c r="IUL2" s="561"/>
      <c r="IUM2" s="373"/>
      <c r="IUN2" s="374"/>
      <c r="IUO2" s="374"/>
      <c r="IUP2" s="374"/>
      <c r="IUQ2" s="374"/>
      <c r="IUR2" s="375"/>
      <c r="IUS2" s="560" t="s">
        <v>82</v>
      </c>
      <c r="IUT2" s="561"/>
      <c r="IUU2" s="373"/>
      <c r="IUV2" s="374"/>
      <c r="IUW2" s="374"/>
      <c r="IUX2" s="374"/>
      <c r="IUY2" s="374"/>
      <c r="IUZ2" s="375"/>
      <c r="IVA2" s="560" t="s">
        <v>82</v>
      </c>
      <c r="IVB2" s="561"/>
      <c r="IVC2" s="373"/>
      <c r="IVD2" s="374"/>
      <c r="IVE2" s="374"/>
      <c r="IVF2" s="374"/>
      <c r="IVG2" s="374"/>
      <c r="IVH2" s="375"/>
      <c r="IVI2" s="560" t="s">
        <v>82</v>
      </c>
      <c r="IVJ2" s="561"/>
      <c r="IVK2" s="373"/>
      <c r="IVL2" s="374"/>
      <c r="IVM2" s="374"/>
      <c r="IVN2" s="374"/>
      <c r="IVO2" s="374"/>
      <c r="IVP2" s="375"/>
      <c r="IVQ2" s="560" t="s">
        <v>82</v>
      </c>
      <c r="IVR2" s="561"/>
      <c r="IVS2" s="373"/>
      <c r="IVT2" s="374"/>
      <c r="IVU2" s="374"/>
      <c r="IVV2" s="374"/>
      <c r="IVW2" s="374"/>
      <c r="IVX2" s="375"/>
      <c r="IVY2" s="560" t="s">
        <v>82</v>
      </c>
      <c r="IVZ2" s="561"/>
      <c r="IWA2" s="373"/>
      <c r="IWB2" s="374"/>
      <c r="IWC2" s="374"/>
      <c r="IWD2" s="374"/>
      <c r="IWE2" s="374"/>
      <c r="IWF2" s="375"/>
      <c r="IWG2" s="560" t="s">
        <v>82</v>
      </c>
      <c r="IWH2" s="561"/>
      <c r="IWI2" s="373"/>
      <c r="IWJ2" s="374"/>
      <c r="IWK2" s="374"/>
      <c r="IWL2" s="374"/>
      <c r="IWM2" s="374"/>
      <c r="IWN2" s="375"/>
      <c r="IWO2" s="560" t="s">
        <v>82</v>
      </c>
      <c r="IWP2" s="561"/>
      <c r="IWQ2" s="373"/>
      <c r="IWR2" s="374"/>
      <c r="IWS2" s="374"/>
      <c r="IWT2" s="374"/>
      <c r="IWU2" s="374"/>
      <c r="IWV2" s="375"/>
      <c r="IWW2" s="560" t="s">
        <v>82</v>
      </c>
      <c r="IWX2" s="561"/>
      <c r="IWY2" s="373"/>
      <c r="IWZ2" s="374"/>
      <c r="IXA2" s="374"/>
      <c r="IXB2" s="374"/>
      <c r="IXC2" s="374"/>
      <c r="IXD2" s="375"/>
      <c r="IXE2" s="560" t="s">
        <v>82</v>
      </c>
      <c r="IXF2" s="561"/>
      <c r="IXG2" s="373"/>
      <c r="IXH2" s="374"/>
      <c r="IXI2" s="374"/>
      <c r="IXJ2" s="374"/>
      <c r="IXK2" s="374"/>
      <c r="IXL2" s="375"/>
      <c r="IXM2" s="560" t="s">
        <v>82</v>
      </c>
      <c r="IXN2" s="561"/>
      <c r="IXO2" s="373"/>
      <c r="IXP2" s="374"/>
      <c r="IXQ2" s="374"/>
      <c r="IXR2" s="374"/>
      <c r="IXS2" s="374"/>
      <c r="IXT2" s="375"/>
      <c r="IXU2" s="560" t="s">
        <v>82</v>
      </c>
      <c r="IXV2" s="561"/>
      <c r="IXW2" s="373"/>
      <c r="IXX2" s="374"/>
      <c r="IXY2" s="374"/>
      <c r="IXZ2" s="374"/>
      <c r="IYA2" s="374"/>
      <c r="IYB2" s="375"/>
      <c r="IYC2" s="560" t="s">
        <v>82</v>
      </c>
      <c r="IYD2" s="561"/>
      <c r="IYE2" s="373"/>
      <c r="IYF2" s="374"/>
      <c r="IYG2" s="374"/>
      <c r="IYH2" s="374"/>
      <c r="IYI2" s="374"/>
      <c r="IYJ2" s="375"/>
      <c r="IYK2" s="560" t="s">
        <v>82</v>
      </c>
      <c r="IYL2" s="561"/>
      <c r="IYM2" s="373"/>
      <c r="IYN2" s="374"/>
      <c r="IYO2" s="374"/>
      <c r="IYP2" s="374"/>
      <c r="IYQ2" s="374"/>
      <c r="IYR2" s="375"/>
      <c r="IYS2" s="560" t="s">
        <v>82</v>
      </c>
      <c r="IYT2" s="561"/>
      <c r="IYU2" s="373"/>
      <c r="IYV2" s="374"/>
      <c r="IYW2" s="374"/>
      <c r="IYX2" s="374"/>
      <c r="IYY2" s="374"/>
      <c r="IYZ2" s="375"/>
      <c r="IZA2" s="560" t="s">
        <v>82</v>
      </c>
      <c r="IZB2" s="561"/>
      <c r="IZC2" s="373"/>
      <c r="IZD2" s="374"/>
      <c r="IZE2" s="374"/>
      <c r="IZF2" s="374"/>
      <c r="IZG2" s="374"/>
      <c r="IZH2" s="375"/>
      <c r="IZI2" s="560" t="s">
        <v>82</v>
      </c>
      <c r="IZJ2" s="561"/>
      <c r="IZK2" s="373"/>
      <c r="IZL2" s="374"/>
      <c r="IZM2" s="374"/>
      <c r="IZN2" s="374"/>
      <c r="IZO2" s="374"/>
      <c r="IZP2" s="375"/>
      <c r="IZQ2" s="560" t="s">
        <v>82</v>
      </c>
      <c r="IZR2" s="561"/>
      <c r="IZS2" s="373"/>
      <c r="IZT2" s="374"/>
      <c r="IZU2" s="374"/>
      <c r="IZV2" s="374"/>
      <c r="IZW2" s="374"/>
      <c r="IZX2" s="375"/>
      <c r="IZY2" s="560" t="s">
        <v>82</v>
      </c>
      <c r="IZZ2" s="561"/>
      <c r="JAA2" s="373"/>
      <c r="JAB2" s="374"/>
      <c r="JAC2" s="374"/>
      <c r="JAD2" s="374"/>
      <c r="JAE2" s="374"/>
      <c r="JAF2" s="375"/>
      <c r="JAG2" s="560" t="s">
        <v>82</v>
      </c>
      <c r="JAH2" s="561"/>
      <c r="JAI2" s="373"/>
      <c r="JAJ2" s="374"/>
      <c r="JAK2" s="374"/>
      <c r="JAL2" s="374"/>
      <c r="JAM2" s="374"/>
      <c r="JAN2" s="375"/>
      <c r="JAO2" s="560" t="s">
        <v>82</v>
      </c>
      <c r="JAP2" s="561"/>
      <c r="JAQ2" s="373"/>
      <c r="JAR2" s="374"/>
      <c r="JAS2" s="374"/>
      <c r="JAT2" s="374"/>
      <c r="JAU2" s="374"/>
      <c r="JAV2" s="375"/>
      <c r="JAW2" s="560" t="s">
        <v>82</v>
      </c>
      <c r="JAX2" s="561"/>
      <c r="JAY2" s="373"/>
      <c r="JAZ2" s="374"/>
      <c r="JBA2" s="374"/>
      <c r="JBB2" s="374"/>
      <c r="JBC2" s="374"/>
      <c r="JBD2" s="375"/>
      <c r="JBE2" s="560" t="s">
        <v>82</v>
      </c>
      <c r="JBF2" s="561"/>
      <c r="JBG2" s="373"/>
      <c r="JBH2" s="374"/>
      <c r="JBI2" s="374"/>
      <c r="JBJ2" s="374"/>
      <c r="JBK2" s="374"/>
      <c r="JBL2" s="375"/>
      <c r="JBM2" s="560" t="s">
        <v>82</v>
      </c>
      <c r="JBN2" s="561"/>
      <c r="JBO2" s="373"/>
      <c r="JBP2" s="374"/>
      <c r="JBQ2" s="374"/>
      <c r="JBR2" s="374"/>
      <c r="JBS2" s="374"/>
      <c r="JBT2" s="375"/>
      <c r="JBU2" s="560" t="s">
        <v>82</v>
      </c>
      <c r="JBV2" s="561"/>
      <c r="JBW2" s="373"/>
      <c r="JBX2" s="374"/>
      <c r="JBY2" s="374"/>
      <c r="JBZ2" s="374"/>
      <c r="JCA2" s="374"/>
      <c r="JCB2" s="375"/>
      <c r="JCC2" s="560" t="s">
        <v>82</v>
      </c>
      <c r="JCD2" s="561"/>
      <c r="JCE2" s="373"/>
      <c r="JCF2" s="374"/>
      <c r="JCG2" s="374"/>
      <c r="JCH2" s="374"/>
      <c r="JCI2" s="374"/>
      <c r="JCJ2" s="375"/>
      <c r="JCK2" s="560" t="s">
        <v>82</v>
      </c>
      <c r="JCL2" s="561"/>
      <c r="JCM2" s="373"/>
      <c r="JCN2" s="374"/>
      <c r="JCO2" s="374"/>
      <c r="JCP2" s="374"/>
      <c r="JCQ2" s="374"/>
      <c r="JCR2" s="375"/>
      <c r="JCS2" s="560" t="s">
        <v>82</v>
      </c>
      <c r="JCT2" s="561"/>
      <c r="JCU2" s="373"/>
      <c r="JCV2" s="374"/>
      <c r="JCW2" s="374"/>
      <c r="JCX2" s="374"/>
      <c r="JCY2" s="374"/>
      <c r="JCZ2" s="375"/>
      <c r="JDA2" s="560" t="s">
        <v>82</v>
      </c>
      <c r="JDB2" s="561"/>
      <c r="JDC2" s="373"/>
      <c r="JDD2" s="374"/>
      <c r="JDE2" s="374"/>
      <c r="JDF2" s="374"/>
      <c r="JDG2" s="374"/>
      <c r="JDH2" s="375"/>
      <c r="JDI2" s="560" t="s">
        <v>82</v>
      </c>
      <c r="JDJ2" s="561"/>
      <c r="JDK2" s="373"/>
      <c r="JDL2" s="374"/>
      <c r="JDM2" s="374"/>
      <c r="JDN2" s="374"/>
      <c r="JDO2" s="374"/>
      <c r="JDP2" s="375"/>
      <c r="JDQ2" s="560" t="s">
        <v>82</v>
      </c>
      <c r="JDR2" s="561"/>
      <c r="JDS2" s="373"/>
      <c r="JDT2" s="374"/>
      <c r="JDU2" s="374"/>
      <c r="JDV2" s="374"/>
      <c r="JDW2" s="374"/>
      <c r="JDX2" s="375"/>
      <c r="JDY2" s="560" t="s">
        <v>82</v>
      </c>
      <c r="JDZ2" s="561"/>
      <c r="JEA2" s="373"/>
      <c r="JEB2" s="374"/>
      <c r="JEC2" s="374"/>
      <c r="JED2" s="374"/>
      <c r="JEE2" s="374"/>
      <c r="JEF2" s="375"/>
      <c r="JEG2" s="560" t="s">
        <v>82</v>
      </c>
      <c r="JEH2" s="561"/>
      <c r="JEI2" s="373"/>
      <c r="JEJ2" s="374"/>
      <c r="JEK2" s="374"/>
      <c r="JEL2" s="374"/>
      <c r="JEM2" s="374"/>
      <c r="JEN2" s="375"/>
      <c r="JEO2" s="560" t="s">
        <v>82</v>
      </c>
      <c r="JEP2" s="561"/>
      <c r="JEQ2" s="373"/>
      <c r="JER2" s="374"/>
      <c r="JES2" s="374"/>
      <c r="JET2" s="374"/>
      <c r="JEU2" s="374"/>
      <c r="JEV2" s="375"/>
      <c r="JEW2" s="560" t="s">
        <v>82</v>
      </c>
      <c r="JEX2" s="561"/>
      <c r="JEY2" s="373"/>
      <c r="JEZ2" s="374"/>
      <c r="JFA2" s="374"/>
      <c r="JFB2" s="374"/>
      <c r="JFC2" s="374"/>
      <c r="JFD2" s="375"/>
      <c r="JFE2" s="560" t="s">
        <v>82</v>
      </c>
      <c r="JFF2" s="561"/>
      <c r="JFG2" s="373"/>
      <c r="JFH2" s="374"/>
      <c r="JFI2" s="374"/>
      <c r="JFJ2" s="374"/>
      <c r="JFK2" s="374"/>
      <c r="JFL2" s="375"/>
      <c r="JFM2" s="560" t="s">
        <v>82</v>
      </c>
      <c r="JFN2" s="561"/>
      <c r="JFO2" s="373"/>
      <c r="JFP2" s="374"/>
      <c r="JFQ2" s="374"/>
      <c r="JFR2" s="374"/>
      <c r="JFS2" s="374"/>
      <c r="JFT2" s="375"/>
      <c r="JFU2" s="560" t="s">
        <v>82</v>
      </c>
      <c r="JFV2" s="561"/>
      <c r="JFW2" s="373"/>
      <c r="JFX2" s="374"/>
      <c r="JFY2" s="374"/>
      <c r="JFZ2" s="374"/>
      <c r="JGA2" s="374"/>
      <c r="JGB2" s="375"/>
      <c r="JGC2" s="560" t="s">
        <v>82</v>
      </c>
      <c r="JGD2" s="561"/>
      <c r="JGE2" s="373"/>
      <c r="JGF2" s="374"/>
      <c r="JGG2" s="374"/>
      <c r="JGH2" s="374"/>
      <c r="JGI2" s="374"/>
      <c r="JGJ2" s="375"/>
      <c r="JGK2" s="560" t="s">
        <v>82</v>
      </c>
      <c r="JGL2" s="561"/>
      <c r="JGM2" s="373"/>
      <c r="JGN2" s="374"/>
      <c r="JGO2" s="374"/>
      <c r="JGP2" s="374"/>
      <c r="JGQ2" s="374"/>
      <c r="JGR2" s="375"/>
      <c r="JGS2" s="560" t="s">
        <v>82</v>
      </c>
      <c r="JGT2" s="561"/>
      <c r="JGU2" s="373"/>
      <c r="JGV2" s="374"/>
      <c r="JGW2" s="374"/>
      <c r="JGX2" s="374"/>
      <c r="JGY2" s="374"/>
      <c r="JGZ2" s="375"/>
      <c r="JHA2" s="560" t="s">
        <v>82</v>
      </c>
      <c r="JHB2" s="561"/>
      <c r="JHC2" s="373"/>
      <c r="JHD2" s="374"/>
      <c r="JHE2" s="374"/>
      <c r="JHF2" s="374"/>
      <c r="JHG2" s="374"/>
      <c r="JHH2" s="375"/>
      <c r="JHI2" s="560" t="s">
        <v>82</v>
      </c>
      <c r="JHJ2" s="561"/>
      <c r="JHK2" s="373"/>
      <c r="JHL2" s="374"/>
      <c r="JHM2" s="374"/>
      <c r="JHN2" s="374"/>
      <c r="JHO2" s="374"/>
      <c r="JHP2" s="375"/>
      <c r="JHQ2" s="560" t="s">
        <v>82</v>
      </c>
      <c r="JHR2" s="561"/>
      <c r="JHS2" s="373"/>
      <c r="JHT2" s="374"/>
      <c r="JHU2" s="374"/>
      <c r="JHV2" s="374"/>
      <c r="JHW2" s="374"/>
      <c r="JHX2" s="375"/>
      <c r="JHY2" s="560" t="s">
        <v>82</v>
      </c>
      <c r="JHZ2" s="561"/>
      <c r="JIA2" s="373"/>
      <c r="JIB2" s="374"/>
      <c r="JIC2" s="374"/>
      <c r="JID2" s="374"/>
      <c r="JIE2" s="374"/>
      <c r="JIF2" s="375"/>
      <c r="JIG2" s="560" t="s">
        <v>82</v>
      </c>
      <c r="JIH2" s="561"/>
      <c r="JII2" s="373"/>
      <c r="JIJ2" s="374"/>
      <c r="JIK2" s="374"/>
      <c r="JIL2" s="374"/>
      <c r="JIM2" s="374"/>
      <c r="JIN2" s="375"/>
      <c r="JIO2" s="560" t="s">
        <v>82</v>
      </c>
      <c r="JIP2" s="561"/>
      <c r="JIQ2" s="373"/>
      <c r="JIR2" s="374"/>
      <c r="JIS2" s="374"/>
      <c r="JIT2" s="374"/>
      <c r="JIU2" s="374"/>
      <c r="JIV2" s="375"/>
      <c r="JIW2" s="560" t="s">
        <v>82</v>
      </c>
      <c r="JIX2" s="561"/>
      <c r="JIY2" s="373"/>
      <c r="JIZ2" s="374"/>
      <c r="JJA2" s="374"/>
      <c r="JJB2" s="374"/>
      <c r="JJC2" s="374"/>
      <c r="JJD2" s="375"/>
      <c r="JJE2" s="560" t="s">
        <v>82</v>
      </c>
      <c r="JJF2" s="561"/>
      <c r="JJG2" s="373"/>
      <c r="JJH2" s="374"/>
      <c r="JJI2" s="374"/>
      <c r="JJJ2" s="374"/>
      <c r="JJK2" s="374"/>
      <c r="JJL2" s="375"/>
      <c r="JJM2" s="560" t="s">
        <v>82</v>
      </c>
      <c r="JJN2" s="561"/>
      <c r="JJO2" s="373"/>
      <c r="JJP2" s="374"/>
      <c r="JJQ2" s="374"/>
      <c r="JJR2" s="374"/>
      <c r="JJS2" s="374"/>
      <c r="JJT2" s="375"/>
      <c r="JJU2" s="560" t="s">
        <v>82</v>
      </c>
      <c r="JJV2" s="561"/>
      <c r="JJW2" s="373"/>
      <c r="JJX2" s="374"/>
      <c r="JJY2" s="374"/>
      <c r="JJZ2" s="374"/>
      <c r="JKA2" s="374"/>
      <c r="JKB2" s="375"/>
      <c r="JKC2" s="560" t="s">
        <v>82</v>
      </c>
      <c r="JKD2" s="561"/>
      <c r="JKE2" s="373"/>
      <c r="JKF2" s="374"/>
      <c r="JKG2" s="374"/>
      <c r="JKH2" s="374"/>
      <c r="JKI2" s="374"/>
      <c r="JKJ2" s="375"/>
      <c r="JKK2" s="560" t="s">
        <v>82</v>
      </c>
      <c r="JKL2" s="561"/>
      <c r="JKM2" s="373"/>
      <c r="JKN2" s="374"/>
      <c r="JKO2" s="374"/>
      <c r="JKP2" s="374"/>
      <c r="JKQ2" s="374"/>
      <c r="JKR2" s="375"/>
      <c r="JKS2" s="560" t="s">
        <v>82</v>
      </c>
      <c r="JKT2" s="561"/>
      <c r="JKU2" s="373"/>
      <c r="JKV2" s="374"/>
      <c r="JKW2" s="374"/>
      <c r="JKX2" s="374"/>
      <c r="JKY2" s="374"/>
      <c r="JKZ2" s="375"/>
      <c r="JLA2" s="560" t="s">
        <v>82</v>
      </c>
      <c r="JLB2" s="561"/>
      <c r="JLC2" s="373"/>
      <c r="JLD2" s="374"/>
      <c r="JLE2" s="374"/>
      <c r="JLF2" s="374"/>
      <c r="JLG2" s="374"/>
      <c r="JLH2" s="375"/>
      <c r="JLI2" s="560" t="s">
        <v>82</v>
      </c>
      <c r="JLJ2" s="561"/>
      <c r="JLK2" s="373"/>
      <c r="JLL2" s="374"/>
      <c r="JLM2" s="374"/>
      <c r="JLN2" s="374"/>
      <c r="JLO2" s="374"/>
      <c r="JLP2" s="375"/>
      <c r="JLQ2" s="560" t="s">
        <v>82</v>
      </c>
      <c r="JLR2" s="561"/>
      <c r="JLS2" s="373"/>
      <c r="JLT2" s="374"/>
      <c r="JLU2" s="374"/>
      <c r="JLV2" s="374"/>
      <c r="JLW2" s="374"/>
      <c r="JLX2" s="375"/>
      <c r="JLY2" s="560" t="s">
        <v>82</v>
      </c>
      <c r="JLZ2" s="561"/>
      <c r="JMA2" s="373"/>
      <c r="JMB2" s="374"/>
      <c r="JMC2" s="374"/>
      <c r="JMD2" s="374"/>
      <c r="JME2" s="374"/>
      <c r="JMF2" s="375"/>
      <c r="JMG2" s="560" t="s">
        <v>82</v>
      </c>
      <c r="JMH2" s="561"/>
      <c r="JMI2" s="373"/>
      <c r="JMJ2" s="374"/>
      <c r="JMK2" s="374"/>
      <c r="JML2" s="374"/>
      <c r="JMM2" s="374"/>
      <c r="JMN2" s="375"/>
      <c r="JMO2" s="560" t="s">
        <v>82</v>
      </c>
      <c r="JMP2" s="561"/>
      <c r="JMQ2" s="373"/>
      <c r="JMR2" s="374"/>
      <c r="JMS2" s="374"/>
      <c r="JMT2" s="374"/>
      <c r="JMU2" s="374"/>
      <c r="JMV2" s="375"/>
      <c r="JMW2" s="560" t="s">
        <v>82</v>
      </c>
      <c r="JMX2" s="561"/>
      <c r="JMY2" s="373"/>
      <c r="JMZ2" s="374"/>
      <c r="JNA2" s="374"/>
      <c r="JNB2" s="374"/>
      <c r="JNC2" s="374"/>
      <c r="JND2" s="375"/>
      <c r="JNE2" s="560" t="s">
        <v>82</v>
      </c>
      <c r="JNF2" s="561"/>
      <c r="JNG2" s="373"/>
      <c r="JNH2" s="374"/>
      <c r="JNI2" s="374"/>
      <c r="JNJ2" s="374"/>
      <c r="JNK2" s="374"/>
      <c r="JNL2" s="375"/>
      <c r="JNM2" s="560" t="s">
        <v>82</v>
      </c>
      <c r="JNN2" s="561"/>
      <c r="JNO2" s="373"/>
      <c r="JNP2" s="374"/>
      <c r="JNQ2" s="374"/>
      <c r="JNR2" s="374"/>
      <c r="JNS2" s="374"/>
      <c r="JNT2" s="375"/>
      <c r="JNU2" s="560" t="s">
        <v>82</v>
      </c>
      <c r="JNV2" s="561"/>
      <c r="JNW2" s="373"/>
      <c r="JNX2" s="374"/>
      <c r="JNY2" s="374"/>
      <c r="JNZ2" s="374"/>
      <c r="JOA2" s="374"/>
      <c r="JOB2" s="375"/>
      <c r="JOC2" s="560" t="s">
        <v>82</v>
      </c>
      <c r="JOD2" s="561"/>
      <c r="JOE2" s="373"/>
      <c r="JOF2" s="374"/>
      <c r="JOG2" s="374"/>
      <c r="JOH2" s="374"/>
      <c r="JOI2" s="374"/>
      <c r="JOJ2" s="375"/>
      <c r="JOK2" s="560" t="s">
        <v>82</v>
      </c>
      <c r="JOL2" s="561"/>
      <c r="JOM2" s="373"/>
      <c r="JON2" s="374"/>
      <c r="JOO2" s="374"/>
      <c r="JOP2" s="374"/>
      <c r="JOQ2" s="374"/>
      <c r="JOR2" s="375"/>
      <c r="JOS2" s="560" t="s">
        <v>82</v>
      </c>
      <c r="JOT2" s="561"/>
      <c r="JOU2" s="373"/>
      <c r="JOV2" s="374"/>
      <c r="JOW2" s="374"/>
      <c r="JOX2" s="374"/>
      <c r="JOY2" s="374"/>
      <c r="JOZ2" s="375"/>
      <c r="JPA2" s="560" t="s">
        <v>82</v>
      </c>
      <c r="JPB2" s="561"/>
      <c r="JPC2" s="373"/>
      <c r="JPD2" s="374"/>
      <c r="JPE2" s="374"/>
      <c r="JPF2" s="374"/>
      <c r="JPG2" s="374"/>
      <c r="JPH2" s="375"/>
      <c r="JPI2" s="560" t="s">
        <v>82</v>
      </c>
      <c r="JPJ2" s="561"/>
      <c r="JPK2" s="373"/>
      <c r="JPL2" s="374"/>
      <c r="JPM2" s="374"/>
      <c r="JPN2" s="374"/>
      <c r="JPO2" s="374"/>
      <c r="JPP2" s="375"/>
      <c r="JPQ2" s="560" t="s">
        <v>82</v>
      </c>
      <c r="JPR2" s="561"/>
      <c r="JPS2" s="373"/>
      <c r="JPT2" s="374"/>
      <c r="JPU2" s="374"/>
      <c r="JPV2" s="374"/>
      <c r="JPW2" s="374"/>
      <c r="JPX2" s="375"/>
      <c r="JPY2" s="560" t="s">
        <v>82</v>
      </c>
      <c r="JPZ2" s="561"/>
      <c r="JQA2" s="373"/>
      <c r="JQB2" s="374"/>
      <c r="JQC2" s="374"/>
      <c r="JQD2" s="374"/>
      <c r="JQE2" s="374"/>
      <c r="JQF2" s="375"/>
      <c r="JQG2" s="560" t="s">
        <v>82</v>
      </c>
      <c r="JQH2" s="561"/>
      <c r="JQI2" s="373"/>
      <c r="JQJ2" s="374"/>
      <c r="JQK2" s="374"/>
      <c r="JQL2" s="374"/>
      <c r="JQM2" s="374"/>
      <c r="JQN2" s="375"/>
      <c r="JQO2" s="560" t="s">
        <v>82</v>
      </c>
      <c r="JQP2" s="561"/>
      <c r="JQQ2" s="373"/>
      <c r="JQR2" s="374"/>
      <c r="JQS2" s="374"/>
      <c r="JQT2" s="374"/>
      <c r="JQU2" s="374"/>
      <c r="JQV2" s="375"/>
      <c r="JQW2" s="560" t="s">
        <v>82</v>
      </c>
      <c r="JQX2" s="561"/>
      <c r="JQY2" s="373"/>
      <c r="JQZ2" s="374"/>
      <c r="JRA2" s="374"/>
      <c r="JRB2" s="374"/>
      <c r="JRC2" s="374"/>
      <c r="JRD2" s="375"/>
      <c r="JRE2" s="560" t="s">
        <v>82</v>
      </c>
      <c r="JRF2" s="561"/>
      <c r="JRG2" s="373"/>
      <c r="JRH2" s="374"/>
      <c r="JRI2" s="374"/>
      <c r="JRJ2" s="374"/>
      <c r="JRK2" s="374"/>
      <c r="JRL2" s="375"/>
      <c r="JRM2" s="560" t="s">
        <v>82</v>
      </c>
      <c r="JRN2" s="561"/>
      <c r="JRO2" s="373"/>
      <c r="JRP2" s="374"/>
      <c r="JRQ2" s="374"/>
      <c r="JRR2" s="374"/>
      <c r="JRS2" s="374"/>
      <c r="JRT2" s="375"/>
      <c r="JRU2" s="560" t="s">
        <v>82</v>
      </c>
      <c r="JRV2" s="561"/>
      <c r="JRW2" s="373"/>
      <c r="JRX2" s="374"/>
      <c r="JRY2" s="374"/>
      <c r="JRZ2" s="374"/>
      <c r="JSA2" s="374"/>
      <c r="JSB2" s="375"/>
      <c r="JSC2" s="560" t="s">
        <v>82</v>
      </c>
      <c r="JSD2" s="561"/>
      <c r="JSE2" s="373"/>
      <c r="JSF2" s="374"/>
      <c r="JSG2" s="374"/>
      <c r="JSH2" s="374"/>
      <c r="JSI2" s="374"/>
      <c r="JSJ2" s="375"/>
      <c r="JSK2" s="560" t="s">
        <v>82</v>
      </c>
      <c r="JSL2" s="561"/>
      <c r="JSM2" s="373"/>
      <c r="JSN2" s="374"/>
      <c r="JSO2" s="374"/>
      <c r="JSP2" s="374"/>
      <c r="JSQ2" s="374"/>
      <c r="JSR2" s="375"/>
      <c r="JSS2" s="560" t="s">
        <v>82</v>
      </c>
      <c r="JST2" s="561"/>
      <c r="JSU2" s="373"/>
      <c r="JSV2" s="374"/>
      <c r="JSW2" s="374"/>
      <c r="JSX2" s="374"/>
      <c r="JSY2" s="374"/>
      <c r="JSZ2" s="375"/>
      <c r="JTA2" s="560" t="s">
        <v>82</v>
      </c>
      <c r="JTB2" s="561"/>
      <c r="JTC2" s="373"/>
      <c r="JTD2" s="374"/>
      <c r="JTE2" s="374"/>
      <c r="JTF2" s="374"/>
      <c r="JTG2" s="374"/>
      <c r="JTH2" s="375"/>
      <c r="JTI2" s="560" t="s">
        <v>82</v>
      </c>
      <c r="JTJ2" s="561"/>
      <c r="JTK2" s="373"/>
      <c r="JTL2" s="374"/>
      <c r="JTM2" s="374"/>
      <c r="JTN2" s="374"/>
      <c r="JTO2" s="374"/>
      <c r="JTP2" s="375"/>
      <c r="JTQ2" s="560" t="s">
        <v>82</v>
      </c>
      <c r="JTR2" s="561"/>
      <c r="JTS2" s="373"/>
      <c r="JTT2" s="374"/>
      <c r="JTU2" s="374"/>
      <c r="JTV2" s="374"/>
      <c r="JTW2" s="374"/>
      <c r="JTX2" s="375"/>
      <c r="JTY2" s="560" t="s">
        <v>82</v>
      </c>
      <c r="JTZ2" s="561"/>
      <c r="JUA2" s="373"/>
      <c r="JUB2" s="374"/>
      <c r="JUC2" s="374"/>
      <c r="JUD2" s="374"/>
      <c r="JUE2" s="374"/>
      <c r="JUF2" s="375"/>
      <c r="JUG2" s="560" t="s">
        <v>82</v>
      </c>
      <c r="JUH2" s="561"/>
      <c r="JUI2" s="373"/>
      <c r="JUJ2" s="374"/>
      <c r="JUK2" s="374"/>
      <c r="JUL2" s="374"/>
      <c r="JUM2" s="374"/>
      <c r="JUN2" s="375"/>
      <c r="JUO2" s="560" t="s">
        <v>82</v>
      </c>
      <c r="JUP2" s="561"/>
      <c r="JUQ2" s="373"/>
      <c r="JUR2" s="374"/>
      <c r="JUS2" s="374"/>
      <c r="JUT2" s="374"/>
      <c r="JUU2" s="374"/>
      <c r="JUV2" s="375"/>
      <c r="JUW2" s="560" t="s">
        <v>82</v>
      </c>
      <c r="JUX2" s="561"/>
      <c r="JUY2" s="373"/>
      <c r="JUZ2" s="374"/>
      <c r="JVA2" s="374"/>
      <c r="JVB2" s="374"/>
      <c r="JVC2" s="374"/>
      <c r="JVD2" s="375"/>
      <c r="JVE2" s="560" t="s">
        <v>82</v>
      </c>
      <c r="JVF2" s="561"/>
      <c r="JVG2" s="373"/>
      <c r="JVH2" s="374"/>
      <c r="JVI2" s="374"/>
      <c r="JVJ2" s="374"/>
      <c r="JVK2" s="374"/>
      <c r="JVL2" s="375"/>
      <c r="JVM2" s="560" t="s">
        <v>82</v>
      </c>
      <c r="JVN2" s="561"/>
      <c r="JVO2" s="373"/>
      <c r="JVP2" s="374"/>
      <c r="JVQ2" s="374"/>
      <c r="JVR2" s="374"/>
      <c r="JVS2" s="374"/>
      <c r="JVT2" s="375"/>
      <c r="JVU2" s="560" t="s">
        <v>82</v>
      </c>
      <c r="JVV2" s="561"/>
      <c r="JVW2" s="373"/>
      <c r="JVX2" s="374"/>
      <c r="JVY2" s="374"/>
      <c r="JVZ2" s="374"/>
      <c r="JWA2" s="374"/>
      <c r="JWB2" s="375"/>
      <c r="JWC2" s="560" t="s">
        <v>82</v>
      </c>
      <c r="JWD2" s="561"/>
      <c r="JWE2" s="373"/>
      <c r="JWF2" s="374"/>
      <c r="JWG2" s="374"/>
      <c r="JWH2" s="374"/>
      <c r="JWI2" s="374"/>
      <c r="JWJ2" s="375"/>
      <c r="JWK2" s="560" t="s">
        <v>82</v>
      </c>
      <c r="JWL2" s="561"/>
      <c r="JWM2" s="373"/>
      <c r="JWN2" s="374"/>
      <c r="JWO2" s="374"/>
      <c r="JWP2" s="374"/>
      <c r="JWQ2" s="374"/>
      <c r="JWR2" s="375"/>
      <c r="JWS2" s="560" t="s">
        <v>82</v>
      </c>
      <c r="JWT2" s="561"/>
      <c r="JWU2" s="373"/>
      <c r="JWV2" s="374"/>
      <c r="JWW2" s="374"/>
      <c r="JWX2" s="374"/>
      <c r="JWY2" s="374"/>
      <c r="JWZ2" s="375"/>
      <c r="JXA2" s="560" t="s">
        <v>82</v>
      </c>
      <c r="JXB2" s="561"/>
      <c r="JXC2" s="373"/>
      <c r="JXD2" s="374"/>
      <c r="JXE2" s="374"/>
      <c r="JXF2" s="374"/>
      <c r="JXG2" s="374"/>
      <c r="JXH2" s="375"/>
      <c r="JXI2" s="560" t="s">
        <v>82</v>
      </c>
      <c r="JXJ2" s="561"/>
      <c r="JXK2" s="373"/>
      <c r="JXL2" s="374"/>
      <c r="JXM2" s="374"/>
      <c r="JXN2" s="374"/>
      <c r="JXO2" s="374"/>
      <c r="JXP2" s="375"/>
      <c r="JXQ2" s="560" t="s">
        <v>82</v>
      </c>
      <c r="JXR2" s="561"/>
      <c r="JXS2" s="373"/>
      <c r="JXT2" s="374"/>
      <c r="JXU2" s="374"/>
      <c r="JXV2" s="374"/>
      <c r="JXW2" s="374"/>
      <c r="JXX2" s="375"/>
      <c r="JXY2" s="560" t="s">
        <v>82</v>
      </c>
      <c r="JXZ2" s="561"/>
      <c r="JYA2" s="373"/>
      <c r="JYB2" s="374"/>
      <c r="JYC2" s="374"/>
      <c r="JYD2" s="374"/>
      <c r="JYE2" s="374"/>
      <c r="JYF2" s="375"/>
      <c r="JYG2" s="560" t="s">
        <v>82</v>
      </c>
      <c r="JYH2" s="561"/>
      <c r="JYI2" s="373"/>
      <c r="JYJ2" s="374"/>
      <c r="JYK2" s="374"/>
      <c r="JYL2" s="374"/>
      <c r="JYM2" s="374"/>
      <c r="JYN2" s="375"/>
      <c r="JYO2" s="560" t="s">
        <v>82</v>
      </c>
      <c r="JYP2" s="561"/>
      <c r="JYQ2" s="373"/>
      <c r="JYR2" s="374"/>
      <c r="JYS2" s="374"/>
      <c r="JYT2" s="374"/>
      <c r="JYU2" s="374"/>
      <c r="JYV2" s="375"/>
      <c r="JYW2" s="560" t="s">
        <v>82</v>
      </c>
      <c r="JYX2" s="561"/>
      <c r="JYY2" s="373"/>
      <c r="JYZ2" s="374"/>
      <c r="JZA2" s="374"/>
      <c r="JZB2" s="374"/>
      <c r="JZC2" s="374"/>
      <c r="JZD2" s="375"/>
      <c r="JZE2" s="560" t="s">
        <v>82</v>
      </c>
      <c r="JZF2" s="561"/>
      <c r="JZG2" s="373"/>
      <c r="JZH2" s="374"/>
      <c r="JZI2" s="374"/>
      <c r="JZJ2" s="374"/>
      <c r="JZK2" s="374"/>
      <c r="JZL2" s="375"/>
      <c r="JZM2" s="560" t="s">
        <v>82</v>
      </c>
      <c r="JZN2" s="561"/>
      <c r="JZO2" s="373"/>
      <c r="JZP2" s="374"/>
      <c r="JZQ2" s="374"/>
      <c r="JZR2" s="374"/>
      <c r="JZS2" s="374"/>
      <c r="JZT2" s="375"/>
      <c r="JZU2" s="560" t="s">
        <v>82</v>
      </c>
      <c r="JZV2" s="561"/>
      <c r="JZW2" s="373"/>
      <c r="JZX2" s="374"/>
      <c r="JZY2" s="374"/>
      <c r="JZZ2" s="374"/>
      <c r="KAA2" s="374"/>
      <c r="KAB2" s="375"/>
      <c r="KAC2" s="560" t="s">
        <v>82</v>
      </c>
      <c r="KAD2" s="561"/>
      <c r="KAE2" s="373"/>
      <c r="KAF2" s="374"/>
      <c r="KAG2" s="374"/>
      <c r="KAH2" s="374"/>
      <c r="KAI2" s="374"/>
      <c r="KAJ2" s="375"/>
      <c r="KAK2" s="560" t="s">
        <v>82</v>
      </c>
      <c r="KAL2" s="561"/>
      <c r="KAM2" s="373"/>
      <c r="KAN2" s="374"/>
      <c r="KAO2" s="374"/>
      <c r="KAP2" s="374"/>
      <c r="KAQ2" s="374"/>
      <c r="KAR2" s="375"/>
      <c r="KAS2" s="560" t="s">
        <v>82</v>
      </c>
      <c r="KAT2" s="561"/>
      <c r="KAU2" s="373"/>
      <c r="KAV2" s="374"/>
      <c r="KAW2" s="374"/>
      <c r="KAX2" s="374"/>
      <c r="KAY2" s="374"/>
      <c r="KAZ2" s="375"/>
      <c r="KBA2" s="560" t="s">
        <v>82</v>
      </c>
      <c r="KBB2" s="561"/>
      <c r="KBC2" s="373"/>
      <c r="KBD2" s="374"/>
      <c r="KBE2" s="374"/>
      <c r="KBF2" s="374"/>
      <c r="KBG2" s="374"/>
      <c r="KBH2" s="375"/>
      <c r="KBI2" s="560" t="s">
        <v>82</v>
      </c>
      <c r="KBJ2" s="561"/>
      <c r="KBK2" s="373"/>
      <c r="KBL2" s="374"/>
      <c r="KBM2" s="374"/>
      <c r="KBN2" s="374"/>
      <c r="KBO2" s="374"/>
      <c r="KBP2" s="375"/>
      <c r="KBQ2" s="560" t="s">
        <v>82</v>
      </c>
      <c r="KBR2" s="561"/>
      <c r="KBS2" s="373"/>
      <c r="KBT2" s="374"/>
      <c r="KBU2" s="374"/>
      <c r="KBV2" s="374"/>
      <c r="KBW2" s="374"/>
      <c r="KBX2" s="375"/>
      <c r="KBY2" s="560" t="s">
        <v>82</v>
      </c>
      <c r="KBZ2" s="561"/>
      <c r="KCA2" s="373"/>
      <c r="KCB2" s="374"/>
      <c r="KCC2" s="374"/>
      <c r="KCD2" s="374"/>
      <c r="KCE2" s="374"/>
      <c r="KCF2" s="375"/>
      <c r="KCG2" s="560" t="s">
        <v>82</v>
      </c>
      <c r="KCH2" s="561"/>
      <c r="KCI2" s="373"/>
      <c r="KCJ2" s="374"/>
      <c r="KCK2" s="374"/>
      <c r="KCL2" s="374"/>
      <c r="KCM2" s="374"/>
      <c r="KCN2" s="375"/>
      <c r="KCO2" s="560" t="s">
        <v>82</v>
      </c>
      <c r="KCP2" s="561"/>
      <c r="KCQ2" s="373"/>
      <c r="KCR2" s="374"/>
      <c r="KCS2" s="374"/>
      <c r="KCT2" s="374"/>
      <c r="KCU2" s="374"/>
      <c r="KCV2" s="375"/>
      <c r="KCW2" s="560" t="s">
        <v>82</v>
      </c>
      <c r="KCX2" s="561"/>
      <c r="KCY2" s="373"/>
      <c r="KCZ2" s="374"/>
      <c r="KDA2" s="374"/>
      <c r="KDB2" s="374"/>
      <c r="KDC2" s="374"/>
      <c r="KDD2" s="375"/>
      <c r="KDE2" s="560" t="s">
        <v>82</v>
      </c>
      <c r="KDF2" s="561"/>
      <c r="KDG2" s="373"/>
      <c r="KDH2" s="374"/>
      <c r="KDI2" s="374"/>
      <c r="KDJ2" s="374"/>
      <c r="KDK2" s="374"/>
      <c r="KDL2" s="375"/>
      <c r="KDM2" s="560" t="s">
        <v>82</v>
      </c>
      <c r="KDN2" s="561"/>
      <c r="KDO2" s="373"/>
      <c r="KDP2" s="374"/>
      <c r="KDQ2" s="374"/>
      <c r="KDR2" s="374"/>
      <c r="KDS2" s="374"/>
      <c r="KDT2" s="375"/>
      <c r="KDU2" s="560" t="s">
        <v>82</v>
      </c>
      <c r="KDV2" s="561"/>
      <c r="KDW2" s="373"/>
      <c r="KDX2" s="374"/>
      <c r="KDY2" s="374"/>
      <c r="KDZ2" s="374"/>
      <c r="KEA2" s="374"/>
      <c r="KEB2" s="375"/>
      <c r="KEC2" s="560" t="s">
        <v>82</v>
      </c>
      <c r="KED2" s="561"/>
      <c r="KEE2" s="373"/>
      <c r="KEF2" s="374"/>
      <c r="KEG2" s="374"/>
      <c r="KEH2" s="374"/>
      <c r="KEI2" s="374"/>
      <c r="KEJ2" s="375"/>
      <c r="KEK2" s="560" t="s">
        <v>82</v>
      </c>
      <c r="KEL2" s="561"/>
      <c r="KEM2" s="373"/>
      <c r="KEN2" s="374"/>
      <c r="KEO2" s="374"/>
      <c r="KEP2" s="374"/>
      <c r="KEQ2" s="374"/>
      <c r="KER2" s="375"/>
      <c r="KES2" s="560" t="s">
        <v>82</v>
      </c>
      <c r="KET2" s="561"/>
      <c r="KEU2" s="373"/>
      <c r="KEV2" s="374"/>
      <c r="KEW2" s="374"/>
      <c r="KEX2" s="374"/>
      <c r="KEY2" s="374"/>
      <c r="KEZ2" s="375"/>
      <c r="KFA2" s="560" t="s">
        <v>82</v>
      </c>
      <c r="KFB2" s="561"/>
      <c r="KFC2" s="373"/>
      <c r="KFD2" s="374"/>
      <c r="KFE2" s="374"/>
      <c r="KFF2" s="374"/>
      <c r="KFG2" s="374"/>
      <c r="KFH2" s="375"/>
      <c r="KFI2" s="560" t="s">
        <v>82</v>
      </c>
      <c r="KFJ2" s="561"/>
      <c r="KFK2" s="373"/>
      <c r="KFL2" s="374"/>
      <c r="KFM2" s="374"/>
      <c r="KFN2" s="374"/>
      <c r="KFO2" s="374"/>
      <c r="KFP2" s="375"/>
      <c r="KFQ2" s="560" t="s">
        <v>82</v>
      </c>
      <c r="KFR2" s="561"/>
      <c r="KFS2" s="373"/>
      <c r="KFT2" s="374"/>
      <c r="KFU2" s="374"/>
      <c r="KFV2" s="374"/>
      <c r="KFW2" s="374"/>
      <c r="KFX2" s="375"/>
      <c r="KFY2" s="560" t="s">
        <v>82</v>
      </c>
      <c r="KFZ2" s="561"/>
      <c r="KGA2" s="373"/>
      <c r="KGB2" s="374"/>
      <c r="KGC2" s="374"/>
      <c r="KGD2" s="374"/>
      <c r="KGE2" s="374"/>
      <c r="KGF2" s="375"/>
      <c r="KGG2" s="560" t="s">
        <v>82</v>
      </c>
      <c r="KGH2" s="561"/>
      <c r="KGI2" s="373"/>
      <c r="KGJ2" s="374"/>
      <c r="KGK2" s="374"/>
      <c r="KGL2" s="374"/>
      <c r="KGM2" s="374"/>
      <c r="KGN2" s="375"/>
      <c r="KGO2" s="560" t="s">
        <v>82</v>
      </c>
      <c r="KGP2" s="561"/>
      <c r="KGQ2" s="373"/>
      <c r="KGR2" s="374"/>
      <c r="KGS2" s="374"/>
      <c r="KGT2" s="374"/>
      <c r="KGU2" s="374"/>
      <c r="KGV2" s="375"/>
      <c r="KGW2" s="560" t="s">
        <v>82</v>
      </c>
      <c r="KGX2" s="561"/>
      <c r="KGY2" s="373"/>
      <c r="KGZ2" s="374"/>
      <c r="KHA2" s="374"/>
      <c r="KHB2" s="374"/>
      <c r="KHC2" s="374"/>
      <c r="KHD2" s="375"/>
      <c r="KHE2" s="560" t="s">
        <v>82</v>
      </c>
      <c r="KHF2" s="561"/>
      <c r="KHG2" s="373"/>
      <c r="KHH2" s="374"/>
      <c r="KHI2" s="374"/>
      <c r="KHJ2" s="374"/>
      <c r="KHK2" s="374"/>
      <c r="KHL2" s="375"/>
      <c r="KHM2" s="560" t="s">
        <v>82</v>
      </c>
      <c r="KHN2" s="561"/>
      <c r="KHO2" s="373"/>
      <c r="KHP2" s="374"/>
      <c r="KHQ2" s="374"/>
      <c r="KHR2" s="374"/>
      <c r="KHS2" s="374"/>
      <c r="KHT2" s="375"/>
      <c r="KHU2" s="560" t="s">
        <v>82</v>
      </c>
      <c r="KHV2" s="561"/>
      <c r="KHW2" s="373"/>
      <c r="KHX2" s="374"/>
      <c r="KHY2" s="374"/>
      <c r="KHZ2" s="374"/>
      <c r="KIA2" s="374"/>
      <c r="KIB2" s="375"/>
      <c r="KIC2" s="560" t="s">
        <v>82</v>
      </c>
      <c r="KID2" s="561"/>
      <c r="KIE2" s="373"/>
      <c r="KIF2" s="374"/>
      <c r="KIG2" s="374"/>
      <c r="KIH2" s="374"/>
      <c r="KII2" s="374"/>
      <c r="KIJ2" s="375"/>
      <c r="KIK2" s="560" t="s">
        <v>82</v>
      </c>
      <c r="KIL2" s="561"/>
      <c r="KIM2" s="373"/>
      <c r="KIN2" s="374"/>
      <c r="KIO2" s="374"/>
      <c r="KIP2" s="374"/>
      <c r="KIQ2" s="374"/>
      <c r="KIR2" s="375"/>
      <c r="KIS2" s="560" t="s">
        <v>82</v>
      </c>
      <c r="KIT2" s="561"/>
      <c r="KIU2" s="373"/>
      <c r="KIV2" s="374"/>
      <c r="KIW2" s="374"/>
      <c r="KIX2" s="374"/>
      <c r="KIY2" s="374"/>
      <c r="KIZ2" s="375"/>
      <c r="KJA2" s="560" t="s">
        <v>82</v>
      </c>
      <c r="KJB2" s="561"/>
      <c r="KJC2" s="373"/>
      <c r="KJD2" s="374"/>
      <c r="KJE2" s="374"/>
      <c r="KJF2" s="374"/>
      <c r="KJG2" s="374"/>
      <c r="KJH2" s="375"/>
      <c r="KJI2" s="560" t="s">
        <v>82</v>
      </c>
      <c r="KJJ2" s="561"/>
      <c r="KJK2" s="373"/>
      <c r="KJL2" s="374"/>
      <c r="KJM2" s="374"/>
      <c r="KJN2" s="374"/>
      <c r="KJO2" s="374"/>
      <c r="KJP2" s="375"/>
      <c r="KJQ2" s="560" t="s">
        <v>82</v>
      </c>
      <c r="KJR2" s="561"/>
      <c r="KJS2" s="373"/>
      <c r="KJT2" s="374"/>
      <c r="KJU2" s="374"/>
      <c r="KJV2" s="374"/>
      <c r="KJW2" s="374"/>
      <c r="KJX2" s="375"/>
      <c r="KJY2" s="560" t="s">
        <v>82</v>
      </c>
      <c r="KJZ2" s="561"/>
      <c r="KKA2" s="373"/>
      <c r="KKB2" s="374"/>
      <c r="KKC2" s="374"/>
      <c r="KKD2" s="374"/>
      <c r="KKE2" s="374"/>
      <c r="KKF2" s="375"/>
      <c r="KKG2" s="560" t="s">
        <v>82</v>
      </c>
      <c r="KKH2" s="561"/>
      <c r="KKI2" s="373"/>
      <c r="KKJ2" s="374"/>
      <c r="KKK2" s="374"/>
      <c r="KKL2" s="374"/>
      <c r="KKM2" s="374"/>
      <c r="KKN2" s="375"/>
      <c r="KKO2" s="560" t="s">
        <v>82</v>
      </c>
      <c r="KKP2" s="561"/>
      <c r="KKQ2" s="373"/>
      <c r="KKR2" s="374"/>
      <c r="KKS2" s="374"/>
      <c r="KKT2" s="374"/>
      <c r="KKU2" s="374"/>
      <c r="KKV2" s="375"/>
      <c r="KKW2" s="560" t="s">
        <v>82</v>
      </c>
      <c r="KKX2" s="561"/>
      <c r="KKY2" s="373"/>
      <c r="KKZ2" s="374"/>
      <c r="KLA2" s="374"/>
      <c r="KLB2" s="374"/>
      <c r="KLC2" s="374"/>
      <c r="KLD2" s="375"/>
      <c r="KLE2" s="560" t="s">
        <v>82</v>
      </c>
      <c r="KLF2" s="561"/>
      <c r="KLG2" s="373"/>
      <c r="KLH2" s="374"/>
      <c r="KLI2" s="374"/>
      <c r="KLJ2" s="374"/>
      <c r="KLK2" s="374"/>
      <c r="KLL2" s="375"/>
      <c r="KLM2" s="560" t="s">
        <v>82</v>
      </c>
      <c r="KLN2" s="561"/>
      <c r="KLO2" s="373"/>
      <c r="KLP2" s="374"/>
      <c r="KLQ2" s="374"/>
      <c r="KLR2" s="374"/>
      <c r="KLS2" s="374"/>
      <c r="KLT2" s="375"/>
      <c r="KLU2" s="560" t="s">
        <v>82</v>
      </c>
      <c r="KLV2" s="561"/>
      <c r="KLW2" s="373"/>
      <c r="KLX2" s="374"/>
      <c r="KLY2" s="374"/>
      <c r="KLZ2" s="374"/>
      <c r="KMA2" s="374"/>
      <c r="KMB2" s="375"/>
      <c r="KMC2" s="560" t="s">
        <v>82</v>
      </c>
      <c r="KMD2" s="561"/>
      <c r="KME2" s="373"/>
      <c r="KMF2" s="374"/>
      <c r="KMG2" s="374"/>
      <c r="KMH2" s="374"/>
      <c r="KMI2" s="374"/>
      <c r="KMJ2" s="375"/>
      <c r="KMK2" s="560" t="s">
        <v>82</v>
      </c>
      <c r="KML2" s="561"/>
      <c r="KMM2" s="373"/>
      <c r="KMN2" s="374"/>
      <c r="KMO2" s="374"/>
      <c r="KMP2" s="374"/>
      <c r="KMQ2" s="374"/>
      <c r="KMR2" s="375"/>
      <c r="KMS2" s="560" t="s">
        <v>82</v>
      </c>
      <c r="KMT2" s="561"/>
      <c r="KMU2" s="373"/>
      <c r="KMV2" s="374"/>
      <c r="KMW2" s="374"/>
      <c r="KMX2" s="374"/>
      <c r="KMY2" s="374"/>
      <c r="KMZ2" s="375"/>
      <c r="KNA2" s="560" t="s">
        <v>82</v>
      </c>
      <c r="KNB2" s="561"/>
      <c r="KNC2" s="373"/>
      <c r="KND2" s="374"/>
      <c r="KNE2" s="374"/>
      <c r="KNF2" s="374"/>
      <c r="KNG2" s="374"/>
      <c r="KNH2" s="375"/>
      <c r="KNI2" s="560" t="s">
        <v>82</v>
      </c>
      <c r="KNJ2" s="561"/>
      <c r="KNK2" s="373"/>
      <c r="KNL2" s="374"/>
      <c r="KNM2" s="374"/>
      <c r="KNN2" s="374"/>
      <c r="KNO2" s="374"/>
      <c r="KNP2" s="375"/>
      <c r="KNQ2" s="560" t="s">
        <v>82</v>
      </c>
      <c r="KNR2" s="561"/>
      <c r="KNS2" s="373"/>
      <c r="KNT2" s="374"/>
      <c r="KNU2" s="374"/>
      <c r="KNV2" s="374"/>
      <c r="KNW2" s="374"/>
      <c r="KNX2" s="375"/>
      <c r="KNY2" s="560" t="s">
        <v>82</v>
      </c>
      <c r="KNZ2" s="561"/>
      <c r="KOA2" s="373"/>
      <c r="KOB2" s="374"/>
      <c r="KOC2" s="374"/>
      <c r="KOD2" s="374"/>
      <c r="KOE2" s="374"/>
      <c r="KOF2" s="375"/>
      <c r="KOG2" s="560" t="s">
        <v>82</v>
      </c>
      <c r="KOH2" s="561"/>
      <c r="KOI2" s="373"/>
      <c r="KOJ2" s="374"/>
      <c r="KOK2" s="374"/>
      <c r="KOL2" s="374"/>
      <c r="KOM2" s="374"/>
      <c r="KON2" s="375"/>
      <c r="KOO2" s="560" t="s">
        <v>82</v>
      </c>
      <c r="KOP2" s="561"/>
      <c r="KOQ2" s="373"/>
      <c r="KOR2" s="374"/>
      <c r="KOS2" s="374"/>
      <c r="KOT2" s="374"/>
      <c r="KOU2" s="374"/>
      <c r="KOV2" s="375"/>
      <c r="KOW2" s="560" t="s">
        <v>82</v>
      </c>
      <c r="KOX2" s="561"/>
      <c r="KOY2" s="373"/>
      <c r="KOZ2" s="374"/>
      <c r="KPA2" s="374"/>
      <c r="KPB2" s="374"/>
      <c r="KPC2" s="374"/>
      <c r="KPD2" s="375"/>
      <c r="KPE2" s="560" t="s">
        <v>82</v>
      </c>
      <c r="KPF2" s="561"/>
      <c r="KPG2" s="373"/>
      <c r="KPH2" s="374"/>
      <c r="KPI2" s="374"/>
      <c r="KPJ2" s="374"/>
      <c r="KPK2" s="374"/>
      <c r="KPL2" s="375"/>
      <c r="KPM2" s="560" t="s">
        <v>82</v>
      </c>
      <c r="KPN2" s="561"/>
      <c r="KPO2" s="373"/>
      <c r="KPP2" s="374"/>
      <c r="KPQ2" s="374"/>
      <c r="KPR2" s="374"/>
      <c r="KPS2" s="374"/>
      <c r="KPT2" s="375"/>
      <c r="KPU2" s="560" t="s">
        <v>82</v>
      </c>
      <c r="KPV2" s="561"/>
      <c r="KPW2" s="373"/>
      <c r="KPX2" s="374"/>
      <c r="KPY2" s="374"/>
      <c r="KPZ2" s="374"/>
      <c r="KQA2" s="374"/>
      <c r="KQB2" s="375"/>
      <c r="KQC2" s="560" t="s">
        <v>82</v>
      </c>
      <c r="KQD2" s="561"/>
      <c r="KQE2" s="373"/>
      <c r="KQF2" s="374"/>
      <c r="KQG2" s="374"/>
      <c r="KQH2" s="374"/>
      <c r="KQI2" s="374"/>
      <c r="KQJ2" s="375"/>
      <c r="KQK2" s="560" t="s">
        <v>82</v>
      </c>
      <c r="KQL2" s="561"/>
      <c r="KQM2" s="373"/>
      <c r="KQN2" s="374"/>
      <c r="KQO2" s="374"/>
      <c r="KQP2" s="374"/>
      <c r="KQQ2" s="374"/>
      <c r="KQR2" s="375"/>
      <c r="KQS2" s="560" t="s">
        <v>82</v>
      </c>
      <c r="KQT2" s="561"/>
      <c r="KQU2" s="373"/>
      <c r="KQV2" s="374"/>
      <c r="KQW2" s="374"/>
      <c r="KQX2" s="374"/>
      <c r="KQY2" s="374"/>
      <c r="KQZ2" s="375"/>
      <c r="KRA2" s="560" t="s">
        <v>82</v>
      </c>
      <c r="KRB2" s="561"/>
      <c r="KRC2" s="373"/>
      <c r="KRD2" s="374"/>
      <c r="KRE2" s="374"/>
      <c r="KRF2" s="374"/>
      <c r="KRG2" s="374"/>
      <c r="KRH2" s="375"/>
      <c r="KRI2" s="560" t="s">
        <v>82</v>
      </c>
      <c r="KRJ2" s="561"/>
      <c r="KRK2" s="373"/>
      <c r="KRL2" s="374"/>
      <c r="KRM2" s="374"/>
      <c r="KRN2" s="374"/>
      <c r="KRO2" s="374"/>
      <c r="KRP2" s="375"/>
      <c r="KRQ2" s="560" t="s">
        <v>82</v>
      </c>
      <c r="KRR2" s="561"/>
      <c r="KRS2" s="373"/>
      <c r="KRT2" s="374"/>
      <c r="KRU2" s="374"/>
      <c r="KRV2" s="374"/>
      <c r="KRW2" s="374"/>
      <c r="KRX2" s="375"/>
      <c r="KRY2" s="560" t="s">
        <v>82</v>
      </c>
      <c r="KRZ2" s="561"/>
      <c r="KSA2" s="373"/>
      <c r="KSB2" s="374"/>
      <c r="KSC2" s="374"/>
      <c r="KSD2" s="374"/>
      <c r="KSE2" s="374"/>
      <c r="KSF2" s="375"/>
      <c r="KSG2" s="560" t="s">
        <v>82</v>
      </c>
      <c r="KSH2" s="561"/>
      <c r="KSI2" s="373"/>
      <c r="KSJ2" s="374"/>
      <c r="KSK2" s="374"/>
      <c r="KSL2" s="374"/>
      <c r="KSM2" s="374"/>
      <c r="KSN2" s="375"/>
      <c r="KSO2" s="560" t="s">
        <v>82</v>
      </c>
      <c r="KSP2" s="561"/>
      <c r="KSQ2" s="373"/>
      <c r="KSR2" s="374"/>
      <c r="KSS2" s="374"/>
      <c r="KST2" s="374"/>
      <c r="KSU2" s="374"/>
      <c r="KSV2" s="375"/>
      <c r="KSW2" s="560" t="s">
        <v>82</v>
      </c>
      <c r="KSX2" s="561"/>
      <c r="KSY2" s="373"/>
      <c r="KSZ2" s="374"/>
      <c r="KTA2" s="374"/>
      <c r="KTB2" s="374"/>
      <c r="KTC2" s="374"/>
      <c r="KTD2" s="375"/>
      <c r="KTE2" s="560" t="s">
        <v>82</v>
      </c>
      <c r="KTF2" s="561"/>
      <c r="KTG2" s="373"/>
      <c r="KTH2" s="374"/>
      <c r="KTI2" s="374"/>
      <c r="KTJ2" s="374"/>
      <c r="KTK2" s="374"/>
      <c r="KTL2" s="375"/>
      <c r="KTM2" s="560" t="s">
        <v>82</v>
      </c>
      <c r="KTN2" s="561"/>
      <c r="KTO2" s="373"/>
      <c r="KTP2" s="374"/>
      <c r="KTQ2" s="374"/>
      <c r="KTR2" s="374"/>
      <c r="KTS2" s="374"/>
      <c r="KTT2" s="375"/>
      <c r="KTU2" s="560" t="s">
        <v>82</v>
      </c>
      <c r="KTV2" s="561"/>
      <c r="KTW2" s="373"/>
      <c r="KTX2" s="374"/>
      <c r="KTY2" s="374"/>
      <c r="KTZ2" s="374"/>
      <c r="KUA2" s="374"/>
      <c r="KUB2" s="375"/>
      <c r="KUC2" s="560" t="s">
        <v>82</v>
      </c>
      <c r="KUD2" s="561"/>
      <c r="KUE2" s="373"/>
      <c r="KUF2" s="374"/>
      <c r="KUG2" s="374"/>
      <c r="KUH2" s="374"/>
      <c r="KUI2" s="374"/>
      <c r="KUJ2" s="375"/>
      <c r="KUK2" s="560" t="s">
        <v>82</v>
      </c>
      <c r="KUL2" s="561"/>
      <c r="KUM2" s="373"/>
      <c r="KUN2" s="374"/>
      <c r="KUO2" s="374"/>
      <c r="KUP2" s="374"/>
      <c r="KUQ2" s="374"/>
      <c r="KUR2" s="375"/>
      <c r="KUS2" s="560" t="s">
        <v>82</v>
      </c>
      <c r="KUT2" s="561"/>
      <c r="KUU2" s="373"/>
      <c r="KUV2" s="374"/>
      <c r="KUW2" s="374"/>
      <c r="KUX2" s="374"/>
      <c r="KUY2" s="374"/>
      <c r="KUZ2" s="375"/>
      <c r="KVA2" s="560" t="s">
        <v>82</v>
      </c>
      <c r="KVB2" s="561"/>
      <c r="KVC2" s="373"/>
      <c r="KVD2" s="374"/>
      <c r="KVE2" s="374"/>
      <c r="KVF2" s="374"/>
      <c r="KVG2" s="374"/>
      <c r="KVH2" s="375"/>
      <c r="KVI2" s="560" t="s">
        <v>82</v>
      </c>
      <c r="KVJ2" s="561"/>
      <c r="KVK2" s="373"/>
      <c r="KVL2" s="374"/>
      <c r="KVM2" s="374"/>
      <c r="KVN2" s="374"/>
      <c r="KVO2" s="374"/>
      <c r="KVP2" s="375"/>
      <c r="KVQ2" s="560" t="s">
        <v>82</v>
      </c>
      <c r="KVR2" s="561"/>
      <c r="KVS2" s="373"/>
      <c r="KVT2" s="374"/>
      <c r="KVU2" s="374"/>
      <c r="KVV2" s="374"/>
      <c r="KVW2" s="374"/>
      <c r="KVX2" s="375"/>
      <c r="KVY2" s="560" t="s">
        <v>82</v>
      </c>
      <c r="KVZ2" s="561"/>
      <c r="KWA2" s="373"/>
      <c r="KWB2" s="374"/>
      <c r="KWC2" s="374"/>
      <c r="KWD2" s="374"/>
      <c r="KWE2" s="374"/>
      <c r="KWF2" s="375"/>
      <c r="KWG2" s="560" t="s">
        <v>82</v>
      </c>
      <c r="KWH2" s="561"/>
      <c r="KWI2" s="373"/>
      <c r="KWJ2" s="374"/>
      <c r="KWK2" s="374"/>
      <c r="KWL2" s="374"/>
      <c r="KWM2" s="374"/>
      <c r="KWN2" s="375"/>
      <c r="KWO2" s="560" t="s">
        <v>82</v>
      </c>
      <c r="KWP2" s="561"/>
      <c r="KWQ2" s="373"/>
      <c r="KWR2" s="374"/>
      <c r="KWS2" s="374"/>
      <c r="KWT2" s="374"/>
      <c r="KWU2" s="374"/>
      <c r="KWV2" s="375"/>
      <c r="KWW2" s="560" t="s">
        <v>82</v>
      </c>
      <c r="KWX2" s="561"/>
      <c r="KWY2" s="373"/>
      <c r="KWZ2" s="374"/>
      <c r="KXA2" s="374"/>
      <c r="KXB2" s="374"/>
      <c r="KXC2" s="374"/>
      <c r="KXD2" s="375"/>
      <c r="KXE2" s="560" t="s">
        <v>82</v>
      </c>
      <c r="KXF2" s="561"/>
      <c r="KXG2" s="373"/>
      <c r="KXH2" s="374"/>
      <c r="KXI2" s="374"/>
      <c r="KXJ2" s="374"/>
      <c r="KXK2" s="374"/>
      <c r="KXL2" s="375"/>
      <c r="KXM2" s="560" t="s">
        <v>82</v>
      </c>
      <c r="KXN2" s="561"/>
      <c r="KXO2" s="373"/>
      <c r="KXP2" s="374"/>
      <c r="KXQ2" s="374"/>
      <c r="KXR2" s="374"/>
      <c r="KXS2" s="374"/>
      <c r="KXT2" s="375"/>
      <c r="KXU2" s="560" t="s">
        <v>82</v>
      </c>
      <c r="KXV2" s="561"/>
      <c r="KXW2" s="373"/>
      <c r="KXX2" s="374"/>
      <c r="KXY2" s="374"/>
      <c r="KXZ2" s="374"/>
      <c r="KYA2" s="374"/>
      <c r="KYB2" s="375"/>
      <c r="KYC2" s="560" t="s">
        <v>82</v>
      </c>
      <c r="KYD2" s="561"/>
      <c r="KYE2" s="373"/>
      <c r="KYF2" s="374"/>
      <c r="KYG2" s="374"/>
      <c r="KYH2" s="374"/>
      <c r="KYI2" s="374"/>
      <c r="KYJ2" s="375"/>
      <c r="KYK2" s="560" t="s">
        <v>82</v>
      </c>
      <c r="KYL2" s="561"/>
      <c r="KYM2" s="373"/>
      <c r="KYN2" s="374"/>
      <c r="KYO2" s="374"/>
      <c r="KYP2" s="374"/>
      <c r="KYQ2" s="374"/>
      <c r="KYR2" s="375"/>
      <c r="KYS2" s="560" t="s">
        <v>82</v>
      </c>
      <c r="KYT2" s="561"/>
      <c r="KYU2" s="373"/>
      <c r="KYV2" s="374"/>
      <c r="KYW2" s="374"/>
      <c r="KYX2" s="374"/>
      <c r="KYY2" s="374"/>
      <c r="KYZ2" s="375"/>
      <c r="KZA2" s="560" t="s">
        <v>82</v>
      </c>
      <c r="KZB2" s="561"/>
      <c r="KZC2" s="373"/>
      <c r="KZD2" s="374"/>
      <c r="KZE2" s="374"/>
      <c r="KZF2" s="374"/>
      <c r="KZG2" s="374"/>
      <c r="KZH2" s="375"/>
      <c r="KZI2" s="560" t="s">
        <v>82</v>
      </c>
      <c r="KZJ2" s="561"/>
      <c r="KZK2" s="373"/>
      <c r="KZL2" s="374"/>
      <c r="KZM2" s="374"/>
      <c r="KZN2" s="374"/>
      <c r="KZO2" s="374"/>
      <c r="KZP2" s="375"/>
      <c r="KZQ2" s="560" t="s">
        <v>82</v>
      </c>
      <c r="KZR2" s="561"/>
      <c r="KZS2" s="373"/>
      <c r="KZT2" s="374"/>
      <c r="KZU2" s="374"/>
      <c r="KZV2" s="374"/>
      <c r="KZW2" s="374"/>
      <c r="KZX2" s="375"/>
      <c r="KZY2" s="560" t="s">
        <v>82</v>
      </c>
      <c r="KZZ2" s="561"/>
      <c r="LAA2" s="373"/>
      <c r="LAB2" s="374"/>
      <c r="LAC2" s="374"/>
      <c r="LAD2" s="374"/>
      <c r="LAE2" s="374"/>
      <c r="LAF2" s="375"/>
      <c r="LAG2" s="560" t="s">
        <v>82</v>
      </c>
      <c r="LAH2" s="561"/>
      <c r="LAI2" s="373"/>
      <c r="LAJ2" s="374"/>
      <c r="LAK2" s="374"/>
      <c r="LAL2" s="374"/>
      <c r="LAM2" s="374"/>
      <c r="LAN2" s="375"/>
      <c r="LAO2" s="560" t="s">
        <v>82</v>
      </c>
      <c r="LAP2" s="561"/>
      <c r="LAQ2" s="373"/>
      <c r="LAR2" s="374"/>
      <c r="LAS2" s="374"/>
      <c r="LAT2" s="374"/>
      <c r="LAU2" s="374"/>
      <c r="LAV2" s="375"/>
      <c r="LAW2" s="560" t="s">
        <v>82</v>
      </c>
      <c r="LAX2" s="561"/>
      <c r="LAY2" s="373"/>
      <c r="LAZ2" s="374"/>
      <c r="LBA2" s="374"/>
      <c r="LBB2" s="374"/>
      <c r="LBC2" s="374"/>
      <c r="LBD2" s="375"/>
      <c r="LBE2" s="560" t="s">
        <v>82</v>
      </c>
      <c r="LBF2" s="561"/>
      <c r="LBG2" s="373"/>
      <c r="LBH2" s="374"/>
      <c r="LBI2" s="374"/>
      <c r="LBJ2" s="374"/>
      <c r="LBK2" s="374"/>
      <c r="LBL2" s="375"/>
      <c r="LBM2" s="560" t="s">
        <v>82</v>
      </c>
      <c r="LBN2" s="561"/>
      <c r="LBO2" s="373"/>
      <c r="LBP2" s="374"/>
      <c r="LBQ2" s="374"/>
      <c r="LBR2" s="374"/>
      <c r="LBS2" s="374"/>
      <c r="LBT2" s="375"/>
      <c r="LBU2" s="560" t="s">
        <v>82</v>
      </c>
      <c r="LBV2" s="561"/>
      <c r="LBW2" s="373"/>
      <c r="LBX2" s="374"/>
      <c r="LBY2" s="374"/>
      <c r="LBZ2" s="374"/>
      <c r="LCA2" s="374"/>
      <c r="LCB2" s="375"/>
      <c r="LCC2" s="560" t="s">
        <v>82</v>
      </c>
      <c r="LCD2" s="561"/>
      <c r="LCE2" s="373"/>
      <c r="LCF2" s="374"/>
      <c r="LCG2" s="374"/>
      <c r="LCH2" s="374"/>
      <c r="LCI2" s="374"/>
      <c r="LCJ2" s="375"/>
      <c r="LCK2" s="560" t="s">
        <v>82</v>
      </c>
      <c r="LCL2" s="561"/>
      <c r="LCM2" s="373"/>
      <c r="LCN2" s="374"/>
      <c r="LCO2" s="374"/>
      <c r="LCP2" s="374"/>
      <c r="LCQ2" s="374"/>
      <c r="LCR2" s="375"/>
      <c r="LCS2" s="560" t="s">
        <v>82</v>
      </c>
      <c r="LCT2" s="561"/>
      <c r="LCU2" s="373"/>
      <c r="LCV2" s="374"/>
      <c r="LCW2" s="374"/>
      <c r="LCX2" s="374"/>
      <c r="LCY2" s="374"/>
      <c r="LCZ2" s="375"/>
      <c r="LDA2" s="560" t="s">
        <v>82</v>
      </c>
      <c r="LDB2" s="561"/>
      <c r="LDC2" s="373"/>
      <c r="LDD2" s="374"/>
      <c r="LDE2" s="374"/>
      <c r="LDF2" s="374"/>
      <c r="LDG2" s="374"/>
      <c r="LDH2" s="375"/>
      <c r="LDI2" s="560" t="s">
        <v>82</v>
      </c>
      <c r="LDJ2" s="561"/>
      <c r="LDK2" s="373"/>
      <c r="LDL2" s="374"/>
      <c r="LDM2" s="374"/>
      <c r="LDN2" s="374"/>
      <c r="LDO2" s="374"/>
      <c r="LDP2" s="375"/>
      <c r="LDQ2" s="560" t="s">
        <v>82</v>
      </c>
      <c r="LDR2" s="561"/>
      <c r="LDS2" s="373"/>
      <c r="LDT2" s="374"/>
      <c r="LDU2" s="374"/>
      <c r="LDV2" s="374"/>
      <c r="LDW2" s="374"/>
      <c r="LDX2" s="375"/>
      <c r="LDY2" s="560" t="s">
        <v>82</v>
      </c>
      <c r="LDZ2" s="561"/>
      <c r="LEA2" s="373"/>
      <c r="LEB2" s="374"/>
      <c r="LEC2" s="374"/>
      <c r="LED2" s="374"/>
      <c r="LEE2" s="374"/>
      <c r="LEF2" s="375"/>
      <c r="LEG2" s="560" t="s">
        <v>82</v>
      </c>
      <c r="LEH2" s="561"/>
      <c r="LEI2" s="373"/>
      <c r="LEJ2" s="374"/>
      <c r="LEK2" s="374"/>
      <c r="LEL2" s="374"/>
      <c r="LEM2" s="374"/>
      <c r="LEN2" s="375"/>
      <c r="LEO2" s="560" t="s">
        <v>82</v>
      </c>
      <c r="LEP2" s="561"/>
      <c r="LEQ2" s="373"/>
      <c r="LER2" s="374"/>
      <c r="LES2" s="374"/>
      <c r="LET2" s="374"/>
      <c r="LEU2" s="374"/>
      <c r="LEV2" s="375"/>
      <c r="LEW2" s="560" t="s">
        <v>82</v>
      </c>
      <c r="LEX2" s="561"/>
      <c r="LEY2" s="373"/>
      <c r="LEZ2" s="374"/>
      <c r="LFA2" s="374"/>
      <c r="LFB2" s="374"/>
      <c r="LFC2" s="374"/>
      <c r="LFD2" s="375"/>
      <c r="LFE2" s="560" t="s">
        <v>82</v>
      </c>
      <c r="LFF2" s="561"/>
      <c r="LFG2" s="373"/>
      <c r="LFH2" s="374"/>
      <c r="LFI2" s="374"/>
      <c r="LFJ2" s="374"/>
      <c r="LFK2" s="374"/>
      <c r="LFL2" s="375"/>
      <c r="LFM2" s="560" t="s">
        <v>82</v>
      </c>
      <c r="LFN2" s="561"/>
      <c r="LFO2" s="373"/>
      <c r="LFP2" s="374"/>
      <c r="LFQ2" s="374"/>
      <c r="LFR2" s="374"/>
      <c r="LFS2" s="374"/>
      <c r="LFT2" s="375"/>
      <c r="LFU2" s="560" t="s">
        <v>82</v>
      </c>
      <c r="LFV2" s="561"/>
      <c r="LFW2" s="373"/>
      <c r="LFX2" s="374"/>
      <c r="LFY2" s="374"/>
      <c r="LFZ2" s="374"/>
      <c r="LGA2" s="374"/>
      <c r="LGB2" s="375"/>
      <c r="LGC2" s="560" t="s">
        <v>82</v>
      </c>
      <c r="LGD2" s="561"/>
      <c r="LGE2" s="373"/>
      <c r="LGF2" s="374"/>
      <c r="LGG2" s="374"/>
      <c r="LGH2" s="374"/>
      <c r="LGI2" s="374"/>
      <c r="LGJ2" s="375"/>
      <c r="LGK2" s="560" t="s">
        <v>82</v>
      </c>
      <c r="LGL2" s="561"/>
      <c r="LGM2" s="373"/>
      <c r="LGN2" s="374"/>
      <c r="LGO2" s="374"/>
      <c r="LGP2" s="374"/>
      <c r="LGQ2" s="374"/>
      <c r="LGR2" s="375"/>
      <c r="LGS2" s="560" t="s">
        <v>82</v>
      </c>
      <c r="LGT2" s="561"/>
      <c r="LGU2" s="373"/>
      <c r="LGV2" s="374"/>
      <c r="LGW2" s="374"/>
      <c r="LGX2" s="374"/>
      <c r="LGY2" s="374"/>
      <c r="LGZ2" s="375"/>
      <c r="LHA2" s="560" t="s">
        <v>82</v>
      </c>
      <c r="LHB2" s="561"/>
      <c r="LHC2" s="373"/>
      <c r="LHD2" s="374"/>
      <c r="LHE2" s="374"/>
      <c r="LHF2" s="374"/>
      <c r="LHG2" s="374"/>
      <c r="LHH2" s="375"/>
      <c r="LHI2" s="560" t="s">
        <v>82</v>
      </c>
      <c r="LHJ2" s="561"/>
      <c r="LHK2" s="373"/>
      <c r="LHL2" s="374"/>
      <c r="LHM2" s="374"/>
      <c r="LHN2" s="374"/>
      <c r="LHO2" s="374"/>
      <c r="LHP2" s="375"/>
      <c r="LHQ2" s="560" t="s">
        <v>82</v>
      </c>
      <c r="LHR2" s="561"/>
      <c r="LHS2" s="373"/>
      <c r="LHT2" s="374"/>
      <c r="LHU2" s="374"/>
      <c r="LHV2" s="374"/>
      <c r="LHW2" s="374"/>
      <c r="LHX2" s="375"/>
      <c r="LHY2" s="560" t="s">
        <v>82</v>
      </c>
      <c r="LHZ2" s="561"/>
      <c r="LIA2" s="373"/>
      <c r="LIB2" s="374"/>
      <c r="LIC2" s="374"/>
      <c r="LID2" s="374"/>
      <c r="LIE2" s="374"/>
      <c r="LIF2" s="375"/>
      <c r="LIG2" s="560" t="s">
        <v>82</v>
      </c>
      <c r="LIH2" s="561"/>
      <c r="LII2" s="373"/>
      <c r="LIJ2" s="374"/>
      <c r="LIK2" s="374"/>
      <c r="LIL2" s="374"/>
      <c r="LIM2" s="374"/>
      <c r="LIN2" s="375"/>
      <c r="LIO2" s="560" t="s">
        <v>82</v>
      </c>
      <c r="LIP2" s="561"/>
      <c r="LIQ2" s="373"/>
      <c r="LIR2" s="374"/>
      <c r="LIS2" s="374"/>
      <c r="LIT2" s="374"/>
      <c r="LIU2" s="374"/>
      <c r="LIV2" s="375"/>
      <c r="LIW2" s="560" t="s">
        <v>82</v>
      </c>
      <c r="LIX2" s="561"/>
      <c r="LIY2" s="373"/>
      <c r="LIZ2" s="374"/>
      <c r="LJA2" s="374"/>
      <c r="LJB2" s="374"/>
      <c r="LJC2" s="374"/>
      <c r="LJD2" s="375"/>
      <c r="LJE2" s="560" t="s">
        <v>82</v>
      </c>
      <c r="LJF2" s="561"/>
      <c r="LJG2" s="373"/>
      <c r="LJH2" s="374"/>
      <c r="LJI2" s="374"/>
      <c r="LJJ2" s="374"/>
      <c r="LJK2" s="374"/>
      <c r="LJL2" s="375"/>
      <c r="LJM2" s="560" t="s">
        <v>82</v>
      </c>
      <c r="LJN2" s="561"/>
      <c r="LJO2" s="373"/>
      <c r="LJP2" s="374"/>
      <c r="LJQ2" s="374"/>
      <c r="LJR2" s="374"/>
      <c r="LJS2" s="374"/>
      <c r="LJT2" s="375"/>
      <c r="LJU2" s="560" t="s">
        <v>82</v>
      </c>
      <c r="LJV2" s="561"/>
      <c r="LJW2" s="373"/>
      <c r="LJX2" s="374"/>
      <c r="LJY2" s="374"/>
      <c r="LJZ2" s="374"/>
      <c r="LKA2" s="374"/>
      <c r="LKB2" s="375"/>
      <c r="LKC2" s="560" t="s">
        <v>82</v>
      </c>
      <c r="LKD2" s="561"/>
      <c r="LKE2" s="373"/>
      <c r="LKF2" s="374"/>
      <c r="LKG2" s="374"/>
      <c r="LKH2" s="374"/>
      <c r="LKI2" s="374"/>
      <c r="LKJ2" s="375"/>
      <c r="LKK2" s="560" t="s">
        <v>82</v>
      </c>
      <c r="LKL2" s="561"/>
      <c r="LKM2" s="373"/>
      <c r="LKN2" s="374"/>
      <c r="LKO2" s="374"/>
      <c r="LKP2" s="374"/>
      <c r="LKQ2" s="374"/>
      <c r="LKR2" s="375"/>
      <c r="LKS2" s="560" t="s">
        <v>82</v>
      </c>
      <c r="LKT2" s="561"/>
      <c r="LKU2" s="373"/>
      <c r="LKV2" s="374"/>
      <c r="LKW2" s="374"/>
      <c r="LKX2" s="374"/>
      <c r="LKY2" s="374"/>
      <c r="LKZ2" s="375"/>
      <c r="LLA2" s="560" t="s">
        <v>82</v>
      </c>
      <c r="LLB2" s="561"/>
      <c r="LLC2" s="373"/>
      <c r="LLD2" s="374"/>
      <c r="LLE2" s="374"/>
      <c r="LLF2" s="374"/>
      <c r="LLG2" s="374"/>
      <c r="LLH2" s="375"/>
      <c r="LLI2" s="560" t="s">
        <v>82</v>
      </c>
      <c r="LLJ2" s="561"/>
      <c r="LLK2" s="373"/>
      <c r="LLL2" s="374"/>
      <c r="LLM2" s="374"/>
      <c r="LLN2" s="374"/>
      <c r="LLO2" s="374"/>
      <c r="LLP2" s="375"/>
      <c r="LLQ2" s="560" t="s">
        <v>82</v>
      </c>
      <c r="LLR2" s="561"/>
      <c r="LLS2" s="373"/>
      <c r="LLT2" s="374"/>
      <c r="LLU2" s="374"/>
      <c r="LLV2" s="374"/>
      <c r="LLW2" s="374"/>
      <c r="LLX2" s="375"/>
      <c r="LLY2" s="560" t="s">
        <v>82</v>
      </c>
      <c r="LLZ2" s="561"/>
      <c r="LMA2" s="373"/>
      <c r="LMB2" s="374"/>
      <c r="LMC2" s="374"/>
      <c r="LMD2" s="374"/>
      <c r="LME2" s="374"/>
      <c r="LMF2" s="375"/>
      <c r="LMG2" s="560" t="s">
        <v>82</v>
      </c>
      <c r="LMH2" s="561"/>
      <c r="LMI2" s="373"/>
      <c r="LMJ2" s="374"/>
      <c r="LMK2" s="374"/>
      <c r="LML2" s="374"/>
      <c r="LMM2" s="374"/>
      <c r="LMN2" s="375"/>
      <c r="LMO2" s="560" t="s">
        <v>82</v>
      </c>
      <c r="LMP2" s="561"/>
      <c r="LMQ2" s="373"/>
      <c r="LMR2" s="374"/>
      <c r="LMS2" s="374"/>
      <c r="LMT2" s="374"/>
      <c r="LMU2" s="374"/>
      <c r="LMV2" s="375"/>
      <c r="LMW2" s="560" t="s">
        <v>82</v>
      </c>
      <c r="LMX2" s="561"/>
      <c r="LMY2" s="373"/>
      <c r="LMZ2" s="374"/>
      <c r="LNA2" s="374"/>
      <c r="LNB2" s="374"/>
      <c r="LNC2" s="374"/>
      <c r="LND2" s="375"/>
      <c r="LNE2" s="560" t="s">
        <v>82</v>
      </c>
      <c r="LNF2" s="561"/>
      <c r="LNG2" s="373"/>
      <c r="LNH2" s="374"/>
      <c r="LNI2" s="374"/>
      <c r="LNJ2" s="374"/>
      <c r="LNK2" s="374"/>
      <c r="LNL2" s="375"/>
      <c r="LNM2" s="560" t="s">
        <v>82</v>
      </c>
      <c r="LNN2" s="561"/>
      <c r="LNO2" s="373"/>
      <c r="LNP2" s="374"/>
      <c r="LNQ2" s="374"/>
      <c r="LNR2" s="374"/>
      <c r="LNS2" s="374"/>
      <c r="LNT2" s="375"/>
      <c r="LNU2" s="560" t="s">
        <v>82</v>
      </c>
      <c r="LNV2" s="561"/>
      <c r="LNW2" s="373"/>
      <c r="LNX2" s="374"/>
      <c r="LNY2" s="374"/>
      <c r="LNZ2" s="374"/>
      <c r="LOA2" s="374"/>
      <c r="LOB2" s="375"/>
      <c r="LOC2" s="560" t="s">
        <v>82</v>
      </c>
      <c r="LOD2" s="561"/>
      <c r="LOE2" s="373"/>
      <c r="LOF2" s="374"/>
      <c r="LOG2" s="374"/>
      <c r="LOH2" s="374"/>
      <c r="LOI2" s="374"/>
      <c r="LOJ2" s="375"/>
      <c r="LOK2" s="560" t="s">
        <v>82</v>
      </c>
      <c r="LOL2" s="561"/>
      <c r="LOM2" s="373"/>
      <c r="LON2" s="374"/>
      <c r="LOO2" s="374"/>
      <c r="LOP2" s="374"/>
      <c r="LOQ2" s="374"/>
      <c r="LOR2" s="375"/>
      <c r="LOS2" s="560" t="s">
        <v>82</v>
      </c>
      <c r="LOT2" s="561"/>
      <c r="LOU2" s="373"/>
      <c r="LOV2" s="374"/>
      <c r="LOW2" s="374"/>
      <c r="LOX2" s="374"/>
      <c r="LOY2" s="374"/>
      <c r="LOZ2" s="375"/>
      <c r="LPA2" s="560" t="s">
        <v>82</v>
      </c>
      <c r="LPB2" s="561"/>
      <c r="LPC2" s="373"/>
      <c r="LPD2" s="374"/>
      <c r="LPE2" s="374"/>
      <c r="LPF2" s="374"/>
      <c r="LPG2" s="374"/>
      <c r="LPH2" s="375"/>
      <c r="LPI2" s="560" t="s">
        <v>82</v>
      </c>
      <c r="LPJ2" s="561"/>
      <c r="LPK2" s="373"/>
      <c r="LPL2" s="374"/>
      <c r="LPM2" s="374"/>
      <c r="LPN2" s="374"/>
      <c r="LPO2" s="374"/>
      <c r="LPP2" s="375"/>
      <c r="LPQ2" s="560" t="s">
        <v>82</v>
      </c>
      <c r="LPR2" s="561"/>
      <c r="LPS2" s="373"/>
      <c r="LPT2" s="374"/>
      <c r="LPU2" s="374"/>
      <c r="LPV2" s="374"/>
      <c r="LPW2" s="374"/>
      <c r="LPX2" s="375"/>
      <c r="LPY2" s="560" t="s">
        <v>82</v>
      </c>
      <c r="LPZ2" s="561"/>
      <c r="LQA2" s="373"/>
      <c r="LQB2" s="374"/>
      <c r="LQC2" s="374"/>
      <c r="LQD2" s="374"/>
      <c r="LQE2" s="374"/>
      <c r="LQF2" s="375"/>
      <c r="LQG2" s="560" t="s">
        <v>82</v>
      </c>
      <c r="LQH2" s="561"/>
      <c r="LQI2" s="373"/>
      <c r="LQJ2" s="374"/>
      <c r="LQK2" s="374"/>
      <c r="LQL2" s="374"/>
      <c r="LQM2" s="374"/>
      <c r="LQN2" s="375"/>
      <c r="LQO2" s="560" t="s">
        <v>82</v>
      </c>
      <c r="LQP2" s="561"/>
      <c r="LQQ2" s="373"/>
      <c r="LQR2" s="374"/>
      <c r="LQS2" s="374"/>
      <c r="LQT2" s="374"/>
      <c r="LQU2" s="374"/>
      <c r="LQV2" s="375"/>
      <c r="LQW2" s="560" t="s">
        <v>82</v>
      </c>
      <c r="LQX2" s="561"/>
      <c r="LQY2" s="373"/>
      <c r="LQZ2" s="374"/>
      <c r="LRA2" s="374"/>
      <c r="LRB2" s="374"/>
      <c r="LRC2" s="374"/>
      <c r="LRD2" s="375"/>
      <c r="LRE2" s="560" t="s">
        <v>82</v>
      </c>
      <c r="LRF2" s="561"/>
      <c r="LRG2" s="373"/>
      <c r="LRH2" s="374"/>
      <c r="LRI2" s="374"/>
      <c r="LRJ2" s="374"/>
      <c r="LRK2" s="374"/>
      <c r="LRL2" s="375"/>
      <c r="LRM2" s="560" t="s">
        <v>82</v>
      </c>
      <c r="LRN2" s="561"/>
      <c r="LRO2" s="373"/>
      <c r="LRP2" s="374"/>
      <c r="LRQ2" s="374"/>
      <c r="LRR2" s="374"/>
      <c r="LRS2" s="374"/>
      <c r="LRT2" s="375"/>
      <c r="LRU2" s="560" t="s">
        <v>82</v>
      </c>
      <c r="LRV2" s="561"/>
      <c r="LRW2" s="373"/>
      <c r="LRX2" s="374"/>
      <c r="LRY2" s="374"/>
      <c r="LRZ2" s="374"/>
      <c r="LSA2" s="374"/>
      <c r="LSB2" s="375"/>
      <c r="LSC2" s="560" t="s">
        <v>82</v>
      </c>
      <c r="LSD2" s="561"/>
      <c r="LSE2" s="373"/>
      <c r="LSF2" s="374"/>
      <c r="LSG2" s="374"/>
      <c r="LSH2" s="374"/>
      <c r="LSI2" s="374"/>
      <c r="LSJ2" s="375"/>
      <c r="LSK2" s="560" t="s">
        <v>82</v>
      </c>
      <c r="LSL2" s="561"/>
      <c r="LSM2" s="373"/>
      <c r="LSN2" s="374"/>
      <c r="LSO2" s="374"/>
      <c r="LSP2" s="374"/>
      <c r="LSQ2" s="374"/>
      <c r="LSR2" s="375"/>
      <c r="LSS2" s="560" t="s">
        <v>82</v>
      </c>
      <c r="LST2" s="561"/>
      <c r="LSU2" s="373"/>
      <c r="LSV2" s="374"/>
      <c r="LSW2" s="374"/>
      <c r="LSX2" s="374"/>
      <c r="LSY2" s="374"/>
      <c r="LSZ2" s="375"/>
      <c r="LTA2" s="560" t="s">
        <v>82</v>
      </c>
      <c r="LTB2" s="561"/>
      <c r="LTC2" s="373"/>
      <c r="LTD2" s="374"/>
      <c r="LTE2" s="374"/>
      <c r="LTF2" s="374"/>
      <c r="LTG2" s="374"/>
      <c r="LTH2" s="375"/>
      <c r="LTI2" s="560" t="s">
        <v>82</v>
      </c>
      <c r="LTJ2" s="561"/>
      <c r="LTK2" s="373"/>
      <c r="LTL2" s="374"/>
      <c r="LTM2" s="374"/>
      <c r="LTN2" s="374"/>
      <c r="LTO2" s="374"/>
      <c r="LTP2" s="375"/>
      <c r="LTQ2" s="560" t="s">
        <v>82</v>
      </c>
      <c r="LTR2" s="561"/>
      <c r="LTS2" s="373"/>
      <c r="LTT2" s="374"/>
      <c r="LTU2" s="374"/>
      <c r="LTV2" s="374"/>
      <c r="LTW2" s="374"/>
      <c r="LTX2" s="375"/>
      <c r="LTY2" s="560" t="s">
        <v>82</v>
      </c>
      <c r="LTZ2" s="561"/>
      <c r="LUA2" s="373"/>
      <c r="LUB2" s="374"/>
      <c r="LUC2" s="374"/>
      <c r="LUD2" s="374"/>
      <c r="LUE2" s="374"/>
      <c r="LUF2" s="375"/>
      <c r="LUG2" s="560" t="s">
        <v>82</v>
      </c>
      <c r="LUH2" s="561"/>
      <c r="LUI2" s="373"/>
      <c r="LUJ2" s="374"/>
      <c r="LUK2" s="374"/>
      <c r="LUL2" s="374"/>
      <c r="LUM2" s="374"/>
      <c r="LUN2" s="375"/>
      <c r="LUO2" s="560" t="s">
        <v>82</v>
      </c>
      <c r="LUP2" s="561"/>
      <c r="LUQ2" s="373"/>
      <c r="LUR2" s="374"/>
      <c r="LUS2" s="374"/>
      <c r="LUT2" s="374"/>
      <c r="LUU2" s="374"/>
      <c r="LUV2" s="375"/>
      <c r="LUW2" s="560" t="s">
        <v>82</v>
      </c>
      <c r="LUX2" s="561"/>
      <c r="LUY2" s="373"/>
      <c r="LUZ2" s="374"/>
      <c r="LVA2" s="374"/>
      <c r="LVB2" s="374"/>
      <c r="LVC2" s="374"/>
      <c r="LVD2" s="375"/>
      <c r="LVE2" s="560" t="s">
        <v>82</v>
      </c>
      <c r="LVF2" s="561"/>
      <c r="LVG2" s="373"/>
      <c r="LVH2" s="374"/>
      <c r="LVI2" s="374"/>
      <c r="LVJ2" s="374"/>
      <c r="LVK2" s="374"/>
      <c r="LVL2" s="375"/>
      <c r="LVM2" s="560" t="s">
        <v>82</v>
      </c>
      <c r="LVN2" s="561"/>
      <c r="LVO2" s="373"/>
      <c r="LVP2" s="374"/>
      <c r="LVQ2" s="374"/>
      <c r="LVR2" s="374"/>
      <c r="LVS2" s="374"/>
      <c r="LVT2" s="375"/>
      <c r="LVU2" s="560" t="s">
        <v>82</v>
      </c>
      <c r="LVV2" s="561"/>
      <c r="LVW2" s="373"/>
      <c r="LVX2" s="374"/>
      <c r="LVY2" s="374"/>
      <c r="LVZ2" s="374"/>
      <c r="LWA2" s="374"/>
      <c r="LWB2" s="375"/>
      <c r="LWC2" s="560" t="s">
        <v>82</v>
      </c>
      <c r="LWD2" s="561"/>
      <c r="LWE2" s="373"/>
      <c r="LWF2" s="374"/>
      <c r="LWG2" s="374"/>
      <c r="LWH2" s="374"/>
      <c r="LWI2" s="374"/>
      <c r="LWJ2" s="375"/>
      <c r="LWK2" s="560" t="s">
        <v>82</v>
      </c>
      <c r="LWL2" s="561"/>
      <c r="LWM2" s="373"/>
      <c r="LWN2" s="374"/>
      <c r="LWO2" s="374"/>
      <c r="LWP2" s="374"/>
      <c r="LWQ2" s="374"/>
      <c r="LWR2" s="375"/>
      <c r="LWS2" s="560" t="s">
        <v>82</v>
      </c>
      <c r="LWT2" s="561"/>
      <c r="LWU2" s="373"/>
      <c r="LWV2" s="374"/>
      <c r="LWW2" s="374"/>
      <c r="LWX2" s="374"/>
      <c r="LWY2" s="374"/>
      <c r="LWZ2" s="375"/>
      <c r="LXA2" s="560" t="s">
        <v>82</v>
      </c>
      <c r="LXB2" s="561"/>
      <c r="LXC2" s="373"/>
      <c r="LXD2" s="374"/>
      <c r="LXE2" s="374"/>
      <c r="LXF2" s="374"/>
      <c r="LXG2" s="374"/>
      <c r="LXH2" s="375"/>
      <c r="LXI2" s="560" t="s">
        <v>82</v>
      </c>
      <c r="LXJ2" s="561"/>
      <c r="LXK2" s="373"/>
      <c r="LXL2" s="374"/>
      <c r="LXM2" s="374"/>
      <c r="LXN2" s="374"/>
      <c r="LXO2" s="374"/>
      <c r="LXP2" s="375"/>
      <c r="LXQ2" s="560" t="s">
        <v>82</v>
      </c>
      <c r="LXR2" s="561"/>
      <c r="LXS2" s="373"/>
      <c r="LXT2" s="374"/>
      <c r="LXU2" s="374"/>
      <c r="LXV2" s="374"/>
      <c r="LXW2" s="374"/>
      <c r="LXX2" s="375"/>
      <c r="LXY2" s="560" t="s">
        <v>82</v>
      </c>
      <c r="LXZ2" s="561"/>
      <c r="LYA2" s="373"/>
      <c r="LYB2" s="374"/>
      <c r="LYC2" s="374"/>
      <c r="LYD2" s="374"/>
      <c r="LYE2" s="374"/>
      <c r="LYF2" s="375"/>
      <c r="LYG2" s="560" t="s">
        <v>82</v>
      </c>
      <c r="LYH2" s="561"/>
      <c r="LYI2" s="373"/>
      <c r="LYJ2" s="374"/>
      <c r="LYK2" s="374"/>
      <c r="LYL2" s="374"/>
      <c r="LYM2" s="374"/>
      <c r="LYN2" s="375"/>
      <c r="LYO2" s="560" t="s">
        <v>82</v>
      </c>
      <c r="LYP2" s="561"/>
      <c r="LYQ2" s="373"/>
      <c r="LYR2" s="374"/>
      <c r="LYS2" s="374"/>
      <c r="LYT2" s="374"/>
      <c r="LYU2" s="374"/>
      <c r="LYV2" s="375"/>
      <c r="LYW2" s="560" t="s">
        <v>82</v>
      </c>
      <c r="LYX2" s="561"/>
      <c r="LYY2" s="373"/>
      <c r="LYZ2" s="374"/>
      <c r="LZA2" s="374"/>
      <c r="LZB2" s="374"/>
      <c r="LZC2" s="374"/>
      <c r="LZD2" s="375"/>
      <c r="LZE2" s="560" t="s">
        <v>82</v>
      </c>
      <c r="LZF2" s="561"/>
      <c r="LZG2" s="373"/>
      <c r="LZH2" s="374"/>
      <c r="LZI2" s="374"/>
      <c r="LZJ2" s="374"/>
      <c r="LZK2" s="374"/>
      <c r="LZL2" s="375"/>
      <c r="LZM2" s="560" t="s">
        <v>82</v>
      </c>
      <c r="LZN2" s="561"/>
      <c r="LZO2" s="373"/>
      <c r="LZP2" s="374"/>
      <c r="LZQ2" s="374"/>
      <c r="LZR2" s="374"/>
      <c r="LZS2" s="374"/>
      <c r="LZT2" s="375"/>
      <c r="LZU2" s="560" t="s">
        <v>82</v>
      </c>
      <c r="LZV2" s="561"/>
      <c r="LZW2" s="373"/>
      <c r="LZX2" s="374"/>
      <c r="LZY2" s="374"/>
      <c r="LZZ2" s="374"/>
      <c r="MAA2" s="374"/>
      <c r="MAB2" s="375"/>
      <c r="MAC2" s="560" t="s">
        <v>82</v>
      </c>
      <c r="MAD2" s="561"/>
      <c r="MAE2" s="373"/>
      <c r="MAF2" s="374"/>
      <c r="MAG2" s="374"/>
      <c r="MAH2" s="374"/>
      <c r="MAI2" s="374"/>
      <c r="MAJ2" s="375"/>
      <c r="MAK2" s="560" t="s">
        <v>82</v>
      </c>
      <c r="MAL2" s="561"/>
      <c r="MAM2" s="373"/>
      <c r="MAN2" s="374"/>
      <c r="MAO2" s="374"/>
      <c r="MAP2" s="374"/>
      <c r="MAQ2" s="374"/>
      <c r="MAR2" s="375"/>
      <c r="MAS2" s="560" t="s">
        <v>82</v>
      </c>
      <c r="MAT2" s="561"/>
      <c r="MAU2" s="373"/>
      <c r="MAV2" s="374"/>
      <c r="MAW2" s="374"/>
      <c r="MAX2" s="374"/>
      <c r="MAY2" s="374"/>
      <c r="MAZ2" s="375"/>
      <c r="MBA2" s="560" t="s">
        <v>82</v>
      </c>
      <c r="MBB2" s="561"/>
      <c r="MBC2" s="373"/>
      <c r="MBD2" s="374"/>
      <c r="MBE2" s="374"/>
      <c r="MBF2" s="374"/>
      <c r="MBG2" s="374"/>
      <c r="MBH2" s="375"/>
      <c r="MBI2" s="560" t="s">
        <v>82</v>
      </c>
      <c r="MBJ2" s="561"/>
      <c r="MBK2" s="373"/>
      <c r="MBL2" s="374"/>
      <c r="MBM2" s="374"/>
      <c r="MBN2" s="374"/>
      <c r="MBO2" s="374"/>
      <c r="MBP2" s="375"/>
      <c r="MBQ2" s="560" t="s">
        <v>82</v>
      </c>
      <c r="MBR2" s="561"/>
      <c r="MBS2" s="373"/>
      <c r="MBT2" s="374"/>
      <c r="MBU2" s="374"/>
      <c r="MBV2" s="374"/>
      <c r="MBW2" s="374"/>
      <c r="MBX2" s="375"/>
      <c r="MBY2" s="560" t="s">
        <v>82</v>
      </c>
      <c r="MBZ2" s="561"/>
      <c r="MCA2" s="373"/>
      <c r="MCB2" s="374"/>
      <c r="MCC2" s="374"/>
      <c r="MCD2" s="374"/>
      <c r="MCE2" s="374"/>
      <c r="MCF2" s="375"/>
      <c r="MCG2" s="560" t="s">
        <v>82</v>
      </c>
      <c r="MCH2" s="561"/>
      <c r="MCI2" s="373"/>
      <c r="MCJ2" s="374"/>
      <c r="MCK2" s="374"/>
      <c r="MCL2" s="374"/>
      <c r="MCM2" s="374"/>
      <c r="MCN2" s="375"/>
      <c r="MCO2" s="560" t="s">
        <v>82</v>
      </c>
      <c r="MCP2" s="561"/>
      <c r="MCQ2" s="373"/>
      <c r="MCR2" s="374"/>
      <c r="MCS2" s="374"/>
      <c r="MCT2" s="374"/>
      <c r="MCU2" s="374"/>
      <c r="MCV2" s="375"/>
      <c r="MCW2" s="560" t="s">
        <v>82</v>
      </c>
      <c r="MCX2" s="561"/>
      <c r="MCY2" s="373"/>
      <c r="MCZ2" s="374"/>
      <c r="MDA2" s="374"/>
      <c r="MDB2" s="374"/>
      <c r="MDC2" s="374"/>
      <c r="MDD2" s="375"/>
      <c r="MDE2" s="560" t="s">
        <v>82</v>
      </c>
      <c r="MDF2" s="561"/>
      <c r="MDG2" s="373"/>
      <c r="MDH2" s="374"/>
      <c r="MDI2" s="374"/>
      <c r="MDJ2" s="374"/>
      <c r="MDK2" s="374"/>
      <c r="MDL2" s="375"/>
      <c r="MDM2" s="560" t="s">
        <v>82</v>
      </c>
      <c r="MDN2" s="561"/>
      <c r="MDO2" s="373"/>
      <c r="MDP2" s="374"/>
      <c r="MDQ2" s="374"/>
      <c r="MDR2" s="374"/>
      <c r="MDS2" s="374"/>
      <c r="MDT2" s="375"/>
      <c r="MDU2" s="560" t="s">
        <v>82</v>
      </c>
      <c r="MDV2" s="561"/>
      <c r="MDW2" s="373"/>
      <c r="MDX2" s="374"/>
      <c r="MDY2" s="374"/>
      <c r="MDZ2" s="374"/>
      <c r="MEA2" s="374"/>
      <c r="MEB2" s="375"/>
      <c r="MEC2" s="560" t="s">
        <v>82</v>
      </c>
      <c r="MED2" s="561"/>
      <c r="MEE2" s="373"/>
      <c r="MEF2" s="374"/>
      <c r="MEG2" s="374"/>
      <c r="MEH2" s="374"/>
      <c r="MEI2" s="374"/>
      <c r="MEJ2" s="375"/>
      <c r="MEK2" s="560" t="s">
        <v>82</v>
      </c>
      <c r="MEL2" s="561"/>
      <c r="MEM2" s="373"/>
      <c r="MEN2" s="374"/>
      <c r="MEO2" s="374"/>
      <c r="MEP2" s="374"/>
      <c r="MEQ2" s="374"/>
      <c r="MER2" s="375"/>
      <c r="MES2" s="560" t="s">
        <v>82</v>
      </c>
      <c r="MET2" s="561"/>
      <c r="MEU2" s="373"/>
      <c r="MEV2" s="374"/>
      <c r="MEW2" s="374"/>
      <c r="MEX2" s="374"/>
      <c r="MEY2" s="374"/>
      <c r="MEZ2" s="375"/>
      <c r="MFA2" s="560" t="s">
        <v>82</v>
      </c>
      <c r="MFB2" s="561"/>
      <c r="MFC2" s="373"/>
      <c r="MFD2" s="374"/>
      <c r="MFE2" s="374"/>
      <c r="MFF2" s="374"/>
      <c r="MFG2" s="374"/>
      <c r="MFH2" s="375"/>
      <c r="MFI2" s="560" t="s">
        <v>82</v>
      </c>
      <c r="MFJ2" s="561"/>
      <c r="MFK2" s="373"/>
      <c r="MFL2" s="374"/>
      <c r="MFM2" s="374"/>
      <c r="MFN2" s="374"/>
      <c r="MFO2" s="374"/>
      <c r="MFP2" s="375"/>
      <c r="MFQ2" s="560" t="s">
        <v>82</v>
      </c>
      <c r="MFR2" s="561"/>
      <c r="MFS2" s="373"/>
      <c r="MFT2" s="374"/>
      <c r="MFU2" s="374"/>
      <c r="MFV2" s="374"/>
      <c r="MFW2" s="374"/>
      <c r="MFX2" s="375"/>
      <c r="MFY2" s="560" t="s">
        <v>82</v>
      </c>
      <c r="MFZ2" s="561"/>
      <c r="MGA2" s="373"/>
      <c r="MGB2" s="374"/>
      <c r="MGC2" s="374"/>
      <c r="MGD2" s="374"/>
      <c r="MGE2" s="374"/>
      <c r="MGF2" s="375"/>
      <c r="MGG2" s="560" t="s">
        <v>82</v>
      </c>
      <c r="MGH2" s="561"/>
      <c r="MGI2" s="373"/>
      <c r="MGJ2" s="374"/>
      <c r="MGK2" s="374"/>
      <c r="MGL2" s="374"/>
      <c r="MGM2" s="374"/>
      <c r="MGN2" s="375"/>
      <c r="MGO2" s="560" t="s">
        <v>82</v>
      </c>
      <c r="MGP2" s="561"/>
      <c r="MGQ2" s="373"/>
      <c r="MGR2" s="374"/>
      <c r="MGS2" s="374"/>
      <c r="MGT2" s="374"/>
      <c r="MGU2" s="374"/>
      <c r="MGV2" s="375"/>
      <c r="MGW2" s="560" t="s">
        <v>82</v>
      </c>
      <c r="MGX2" s="561"/>
      <c r="MGY2" s="373"/>
      <c r="MGZ2" s="374"/>
      <c r="MHA2" s="374"/>
      <c r="MHB2" s="374"/>
      <c r="MHC2" s="374"/>
      <c r="MHD2" s="375"/>
      <c r="MHE2" s="560" t="s">
        <v>82</v>
      </c>
      <c r="MHF2" s="561"/>
      <c r="MHG2" s="373"/>
      <c r="MHH2" s="374"/>
      <c r="MHI2" s="374"/>
      <c r="MHJ2" s="374"/>
      <c r="MHK2" s="374"/>
      <c r="MHL2" s="375"/>
      <c r="MHM2" s="560" t="s">
        <v>82</v>
      </c>
      <c r="MHN2" s="561"/>
      <c r="MHO2" s="373"/>
      <c r="MHP2" s="374"/>
      <c r="MHQ2" s="374"/>
      <c r="MHR2" s="374"/>
      <c r="MHS2" s="374"/>
      <c r="MHT2" s="375"/>
      <c r="MHU2" s="560" t="s">
        <v>82</v>
      </c>
      <c r="MHV2" s="561"/>
      <c r="MHW2" s="373"/>
      <c r="MHX2" s="374"/>
      <c r="MHY2" s="374"/>
      <c r="MHZ2" s="374"/>
      <c r="MIA2" s="374"/>
      <c r="MIB2" s="375"/>
      <c r="MIC2" s="560" t="s">
        <v>82</v>
      </c>
      <c r="MID2" s="561"/>
      <c r="MIE2" s="373"/>
      <c r="MIF2" s="374"/>
      <c r="MIG2" s="374"/>
      <c r="MIH2" s="374"/>
      <c r="MII2" s="374"/>
      <c r="MIJ2" s="375"/>
      <c r="MIK2" s="560" t="s">
        <v>82</v>
      </c>
      <c r="MIL2" s="561"/>
      <c r="MIM2" s="373"/>
      <c r="MIN2" s="374"/>
      <c r="MIO2" s="374"/>
      <c r="MIP2" s="374"/>
      <c r="MIQ2" s="374"/>
      <c r="MIR2" s="375"/>
      <c r="MIS2" s="560" t="s">
        <v>82</v>
      </c>
      <c r="MIT2" s="561"/>
      <c r="MIU2" s="373"/>
      <c r="MIV2" s="374"/>
      <c r="MIW2" s="374"/>
      <c r="MIX2" s="374"/>
      <c r="MIY2" s="374"/>
      <c r="MIZ2" s="375"/>
      <c r="MJA2" s="560" t="s">
        <v>82</v>
      </c>
      <c r="MJB2" s="561"/>
      <c r="MJC2" s="373"/>
      <c r="MJD2" s="374"/>
      <c r="MJE2" s="374"/>
      <c r="MJF2" s="374"/>
      <c r="MJG2" s="374"/>
      <c r="MJH2" s="375"/>
      <c r="MJI2" s="560" t="s">
        <v>82</v>
      </c>
      <c r="MJJ2" s="561"/>
      <c r="MJK2" s="373"/>
      <c r="MJL2" s="374"/>
      <c r="MJM2" s="374"/>
      <c r="MJN2" s="374"/>
      <c r="MJO2" s="374"/>
      <c r="MJP2" s="375"/>
      <c r="MJQ2" s="560" t="s">
        <v>82</v>
      </c>
      <c r="MJR2" s="561"/>
      <c r="MJS2" s="373"/>
      <c r="MJT2" s="374"/>
      <c r="MJU2" s="374"/>
      <c r="MJV2" s="374"/>
      <c r="MJW2" s="374"/>
      <c r="MJX2" s="375"/>
      <c r="MJY2" s="560" t="s">
        <v>82</v>
      </c>
      <c r="MJZ2" s="561"/>
      <c r="MKA2" s="373"/>
      <c r="MKB2" s="374"/>
      <c r="MKC2" s="374"/>
      <c r="MKD2" s="374"/>
      <c r="MKE2" s="374"/>
      <c r="MKF2" s="375"/>
      <c r="MKG2" s="560" t="s">
        <v>82</v>
      </c>
      <c r="MKH2" s="561"/>
      <c r="MKI2" s="373"/>
      <c r="MKJ2" s="374"/>
      <c r="MKK2" s="374"/>
      <c r="MKL2" s="374"/>
      <c r="MKM2" s="374"/>
      <c r="MKN2" s="375"/>
      <c r="MKO2" s="560" t="s">
        <v>82</v>
      </c>
      <c r="MKP2" s="561"/>
      <c r="MKQ2" s="373"/>
      <c r="MKR2" s="374"/>
      <c r="MKS2" s="374"/>
      <c r="MKT2" s="374"/>
      <c r="MKU2" s="374"/>
      <c r="MKV2" s="375"/>
      <c r="MKW2" s="560" t="s">
        <v>82</v>
      </c>
      <c r="MKX2" s="561"/>
      <c r="MKY2" s="373"/>
      <c r="MKZ2" s="374"/>
      <c r="MLA2" s="374"/>
      <c r="MLB2" s="374"/>
      <c r="MLC2" s="374"/>
      <c r="MLD2" s="375"/>
      <c r="MLE2" s="560" t="s">
        <v>82</v>
      </c>
      <c r="MLF2" s="561"/>
      <c r="MLG2" s="373"/>
      <c r="MLH2" s="374"/>
      <c r="MLI2" s="374"/>
      <c r="MLJ2" s="374"/>
      <c r="MLK2" s="374"/>
      <c r="MLL2" s="375"/>
      <c r="MLM2" s="560" t="s">
        <v>82</v>
      </c>
      <c r="MLN2" s="561"/>
      <c r="MLO2" s="373"/>
      <c r="MLP2" s="374"/>
      <c r="MLQ2" s="374"/>
      <c r="MLR2" s="374"/>
      <c r="MLS2" s="374"/>
      <c r="MLT2" s="375"/>
      <c r="MLU2" s="560" t="s">
        <v>82</v>
      </c>
      <c r="MLV2" s="561"/>
      <c r="MLW2" s="373"/>
      <c r="MLX2" s="374"/>
      <c r="MLY2" s="374"/>
      <c r="MLZ2" s="374"/>
      <c r="MMA2" s="374"/>
      <c r="MMB2" s="375"/>
      <c r="MMC2" s="560" t="s">
        <v>82</v>
      </c>
      <c r="MMD2" s="561"/>
      <c r="MME2" s="373"/>
      <c r="MMF2" s="374"/>
      <c r="MMG2" s="374"/>
      <c r="MMH2" s="374"/>
      <c r="MMI2" s="374"/>
      <c r="MMJ2" s="375"/>
      <c r="MMK2" s="560" t="s">
        <v>82</v>
      </c>
      <c r="MML2" s="561"/>
      <c r="MMM2" s="373"/>
      <c r="MMN2" s="374"/>
      <c r="MMO2" s="374"/>
      <c r="MMP2" s="374"/>
      <c r="MMQ2" s="374"/>
      <c r="MMR2" s="375"/>
      <c r="MMS2" s="560" t="s">
        <v>82</v>
      </c>
      <c r="MMT2" s="561"/>
      <c r="MMU2" s="373"/>
      <c r="MMV2" s="374"/>
      <c r="MMW2" s="374"/>
      <c r="MMX2" s="374"/>
      <c r="MMY2" s="374"/>
      <c r="MMZ2" s="375"/>
      <c r="MNA2" s="560" t="s">
        <v>82</v>
      </c>
      <c r="MNB2" s="561"/>
      <c r="MNC2" s="373"/>
      <c r="MND2" s="374"/>
      <c r="MNE2" s="374"/>
      <c r="MNF2" s="374"/>
      <c r="MNG2" s="374"/>
      <c r="MNH2" s="375"/>
      <c r="MNI2" s="560" t="s">
        <v>82</v>
      </c>
      <c r="MNJ2" s="561"/>
      <c r="MNK2" s="373"/>
      <c r="MNL2" s="374"/>
      <c r="MNM2" s="374"/>
      <c r="MNN2" s="374"/>
      <c r="MNO2" s="374"/>
      <c r="MNP2" s="375"/>
      <c r="MNQ2" s="560" t="s">
        <v>82</v>
      </c>
      <c r="MNR2" s="561"/>
      <c r="MNS2" s="373"/>
      <c r="MNT2" s="374"/>
      <c r="MNU2" s="374"/>
      <c r="MNV2" s="374"/>
      <c r="MNW2" s="374"/>
      <c r="MNX2" s="375"/>
      <c r="MNY2" s="560" t="s">
        <v>82</v>
      </c>
      <c r="MNZ2" s="561"/>
      <c r="MOA2" s="373"/>
      <c r="MOB2" s="374"/>
      <c r="MOC2" s="374"/>
      <c r="MOD2" s="374"/>
      <c r="MOE2" s="374"/>
      <c r="MOF2" s="375"/>
      <c r="MOG2" s="560" t="s">
        <v>82</v>
      </c>
      <c r="MOH2" s="561"/>
      <c r="MOI2" s="373"/>
      <c r="MOJ2" s="374"/>
      <c r="MOK2" s="374"/>
      <c r="MOL2" s="374"/>
      <c r="MOM2" s="374"/>
      <c r="MON2" s="375"/>
      <c r="MOO2" s="560" t="s">
        <v>82</v>
      </c>
      <c r="MOP2" s="561"/>
      <c r="MOQ2" s="373"/>
      <c r="MOR2" s="374"/>
      <c r="MOS2" s="374"/>
      <c r="MOT2" s="374"/>
      <c r="MOU2" s="374"/>
      <c r="MOV2" s="375"/>
      <c r="MOW2" s="560" t="s">
        <v>82</v>
      </c>
      <c r="MOX2" s="561"/>
      <c r="MOY2" s="373"/>
      <c r="MOZ2" s="374"/>
      <c r="MPA2" s="374"/>
      <c r="MPB2" s="374"/>
      <c r="MPC2" s="374"/>
      <c r="MPD2" s="375"/>
      <c r="MPE2" s="560" t="s">
        <v>82</v>
      </c>
      <c r="MPF2" s="561"/>
      <c r="MPG2" s="373"/>
      <c r="MPH2" s="374"/>
      <c r="MPI2" s="374"/>
      <c r="MPJ2" s="374"/>
      <c r="MPK2" s="374"/>
      <c r="MPL2" s="375"/>
      <c r="MPM2" s="560" t="s">
        <v>82</v>
      </c>
      <c r="MPN2" s="561"/>
      <c r="MPO2" s="373"/>
      <c r="MPP2" s="374"/>
      <c r="MPQ2" s="374"/>
      <c r="MPR2" s="374"/>
      <c r="MPS2" s="374"/>
      <c r="MPT2" s="375"/>
      <c r="MPU2" s="560" t="s">
        <v>82</v>
      </c>
      <c r="MPV2" s="561"/>
      <c r="MPW2" s="373"/>
      <c r="MPX2" s="374"/>
      <c r="MPY2" s="374"/>
      <c r="MPZ2" s="374"/>
      <c r="MQA2" s="374"/>
      <c r="MQB2" s="375"/>
      <c r="MQC2" s="560" t="s">
        <v>82</v>
      </c>
      <c r="MQD2" s="561"/>
      <c r="MQE2" s="373"/>
      <c r="MQF2" s="374"/>
      <c r="MQG2" s="374"/>
      <c r="MQH2" s="374"/>
      <c r="MQI2" s="374"/>
      <c r="MQJ2" s="375"/>
      <c r="MQK2" s="560" t="s">
        <v>82</v>
      </c>
      <c r="MQL2" s="561"/>
      <c r="MQM2" s="373"/>
      <c r="MQN2" s="374"/>
      <c r="MQO2" s="374"/>
      <c r="MQP2" s="374"/>
      <c r="MQQ2" s="374"/>
      <c r="MQR2" s="375"/>
      <c r="MQS2" s="560" t="s">
        <v>82</v>
      </c>
      <c r="MQT2" s="561"/>
      <c r="MQU2" s="373"/>
      <c r="MQV2" s="374"/>
      <c r="MQW2" s="374"/>
      <c r="MQX2" s="374"/>
      <c r="MQY2" s="374"/>
      <c r="MQZ2" s="375"/>
      <c r="MRA2" s="560" t="s">
        <v>82</v>
      </c>
      <c r="MRB2" s="561"/>
      <c r="MRC2" s="373"/>
      <c r="MRD2" s="374"/>
      <c r="MRE2" s="374"/>
      <c r="MRF2" s="374"/>
      <c r="MRG2" s="374"/>
      <c r="MRH2" s="375"/>
      <c r="MRI2" s="560" t="s">
        <v>82</v>
      </c>
      <c r="MRJ2" s="561"/>
      <c r="MRK2" s="373"/>
      <c r="MRL2" s="374"/>
      <c r="MRM2" s="374"/>
      <c r="MRN2" s="374"/>
      <c r="MRO2" s="374"/>
      <c r="MRP2" s="375"/>
      <c r="MRQ2" s="560" t="s">
        <v>82</v>
      </c>
      <c r="MRR2" s="561"/>
      <c r="MRS2" s="373"/>
      <c r="MRT2" s="374"/>
      <c r="MRU2" s="374"/>
      <c r="MRV2" s="374"/>
      <c r="MRW2" s="374"/>
      <c r="MRX2" s="375"/>
      <c r="MRY2" s="560" t="s">
        <v>82</v>
      </c>
      <c r="MRZ2" s="561"/>
      <c r="MSA2" s="373"/>
      <c r="MSB2" s="374"/>
      <c r="MSC2" s="374"/>
      <c r="MSD2" s="374"/>
      <c r="MSE2" s="374"/>
      <c r="MSF2" s="375"/>
      <c r="MSG2" s="560" t="s">
        <v>82</v>
      </c>
      <c r="MSH2" s="561"/>
      <c r="MSI2" s="373"/>
      <c r="MSJ2" s="374"/>
      <c r="MSK2" s="374"/>
      <c r="MSL2" s="374"/>
      <c r="MSM2" s="374"/>
      <c r="MSN2" s="375"/>
      <c r="MSO2" s="560" t="s">
        <v>82</v>
      </c>
      <c r="MSP2" s="561"/>
      <c r="MSQ2" s="373"/>
      <c r="MSR2" s="374"/>
      <c r="MSS2" s="374"/>
      <c r="MST2" s="374"/>
      <c r="MSU2" s="374"/>
      <c r="MSV2" s="375"/>
      <c r="MSW2" s="560" t="s">
        <v>82</v>
      </c>
      <c r="MSX2" s="561"/>
      <c r="MSY2" s="373"/>
      <c r="MSZ2" s="374"/>
      <c r="MTA2" s="374"/>
      <c r="MTB2" s="374"/>
      <c r="MTC2" s="374"/>
      <c r="MTD2" s="375"/>
      <c r="MTE2" s="560" t="s">
        <v>82</v>
      </c>
      <c r="MTF2" s="561"/>
      <c r="MTG2" s="373"/>
      <c r="MTH2" s="374"/>
      <c r="MTI2" s="374"/>
      <c r="MTJ2" s="374"/>
      <c r="MTK2" s="374"/>
      <c r="MTL2" s="375"/>
      <c r="MTM2" s="560" t="s">
        <v>82</v>
      </c>
      <c r="MTN2" s="561"/>
      <c r="MTO2" s="373"/>
      <c r="MTP2" s="374"/>
      <c r="MTQ2" s="374"/>
      <c r="MTR2" s="374"/>
      <c r="MTS2" s="374"/>
      <c r="MTT2" s="375"/>
      <c r="MTU2" s="560" t="s">
        <v>82</v>
      </c>
      <c r="MTV2" s="561"/>
      <c r="MTW2" s="373"/>
      <c r="MTX2" s="374"/>
      <c r="MTY2" s="374"/>
      <c r="MTZ2" s="374"/>
      <c r="MUA2" s="374"/>
      <c r="MUB2" s="375"/>
      <c r="MUC2" s="560" t="s">
        <v>82</v>
      </c>
      <c r="MUD2" s="561"/>
      <c r="MUE2" s="373"/>
      <c r="MUF2" s="374"/>
      <c r="MUG2" s="374"/>
      <c r="MUH2" s="374"/>
      <c r="MUI2" s="374"/>
      <c r="MUJ2" s="375"/>
      <c r="MUK2" s="560" t="s">
        <v>82</v>
      </c>
      <c r="MUL2" s="561"/>
      <c r="MUM2" s="373"/>
      <c r="MUN2" s="374"/>
      <c r="MUO2" s="374"/>
      <c r="MUP2" s="374"/>
      <c r="MUQ2" s="374"/>
      <c r="MUR2" s="375"/>
      <c r="MUS2" s="560" t="s">
        <v>82</v>
      </c>
      <c r="MUT2" s="561"/>
      <c r="MUU2" s="373"/>
      <c r="MUV2" s="374"/>
      <c r="MUW2" s="374"/>
      <c r="MUX2" s="374"/>
      <c r="MUY2" s="374"/>
      <c r="MUZ2" s="375"/>
      <c r="MVA2" s="560" t="s">
        <v>82</v>
      </c>
      <c r="MVB2" s="561"/>
      <c r="MVC2" s="373"/>
      <c r="MVD2" s="374"/>
      <c r="MVE2" s="374"/>
      <c r="MVF2" s="374"/>
      <c r="MVG2" s="374"/>
      <c r="MVH2" s="375"/>
      <c r="MVI2" s="560" t="s">
        <v>82</v>
      </c>
      <c r="MVJ2" s="561"/>
      <c r="MVK2" s="373"/>
      <c r="MVL2" s="374"/>
      <c r="MVM2" s="374"/>
      <c r="MVN2" s="374"/>
      <c r="MVO2" s="374"/>
      <c r="MVP2" s="375"/>
      <c r="MVQ2" s="560" t="s">
        <v>82</v>
      </c>
      <c r="MVR2" s="561"/>
      <c r="MVS2" s="373"/>
      <c r="MVT2" s="374"/>
      <c r="MVU2" s="374"/>
      <c r="MVV2" s="374"/>
      <c r="MVW2" s="374"/>
      <c r="MVX2" s="375"/>
      <c r="MVY2" s="560" t="s">
        <v>82</v>
      </c>
      <c r="MVZ2" s="561"/>
      <c r="MWA2" s="373"/>
      <c r="MWB2" s="374"/>
      <c r="MWC2" s="374"/>
      <c r="MWD2" s="374"/>
      <c r="MWE2" s="374"/>
      <c r="MWF2" s="375"/>
      <c r="MWG2" s="560" t="s">
        <v>82</v>
      </c>
      <c r="MWH2" s="561"/>
      <c r="MWI2" s="373"/>
      <c r="MWJ2" s="374"/>
      <c r="MWK2" s="374"/>
      <c r="MWL2" s="374"/>
      <c r="MWM2" s="374"/>
      <c r="MWN2" s="375"/>
      <c r="MWO2" s="560" t="s">
        <v>82</v>
      </c>
      <c r="MWP2" s="561"/>
      <c r="MWQ2" s="373"/>
      <c r="MWR2" s="374"/>
      <c r="MWS2" s="374"/>
      <c r="MWT2" s="374"/>
      <c r="MWU2" s="374"/>
      <c r="MWV2" s="375"/>
      <c r="MWW2" s="560" t="s">
        <v>82</v>
      </c>
      <c r="MWX2" s="561"/>
      <c r="MWY2" s="373"/>
      <c r="MWZ2" s="374"/>
      <c r="MXA2" s="374"/>
      <c r="MXB2" s="374"/>
      <c r="MXC2" s="374"/>
      <c r="MXD2" s="375"/>
      <c r="MXE2" s="560" t="s">
        <v>82</v>
      </c>
      <c r="MXF2" s="561"/>
      <c r="MXG2" s="373"/>
      <c r="MXH2" s="374"/>
      <c r="MXI2" s="374"/>
      <c r="MXJ2" s="374"/>
      <c r="MXK2" s="374"/>
      <c r="MXL2" s="375"/>
      <c r="MXM2" s="560" t="s">
        <v>82</v>
      </c>
      <c r="MXN2" s="561"/>
      <c r="MXO2" s="373"/>
      <c r="MXP2" s="374"/>
      <c r="MXQ2" s="374"/>
      <c r="MXR2" s="374"/>
      <c r="MXS2" s="374"/>
      <c r="MXT2" s="375"/>
      <c r="MXU2" s="560" t="s">
        <v>82</v>
      </c>
      <c r="MXV2" s="561"/>
      <c r="MXW2" s="373"/>
      <c r="MXX2" s="374"/>
      <c r="MXY2" s="374"/>
      <c r="MXZ2" s="374"/>
      <c r="MYA2" s="374"/>
      <c r="MYB2" s="375"/>
      <c r="MYC2" s="560" t="s">
        <v>82</v>
      </c>
      <c r="MYD2" s="561"/>
      <c r="MYE2" s="373"/>
      <c r="MYF2" s="374"/>
      <c r="MYG2" s="374"/>
      <c r="MYH2" s="374"/>
      <c r="MYI2" s="374"/>
      <c r="MYJ2" s="375"/>
      <c r="MYK2" s="560" t="s">
        <v>82</v>
      </c>
      <c r="MYL2" s="561"/>
      <c r="MYM2" s="373"/>
      <c r="MYN2" s="374"/>
      <c r="MYO2" s="374"/>
      <c r="MYP2" s="374"/>
      <c r="MYQ2" s="374"/>
      <c r="MYR2" s="375"/>
      <c r="MYS2" s="560" t="s">
        <v>82</v>
      </c>
      <c r="MYT2" s="561"/>
      <c r="MYU2" s="373"/>
      <c r="MYV2" s="374"/>
      <c r="MYW2" s="374"/>
      <c r="MYX2" s="374"/>
      <c r="MYY2" s="374"/>
      <c r="MYZ2" s="375"/>
      <c r="MZA2" s="560" t="s">
        <v>82</v>
      </c>
      <c r="MZB2" s="561"/>
      <c r="MZC2" s="373"/>
      <c r="MZD2" s="374"/>
      <c r="MZE2" s="374"/>
      <c r="MZF2" s="374"/>
      <c r="MZG2" s="374"/>
      <c r="MZH2" s="375"/>
      <c r="MZI2" s="560" t="s">
        <v>82</v>
      </c>
      <c r="MZJ2" s="561"/>
      <c r="MZK2" s="373"/>
      <c r="MZL2" s="374"/>
      <c r="MZM2" s="374"/>
      <c r="MZN2" s="374"/>
      <c r="MZO2" s="374"/>
      <c r="MZP2" s="375"/>
      <c r="MZQ2" s="560" t="s">
        <v>82</v>
      </c>
      <c r="MZR2" s="561"/>
      <c r="MZS2" s="373"/>
      <c r="MZT2" s="374"/>
      <c r="MZU2" s="374"/>
      <c r="MZV2" s="374"/>
      <c r="MZW2" s="374"/>
      <c r="MZX2" s="375"/>
      <c r="MZY2" s="560" t="s">
        <v>82</v>
      </c>
      <c r="MZZ2" s="561"/>
      <c r="NAA2" s="373"/>
      <c r="NAB2" s="374"/>
      <c r="NAC2" s="374"/>
      <c r="NAD2" s="374"/>
      <c r="NAE2" s="374"/>
      <c r="NAF2" s="375"/>
      <c r="NAG2" s="560" t="s">
        <v>82</v>
      </c>
      <c r="NAH2" s="561"/>
      <c r="NAI2" s="373"/>
      <c r="NAJ2" s="374"/>
      <c r="NAK2" s="374"/>
      <c r="NAL2" s="374"/>
      <c r="NAM2" s="374"/>
      <c r="NAN2" s="375"/>
      <c r="NAO2" s="560" t="s">
        <v>82</v>
      </c>
      <c r="NAP2" s="561"/>
      <c r="NAQ2" s="373"/>
      <c r="NAR2" s="374"/>
      <c r="NAS2" s="374"/>
      <c r="NAT2" s="374"/>
      <c r="NAU2" s="374"/>
      <c r="NAV2" s="375"/>
      <c r="NAW2" s="560" t="s">
        <v>82</v>
      </c>
      <c r="NAX2" s="561"/>
      <c r="NAY2" s="373"/>
      <c r="NAZ2" s="374"/>
      <c r="NBA2" s="374"/>
      <c r="NBB2" s="374"/>
      <c r="NBC2" s="374"/>
      <c r="NBD2" s="375"/>
      <c r="NBE2" s="560" t="s">
        <v>82</v>
      </c>
      <c r="NBF2" s="561"/>
      <c r="NBG2" s="373"/>
      <c r="NBH2" s="374"/>
      <c r="NBI2" s="374"/>
      <c r="NBJ2" s="374"/>
      <c r="NBK2" s="374"/>
      <c r="NBL2" s="375"/>
      <c r="NBM2" s="560" t="s">
        <v>82</v>
      </c>
      <c r="NBN2" s="561"/>
      <c r="NBO2" s="373"/>
      <c r="NBP2" s="374"/>
      <c r="NBQ2" s="374"/>
      <c r="NBR2" s="374"/>
      <c r="NBS2" s="374"/>
      <c r="NBT2" s="375"/>
      <c r="NBU2" s="560" t="s">
        <v>82</v>
      </c>
      <c r="NBV2" s="561"/>
      <c r="NBW2" s="373"/>
      <c r="NBX2" s="374"/>
      <c r="NBY2" s="374"/>
      <c r="NBZ2" s="374"/>
      <c r="NCA2" s="374"/>
      <c r="NCB2" s="375"/>
      <c r="NCC2" s="560" t="s">
        <v>82</v>
      </c>
      <c r="NCD2" s="561"/>
      <c r="NCE2" s="373"/>
      <c r="NCF2" s="374"/>
      <c r="NCG2" s="374"/>
      <c r="NCH2" s="374"/>
      <c r="NCI2" s="374"/>
      <c r="NCJ2" s="375"/>
      <c r="NCK2" s="560" t="s">
        <v>82</v>
      </c>
      <c r="NCL2" s="561"/>
      <c r="NCM2" s="373"/>
      <c r="NCN2" s="374"/>
      <c r="NCO2" s="374"/>
      <c r="NCP2" s="374"/>
      <c r="NCQ2" s="374"/>
      <c r="NCR2" s="375"/>
      <c r="NCS2" s="560" t="s">
        <v>82</v>
      </c>
      <c r="NCT2" s="561"/>
      <c r="NCU2" s="373"/>
      <c r="NCV2" s="374"/>
      <c r="NCW2" s="374"/>
      <c r="NCX2" s="374"/>
      <c r="NCY2" s="374"/>
      <c r="NCZ2" s="375"/>
      <c r="NDA2" s="560" t="s">
        <v>82</v>
      </c>
      <c r="NDB2" s="561"/>
      <c r="NDC2" s="373"/>
      <c r="NDD2" s="374"/>
      <c r="NDE2" s="374"/>
      <c r="NDF2" s="374"/>
      <c r="NDG2" s="374"/>
      <c r="NDH2" s="375"/>
      <c r="NDI2" s="560" t="s">
        <v>82</v>
      </c>
      <c r="NDJ2" s="561"/>
      <c r="NDK2" s="373"/>
      <c r="NDL2" s="374"/>
      <c r="NDM2" s="374"/>
      <c r="NDN2" s="374"/>
      <c r="NDO2" s="374"/>
      <c r="NDP2" s="375"/>
      <c r="NDQ2" s="560" t="s">
        <v>82</v>
      </c>
      <c r="NDR2" s="561"/>
      <c r="NDS2" s="373"/>
      <c r="NDT2" s="374"/>
      <c r="NDU2" s="374"/>
      <c r="NDV2" s="374"/>
      <c r="NDW2" s="374"/>
      <c r="NDX2" s="375"/>
      <c r="NDY2" s="560" t="s">
        <v>82</v>
      </c>
      <c r="NDZ2" s="561"/>
      <c r="NEA2" s="373"/>
      <c r="NEB2" s="374"/>
      <c r="NEC2" s="374"/>
      <c r="NED2" s="374"/>
      <c r="NEE2" s="374"/>
      <c r="NEF2" s="375"/>
      <c r="NEG2" s="560" t="s">
        <v>82</v>
      </c>
      <c r="NEH2" s="561"/>
      <c r="NEI2" s="373"/>
      <c r="NEJ2" s="374"/>
      <c r="NEK2" s="374"/>
      <c r="NEL2" s="374"/>
      <c r="NEM2" s="374"/>
      <c r="NEN2" s="375"/>
      <c r="NEO2" s="560" t="s">
        <v>82</v>
      </c>
      <c r="NEP2" s="561"/>
      <c r="NEQ2" s="373"/>
      <c r="NER2" s="374"/>
      <c r="NES2" s="374"/>
      <c r="NET2" s="374"/>
      <c r="NEU2" s="374"/>
      <c r="NEV2" s="375"/>
      <c r="NEW2" s="560" t="s">
        <v>82</v>
      </c>
      <c r="NEX2" s="561"/>
      <c r="NEY2" s="373"/>
      <c r="NEZ2" s="374"/>
      <c r="NFA2" s="374"/>
      <c r="NFB2" s="374"/>
      <c r="NFC2" s="374"/>
      <c r="NFD2" s="375"/>
      <c r="NFE2" s="560" t="s">
        <v>82</v>
      </c>
      <c r="NFF2" s="561"/>
      <c r="NFG2" s="373"/>
      <c r="NFH2" s="374"/>
      <c r="NFI2" s="374"/>
      <c r="NFJ2" s="374"/>
      <c r="NFK2" s="374"/>
      <c r="NFL2" s="375"/>
      <c r="NFM2" s="560" t="s">
        <v>82</v>
      </c>
      <c r="NFN2" s="561"/>
      <c r="NFO2" s="373"/>
      <c r="NFP2" s="374"/>
      <c r="NFQ2" s="374"/>
      <c r="NFR2" s="374"/>
      <c r="NFS2" s="374"/>
      <c r="NFT2" s="375"/>
      <c r="NFU2" s="560" t="s">
        <v>82</v>
      </c>
      <c r="NFV2" s="561"/>
      <c r="NFW2" s="373"/>
      <c r="NFX2" s="374"/>
      <c r="NFY2" s="374"/>
      <c r="NFZ2" s="374"/>
      <c r="NGA2" s="374"/>
      <c r="NGB2" s="375"/>
      <c r="NGC2" s="560" t="s">
        <v>82</v>
      </c>
      <c r="NGD2" s="561"/>
      <c r="NGE2" s="373"/>
      <c r="NGF2" s="374"/>
      <c r="NGG2" s="374"/>
      <c r="NGH2" s="374"/>
      <c r="NGI2" s="374"/>
      <c r="NGJ2" s="375"/>
      <c r="NGK2" s="560" t="s">
        <v>82</v>
      </c>
      <c r="NGL2" s="561"/>
      <c r="NGM2" s="373"/>
      <c r="NGN2" s="374"/>
      <c r="NGO2" s="374"/>
      <c r="NGP2" s="374"/>
      <c r="NGQ2" s="374"/>
      <c r="NGR2" s="375"/>
      <c r="NGS2" s="560" t="s">
        <v>82</v>
      </c>
      <c r="NGT2" s="561"/>
      <c r="NGU2" s="373"/>
      <c r="NGV2" s="374"/>
      <c r="NGW2" s="374"/>
      <c r="NGX2" s="374"/>
      <c r="NGY2" s="374"/>
      <c r="NGZ2" s="375"/>
      <c r="NHA2" s="560" t="s">
        <v>82</v>
      </c>
      <c r="NHB2" s="561"/>
      <c r="NHC2" s="373"/>
      <c r="NHD2" s="374"/>
      <c r="NHE2" s="374"/>
      <c r="NHF2" s="374"/>
      <c r="NHG2" s="374"/>
      <c r="NHH2" s="375"/>
      <c r="NHI2" s="560" t="s">
        <v>82</v>
      </c>
      <c r="NHJ2" s="561"/>
      <c r="NHK2" s="373"/>
      <c r="NHL2" s="374"/>
      <c r="NHM2" s="374"/>
      <c r="NHN2" s="374"/>
      <c r="NHO2" s="374"/>
      <c r="NHP2" s="375"/>
      <c r="NHQ2" s="560" t="s">
        <v>82</v>
      </c>
      <c r="NHR2" s="561"/>
      <c r="NHS2" s="373"/>
      <c r="NHT2" s="374"/>
      <c r="NHU2" s="374"/>
      <c r="NHV2" s="374"/>
      <c r="NHW2" s="374"/>
      <c r="NHX2" s="375"/>
      <c r="NHY2" s="560" t="s">
        <v>82</v>
      </c>
      <c r="NHZ2" s="561"/>
      <c r="NIA2" s="373"/>
      <c r="NIB2" s="374"/>
      <c r="NIC2" s="374"/>
      <c r="NID2" s="374"/>
      <c r="NIE2" s="374"/>
      <c r="NIF2" s="375"/>
      <c r="NIG2" s="560" t="s">
        <v>82</v>
      </c>
      <c r="NIH2" s="561"/>
      <c r="NII2" s="373"/>
      <c r="NIJ2" s="374"/>
      <c r="NIK2" s="374"/>
      <c r="NIL2" s="374"/>
      <c r="NIM2" s="374"/>
      <c r="NIN2" s="375"/>
      <c r="NIO2" s="560" t="s">
        <v>82</v>
      </c>
      <c r="NIP2" s="561"/>
      <c r="NIQ2" s="373"/>
      <c r="NIR2" s="374"/>
      <c r="NIS2" s="374"/>
      <c r="NIT2" s="374"/>
      <c r="NIU2" s="374"/>
      <c r="NIV2" s="375"/>
      <c r="NIW2" s="560" t="s">
        <v>82</v>
      </c>
      <c r="NIX2" s="561"/>
      <c r="NIY2" s="373"/>
      <c r="NIZ2" s="374"/>
      <c r="NJA2" s="374"/>
      <c r="NJB2" s="374"/>
      <c r="NJC2" s="374"/>
      <c r="NJD2" s="375"/>
      <c r="NJE2" s="560" t="s">
        <v>82</v>
      </c>
      <c r="NJF2" s="561"/>
      <c r="NJG2" s="373"/>
      <c r="NJH2" s="374"/>
      <c r="NJI2" s="374"/>
      <c r="NJJ2" s="374"/>
      <c r="NJK2" s="374"/>
      <c r="NJL2" s="375"/>
      <c r="NJM2" s="560" t="s">
        <v>82</v>
      </c>
      <c r="NJN2" s="561"/>
      <c r="NJO2" s="373"/>
      <c r="NJP2" s="374"/>
      <c r="NJQ2" s="374"/>
      <c r="NJR2" s="374"/>
      <c r="NJS2" s="374"/>
      <c r="NJT2" s="375"/>
      <c r="NJU2" s="560" t="s">
        <v>82</v>
      </c>
      <c r="NJV2" s="561"/>
      <c r="NJW2" s="373"/>
      <c r="NJX2" s="374"/>
      <c r="NJY2" s="374"/>
      <c r="NJZ2" s="374"/>
      <c r="NKA2" s="374"/>
      <c r="NKB2" s="375"/>
      <c r="NKC2" s="560" t="s">
        <v>82</v>
      </c>
      <c r="NKD2" s="561"/>
      <c r="NKE2" s="373"/>
      <c r="NKF2" s="374"/>
      <c r="NKG2" s="374"/>
      <c r="NKH2" s="374"/>
      <c r="NKI2" s="374"/>
      <c r="NKJ2" s="375"/>
      <c r="NKK2" s="560" t="s">
        <v>82</v>
      </c>
      <c r="NKL2" s="561"/>
      <c r="NKM2" s="373"/>
      <c r="NKN2" s="374"/>
      <c r="NKO2" s="374"/>
      <c r="NKP2" s="374"/>
      <c r="NKQ2" s="374"/>
      <c r="NKR2" s="375"/>
      <c r="NKS2" s="560" t="s">
        <v>82</v>
      </c>
      <c r="NKT2" s="561"/>
      <c r="NKU2" s="373"/>
      <c r="NKV2" s="374"/>
      <c r="NKW2" s="374"/>
      <c r="NKX2" s="374"/>
      <c r="NKY2" s="374"/>
      <c r="NKZ2" s="375"/>
      <c r="NLA2" s="560" t="s">
        <v>82</v>
      </c>
      <c r="NLB2" s="561"/>
      <c r="NLC2" s="373"/>
      <c r="NLD2" s="374"/>
      <c r="NLE2" s="374"/>
      <c r="NLF2" s="374"/>
      <c r="NLG2" s="374"/>
      <c r="NLH2" s="375"/>
      <c r="NLI2" s="560" t="s">
        <v>82</v>
      </c>
      <c r="NLJ2" s="561"/>
      <c r="NLK2" s="373"/>
      <c r="NLL2" s="374"/>
      <c r="NLM2" s="374"/>
      <c r="NLN2" s="374"/>
      <c r="NLO2" s="374"/>
      <c r="NLP2" s="375"/>
      <c r="NLQ2" s="560" t="s">
        <v>82</v>
      </c>
      <c r="NLR2" s="561"/>
      <c r="NLS2" s="373"/>
      <c r="NLT2" s="374"/>
      <c r="NLU2" s="374"/>
      <c r="NLV2" s="374"/>
      <c r="NLW2" s="374"/>
      <c r="NLX2" s="375"/>
      <c r="NLY2" s="560" t="s">
        <v>82</v>
      </c>
      <c r="NLZ2" s="561"/>
      <c r="NMA2" s="373"/>
      <c r="NMB2" s="374"/>
      <c r="NMC2" s="374"/>
      <c r="NMD2" s="374"/>
      <c r="NME2" s="374"/>
      <c r="NMF2" s="375"/>
      <c r="NMG2" s="560" t="s">
        <v>82</v>
      </c>
      <c r="NMH2" s="561"/>
      <c r="NMI2" s="373"/>
      <c r="NMJ2" s="374"/>
      <c r="NMK2" s="374"/>
      <c r="NML2" s="374"/>
      <c r="NMM2" s="374"/>
      <c r="NMN2" s="375"/>
      <c r="NMO2" s="560" t="s">
        <v>82</v>
      </c>
      <c r="NMP2" s="561"/>
      <c r="NMQ2" s="373"/>
      <c r="NMR2" s="374"/>
      <c r="NMS2" s="374"/>
      <c r="NMT2" s="374"/>
      <c r="NMU2" s="374"/>
      <c r="NMV2" s="375"/>
      <c r="NMW2" s="560" t="s">
        <v>82</v>
      </c>
      <c r="NMX2" s="561"/>
      <c r="NMY2" s="373"/>
      <c r="NMZ2" s="374"/>
      <c r="NNA2" s="374"/>
      <c r="NNB2" s="374"/>
      <c r="NNC2" s="374"/>
      <c r="NND2" s="375"/>
      <c r="NNE2" s="560" t="s">
        <v>82</v>
      </c>
      <c r="NNF2" s="561"/>
      <c r="NNG2" s="373"/>
      <c r="NNH2" s="374"/>
      <c r="NNI2" s="374"/>
      <c r="NNJ2" s="374"/>
      <c r="NNK2" s="374"/>
      <c r="NNL2" s="375"/>
      <c r="NNM2" s="560" t="s">
        <v>82</v>
      </c>
      <c r="NNN2" s="561"/>
      <c r="NNO2" s="373"/>
      <c r="NNP2" s="374"/>
      <c r="NNQ2" s="374"/>
      <c r="NNR2" s="374"/>
      <c r="NNS2" s="374"/>
      <c r="NNT2" s="375"/>
      <c r="NNU2" s="560" t="s">
        <v>82</v>
      </c>
      <c r="NNV2" s="561"/>
      <c r="NNW2" s="373"/>
      <c r="NNX2" s="374"/>
      <c r="NNY2" s="374"/>
      <c r="NNZ2" s="374"/>
      <c r="NOA2" s="374"/>
      <c r="NOB2" s="375"/>
      <c r="NOC2" s="560" t="s">
        <v>82</v>
      </c>
      <c r="NOD2" s="561"/>
      <c r="NOE2" s="373"/>
      <c r="NOF2" s="374"/>
      <c r="NOG2" s="374"/>
      <c r="NOH2" s="374"/>
      <c r="NOI2" s="374"/>
      <c r="NOJ2" s="375"/>
      <c r="NOK2" s="560" t="s">
        <v>82</v>
      </c>
      <c r="NOL2" s="561"/>
      <c r="NOM2" s="373"/>
      <c r="NON2" s="374"/>
      <c r="NOO2" s="374"/>
      <c r="NOP2" s="374"/>
      <c r="NOQ2" s="374"/>
      <c r="NOR2" s="375"/>
      <c r="NOS2" s="560" t="s">
        <v>82</v>
      </c>
      <c r="NOT2" s="561"/>
      <c r="NOU2" s="373"/>
      <c r="NOV2" s="374"/>
      <c r="NOW2" s="374"/>
      <c r="NOX2" s="374"/>
      <c r="NOY2" s="374"/>
      <c r="NOZ2" s="375"/>
      <c r="NPA2" s="560" t="s">
        <v>82</v>
      </c>
      <c r="NPB2" s="561"/>
      <c r="NPC2" s="373"/>
      <c r="NPD2" s="374"/>
      <c r="NPE2" s="374"/>
      <c r="NPF2" s="374"/>
      <c r="NPG2" s="374"/>
      <c r="NPH2" s="375"/>
      <c r="NPI2" s="560" t="s">
        <v>82</v>
      </c>
      <c r="NPJ2" s="561"/>
      <c r="NPK2" s="373"/>
      <c r="NPL2" s="374"/>
      <c r="NPM2" s="374"/>
      <c r="NPN2" s="374"/>
      <c r="NPO2" s="374"/>
      <c r="NPP2" s="375"/>
      <c r="NPQ2" s="560" t="s">
        <v>82</v>
      </c>
      <c r="NPR2" s="561"/>
      <c r="NPS2" s="373"/>
      <c r="NPT2" s="374"/>
      <c r="NPU2" s="374"/>
      <c r="NPV2" s="374"/>
      <c r="NPW2" s="374"/>
      <c r="NPX2" s="375"/>
      <c r="NPY2" s="560" t="s">
        <v>82</v>
      </c>
      <c r="NPZ2" s="561"/>
      <c r="NQA2" s="373"/>
      <c r="NQB2" s="374"/>
      <c r="NQC2" s="374"/>
      <c r="NQD2" s="374"/>
      <c r="NQE2" s="374"/>
      <c r="NQF2" s="375"/>
      <c r="NQG2" s="560" t="s">
        <v>82</v>
      </c>
      <c r="NQH2" s="561"/>
      <c r="NQI2" s="373"/>
      <c r="NQJ2" s="374"/>
      <c r="NQK2" s="374"/>
      <c r="NQL2" s="374"/>
      <c r="NQM2" s="374"/>
      <c r="NQN2" s="375"/>
      <c r="NQO2" s="560" t="s">
        <v>82</v>
      </c>
      <c r="NQP2" s="561"/>
      <c r="NQQ2" s="373"/>
      <c r="NQR2" s="374"/>
      <c r="NQS2" s="374"/>
      <c r="NQT2" s="374"/>
      <c r="NQU2" s="374"/>
      <c r="NQV2" s="375"/>
      <c r="NQW2" s="560" t="s">
        <v>82</v>
      </c>
      <c r="NQX2" s="561"/>
      <c r="NQY2" s="373"/>
      <c r="NQZ2" s="374"/>
      <c r="NRA2" s="374"/>
      <c r="NRB2" s="374"/>
      <c r="NRC2" s="374"/>
      <c r="NRD2" s="375"/>
      <c r="NRE2" s="560" t="s">
        <v>82</v>
      </c>
      <c r="NRF2" s="561"/>
      <c r="NRG2" s="373"/>
      <c r="NRH2" s="374"/>
      <c r="NRI2" s="374"/>
      <c r="NRJ2" s="374"/>
      <c r="NRK2" s="374"/>
      <c r="NRL2" s="375"/>
      <c r="NRM2" s="560" t="s">
        <v>82</v>
      </c>
      <c r="NRN2" s="561"/>
      <c r="NRO2" s="373"/>
      <c r="NRP2" s="374"/>
      <c r="NRQ2" s="374"/>
      <c r="NRR2" s="374"/>
      <c r="NRS2" s="374"/>
      <c r="NRT2" s="375"/>
      <c r="NRU2" s="560" t="s">
        <v>82</v>
      </c>
      <c r="NRV2" s="561"/>
      <c r="NRW2" s="373"/>
      <c r="NRX2" s="374"/>
      <c r="NRY2" s="374"/>
      <c r="NRZ2" s="374"/>
      <c r="NSA2" s="374"/>
      <c r="NSB2" s="375"/>
      <c r="NSC2" s="560" t="s">
        <v>82</v>
      </c>
      <c r="NSD2" s="561"/>
      <c r="NSE2" s="373"/>
      <c r="NSF2" s="374"/>
      <c r="NSG2" s="374"/>
      <c r="NSH2" s="374"/>
      <c r="NSI2" s="374"/>
      <c r="NSJ2" s="375"/>
      <c r="NSK2" s="560" t="s">
        <v>82</v>
      </c>
      <c r="NSL2" s="561"/>
      <c r="NSM2" s="373"/>
      <c r="NSN2" s="374"/>
      <c r="NSO2" s="374"/>
      <c r="NSP2" s="374"/>
      <c r="NSQ2" s="374"/>
      <c r="NSR2" s="375"/>
      <c r="NSS2" s="560" t="s">
        <v>82</v>
      </c>
      <c r="NST2" s="561"/>
      <c r="NSU2" s="373"/>
      <c r="NSV2" s="374"/>
      <c r="NSW2" s="374"/>
      <c r="NSX2" s="374"/>
      <c r="NSY2" s="374"/>
      <c r="NSZ2" s="375"/>
      <c r="NTA2" s="560" t="s">
        <v>82</v>
      </c>
      <c r="NTB2" s="561"/>
      <c r="NTC2" s="373"/>
      <c r="NTD2" s="374"/>
      <c r="NTE2" s="374"/>
      <c r="NTF2" s="374"/>
      <c r="NTG2" s="374"/>
      <c r="NTH2" s="375"/>
      <c r="NTI2" s="560" t="s">
        <v>82</v>
      </c>
      <c r="NTJ2" s="561"/>
      <c r="NTK2" s="373"/>
      <c r="NTL2" s="374"/>
      <c r="NTM2" s="374"/>
      <c r="NTN2" s="374"/>
      <c r="NTO2" s="374"/>
      <c r="NTP2" s="375"/>
      <c r="NTQ2" s="560" t="s">
        <v>82</v>
      </c>
      <c r="NTR2" s="561"/>
      <c r="NTS2" s="373"/>
      <c r="NTT2" s="374"/>
      <c r="NTU2" s="374"/>
      <c r="NTV2" s="374"/>
      <c r="NTW2" s="374"/>
      <c r="NTX2" s="375"/>
      <c r="NTY2" s="560" t="s">
        <v>82</v>
      </c>
      <c r="NTZ2" s="561"/>
      <c r="NUA2" s="373"/>
      <c r="NUB2" s="374"/>
      <c r="NUC2" s="374"/>
      <c r="NUD2" s="374"/>
      <c r="NUE2" s="374"/>
      <c r="NUF2" s="375"/>
      <c r="NUG2" s="560" t="s">
        <v>82</v>
      </c>
      <c r="NUH2" s="561"/>
      <c r="NUI2" s="373"/>
      <c r="NUJ2" s="374"/>
      <c r="NUK2" s="374"/>
      <c r="NUL2" s="374"/>
      <c r="NUM2" s="374"/>
      <c r="NUN2" s="375"/>
      <c r="NUO2" s="560" t="s">
        <v>82</v>
      </c>
      <c r="NUP2" s="561"/>
      <c r="NUQ2" s="373"/>
      <c r="NUR2" s="374"/>
      <c r="NUS2" s="374"/>
      <c r="NUT2" s="374"/>
      <c r="NUU2" s="374"/>
      <c r="NUV2" s="375"/>
      <c r="NUW2" s="560" t="s">
        <v>82</v>
      </c>
      <c r="NUX2" s="561"/>
      <c r="NUY2" s="373"/>
      <c r="NUZ2" s="374"/>
      <c r="NVA2" s="374"/>
      <c r="NVB2" s="374"/>
      <c r="NVC2" s="374"/>
      <c r="NVD2" s="375"/>
      <c r="NVE2" s="560" t="s">
        <v>82</v>
      </c>
      <c r="NVF2" s="561"/>
      <c r="NVG2" s="373"/>
      <c r="NVH2" s="374"/>
      <c r="NVI2" s="374"/>
      <c r="NVJ2" s="374"/>
      <c r="NVK2" s="374"/>
      <c r="NVL2" s="375"/>
      <c r="NVM2" s="560" t="s">
        <v>82</v>
      </c>
      <c r="NVN2" s="561"/>
      <c r="NVO2" s="373"/>
      <c r="NVP2" s="374"/>
      <c r="NVQ2" s="374"/>
      <c r="NVR2" s="374"/>
      <c r="NVS2" s="374"/>
      <c r="NVT2" s="375"/>
      <c r="NVU2" s="560" t="s">
        <v>82</v>
      </c>
      <c r="NVV2" s="561"/>
      <c r="NVW2" s="373"/>
      <c r="NVX2" s="374"/>
      <c r="NVY2" s="374"/>
      <c r="NVZ2" s="374"/>
      <c r="NWA2" s="374"/>
      <c r="NWB2" s="375"/>
      <c r="NWC2" s="560" t="s">
        <v>82</v>
      </c>
      <c r="NWD2" s="561"/>
      <c r="NWE2" s="373"/>
      <c r="NWF2" s="374"/>
      <c r="NWG2" s="374"/>
      <c r="NWH2" s="374"/>
      <c r="NWI2" s="374"/>
      <c r="NWJ2" s="375"/>
      <c r="NWK2" s="560" t="s">
        <v>82</v>
      </c>
      <c r="NWL2" s="561"/>
      <c r="NWM2" s="373"/>
      <c r="NWN2" s="374"/>
      <c r="NWO2" s="374"/>
      <c r="NWP2" s="374"/>
      <c r="NWQ2" s="374"/>
      <c r="NWR2" s="375"/>
      <c r="NWS2" s="560" t="s">
        <v>82</v>
      </c>
      <c r="NWT2" s="561"/>
      <c r="NWU2" s="373"/>
      <c r="NWV2" s="374"/>
      <c r="NWW2" s="374"/>
      <c r="NWX2" s="374"/>
      <c r="NWY2" s="374"/>
      <c r="NWZ2" s="375"/>
      <c r="NXA2" s="560" t="s">
        <v>82</v>
      </c>
      <c r="NXB2" s="561"/>
      <c r="NXC2" s="373"/>
      <c r="NXD2" s="374"/>
      <c r="NXE2" s="374"/>
      <c r="NXF2" s="374"/>
      <c r="NXG2" s="374"/>
      <c r="NXH2" s="375"/>
      <c r="NXI2" s="560" t="s">
        <v>82</v>
      </c>
      <c r="NXJ2" s="561"/>
      <c r="NXK2" s="373"/>
      <c r="NXL2" s="374"/>
      <c r="NXM2" s="374"/>
      <c r="NXN2" s="374"/>
      <c r="NXO2" s="374"/>
      <c r="NXP2" s="375"/>
      <c r="NXQ2" s="560" t="s">
        <v>82</v>
      </c>
      <c r="NXR2" s="561"/>
      <c r="NXS2" s="373"/>
      <c r="NXT2" s="374"/>
      <c r="NXU2" s="374"/>
      <c r="NXV2" s="374"/>
      <c r="NXW2" s="374"/>
      <c r="NXX2" s="375"/>
      <c r="NXY2" s="560" t="s">
        <v>82</v>
      </c>
      <c r="NXZ2" s="561"/>
      <c r="NYA2" s="373"/>
      <c r="NYB2" s="374"/>
      <c r="NYC2" s="374"/>
      <c r="NYD2" s="374"/>
      <c r="NYE2" s="374"/>
      <c r="NYF2" s="375"/>
      <c r="NYG2" s="560" t="s">
        <v>82</v>
      </c>
      <c r="NYH2" s="561"/>
      <c r="NYI2" s="373"/>
      <c r="NYJ2" s="374"/>
      <c r="NYK2" s="374"/>
      <c r="NYL2" s="374"/>
      <c r="NYM2" s="374"/>
      <c r="NYN2" s="375"/>
      <c r="NYO2" s="560" t="s">
        <v>82</v>
      </c>
      <c r="NYP2" s="561"/>
      <c r="NYQ2" s="373"/>
      <c r="NYR2" s="374"/>
      <c r="NYS2" s="374"/>
      <c r="NYT2" s="374"/>
      <c r="NYU2" s="374"/>
      <c r="NYV2" s="375"/>
      <c r="NYW2" s="560" t="s">
        <v>82</v>
      </c>
      <c r="NYX2" s="561"/>
      <c r="NYY2" s="373"/>
      <c r="NYZ2" s="374"/>
      <c r="NZA2" s="374"/>
      <c r="NZB2" s="374"/>
      <c r="NZC2" s="374"/>
      <c r="NZD2" s="375"/>
      <c r="NZE2" s="560" t="s">
        <v>82</v>
      </c>
      <c r="NZF2" s="561"/>
      <c r="NZG2" s="373"/>
      <c r="NZH2" s="374"/>
      <c r="NZI2" s="374"/>
      <c r="NZJ2" s="374"/>
      <c r="NZK2" s="374"/>
      <c r="NZL2" s="375"/>
      <c r="NZM2" s="560" t="s">
        <v>82</v>
      </c>
      <c r="NZN2" s="561"/>
      <c r="NZO2" s="373"/>
      <c r="NZP2" s="374"/>
      <c r="NZQ2" s="374"/>
      <c r="NZR2" s="374"/>
      <c r="NZS2" s="374"/>
      <c r="NZT2" s="375"/>
      <c r="NZU2" s="560" t="s">
        <v>82</v>
      </c>
      <c r="NZV2" s="561"/>
      <c r="NZW2" s="373"/>
      <c r="NZX2" s="374"/>
      <c r="NZY2" s="374"/>
      <c r="NZZ2" s="374"/>
      <c r="OAA2" s="374"/>
      <c r="OAB2" s="375"/>
      <c r="OAC2" s="560" t="s">
        <v>82</v>
      </c>
      <c r="OAD2" s="561"/>
      <c r="OAE2" s="373"/>
      <c r="OAF2" s="374"/>
      <c r="OAG2" s="374"/>
      <c r="OAH2" s="374"/>
      <c r="OAI2" s="374"/>
      <c r="OAJ2" s="375"/>
      <c r="OAK2" s="560" t="s">
        <v>82</v>
      </c>
      <c r="OAL2" s="561"/>
      <c r="OAM2" s="373"/>
      <c r="OAN2" s="374"/>
      <c r="OAO2" s="374"/>
      <c r="OAP2" s="374"/>
      <c r="OAQ2" s="374"/>
      <c r="OAR2" s="375"/>
      <c r="OAS2" s="560" t="s">
        <v>82</v>
      </c>
      <c r="OAT2" s="561"/>
      <c r="OAU2" s="373"/>
      <c r="OAV2" s="374"/>
      <c r="OAW2" s="374"/>
      <c r="OAX2" s="374"/>
      <c r="OAY2" s="374"/>
      <c r="OAZ2" s="375"/>
      <c r="OBA2" s="560" t="s">
        <v>82</v>
      </c>
      <c r="OBB2" s="561"/>
      <c r="OBC2" s="373"/>
      <c r="OBD2" s="374"/>
      <c r="OBE2" s="374"/>
      <c r="OBF2" s="374"/>
      <c r="OBG2" s="374"/>
      <c r="OBH2" s="375"/>
      <c r="OBI2" s="560" t="s">
        <v>82</v>
      </c>
      <c r="OBJ2" s="561"/>
      <c r="OBK2" s="373"/>
      <c r="OBL2" s="374"/>
      <c r="OBM2" s="374"/>
      <c r="OBN2" s="374"/>
      <c r="OBO2" s="374"/>
      <c r="OBP2" s="375"/>
      <c r="OBQ2" s="560" t="s">
        <v>82</v>
      </c>
      <c r="OBR2" s="561"/>
      <c r="OBS2" s="373"/>
      <c r="OBT2" s="374"/>
      <c r="OBU2" s="374"/>
      <c r="OBV2" s="374"/>
      <c r="OBW2" s="374"/>
      <c r="OBX2" s="375"/>
      <c r="OBY2" s="560" t="s">
        <v>82</v>
      </c>
      <c r="OBZ2" s="561"/>
      <c r="OCA2" s="373"/>
      <c r="OCB2" s="374"/>
      <c r="OCC2" s="374"/>
      <c r="OCD2" s="374"/>
      <c r="OCE2" s="374"/>
      <c r="OCF2" s="375"/>
      <c r="OCG2" s="560" t="s">
        <v>82</v>
      </c>
      <c r="OCH2" s="561"/>
      <c r="OCI2" s="373"/>
      <c r="OCJ2" s="374"/>
      <c r="OCK2" s="374"/>
      <c r="OCL2" s="374"/>
      <c r="OCM2" s="374"/>
      <c r="OCN2" s="375"/>
      <c r="OCO2" s="560" t="s">
        <v>82</v>
      </c>
      <c r="OCP2" s="561"/>
      <c r="OCQ2" s="373"/>
      <c r="OCR2" s="374"/>
      <c r="OCS2" s="374"/>
      <c r="OCT2" s="374"/>
      <c r="OCU2" s="374"/>
      <c r="OCV2" s="375"/>
      <c r="OCW2" s="560" t="s">
        <v>82</v>
      </c>
      <c r="OCX2" s="561"/>
      <c r="OCY2" s="373"/>
      <c r="OCZ2" s="374"/>
      <c r="ODA2" s="374"/>
      <c r="ODB2" s="374"/>
      <c r="ODC2" s="374"/>
      <c r="ODD2" s="375"/>
      <c r="ODE2" s="560" t="s">
        <v>82</v>
      </c>
      <c r="ODF2" s="561"/>
      <c r="ODG2" s="373"/>
      <c r="ODH2" s="374"/>
      <c r="ODI2" s="374"/>
      <c r="ODJ2" s="374"/>
      <c r="ODK2" s="374"/>
      <c r="ODL2" s="375"/>
      <c r="ODM2" s="560" t="s">
        <v>82</v>
      </c>
      <c r="ODN2" s="561"/>
      <c r="ODO2" s="373"/>
      <c r="ODP2" s="374"/>
      <c r="ODQ2" s="374"/>
      <c r="ODR2" s="374"/>
      <c r="ODS2" s="374"/>
      <c r="ODT2" s="375"/>
      <c r="ODU2" s="560" t="s">
        <v>82</v>
      </c>
      <c r="ODV2" s="561"/>
      <c r="ODW2" s="373"/>
      <c r="ODX2" s="374"/>
      <c r="ODY2" s="374"/>
      <c r="ODZ2" s="374"/>
      <c r="OEA2" s="374"/>
      <c r="OEB2" s="375"/>
      <c r="OEC2" s="560" t="s">
        <v>82</v>
      </c>
      <c r="OED2" s="561"/>
      <c r="OEE2" s="373"/>
      <c r="OEF2" s="374"/>
      <c r="OEG2" s="374"/>
      <c r="OEH2" s="374"/>
      <c r="OEI2" s="374"/>
      <c r="OEJ2" s="375"/>
      <c r="OEK2" s="560" t="s">
        <v>82</v>
      </c>
      <c r="OEL2" s="561"/>
      <c r="OEM2" s="373"/>
      <c r="OEN2" s="374"/>
      <c r="OEO2" s="374"/>
      <c r="OEP2" s="374"/>
      <c r="OEQ2" s="374"/>
      <c r="OER2" s="375"/>
      <c r="OES2" s="560" t="s">
        <v>82</v>
      </c>
      <c r="OET2" s="561"/>
      <c r="OEU2" s="373"/>
      <c r="OEV2" s="374"/>
      <c r="OEW2" s="374"/>
      <c r="OEX2" s="374"/>
      <c r="OEY2" s="374"/>
      <c r="OEZ2" s="375"/>
      <c r="OFA2" s="560" t="s">
        <v>82</v>
      </c>
      <c r="OFB2" s="561"/>
      <c r="OFC2" s="373"/>
      <c r="OFD2" s="374"/>
      <c r="OFE2" s="374"/>
      <c r="OFF2" s="374"/>
      <c r="OFG2" s="374"/>
      <c r="OFH2" s="375"/>
      <c r="OFI2" s="560" t="s">
        <v>82</v>
      </c>
      <c r="OFJ2" s="561"/>
      <c r="OFK2" s="373"/>
      <c r="OFL2" s="374"/>
      <c r="OFM2" s="374"/>
      <c r="OFN2" s="374"/>
      <c r="OFO2" s="374"/>
      <c r="OFP2" s="375"/>
      <c r="OFQ2" s="560" t="s">
        <v>82</v>
      </c>
      <c r="OFR2" s="561"/>
      <c r="OFS2" s="373"/>
      <c r="OFT2" s="374"/>
      <c r="OFU2" s="374"/>
      <c r="OFV2" s="374"/>
      <c r="OFW2" s="374"/>
      <c r="OFX2" s="375"/>
      <c r="OFY2" s="560" t="s">
        <v>82</v>
      </c>
      <c r="OFZ2" s="561"/>
      <c r="OGA2" s="373"/>
      <c r="OGB2" s="374"/>
      <c r="OGC2" s="374"/>
      <c r="OGD2" s="374"/>
      <c r="OGE2" s="374"/>
      <c r="OGF2" s="375"/>
      <c r="OGG2" s="560" t="s">
        <v>82</v>
      </c>
      <c r="OGH2" s="561"/>
      <c r="OGI2" s="373"/>
      <c r="OGJ2" s="374"/>
      <c r="OGK2" s="374"/>
      <c r="OGL2" s="374"/>
      <c r="OGM2" s="374"/>
      <c r="OGN2" s="375"/>
      <c r="OGO2" s="560" t="s">
        <v>82</v>
      </c>
      <c r="OGP2" s="561"/>
      <c r="OGQ2" s="373"/>
      <c r="OGR2" s="374"/>
      <c r="OGS2" s="374"/>
      <c r="OGT2" s="374"/>
      <c r="OGU2" s="374"/>
      <c r="OGV2" s="375"/>
      <c r="OGW2" s="560" t="s">
        <v>82</v>
      </c>
      <c r="OGX2" s="561"/>
      <c r="OGY2" s="373"/>
      <c r="OGZ2" s="374"/>
      <c r="OHA2" s="374"/>
      <c r="OHB2" s="374"/>
      <c r="OHC2" s="374"/>
      <c r="OHD2" s="375"/>
      <c r="OHE2" s="560" t="s">
        <v>82</v>
      </c>
      <c r="OHF2" s="561"/>
      <c r="OHG2" s="373"/>
      <c r="OHH2" s="374"/>
      <c r="OHI2" s="374"/>
      <c r="OHJ2" s="374"/>
      <c r="OHK2" s="374"/>
      <c r="OHL2" s="375"/>
      <c r="OHM2" s="560" t="s">
        <v>82</v>
      </c>
      <c r="OHN2" s="561"/>
      <c r="OHO2" s="373"/>
      <c r="OHP2" s="374"/>
      <c r="OHQ2" s="374"/>
      <c r="OHR2" s="374"/>
      <c r="OHS2" s="374"/>
      <c r="OHT2" s="375"/>
      <c r="OHU2" s="560" t="s">
        <v>82</v>
      </c>
      <c r="OHV2" s="561"/>
      <c r="OHW2" s="373"/>
      <c r="OHX2" s="374"/>
      <c r="OHY2" s="374"/>
      <c r="OHZ2" s="374"/>
      <c r="OIA2" s="374"/>
      <c r="OIB2" s="375"/>
      <c r="OIC2" s="560" t="s">
        <v>82</v>
      </c>
      <c r="OID2" s="561"/>
      <c r="OIE2" s="373"/>
      <c r="OIF2" s="374"/>
      <c r="OIG2" s="374"/>
      <c r="OIH2" s="374"/>
      <c r="OII2" s="374"/>
      <c r="OIJ2" s="375"/>
      <c r="OIK2" s="560" t="s">
        <v>82</v>
      </c>
      <c r="OIL2" s="561"/>
      <c r="OIM2" s="373"/>
      <c r="OIN2" s="374"/>
      <c r="OIO2" s="374"/>
      <c r="OIP2" s="374"/>
      <c r="OIQ2" s="374"/>
      <c r="OIR2" s="375"/>
      <c r="OIS2" s="560" t="s">
        <v>82</v>
      </c>
      <c r="OIT2" s="561"/>
      <c r="OIU2" s="373"/>
      <c r="OIV2" s="374"/>
      <c r="OIW2" s="374"/>
      <c r="OIX2" s="374"/>
      <c r="OIY2" s="374"/>
      <c r="OIZ2" s="375"/>
      <c r="OJA2" s="560" t="s">
        <v>82</v>
      </c>
      <c r="OJB2" s="561"/>
      <c r="OJC2" s="373"/>
      <c r="OJD2" s="374"/>
      <c r="OJE2" s="374"/>
      <c r="OJF2" s="374"/>
      <c r="OJG2" s="374"/>
      <c r="OJH2" s="375"/>
      <c r="OJI2" s="560" t="s">
        <v>82</v>
      </c>
      <c r="OJJ2" s="561"/>
      <c r="OJK2" s="373"/>
      <c r="OJL2" s="374"/>
      <c r="OJM2" s="374"/>
      <c r="OJN2" s="374"/>
      <c r="OJO2" s="374"/>
      <c r="OJP2" s="375"/>
      <c r="OJQ2" s="560" t="s">
        <v>82</v>
      </c>
      <c r="OJR2" s="561"/>
      <c r="OJS2" s="373"/>
      <c r="OJT2" s="374"/>
      <c r="OJU2" s="374"/>
      <c r="OJV2" s="374"/>
      <c r="OJW2" s="374"/>
      <c r="OJX2" s="375"/>
      <c r="OJY2" s="560" t="s">
        <v>82</v>
      </c>
      <c r="OJZ2" s="561"/>
      <c r="OKA2" s="373"/>
      <c r="OKB2" s="374"/>
      <c r="OKC2" s="374"/>
      <c r="OKD2" s="374"/>
      <c r="OKE2" s="374"/>
      <c r="OKF2" s="375"/>
      <c r="OKG2" s="560" t="s">
        <v>82</v>
      </c>
      <c r="OKH2" s="561"/>
      <c r="OKI2" s="373"/>
      <c r="OKJ2" s="374"/>
      <c r="OKK2" s="374"/>
      <c r="OKL2" s="374"/>
      <c r="OKM2" s="374"/>
      <c r="OKN2" s="375"/>
      <c r="OKO2" s="560" t="s">
        <v>82</v>
      </c>
      <c r="OKP2" s="561"/>
      <c r="OKQ2" s="373"/>
      <c r="OKR2" s="374"/>
      <c r="OKS2" s="374"/>
      <c r="OKT2" s="374"/>
      <c r="OKU2" s="374"/>
      <c r="OKV2" s="375"/>
      <c r="OKW2" s="560" t="s">
        <v>82</v>
      </c>
      <c r="OKX2" s="561"/>
      <c r="OKY2" s="373"/>
      <c r="OKZ2" s="374"/>
      <c r="OLA2" s="374"/>
      <c r="OLB2" s="374"/>
      <c r="OLC2" s="374"/>
      <c r="OLD2" s="375"/>
      <c r="OLE2" s="560" t="s">
        <v>82</v>
      </c>
      <c r="OLF2" s="561"/>
      <c r="OLG2" s="373"/>
      <c r="OLH2" s="374"/>
      <c r="OLI2" s="374"/>
      <c r="OLJ2" s="374"/>
      <c r="OLK2" s="374"/>
      <c r="OLL2" s="375"/>
      <c r="OLM2" s="560" t="s">
        <v>82</v>
      </c>
      <c r="OLN2" s="561"/>
      <c r="OLO2" s="373"/>
      <c r="OLP2" s="374"/>
      <c r="OLQ2" s="374"/>
      <c r="OLR2" s="374"/>
      <c r="OLS2" s="374"/>
      <c r="OLT2" s="375"/>
      <c r="OLU2" s="560" t="s">
        <v>82</v>
      </c>
      <c r="OLV2" s="561"/>
      <c r="OLW2" s="373"/>
      <c r="OLX2" s="374"/>
      <c r="OLY2" s="374"/>
      <c r="OLZ2" s="374"/>
      <c r="OMA2" s="374"/>
      <c r="OMB2" s="375"/>
      <c r="OMC2" s="560" t="s">
        <v>82</v>
      </c>
      <c r="OMD2" s="561"/>
      <c r="OME2" s="373"/>
      <c r="OMF2" s="374"/>
      <c r="OMG2" s="374"/>
      <c r="OMH2" s="374"/>
      <c r="OMI2" s="374"/>
      <c r="OMJ2" s="375"/>
      <c r="OMK2" s="560" t="s">
        <v>82</v>
      </c>
      <c r="OML2" s="561"/>
      <c r="OMM2" s="373"/>
      <c r="OMN2" s="374"/>
      <c r="OMO2" s="374"/>
      <c r="OMP2" s="374"/>
      <c r="OMQ2" s="374"/>
      <c r="OMR2" s="375"/>
      <c r="OMS2" s="560" t="s">
        <v>82</v>
      </c>
      <c r="OMT2" s="561"/>
      <c r="OMU2" s="373"/>
      <c r="OMV2" s="374"/>
      <c r="OMW2" s="374"/>
      <c r="OMX2" s="374"/>
      <c r="OMY2" s="374"/>
      <c r="OMZ2" s="375"/>
      <c r="ONA2" s="560" t="s">
        <v>82</v>
      </c>
      <c r="ONB2" s="561"/>
      <c r="ONC2" s="373"/>
      <c r="OND2" s="374"/>
      <c r="ONE2" s="374"/>
      <c r="ONF2" s="374"/>
      <c r="ONG2" s="374"/>
      <c r="ONH2" s="375"/>
      <c r="ONI2" s="560" t="s">
        <v>82</v>
      </c>
      <c r="ONJ2" s="561"/>
      <c r="ONK2" s="373"/>
      <c r="ONL2" s="374"/>
      <c r="ONM2" s="374"/>
      <c r="ONN2" s="374"/>
      <c r="ONO2" s="374"/>
      <c r="ONP2" s="375"/>
      <c r="ONQ2" s="560" t="s">
        <v>82</v>
      </c>
      <c r="ONR2" s="561"/>
      <c r="ONS2" s="373"/>
      <c r="ONT2" s="374"/>
      <c r="ONU2" s="374"/>
      <c r="ONV2" s="374"/>
      <c r="ONW2" s="374"/>
      <c r="ONX2" s="375"/>
      <c r="ONY2" s="560" t="s">
        <v>82</v>
      </c>
      <c r="ONZ2" s="561"/>
      <c r="OOA2" s="373"/>
      <c r="OOB2" s="374"/>
      <c r="OOC2" s="374"/>
      <c r="OOD2" s="374"/>
      <c r="OOE2" s="374"/>
      <c r="OOF2" s="375"/>
      <c r="OOG2" s="560" t="s">
        <v>82</v>
      </c>
      <c r="OOH2" s="561"/>
      <c r="OOI2" s="373"/>
      <c r="OOJ2" s="374"/>
      <c r="OOK2" s="374"/>
      <c r="OOL2" s="374"/>
      <c r="OOM2" s="374"/>
      <c r="OON2" s="375"/>
      <c r="OOO2" s="560" t="s">
        <v>82</v>
      </c>
      <c r="OOP2" s="561"/>
      <c r="OOQ2" s="373"/>
      <c r="OOR2" s="374"/>
      <c r="OOS2" s="374"/>
      <c r="OOT2" s="374"/>
      <c r="OOU2" s="374"/>
      <c r="OOV2" s="375"/>
      <c r="OOW2" s="560" t="s">
        <v>82</v>
      </c>
      <c r="OOX2" s="561"/>
      <c r="OOY2" s="373"/>
      <c r="OOZ2" s="374"/>
      <c r="OPA2" s="374"/>
      <c r="OPB2" s="374"/>
      <c r="OPC2" s="374"/>
      <c r="OPD2" s="375"/>
      <c r="OPE2" s="560" t="s">
        <v>82</v>
      </c>
      <c r="OPF2" s="561"/>
      <c r="OPG2" s="373"/>
      <c r="OPH2" s="374"/>
      <c r="OPI2" s="374"/>
      <c r="OPJ2" s="374"/>
      <c r="OPK2" s="374"/>
      <c r="OPL2" s="375"/>
      <c r="OPM2" s="560" t="s">
        <v>82</v>
      </c>
      <c r="OPN2" s="561"/>
      <c r="OPO2" s="373"/>
      <c r="OPP2" s="374"/>
      <c r="OPQ2" s="374"/>
      <c r="OPR2" s="374"/>
      <c r="OPS2" s="374"/>
      <c r="OPT2" s="375"/>
      <c r="OPU2" s="560" t="s">
        <v>82</v>
      </c>
      <c r="OPV2" s="561"/>
      <c r="OPW2" s="373"/>
      <c r="OPX2" s="374"/>
      <c r="OPY2" s="374"/>
      <c r="OPZ2" s="374"/>
      <c r="OQA2" s="374"/>
      <c r="OQB2" s="375"/>
      <c r="OQC2" s="560" t="s">
        <v>82</v>
      </c>
      <c r="OQD2" s="561"/>
      <c r="OQE2" s="373"/>
      <c r="OQF2" s="374"/>
      <c r="OQG2" s="374"/>
      <c r="OQH2" s="374"/>
      <c r="OQI2" s="374"/>
      <c r="OQJ2" s="375"/>
      <c r="OQK2" s="560" t="s">
        <v>82</v>
      </c>
      <c r="OQL2" s="561"/>
      <c r="OQM2" s="373"/>
      <c r="OQN2" s="374"/>
      <c r="OQO2" s="374"/>
      <c r="OQP2" s="374"/>
      <c r="OQQ2" s="374"/>
      <c r="OQR2" s="375"/>
      <c r="OQS2" s="560" t="s">
        <v>82</v>
      </c>
      <c r="OQT2" s="561"/>
      <c r="OQU2" s="373"/>
      <c r="OQV2" s="374"/>
      <c r="OQW2" s="374"/>
      <c r="OQX2" s="374"/>
      <c r="OQY2" s="374"/>
      <c r="OQZ2" s="375"/>
      <c r="ORA2" s="560" t="s">
        <v>82</v>
      </c>
      <c r="ORB2" s="561"/>
      <c r="ORC2" s="373"/>
      <c r="ORD2" s="374"/>
      <c r="ORE2" s="374"/>
      <c r="ORF2" s="374"/>
      <c r="ORG2" s="374"/>
      <c r="ORH2" s="375"/>
      <c r="ORI2" s="560" t="s">
        <v>82</v>
      </c>
      <c r="ORJ2" s="561"/>
      <c r="ORK2" s="373"/>
      <c r="ORL2" s="374"/>
      <c r="ORM2" s="374"/>
      <c r="ORN2" s="374"/>
      <c r="ORO2" s="374"/>
      <c r="ORP2" s="375"/>
      <c r="ORQ2" s="560" t="s">
        <v>82</v>
      </c>
      <c r="ORR2" s="561"/>
      <c r="ORS2" s="373"/>
      <c r="ORT2" s="374"/>
      <c r="ORU2" s="374"/>
      <c r="ORV2" s="374"/>
      <c r="ORW2" s="374"/>
      <c r="ORX2" s="375"/>
      <c r="ORY2" s="560" t="s">
        <v>82</v>
      </c>
      <c r="ORZ2" s="561"/>
      <c r="OSA2" s="373"/>
      <c r="OSB2" s="374"/>
      <c r="OSC2" s="374"/>
      <c r="OSD2" s="374"/>
      <c r="OSE2" s="374"/>
      <c r="OSF2" s="375"/>
      <c r="OSG2" s="560" t="s">
        <v>82</v>
      </c>
      <c r="OSH2" s="561"/>
      <c r="OSI2" s="373"/>
      <c r="OSJ2" s="374"/>
      <c r="OSK2" s="374"/>
      <c r="OSL2" s="374"/>
      <c r="OSM2" s="374"/>
      <c r="OSN2" s="375"/>
      <c r="OSO2" s="560" t="s">
        <v>82</v>
      </c>
      <c r="OSP2" s="561"/>
      <c r="OSQ2" s="373"/>
      <c r="OSR2" s="374"/>
      <c r="OSS2" s="374"/>
      <c r="OST2" s="374"/>
      <c r="OSU2" s="374"/>
      <c r="OSV2" s="375"/>
      <c r="OSW2" s="560" t="s">
        <v>82</v>
      </c>
      <c r="OSX2" s="561"/>
      <c r="OSY2" s="373"/>
      <c r="OSZ2" s="374"/>
      <c r="OTA2" s="374"/>
      <c r="OTB2" s="374"/>
      <c r="OTC2" s="374"/>
      <c r="OTD2" s="375"/>
      <c r="OTE2" s="560" t="s">
        <v>82</v>
      </c>
      <c r="OTF2" s="561"/>
      <c r="OTG2" s="373"/>
      <c r="OTH2" s="374"/>
      <c r="OTI2" s="374"/>
      <c r="OTJ2" s="374"/>
      <c r="OTK2" s="374"/>
      <c r="OTL2" s="375"/>
      <c r="OTM2" s="560" t="s">
        <v>82</v>
      </c>
      <c r="OTN2" s="561"/>
      <c r="OTO2" s="373"/>
      <c r="OTP2" s="374"/>
      <c r="OTQ2" s="374"/>
      <c r="OTR2" s="374"/>
      <c r="OTS2" s="374"/>
      <c r="OTT2" s="375"/>
      <c r="OTU2" s="560" t="s">
        <v>82</v>
      </c>
      <c r="OTV2" s="561"/>
      <c r="OTW2" s="373"/>
      <c r="OTX2" s="374"/>
      <c r="OTY2" s="374"/>
      <c r="OTZ2" s="374"/>
      <c r="OUA2" s="374"/>
      <c r="OUB2" s="375"/>
      <c r="OUC2" s="560" t="s">
        <v>82</v>
      </c>
      <c r="OUD2" s="561"/>
      <c r="OUE2" s="373"/>
      <c r="OUF2" s="374"/>
      <c r="OUG2" s="374"/>
      <c r="OUH2" s="374"/>
      <c r="OUI2" s="374"/>
      <c r="OUJ2" s="375"/>
      <c r="OUK2" s="560" t="s">
        <v>82</v>
      </c>
      <c r="OUL2" s="561"/>
      <c r="OUM2" s="373"/>
      <c r="OUN2" s="374"/>
      <c r="OUO2" s="374"/>
      <c r="OUP2" s="374"/>
      <c r="OUQ2" s="374"/>
      <c r="OUR2" s="375"/>
      <c r="OUS2" s="560" t="s">
        <v>82</v>
      </c>
      <c r="OUT2" s="561"/>
      <c r="OUU2" s="373"/>
      <c r="OUV2" s="374"/>
      <c r="OUW2" s="374"/>
      <c r="OUX2" s="374"/>
      <c r="OUY2" s="374"/>
      <c r="OUZ2" s="375"/>
      <c r="OVA2" s="560" t="s">
        <v>82</v>
      </c>
      <c r="OVB2" s="561"/>
      <c r="OVC2" s="373"/>
      <c r="OVD2" s="374"/>
      <c r="OVE2" s="374"/>
      <c r="OVF2" s="374"/>
      <c r="OVG2" s="374"/>
      <c r="OVH2" s="375"/>
      <c r="OVI2" s="560" t="s">
        <v>82</v>
      </c>
      <c r="OVJ2" s="561"/>
      <c r="OVK2" s="373"/>
      <c r="OVL2" s="374"/>
      <c r="OVM2" s="374"/>
      <c r="OVN2" s="374"/>
      <c r="OVO2" s="374"/>
      <c r="OVP2" s="375"/>
      <c r="OVQ2" s="560" t="s">
        <v>82</v>
      </c>
      <c r="OVR2" s="561"/>
      <c r="OVS2" s="373"/>
      <c r="OVT2" s="374"/>
      <c r="OVU2" s="374"/>
      <c r="OVV2" s="374"/>
      <c r="OVW2" s="374"/>
      <c r="OVX2" s="375"/>
      <c r="OVY2" s="560" t="s">
        <v>82</v>
      </c>
      <c r="OVZ2" s="561"/>
      <c r="OWA2" s="373"/>
      <c r="OWB2" s="374"/>
      <c r="OWC2" s="374"/>
      <c r="OWD2" s="374"/>
      <c r="OWE2" s="374"/>
      <c r="OWF2" s="375"/>
      <c r="OWG2" s="560" t="s">
        <v>82</v>
      </c>
      <c r="OWH2" s="561"/>
      <c r="OWI2" s="373"/>
      <c r="OWJ2" s="374"/>
      <c r="OWK2" s="374"/>
      <c r="OWL2" s="374"/>
      <c r="OWM2" s="374"/>
      <c r="OWN2" s="375"/>
      <c r="OWO2" s="560" t="s">
        <v>82</v>
      </c>
      <c r="OWP2" s="561"/>
      <c r="OWQ2" s="373"/>
      <c r="OWR2" s="374"/>
      <c r="OWS2" s="374"/>
      <c r="OWT2" s="374"/>
      <c r="OWU2" s="374"/>
      <c r="OWV2" s="375"/>
      <c r="OWW2" s="560" t="s">
        <v>82</v>
      </c>
      <c r="OWX2" s="561"/>
      <c r="OWY2" s="373"/>
      <c r="OWZ2" s="374"/>
      <c r="OXA2" s="374"/>
      <c r="OXB2" s="374"/>
      <c r="OXC2" s="374"/>
      <c r="OXD2" s="375"/>
      <c r="OXE2" s="560" t="s">
        <v>82</v>
      </c>
      <c r="OXF2" s="561"/>
      <c r="OXG2" s="373"/>
      <c r="OXH2" s="374"/>
      <c r="OXI2" s="374"/>
      <c r="OXJ2" s="374"/>
      <c r="OXK2" s="374"/>
      <c r="OXL2" s="375"/>
      <c r="OXM2" s="560" t="s">
        <v>82</v>
      </c>
      <c r="OXN2" s="561"/>
      <c r="OXO2" s="373"/>
      <c r="OXP2" s="374"/>
      <c r="OXQ2" s="374"/>
      <c r="OXR2" s="374"/>
      <c r="OXS2" s="374"/>
      <c r="OXT2" s="375"/>
      <c r="OXU2" s="560" t="s">
        <v>82</v>
      </c>
      <c r="OXV2" s="561"/>
      <c r="OXW2" s="373"/>
      <c r="OXX2" s="374"/>
      <c r="OXY2" s="374"/>
      <c r="OXZ2" s="374"/>
      <c r="OYA2" s="374"/>
      <c r="OYB2" s="375"/>
      <c r="OYC2" s="560" t="s">
        <v>82</v>
      </c>
      <c r="OYD2" s="561"/>
      <c r="OYE2" s="373"/>
      <c r="OYF2" s="374"/>
      <c r="OYG2" s="374"/>
      <c r="OYH2" s="374"/>
      <c r="OYI2" s="374"/>
      <c r="OYJ2" s="375"/>
      <c r="OYK2" s="560" t="s">
        <v>82</v>
      </c>
      <c r="OYL2" s="561"/>
      <c r="OYM2" s="373"/>
      <c r="OYN2" s="374"/>
      <c r="OYO2" s="374"/>
      <c r="OYP2" s="374"/>
      <c r="OYQ2" s="374"/>
      <c r="OYR2" s="375"/>
      <c r="OYS2" s="560" t="s">
        <v>82</v>
      </c>
      <c r="OYT2" s="561"/>
      <c r="OYU2" s="373"/>
      <c r="OYV2" s="374"/>
      <c r="OYW2" s="374"/>
      <c r="OYX2" s="374"/>
      <c r="OYY2" s="374"/>
      <c r="OYZ2" s="375"/>
      <c r="OZA2" s="560" t="s">
        <v>82</v>
      </c>
      <c r="OZB2" s="561"/>
      <c r="OZC2" s="373"/>
      <c r="OZD2" s="374"/>
      <c r="OZE2" s="374"/>
      <c r="OZF2" s="374"/>
      <c r="OZG2" s="374"/>
      <c r="OZH2" s="375"/>
      <c r="OZI2" s="560" t="s">
        <v>82</v>
      </c>
      <c r="OZJ2" s="561"/>
      <c r="OZK2" s="373"/>
      <c r="OZL2" s="374"/>
      <c r="OZM2" s="374"/>
      <c r="OZN2" s="374"/>
      <c r="OZO2" s="374"/>
      <c r="OZP2" s="375"/>
      <c r="OZQ2" s="560" t="s">
        <v>82</v>
      </c>
      <c r="OZR2" s="561"/>
      <c r="OZS2" s="373"/>
      <c r="OZT2" s="374"/>
      <c r="OZU2" s="374"/>
      <c r="OZV2" s="374"/>
      <c r="OZW2" s="374"/>
      <c r="OZX2" s="375"/>
      <c r="OZY2" s="560" t="s">
        <v>82</v>
      </c>
      <c r="OZZ2" s="561"/>
      <c r="PAA2" s="373"/>
      <c r="PAB2" s="374"/>
      <c r="PAC2" s="374"/>
      <c r="PAD2" s="374"/>
      <c r="PAE2" s="374"/>
      <c r="PAF2" s="375"/>
      <c r="PAG2" s="560" t="s">
        <v>82</v>
      </c>
      <c r="PAH2" s="561"/>
      <c r="PAI2" s="373"/>
      <c r="PAJ2" s="374"/>
      <c r="PAK2" s="374"/>
      <c r="PAL2" s="374"/>
      <c r="PAM2" s="374"/>
      <c r="PAN2" s="375"/>
      <c r="PAO2" s="560" t="s">
        <v>82</v>
      </c>
      <c r="PAP2" s="561"/>
      <c r="PAQ2" s="373"/>
      <c r="PAR2" s="374"/>
      <c r="PAS2" s="374"/>
      <c r="PAT2" s="374"/>
      <c r="PAU2" s="374"/>
      <c r="PAV2" s="375"/>
      <c r="PAW2" s="560" t="s">
        <v>82</v>
      </c>
      <c r="PAX2" s="561"/>
      <c r="PAY2" s="373"/>
      <c r="PAZ2" s="374"/>
      <c r="PBA2" s="374"/>
      <c r="PBB2" s="374"/>
      <c r="PBC2" s="374"/>
      <c r="PBD2" s="375"/>
      <c r="PBE2" s="560" t="s">
        <v>82</v>
      </c>
      <c r="PBF2" s="561"/>
      <c r="PBG2" s="373"/>
      <c r="PBH2" s="374"/>
      <c r="PBI2" s="374"/>
      <c r="PBJ2" s="374"/>
      <c r="PBK2" s="374"/>
      <c r="PBL2" s="375"/>
      <c r="PBM2" s="560" t="s">
        <v>82</v>
      </c>
      <c r="PBN2" s="561"/>
      <c r="PBO2" s="373"/>
      <c r="PBP2" s="374"/>
      <c r="PBQ2" s="374"/>
      <c r="PBR2" s="374"/>
      <c r="PBS2" s="374"/>
      <c r="PBT2" s="375"/>
      <c r="PBU2" s="560" t="s">
        <v>82</v>
      </c>
      <c r="PBV2" s="561"/>
      <c r="PBW2" s="373"/>
      <c r="PBX2" s="374"/>
      <c r="PBY2" s="374"/>
      <c r="PBZ2" s="374"/>
      <c r="PCA2" s="374"/>
      <c r="PCB2" s="375"/>
      <c r="PCC2" s="560" t="s">
        <v>82</v>
      </c>
      <c r="PCD2" s="561"/>
      <c r="PCE2" s="373"/>
      <c r="PCF2" s="374"/>
      <c r="PCG2" s="374"/>
      <c r="PCH2" s="374"/>
      <c r="PCI2" s="374"/>
      <c r="PCJ2" s="375"/>
      <c r="PCK2" s="560" t="s">
        <v>82</v>
      </c>
      <c r="PCL2" s="561"/>
      <c r="PCM2" s="373"/>
      <c r="PCN2" s="374"/>
      <c r="PCO2" s="374"/>
      <c r="PCP2" s="374"/>
      <c r="PCQ2" s="374"/>
      <c r="PCR2" s="375"/>
      <c r="PCS2" s="560" t="s">
        <v>82</v>
      </c>
      <c r="PCT2" s="561"/>
      <c r="PCU2" s="373"/>
      <c r="PCV2" s="374"/>
      <c r="PCW2" s="374"/>
      <c r="PCX2" s="374"/>
      <c r="PCY2" s="374"/>
      <c r="PCZ2" s="375"/>
      <c r="PDA2" s="560" t="s">
        <v>82</v>
      </c>
      <c r="PDB2" s="561"/>
      <c r="PDC2" s="373"/>
      <c r="PDD2" s="374"/>
      <c r="PDE2" s="374"/>
      <c r="PDF2" s="374"/>
      <c r="PDG2" s="374"/>
      <c r="PDH2" s="375"/>
      <c r="PDI2" s="560" t="s">
        <v>82</v>
      </c>
      <c r="PDJ2" s="561"/>
      <c r="PDK2" s="373"/>
      <c r="PDL2" s="374"/>
      <c r="PDM2" s="374"/>
      <c r="PDN2" s="374"/>
      <c r="PDO2" s="374"/>
      <c r="PDP2" s="375"/>
      <c r="PDQ2" s="560" t="s">
        <v>82</v>
      </c>
      <c r="PDR2" s="561"/>
      <c r="PDS2" s="373"/>
      <c r="PDT2" s="374"/>
      <c r="PDU2" s="374"/>
      <c r="PDV2" s="374"/>
      <c r="PDW2" s="374"/>
      <c r="PDX2" s="375"/>
      <c r="PDY2" s="560" t="s">
        <v>82</v>
      </c>
      <c r="PDZ2" s="561"/>
      <c r="PEA2" s="373"/>
      <c r="PEB2" s="374"/>
      <c r="PEC2" s="374"/>
      <c r="PED2" s="374"/>
      <c r="PEE2" s="374"/>
      <c r="PEF2" s="375"/>
      <c r="PEG2" s="560" t="s">
        <v>82</v>
      </c>
      <c r="PEH2" s="561"/>
      <c r="PEI2" s="373"/>
      <c r="PEJ2" s="374"/>
      <c r="PEK2" s="374"/>
      <c r="PEL2" s="374"/>
      <c r="PEM2" s="374"/>
      <c r="PEN2" s="375"/>
      <c r="PEO2" s="560" t="s">
        <v>82</v>
      </c>
      <c r="PEP2" s="561"/>
      <c r="PEQ2" s="373"/>
      <c r="PER2" s="374"/>
      <c r="PES2" s="374"/>
      <c r="PET2" s="374"/>
      <c r="PEU2" s="374"/>
      <c r="PEV2" s="375"/>
      <c r="PEW2" s="560" t="s">
        <v>82</v>
      </c>
      <c r="PEX2" s="561"/>
      <c r="PEY2" s="373"/>
      <c r="PEZ2" s="374"/>
      <c r="PFA2" s="374"/>
      <c r="PFB2" s="374"/>
      <c r="PFC2" s="374"/>
      <c r="PFD2" s="375"/>
      <c r="PFE2" s="560" t="s">
        <v>82</v>
      </c>
      <c r="PFF2" s="561"/>
      <c r="PFG2" s="373"/>
      <c r="PFH2" s="374"/>
      <c r="PFI2" s="374"/>
      <c r="PFJ2" s="374"/>
      <c r="PFK2" s="374"/>
      <c r="PFL2" s="375"/>
      <c r="PFM2" s="560" t="s">
        <v>82</v>
      </c>
      <c r="PFN2" s="561"/>
      <c r="PFO2" s="373"/>
      <c r="PFP2" s="374"/>
      <c r="PFQ2" s="374"/>
      <c r="PFR2" s="374"/>
      <c r="PFS2" s="374"/>
      <c r="PFT2" s="375"/>
      <c r="PFU2" s="560" t="s">
        <v>82</v>
      </c>
      <c r="PFV2" s="561"/>
      <c r="PFW2" s="373"/>
      <c r="PFX2" s="374"/>
      <c r="PFY2" s="374"/>
      <c r="PFZ2" s="374"/>
      <c r="PGA2" s="374"/>
      <c r="PGB2" s="375"/>
      <c r="PGC2" s="560" t="s">
        <v>82</v>
      </c>
      <c r="PGD2" s="561"/>
      <c r="PGE2" s="373"/>
      <c r="PGF2" s="374"/>
      <c r="PGG2" s="374"/>
      <c r="PGH2" s="374"/>
      <c r="PGI2" s="374"/>
      <c r="PGJ2" s="375"/>
      <c r="PGK2" s="560" t="s">
        <v>82</v>
      </c>
      <c r="PGL2" s="561"/>
      <c r="PGM2" s="373"/>
      <c r="PGN2" s="374"/>
      <c r="PGO2" s="374"/>
      <c r="PGP2" s="374"/>
      <c r="PGQ2" s="374"/>
      <c r="PGR2" s="375"/>
      <c r="PGS2" s="560" t="s">
        <v>82</v>
      </c>
      <c r="PGT2" s="561"/>
      <c r="PGU2" s="373"/>
      <c r="PGV2" s="374"/>
      <c r="PGW2" s="374"/>
      <c r="PGX2" s="374"/>
      <c r="PGY2" s="374"/>
      <c r="PGZ2" s="375"/>
      <c r="PHA2" s="560" t="s">
        <v>82</v>
      </c>
      <c r="PHB2" s="561"/>
      <c r="PHC2" s="373"/>
      <c r="PHD2" s="374"/>
      <c r="PHE2" s="374"/>
      <c r="PHF2" s="374"/>
      <c r="PHG2" s="374"/>
      <c r="PHH2" s="375"/>
      <c r="PHI2" s="560" t="s">
        <v>82</v>
      </c>
      <c r="PHJ2" s="561"/>
      <c r="PHK2" s="373"/>
      <c r="PHL2" s="374"/>
      <c r="PHM2" s="374"/>
      <c r="PHN2" s="374"/>
      <c r="PHO2" s="374"/>
      <c r="PHP2" s="375"/>
      <c r="PHQ2" s="560" t="s">
        <v>82</v>
      </c>
      <c r="PHR2" s="561"/>
      <c r="PHS2" s="373"/>
      <c r="PHT2" s="374"/>
      <c r="PHU2" s="374"/>
      <c r="PHV2" s="374"/>
      <c r="PHW2" s="374"/>
      <c r="PHX2" s="375"/>
      <c r="PHY2" s="560" t="s">
        <v>82</v>
      </c>
      <c r="PHZ2" s="561"/>
      <c r="PIA2" s="373"/>
      <c r="PIB2" s="374"/>
      <c r="PIC2" s="374"/>
      <c r="PID2" s="374"/>
      <c r="PIE2" s="374"/>
      <c r="PIF2" s="375"/>
      <c r="PIG2" s="560" t="s">
        <v>82</v>
      </c>
      <c r="PIH2" s="561"/>
      <c r="PII2" s="373"/>
      <c r="PIJ2" s="374"/>
      <c r="PIK2" s="374"/>
      <c r="PIL2" s="374"/>
      <c r="PIM2" s="374"/>
      <c r="PIN2" s="375"/>
      <c r="PIO2" s="560" t="s">
        <v>82</v>
      </c>
      <c r="PIP2" s="561"/>
      <c r="PIQ2" s="373"/>
      <c r="PIR2" s="374"/>
      <c r="PIS2" s="374"/>
      <c r="PIT2" s="374"/>
      <c r="PIU2" s="374"/>
      <c r="PIV2" s="375"/>
      <c r="PIW2" s="560" t="s">
        <v>82</v>
      </c>
      <c r="PIX2" s="561"/>
      <c r="PIY2" s="373"/>
      <c r="PIZ2" s="374"/>
      <c r="PJA2" s="374"/>
      <c r="PJB2" s="374"/>
      <c r="PJC2" s="374"/>
      <c r="PJD2" s="375"/>
      <c r="PJE2" s="560" t="s">
        <v>82</v>
      </c>
      <c r="PJF2" s="561"/>
      <c r="PJG2" s="373"/>
      <c r="PJH2" s="374"/>
      <c r="PJI2" s="374"/>
      <c r="PJJ2" s="374"/>
      <c r="PJK2" s="374"/>
      <c r="PJL2" s="375"/>
      <c r="PJM2" s="560" t="s">
        <v>82</v>
      </c>
      <c r="PJN2" s="561"/>
      <c r="PJO2" s="373"/>
      <c r="PJP2" s="374"/>
      <c r="PJQ2" s="374"/>
      <c r="PJR2" s="374"/>
      <c r="PJS2" s="374"/>
      <c r="PJT2" s="375"/>
      <c r="PJU2" s="560" t="s">
        <v>82</v>
      </c>
      <c r="PJV2" s="561"/>
      <c r="PJW2" s="373"/>
      <c r="PJX2" s="374"/>
      <c r="PJY2" s="374"/>
      <c r="PJZ2" s="374"/>
      <c r="PKA2" s="374"/>
      <c r="PKB2" s="375"/>
      <c r="PKC2" s="560" t="s">
        <v>82</v>
      </c>
      <c r="PKD2" s="561"/>
      <c r="PKE2" s="373"/>
      <c r="PKF2" s="374"/>
      <c r="PKG2" s="374"/>
      <c r="PKH2" s="374"/>
      <c r="PKI2" s="374"/>
      <c r="PKJ2" s="375"/>
      <c r="PKK2" s="560" t="s">
        <v>82</v>
      </c>
      <c r="PKL2" s="561"/>
      <c r="PKM2" s="373"/>
      <c r="PKN2" s="374"/>
      <c r="PKO2" s="374"/>
      <c r="PKP2" s="374"/>
      <c r="PKQ2" s="374"/>
      <c r="PKR2" s="375"/>
      <c r="PKS2" s="560" t="s">
        <v>82</v>
      </c>
      <c r="PKT2" s="561"/>
      <c r="PKU2" s="373"/>
      <c r="PKV2" s="374"/>
      <c r="PKW2" s="374"/>
      <c r="PKX2" s="374"/>
      <c r="PKY2" s="374"/>
      <c r="PKZ2" s="375"/>
      <c r="PLA2" s="560" t="s">
        <v>82</v>
      </c>
      <c r="PLB2" s="561"/>
      <c r="PLC2" s="373"/>
      <c r="PLD2" s="374"/>
      <c r="PLE2" s="374"/>
      <c r="PLF2" s="374"/>
      <c r="PLG2" s="374"/>
      <c r="PLH2" s="375"/>
      <c r="PLI2" s="560" t="s">
        <v>82</v>
      </c>
      <c r="PLJ2" s="561"/>
      <c r="PLK2" s="373"/>
      <c r="PLL2" s="374"/>
      <c r="PLM2" s="374"/>
      <c r="PLN2" s="374"/>
      <c r="PLO2" s="374"/>
      <c r="PLP2" s="375"/>
      <c r="PLQ2" s="560" t="s">
        <v>82</v>
      </c>
      <c r="PLR2" s="561"/>
      <c r="PLS2" s="373"/>
      <c r="PLT2" s="374"/>
      <c r="PLU2" s="374"/>
      <c r="PLV2" s="374"/>
      <c r="PLW2" s="374"/>
      <c r="PLX2" s="375"/>
      <c r="PLY2" s="560" t="s">
        <v>82</v>
      </c>
      <c r="PLZ2" s="561"/>
      <c r="PMA2" s="373"/>
      <c r="PMB2" s="374"/>
      <c r="PMC2" s="374"/>
      <c r="PMD2" s="374"/>
      <c r="PME2" s="374"/>
      <c r="PMF2" s="375"/>
      <c r="PMG2" s="560" t="s">
        <v>82</v>
      </c>
      <c r="PMH2" s="561"/>
      <c r="PMI2" s="373"/>
      <c r="PMJ2" s="374"/>
      <c r="PMK2" s="374"/>
      <c r="PML2" s="374"/>
      <c r="PMM2" s="374"/>
      <c r="PMN2" s="375"/>
      <c r="PMO2" s="560" t="s">
        <v>82</v>
      </c>
      <c r="PMP2" s="561"/>
      <c r="PMQ2" s="373"/>
      <c r="PMR2" s="374"/>
      <c r="PMS2" s="374"/>
      <c r="PMT2" s="374"/>
      <c r="PMU2" s="374"/>
      <c r="PMV2" s="375"/>
      <c r="PMW2" s="560" t="s">
        <v>82</v>
      </c>
      <c r="PMX2" s="561"/>
      <c r="PMY2" s="373"/>
      <c r="PMZ2" s="374"/>
      <c r="PNA2" s="374"/>
      <c r="PNB2" s="374"/>
      <c r="PNC2" s="374"/>
      <c r="PND2" s="375"/>
      <c r="PNE2" s="560" t="s">
        <v>82</v>
      </c>
      <c r="PNF2" s="561"/>
      <c r="PNG2" s="373"/>
      <c r="PNH2" s="374"/>
      <c r="PNI2" s="374"/>
      <c r="PNJ2" s="374"/>
      <c r="PNK2" s="374"/>
      <c r="PNL2" s="375"/>
      <c r="PNM2" s="560" t="s">
        <v>82</v>
      </c>
      <c r="PNN2" s="561"/>
      <c r="PNO2" s="373"/>
      <c r="PNP2" s="374"/>
      <c r="PNQ2" s="374"/>
      <c r="PNR2" s="374"/>
      <c r="PNS2" s="374"/>
      <c r="PNT2" s="375"/>
      <c r="PNU2" s="560" t="s">
        <v>82</v>
      </c>
      <c r="PNV2" s="561"/>
      <c r="PNW2" s="373"/>
      <c r="PNX2" s="374"/>
      <c r="PNY2" s="374"/>
      <c r="PNZ2" s="374"/>
      <c r="POA2" s="374"/>
      <c r="POB2" s="375"/>
      <c r="POC2" s="560" t="s">
        <v>82</v>
      </c>
      <c r="POD2" s="561"/>
      <c r="POE2" s="373"/>
      <c r="POF2" s="374"/>
      <c r="POG2" s="374"/>
      <c r="POH2" s="374"/>
      <c r="POI2" s="374"/>
      <c r="POJ2" s="375"/>
      <c r="POK2" s="560" t="s">
        <v>82</v>
      </c>
      <c r="POL2" s="561"/>
      <c r="POM2" s="373"/>
      <c r="PON2" s="374"/>
      <c r="POO2" s="374"/>
      <c r="POP2" s="374"/>
      <c r="POQ2" s="374"/>
      <c r="POR2" s="375"/>
      <c r="POS2" s="560" t="s">
        <v>82</v>
      </c>
      <c r="POT2" s="561"/>
      <c r="POU2" s="373"/>
      <c r="POV2" s="374"/>
      <c r="POW2" s="374"/>
      <c r="POX2" s="374"/>
      <c r="POY2" s="374"/>
      <c r="POZ2" s="375"/>
      <c r="PPA2" s="560" t="s">
        <v>82</v>
      </c>
      <c r="PPB2" s="561"/>
      <c r="PPC2" s="373"/>
      <c r="PPD2" s="374"/>
      <c r="PPE2" s="374"/>
      <c r="PPF2" s="374"/>
      <c r="PPG2" s="374"/>
      <c r="PPH2" s="375"/>
      <c r="PPI2" s="560" t="s">
        <v>82</v>
      </c>
      <c r="PPJ2" s="561"/>
      <c r="PPK2" s="373"/>
      <c r="PPL2" s="374"/>
      <c r="PPM2" s="374"/>
      <c r="PPN2" s="374"/>
      <c r="PPO2" s="374"/>
      <c r="PPP2" s="375"/>
      <c r="PPQ2" s="560" t="s">
        <v>82</v>
      </c>
      <c r="PPR2" s="561"/>
      <c r="PPS2" s="373"/>
      <c r="PPT2" s="374"/>
      <c r="PPU2" s="374"/>
      <c r="PPV2" s="374"/>
      <c r="PPW2" s="374"/>
      <c r="PPX2" s="375"/>
      <c r="PPY2" s="560" t="s">
        <v>82</v>
      </c>
      <c r="PPZ2" s="561"/>
      <c r="PQA2" s="373"/>
      <c r="PQB2" s="374"/>
      <c r="PQC2" s="374"/>
      <c r="PQD2" s="374"/>
      <c r="PQE2" s="374"/>
      <c r="PQF2" s="375"/>
      <c r="PQG2" s="560" t="s">
        <v>82</v>
      </c>
      <c r="PQH2" s="561"/>
      <c r="PQI2" s="373"/>
      <c r="PQJ2" s="374"/>
      <c r="PQK2" s="374"/>
      <c r="PQL2" s="374"/>
      <c r="PQM2" s="374"/>
      <c r="PQN2" s="375"/>
      <c r="PQO2" s="560" t="s">
        <v>82</v>
      </c>
      <c r="PQP2" s="561"/>
      <c r="PQQ2" s="373"/>
      <c r="PQR2" s="374"/>
      <c r="PQS2" s="374"/>
      <c r="PQT2" s="374"/>
      <c r="PQU2" s="374"/>
      <c r="PQV2" s="375"/>
      <c r="PQW2" s="560" t="s">
        <v>82</v>
      </c>
      <c r="PQX2" s="561"/>
      <c r="PQY2" s="373"/>
      <c r="PQZ2" s="374"/>
      <c r="PRA2" s="374"/>
      <c r="PRB2" s="374"/>
      <c r="PRC2" s="374"/>
      <c r="PRD2" s="375"/>
      <c r="PRE2" s="560" t="s">
        <v>82</v>
      </c>
      <c r="PRF2" s="561"/>
      <c r="PRG2" s="373"/>
      <c r="PRH2" s="374"/>
      <c r="PRI2" s="374"/>
      <c r="PRJ2" s="374"/>
      <c r="PRK2" s="374"/>
      <c r="PRL2" s="375"/>
      <c r="PRM2" s="560" t="s">
        <v>82</v>
      </c>
      <c r="PRN2" s="561"/>
      <c r="PRO2" s="373"/>
      <c r="PRP2" s="374"/>
      <c r="PRQ2" s="374"/>
      <c r="PRR2" s="374"/>
      <c r="PRS2" s="374"/>
      <c r="PRT2" s="375"/>
      <c r="PRU2" s="560" t="s">
        <v>82</v>
      </c>
      <c r="PRV2" s="561"/>
      <c r="PRW2" s="373"/>
      <c r="PRX2" s="374"/>
      <c r="PRY2" s="374"/>
      <c r="PRZ2" s="374"/>
      <c r="PSA2" s="374"/>
      <c r="PSB2" s="375"/>
      <c r="PSC2" s="560" t="s">
        <v>82</v>
      </c>
      <c r="PSD2" s="561"/>
      <c r="PSE2" s="373"/>
      <c r="PSF2" s="374"/>
      <c r="PSG2" s="374"/>
      <c r="PSH2" s="374"/>
      <c r="PSI2" s="374"/>
      <c r="PSJ2" s="375"/>
      <c r="PSK2" s="560" t="s">
        <v>82</v>
      </c>
      <c r="PSL2" s="561"/>
      <c r="PSM2" s="373"/>
      <c r="PSN2" s="374"/>
      <c r="PSO2" s="374"/>
      <c r="PSP2" s="374"/>
      <c r="PSQ2" s="374"/>
      <c r="PSR2" s="375"/>
      <c r="PSS2" s="560" t="s">
        <v>82</v>
      </c>
      <c r="PST2" s="561"/>
      <c r="PSU2" s="373"/>
      <c r="PSV2" s="374"/>
      <c r="PSW2" s="374"/>
      <c r="PSX2" s="374"/>
      <c r="PSY2" s="374"/>
      <c r="PSZ2" s="375"/>
      <c r="PTA2" s="560" t="s">
        <v>82</v>
      </c>
      <c r="PTB2" s="561"/>
      <c r="PTC2" s="373"/>
      <c r="PTD2" s="374"/>
      <c r="PTE2" s="374"/>
      <c r="PTF2" s="374"/>
      <c r="PTG2" s="374"/>
      <c r="PTH2" s="375"/>
      <c r="PTI2" s="560" t="s">
        <v>82</v>
      </c>
      <c r="PTJ2" s="561"/>
      <c r="PTK2" s="373"/>
      <c r="PTL2" s="374"/>
      <c r="PTM2" s="374"/>
      <c r="PTN2" s="374"/>
      <c r="PTO2" s="374"/>
      <c r="PTP2" s="375"/>
      <c r="PTQ2" s="560" t="s">
        <v>82</v>
      </c>
      <c r="PTR2" s="561"/>
      <c r="PTS2" s="373"/>
      <c r="PTT2" s="374"/>
      <c r="PTU2" s="374"/>
      <c r="PTV2" s="374"/>
      <c r="PTW2" s="374"/>
      <c r="PTX2" s="375"/>
      <c r="PTY2" s="560" t="s">
        <v>82</v>
      </c>
      <c r="PTZ2" s="561"/>
      <c r="PUA2" s="373"/>
      <c r="PUB2" s="374"/>
      <c r="PUC2" s="374"/>
      <c r="PUD2" s="374"/>
      <c r="PUE2" s="374"/>
      <c r="PUF2" s="375"/>
      <c r="PUG2" s="560" t="s">
        <v>82</v>
      </c>
      <c r="PUH2" s="561"/>
      <c r="PUI2" s="373"/>
      <c r="PUJ2" s="374"/>
      <c r="PUK2" s="374"/>
      <c r="PUL2" s="374"/>
      <c r="PUM2" s="374"/>
      <c r="PUN2" s="375"/>
      <c r="PUO2" s="560" t="s">
        <v>82</v>
      </c>
      <c r="PUP2" s="561"/>
      <c r="PUQ2" s="373"/>
      <c r="PUR2" s="374"/>
      <c r="PUS2" s="374"/>
      <c r="PUT2" s="374"/>
      <c r="PUU2" s="374"/>
      <c r="PUV2" s="375"/>
      <c r="PUW2" s="560" t="s">
        <v>82</v>
      </c>
      <c r="PUX2" s="561"/>
      <c r="PUY2" s="373"/>
      <c r="PUZ2" s="374"/>
      <c r="PVA2" s="374"/>
      <c r="PVB2" s="374"/>
      <c r="PVC2" s="374"/>
      <c r="PVD2" s="375"/>
      <c r="PVE2" s="560" t="s">
        <v>82</v>
      </c>
      <c r="PVF2" s="561"/>
      <c r="PVG2" s="373"/>
      <c r="PVH2" s="374"/>
      <c r="PVI2" s="374"/>
      <c r="PVJ2" s="374"/>
      <c r="PVK2" s="374"/>
      <c r="PVL2" s="375"/>
      <c r="PVM2" s="560" t="s">
        <v>82</v>
      </c>
      <c r="PVN2" s="561"/>
      <c r="PVO2" s="373"/>
      <c r="PVP2" s="374"/>
      <c r="PVQ2" s="374"/>
      <c r="PVR2" s="374"/>
      <c r="PVS2" s="374"/>
      <c r="PVT2" s="375"/>
      <c r="PVU2" s="560" t="s">
        <v>82</v>
      </c>
      <c r="PVV2" s="561"/>
      <c r="PVW2" s="373"/>
      <c r="PVX2" s="374"/>
      <c r="PVY2" s="374"/>
      <c r="PVZ2" s="374"/>
      <c r="PWA2" s="374"/>
      <c r="PWB2" s="375"/>
      <c r="PWC2" s="560" t="s">
        <v>82</v>
      </c>
      <c r="PWD2" s="561"/>
      <c r="PWE2" s="373"/>
      <c r="PWF2" s="374"/>
      <c r="PWG2" s="374"/>
      <c r="PWH2" s="374"/>
      <c r="PWI2" s="374"/>
      <c r="PWJ2" s="375"/>
      <c r="PWK2" s="560" t="s">
        <v>82</v>
      </c>
      <c r="PWL2" s="561"/>
      <c r="PWM2" s="373"/>
      <c r="PWN2" s="374"/>
      <c r="PWO2" s="374"/>
      <c r="PWP2" s="374"/>
      <c r="PWQ2" s="374"/>
      <c r="PWR2" s="375"/>
      <c r="PWS2" s="560" t="s">
        <v>82</v>
      </c>
      <c r="PWT2" s="561"/>
      <c r="PWU2" s="373"/>
      <c r="PWV2" s="374"/>
      <c r="PWW2" s="374"/>
      <c r="PWX2" s="374"/>
      <c r="PWY2" s="374"/>
      <c r="PWZ2" s="375"/>
      <c r="PXA2" s="560" t="s">
        <v>82</v>
      </c>
      <c r="PXB2" s="561"/>
      <c r="PXC2" s="373"/>
      <c r="PXD2" s="374"/>
      <c r="PXE2" s="374"/>
      <c r="PXF2" s="374"/>
      <c r="PXG2" s="374"/>
      <c r="PXH2" s="375"/>
      <c r="PXI2" s="560" t="s">
        <v>82</v>
      </c>
      <c r="PXJ2" s="561"/>
      <c r="PXK2" s="373"/>
      <c r="PXL2" s="374"/>
      <c r="PXM2" s="374"/>
      <c r="PXN2" s="374"/>
      <c r="PXO2" s="374"/>
      <c r="PXP2" s="375"/>
      <c r="PXQ2" s="560" t="s">
        <v>82</v>
      </c>
      <c r="PXR2" s="561"/>
      <c r="PXS2" s="373"/>
      <c r="PXT2" s="374"/>
      <c r="PXU2" s="374"/>
      <c r="PXV2" s="374"/>
      <c r="PXW2" s="374"/>
      <c r="PXX2" s="375"/>
      <c r="PXY2" s="560" t="s">
        <v>82</v>
      </c>
      <c r="PXZ2" s="561"/>
      <c r="PYA2" s="373"/>
      <c r="PYB2" s="374"/>
      <c r="PYC2" s="374"/>
      <c r="PYD2" s="374"/>
      <c r="PYE2" s="374"/>
      <c r="PYF2" s="375"/>
      <c r="PYG2" s="560" t="s">
        <v>82</v>
      </c>
      <c r="PYH2" s="561"/>
      <c r="PYI2" s="373"/>
      <c r="PYJ2" s="374"/>
      <c r="PYK2" s="374"/>
      <c r="PYL2" s="374"/>
      <c r="PYM2" s="374"/>
      <c r="PYN2" s="375"/>
      <c r="PYO2" s="560" t="s">
        <v>82</v>
      </c>
      <c r="PYP2" s="561"/>
      <c r="PYQ2" s="373"/>
      <c r="PYR2" s="374"/>
      <c r="PYS2" s="374"/>
      <c r="PYT2" s="374"/>
      <c r="PYU2" s="374"/>
      <c r="PYV2" s="375"/>
      <c r="PYW2" s="560" t="s">
        <v>82</v>
      </c>
      <c r="PYX2" s="561"/>
      <c r="PYY2" s="373"/>
      <c r="PYZ2" s="374"/>
      <c r="PZA2" s="374"/>
      <c r="PZB2" s="374"/>
      <c r="PZC2" s="374"/>
      <c r="PZD2" s="375"/>
      <c r="PZE2" s="560" t="s">
        <v>82</v>
      </c>
      <c r="PZF2" s="561"/>
      <c r="PZG2" s="373"/>
      <c r="PZH2" s="374"/>
      <c r="PZI2" s="374"/>
      <c r="PZJ2" s="374"/>
      <c r="PZK2" s="374"/>
      <c r="PZL2" s="375"/>
      <c r="PZM2" s="560" t="s">
        <v>82</v>
      </c>
      <c r="PZN2" s="561"/>
      <c r="PZO2" s="373"/>
      <c r="PZP2" s="374"/>
      <c r="PZQ2" s="374"/>
      <c r="PZR2" s="374"/>
      <c r="PZS2" s="374"/>
      <c r="PZT2" s="375"/>
      <c r="PZU2" s="560" t="s">
        <v>82</v>
      </c>
      <c r="PZV2" s="561"/>
      <c r="PZW2" s="373"/>
      <c r="PZX2" s="374"/>
      <c r="PZY2" s="374"/>
      <c r="PZZ2" s="374"/>
      <c r="QAA2" s="374"/>
      <c r="QAB2" s="375"/>
      <c r="QAC2" s="560" t="s">
        <v>82</v>
      </c>
      <c r="QAD2" s="561"/>
      <c r="QAE2" s="373"/>
      <c r="QAF2" s="374"/>
      <c r="QAG2" s="374"/>
      <c r="QAH2" s="374"/>
      <c r="QAI2" s="374"/>
      <c r="QAJ2" s="375"/>
      <c r="QAK2" s="560" t="s">
        <v>82</v>
      </c>
      <c r="QAL2" s="561"/>
      <c r="QAM2" s="373"/>
      <c r="QAN2" s="374"/>
      <c r="QAO2" s="374"/>
      <c r="QAP2" s="374"/>
      <c r="QAQ2" s="374"/>
      <c r="QAR2" s="375"/>
      <c r="QAS2" s="560" t="s">
        <v>82</v>
      </c>
      <c r="QAT2" s="561"/>
      <c r="QAU2" s="373"/>
      <c r="QAV2" s="374"/>
      <c r="QAW2" s="374"/>
      <c r="QAX2" s="374"/>
      <c r="QAY2" s="374"/>
      <c r="QAZ2" s="375"/>
      <c r="QBA2" s="560" t="s">
        <v>82</v>
      </c>
      <c r="QBB2" s="561"/>
      <c r="QBC2" s="373"/>
      <c r="QBD2" s="374"/>
      <c r="QBE2" s="374"/>
      <c r="QBF2" s="374"/>
      <c r="QBG2" s="374"/>
      <c r="QBH2" s="375"/>
      <c r="QBI2" s="560" t="s">
        <v>82</v>
      </c>
      <c r="QBJ2" s="561"/>
      <c r="QBK2" s="373"/>
      <c r="QBL2" s="374"/>
      <c r="QBM2" s="374"/>
      <c r="QBN2" s="374"/>
      <c r="QBO2" s="374"/>
      <c r="QBP2" s="375"/>
      <c r="QBQ2" s="560" t="s">
        <v>82</v>
      </c>
      <c r="QBR2" s="561"/>
      <c r="QBS2" s="373"/>
      <c r="QBT2" s="374"/>
      <c r="QBU2" s="374"/>
      <c r="QBV2" s="374"/>
      <c r="QBW2" s="374"/>
      <c r="QBX2" s="375"/>
      <c r="QBY2" s="560" t="s">
        <v>82</v>
      </c>
      <c r="QBZ2" s="561"/>
      <c r="QCA2" s="373"/>
      <c r="QCB2" s="374"/>
      <c r="QCC2" s="374"/>
      <c r="QCD2" s="374"/>
      <c r="QCE2" s="374"/>
      <c r="QCF2" s="375"/>
      <c r="QCG2" s="560" t="s">
        <v>82</v>
      </c>
      <c r="QCH2" s="561"/>
      <c r="QCI2" s="373"/>
      <c r="QCJ2" s="374"/>
      <c r="QCK2" s="374"/>
      <c r="QCL2" s="374"/>
      <c r="QCM2" s="374"/>
      <c r="QCN2" s="375"/>
      <c r="QCO2" s="560" t="s">
        <v>82</v>
      </c>
      <c r="QCP2" s="561"/>
      <c r="QCQ2" s="373"/>
      <c r="QCR2" s="374"/>
      <c r="QCS2" s="374"/>
      <c r="QCT2" s="374"/>
      <c r="QCU2" s="374"/>
      <c r="QCV2" s="375"/>
      <c r="QCW2" s="560" t="s">
        <v>82</v>
      </c>
      <c r="QCX2" s="561"/>
      <c r="QCY2" s="373"/>
      <c r="QCZ2" s="374"/>
      <c r="QDA2" s="374"/>
      <c r="QDB2" s="374"/>
      <c r="QDC2" s="374"/>
      <c r="QDD2" s="375"/>
      <c r="QDE2" s="560" t="s">
        <v>82</v>
      </c>
      <c r="QDF2" s="561"/>
      <c r="QDG2" s="373"/>
      <c r="QDH2" s="374"/>
      <c r="QDI2" s="374"/>
      <c r="QDJ2" s="374"/>
      <c r="QDK2" s="374"/>
      <c r="QDL2" s="375"/>
      <c r="QDM2" s="560" t="s">
        <v>82</v>
      </c>
      <c r="QDN2" s="561"/>
      <c r="QDO2" s="373"/>
      <c r="QDP2" s="374"/>
      <c r="QDQ2" s="374"/>
      <c r="QDR2" s="374"/>
      <c r="QDS2" s="374"/>
      <c r="QDT2" s="375"/>
      <c r="QDU2" s="560" t="s">
        <v>82</v>
      </c>
      <c r="QDV2" s="561"/>
      <c r="QDW2" s="373"/>
      <c r="QDX2" s="374"/>
      <c r="QDY2" s="374"/>
      <c r="QDZ2" s="374"/>
      <c r="QEA2" s="374"/>
      <c r="QEB2" s="375"/>
      <c r="QEC2" s="560" t="s">
        <v>82</v>
      </c>
      <c r="QED2" s="561"/>
      <c r="QEE2" s="373"/>
      <c r="QEF2" s="374"/>
      <c r="QEG2" s="374"/>
      <c r="QEH2" s="374"/>
      <c r="QEI2" s="374"/>
      <c r="QEJ2" s="375"/>
      <c r="QEK2" s="560" t="s">
        <v>82</v>
      </c>
      <c r="QEL2" s="561"/>
      <c r="QEM2" s="373"/>
      <c r="QEN2" s="374"/>
      <c r="QEO2" s="374"/>
      <c r="QEP2" s="374"/>
      <c r="QEQ2" s="374"/>
      <c r="QER2" s="375"/>
      <c r="QES2" s="560" t="s">
        <v>82</v>
      </c>
      <c r="QET2" s="561"/>
      <c r="QEU2" s="373"/>
      <c r="QEV2" s="374"/>
      <c r="QEW2" s="374"/>
      <c r="QEX2" s="374"/>
      <c r="QEY2" s="374"/>
      <c r="QEZ2" s="375"/>
      <c r="QFA2" s="560" t="s">
        <v>82</v>
      </c>
      <c r="QFB2" s="561"/>
      <c r="QFC2" s="373"/>
      <c r="QFD2" s="374"/>
      <c r="QFE2" s="374"/>
      <c r="QFF2" s="374"/>
      <c r="QFG2" s="374"/>
      <c r="QFH2" s="375"/>
      <c r="QFI2" s="560" t="s">
        <v>82</v>
      </c>
      <c r="QFJ2" s="561"/>
      <c r="QFK2" s="373"/>
      <c r="QFL2" s="374"/>
      <c r="QFM2" s="374"/>
      <c r="QFN2" s="374"/>
      <c r="QFO2" s="374"/>
      <c r="QFP2" s="375"/>
      <c r="QFQ2" s="560" t="s">
        <v>82</v>
      </c>
      <c r="QFR2" s="561"/>
      <c r="QFS2" s="373"/>
      <c r="QFT2" s="374"/>
      <c r="QFU2" s="374"/>
      <c r="QFV2" s="374"/>
      <c r="QFW2" s="374"/>
      <c r="QFX2" s="375"/>
      <c r="QFY2" s="560" t="s">
        <v>82</v>
      </c>
      <c r="QFZ2" s="561"/>
      <c r="QGA2" s="373"/>
      <c r="QGB2" s="374"/>
      <c r="QGC2" s="374"/>
      <c r="QGD2" s="374"/>
      <c r="QGE2" s="374"/>
      <c r="QGF2" s="375"/>
      <c r="QGG2" s="560" t="s">
        <v>82</v>
      </c>
      <c r="QGH2" s="561"/>
      <c r="QGI2" s="373"/>
      <c r="QGJ2" s="374"/>
      <c r="QGK2" s="374"/>
      <c r="QGL2" s="374"/>
      <c r="QGM2" s="374"/>
      <c r="QGN2" s="375"/>
      <c r="QGO2" s="560" t="s">
        <v>82</v>
      </c>
      <c r="QGP2" s="561"/>
      <c r="QGQ2" s="373"/>
      <c r="QGR2" s="374"/>
      <c r="QGS2" s="374"/>
      <c r="QGT2" s="374"/>
      <c r="QGU2" s="374"/>
      <c r="QGV2" s="375"/>
      <c r="QGW2" s="560" t="s">
        <v>82</v>
      </c>
      <c r="QGX2" s="561"/>
      <c r="QGY2" s="373"/>
      <c r="QGZ2" s="374"/>
      <c r="QHA2" s="374"/>
      <c r="QHB2" s="374"/>
      <c r="QHC2" s="374"/>
      <c r="QHD2" s="375"/>
      <c r="QHE2" s="560" t="s">
        <v>82</v>
      </c>
      <c r="QHF2" s="561"/>
      <c r="QHG2" s="373"/>
      <c r="QHH2" s="374"/>
      <c r="QHI2" s="374"/>
      <c r="QHJ2" s="374"/>
      <c r="QHK2" s="374"/>
      <c r="QHL2" s="375"/>
      <c r="QHM2" s="560" t="s">
        <v>82</v>
      </c>
      <c r="QHN2" s="561"/>
      <c r="QHO2" s="373"/>
      <c r="QHP2" s="374"/>
      <c r="QHQ2" s="374"/>
      <c r="QHR2" s="374"/>
      <c r="QHS2" s="374"/>
      <c r="QHT2" s="375"/>
      <c r="QHU2" s="560" t="s">
        <v>82</v>
      </c>
      <c r="QHV2" s="561"/>
      <c r="QHW2" s="373"/>
      <c r="QHX2" s="374"/>
      <c r="QHY2" s="374"/>
      <c r="QHZ2" s="374"/>
      <c r="QIA2" s="374"/>
      <c r="QIB2" s="375"/>
      <c r="QIC2" s="560" t="s">
        <v>82</v>
      </c>
      <c r="QID2" s="561"/>
      <c r="QIE2" s="373"/>
      <c r="QIF2" s="374"/>
      <c r="QIG2" s="374"/>
      <c r="QIH2" s="374"/>
      <c r="QII2" s="374"/>
      <c r="QIJ2" s="375"/>
      <c r="QIK2" s="560" t="s">
        <v>82</v>
      </c>
      <c r="QIL2" s="561"/>
      <c r="QIM2" s="373"/>
      <c r="QIN2" s="374"/>
      <c r="QIO2" s="374"/>
      <c r="QIP2" s="374"/>
      <c r="QIQ2" s="374"/>
      <c r="QIR2" s="375"/>
      <c r="QIS2" s="560" t="s">
        <v>82</v>
      </c>
      <c r="QIT2" s="561"/>
      <c r="QIU2" s="373"/>
      <c r="QIV2" s="374"/>
      <c r="QIW2" s="374"/>
      <c r="QIX2" s="374"/>
      <c r="QIY2" s="374"/>
      <c r="QIZ2" s="375"/>
      <c r="QJA2" s="560" t="s">
        <v>82</v>
      </c>
      <c r="QJB2" s="561"/>
      <c r="QJC2" s="373"/>
      <c r="QJD2" s="374"/>
      <c r="QJE2" s="374"/>
      <c r="QJF2" s="374"/>
      <c r="QJG2" s="374"/>
      <c r="QJH2" s="375"/>
      <c r="QJI2" s="560" t="s">
        <v>82</v>
      </c>
      <c r="QJJ2" s="561"/>
      <c r="QJK2" s="373"/>
      <c r="QJL2" s="374"/>
      <c r="QJM2" s="374"/>
      <c r="QJN2" s="374"/>
      <c r="QJO2" s="374"/>
      <c r="QJP2" s="375"/>
      <c r="QJQ2" s="560" t="s">
        <v>82</v>
      </c>
      <c r="QJR2" s="561"/>
      <c r="QJS2" s="373"/>
      <c r="QJT2" s="374"/>
      <c r="QJU2" s="374"/>
      <c r="QJV2" s="374"/>
      <c r="QJW2" s="374"/>
      <c r="QJX2" s="375"/>
      <c r="QJY2" s="560" t="s">
        <v>82</v>
      </c>
      <c r="QJZ2" s="561"/>
      <c r="QKA2" s="373"/>
      <c r="QKB2" s="374"/>
      <c r="QKC2" s="374"/>
      <c r="QKD2" s="374"/>
      <c r="QKE2" s="374"/>
      <c r="QKF2" s="375"/>
      <c r="QKG2" s="560" t="s">
        <v>82</v>
      </c>
      <c r="QKH2" s="561"/>
      <c r="QKI2" s="373"/>
      <c r="QKJ2" s="374"/>
      <c r="QKK2" s="374"/>
      <c r="QKL2" s="374"/>
      <c r="QKM2" s="374"/>
      <c r="QKN2" s="375"/>
      <c r="QKO2" s="560" t="s">
        <v>82</v>
      </c>
      <c r="QKP2" s="561"/>
      <c r="QKQ2" s="373"/>
      <c r="QKR2" s="374"/>
      <c r="QKS2" s="374"/>
      <c r="QKT2" s="374"/>
      <c r="QKU2" s="374"/>
      <c r="QKV2" s="375"/>
      <c r="QKW2" s="560" t="s">
        <v>82</v>
      </c>
      <c r="QKX2" s="561"/>
      <c r="QKY2" s="373"/>
      <c r="QKZ2" s="374"/>
      <c r="QLA2" s="374"/>
      <c r="QLB2" s="374"/>
      <c r="QLC2" s="374"/>
      <c r="QLD2" s="375"/>
      <c r="QLE2" s="560" t="s">
        <v>82</v>
      </c>
      <c r="QLF2" s="561"/>
      <c r="QLG2" s="373"/>
      <c r="QLH2" s="374"/>
      <c r="QLI2" s="374"/>
      <c r="QLJ2" s="374"/>
      <c r="QLK2" s="374"/>
      <c r="QLL2" s="375"/>
      <c r="QLM2" s="560" t="s">
        <v>82</v>
      </c>
      <c r="QLN2" s="561"/>
      <c r="QLO2" s="373"/>
      <c r="QLP2" s="374"/>
      <c r="QLQ2" s="374"/>
      <c r="QLR2" s="374"/>
      <c r="QLS2" s="374"/>
      <c r="QLT2" s="375"/>
      <c r="QLU2" s="560" t="s">
        <v>82</v>
      </c>
      <c r="QLV2" s="561"/>
      <c r="QLW2" s="373"/>
      <c r="QLX2" s="374"/>
      <c r="QLY2" s="374"/>
      <c r="QLZ2" s="374"/>
      <c r="QMA2" s="374"/>
      <c r="QMB2" s="375"/>
      <c r="QMC2" s="560" t="s">
        <v>82</v>
      </c>
      <c r="QMD2" s="561"/>
      <c r="QME2" s="373"/>
      <c r="QMF2" s="374"/>
      <c r="QMG2" s="374"/>
      <c r="QMH2" s="374"/>
      <c r="QMI2" s="374"/>
      <c r="QMJ2" s="375"/>
      <c r="QMK2" s="560" t="s">
        <v>82</v>
      </c>
      <c r="QML2" s="561"/>
      <c r="QMM2" s="373"/>
      <c r="QMN2" s="374"/>
      <c r="QMO2" s="374"/>
      <c r="QMP2" s="374"/>
      <c r="QMQ2" s="374"/>
      <c r="QMR2" s="375"/>
      <c r="QMS2" s="560" t="s">
        <v>82</v>
      </c>
      <c r="QMT2" s="561"/>
      <c r="QMU2" s="373"/>
      <c r="QMV2" s="374"/>
      <c r="QMW2" s="374"/>
      <c r="QMX2" s="374"/>
      <c r="QMY2" s="374"/>
      <c r="QMZ2" s="375"/>
      <c r="QNA2" s="560" t="s">
        <v>82</v>
      </c>
      <c r="QNB2" s="561"/>
      <c r="QNC2" s="373"/>
      <c r="QND2" s="374"/>
      <c r="QNE2" s="374"/>
      <c r="QNF2" s="374"/>
      <c r="QNG2" s="374"/>
      <c r="QNH2" s="375"/>
      <c r="QNI2" s="560" t="s">
        <v>82</v>
      </c>
      <c r="QNJ2" s="561"/>
      <c r="QNK2" s="373"/>
      <c r="QNL2" s="374"/>
      <c r="QNM2" s="374"/>
      <c r="QNN2" s="374"/>
      <c r="QNO2" s="374"/>
      <c r="QNP2" s="375"/>
      <c r="QNQ2" s="560" t="s">
        <v>82</v>
      </c>
      <c r="QNR2" s="561"/>
      <c r="QNS2" s="373"/>
      <c r="QNT2" s="374"/>
      <c r="QNU2" s="374"/>
      <c r="QNV2" s="374"/>
      <c r="QNW2" s="374"/>
      <c r="QNX2" s="375"/>
      <c r="QNY2" s="560" t="s">
        <v>82</v>
      </c>
      <c r="QNZ2" s="561"/>
      <c r="QOA2" s="373"/>
      <c r="QOB2" s="374"/>
      <c r="QOC2" s="374"/>
      <c r="QOD2" s="374"/>
      <c r="QOE2" s="374"/>
      <c r="QOF2" s="375"/>
      <c r="QOG2" s="560" t="s">
        <v>82</v>
      </c>
      <c r="QOH2" s="561"/>
      <c r="QOI2" s="373"/>
      <c r="QOJ2" s="374"/>
      <c r="QOK2" s="374"/>
      <c r="QOL2" s="374"/>
      <c r="QOM2" s="374"/>
      <c r="QON2" s="375"/>
      <c r="QOO2" s="560" t="s">
        <v>82</v>
      </c>
      <c r="QOP2" s="561"/>
      <c r="QOQ2" s="373"/>
      <c r="QOR2" s="374"/>
      <c r="QOS2" s="374"/>
      <c r="QOT2" s="374"/>
      <c r="QOU2" s="374"/>
      <c r="QOV2" s="375"/>
      <c r="QOW2" s="560" t="s">
        <v>82</v>
      </c>
      <c r="QOX2" s="561"/>
      <c r="QOY2" s="373"/>
      <c r="QOZ2" s="374"/>
      <c r="QPA2" s="374"/>
      <c r="QPB2" s="374"/>
      <c r="QPC2" s="374"/>
      <c r="QPD2" s="375"/>
      <c r="QPE2" s="560" t="s">
        <v>82</v>
      </c>
      <c r="QPF2" s="561"/>
      <c r="QPG2" s="373"/>
      <c r="QPH2" s="374"/>
      <c r="QPI2" s="374"/>
      <c r="QPJ2" s="374"/>
      <c r="QPK2" s="374"/>
      <c r="QPL2" s="375"/>
      <c r="QPM2" s="560" t="s">
        <v>82</v>
      </c>
      <c r="QPN2" s="561"/>
      <c r="QPO2" s="373"/>
      <c r="QPP2" s="374"/>
      <c r="QPQ2" s="374"/>
      <c r="QPR2" s="374"/>
      <c r="QPS2" s="374"/>
      <c r="QPT2" s="375"/>
      <c r="QPU2" s="560" t="s">
        <v>82</v>
      </c>
      <c r="QPV2" s="561"/>
      <c r="QPW2" s="373"/>
      <c r="QPX2" s="374"/>
      <c r="QPY2" s="374"/>
      <c r="QPZ2" s="374"/>
      <c r="QQA2" s="374"/>
      <c r="QQB2" s="375"/>
      <c r="QQC2" s="560" t="s">
        <v>82</v>
      </c>
      <c r="QQD2" s="561"/>
      <c r="QQE2" s="373"/>
      <c r="QQF2" s="374"/>
      <c r="QQG2" s="374"/>
      <c r="QQH2" s="374"/>
      <c r="QQI2" s="374"/>
      <c r="QQJ2" s="375"/>
      <c r="QQK2" s="560" t="s">
        <v>82</v>
      </c>
      <c r="QQL2" s="561"/>
      <c r="QQM2" s="373"/>
      <c r="QQN2" s="374"/>
      <c r="QQO2" s="374"/>
      <c r="QQP2" s="374"/>
      <c r="QQQ2" s="374"/>
      <c r="QQR2" s="375"/>
      <c r="QQS2" s="560" t="s">
        <v>82</v>
      </c>
      <c r="QQT2" s="561"/>
      <c r="QQU2" s="373"/>
      <c r="QQV2" s="374"/>
      <c r="QQW2" s="374"/>
      <c r="QQX2" s="374"/>
      <c r="QQY2" s="374"/>
      <c r="QQZ2" s="375"/>
      <c r="QRA2" s="560" t="s">
        <v>82</v>
      </c>
      <c r="QRB2" s="561"/>
      <c r="QRC2" s="373"/>
      <c r="QRD2" s="374"/>
      <c r="QRE2" s="374"/>
      <c r="QRF2" s="374"/>
      <c r="QRG2" s="374"/>
      <c r="QRH2" s="375"/>
      <c r="QRI2" s="560" t="s">
        <v>82</v>
      </c>
      <c r="QRJ2" s="561"/>
      <c r="QRK2" s="373"/>
      <c r="QRL2" s="374"/>
      <c r="QRM2" s="374"/>
      <c r="QRN2" s="374"/>
      <c r="QRO2" s="374"/>
      <c r="QRP2" s="375"/>
      <c r="QRQ2" s="560" t="s">
        <v>82</v>
      </c>
      <c r="QRR2" s="561"/>
      <c r="QRS2" s="373"/>
      <c r="QRT2" s="374"/>
      <c r="QRU2" s="374"/>
      <c r="QRV2" s="374"/>
      <c r="QRW2" s="374"/>
      <c r="QRX2" s="375"/>
      <c r="QRY2" s="560" t="s">
        <v>82</v>
      </c>
      <c r="QRZ2" s="561"/>
      <c r="QSA2" s="373"/>
      <c r="QSB2" s="374"/>
      <c r="QSC2" s="374"/>
      <c r="QSD2" s="374"/>
      <c r="QSE2" s="374"/>
      <c r="QSF2" s="375"/>
      <c r="QSG2" s="560" t="s">
        <v>82</v>
      </c>
      <c r="QSH2" s="561"/>
      <c r="QSI2" s="373"/>
      <c r="QSJ2" s="374"/>
      <c r="QSK2" s="374"/>
      <c r="QSL2" s="374"/>
      <c r="QSM2" s="374"/>
      <c r="QSN2" s="375"/>
      <c r="QSO2" s="560" t="s">
        <v>82</v>
      </c>
      <c r="QSP2" s="561"/>
      <c r="QSQ2" s="373"/>
      <c r="QSR2" s="374"/>
      <c r="QSS2" s="374"/>
      <c r="QST2" s="374"/>
      <c r="QSU2" s="374"/>
      <c r="QSV2" s="375"/>
      <c r="QSW2" s="560" t="s">
        <v>82</v>
      </c>
      <c r="QSX2" s="561"/>
      <c r="QSY2" s="373"/>
      <c r="QSZ2" s="374"/>
      <c r="QTA2" s="374"/>
      <c r="QTB2" s="374"/>
      <c r="QTC2" s="374"/>
      <c r="QTD2" s="375"/>
      <c r="QTE2" s="560" t="s">
        <v>82</v>
      </c>
      <c r="QTF2" s="561"/>
      <c r="QTG2" s="373"/>
      <c r="QTH2" s="374"/>
      <c r="QTI2" s="374"/>
      <c r="QTJ2" s="374"/>
      <c r="QTK2" s="374"/>
      <c r="QTL2" s="375"/>
      <c r="QTM2" s="560" t="s">
        <v>82</v>
      </c>
      <c r="QTN2" s="561"/>
      <c r="QTO2" s="373"/>
      <c r="QTP2" s="374"/>
      <c r="QTQ2" s="374"/>
      <c r="QTR2" s="374"/>
      <c r="QTS2" s="374"/>
      <c r="QTT2" s="375"/>
      <c r="QTU2" s="560" t="s">
        <v>82</v>
      </c>
      <c r="QTV2" s="561"/>
      <c r="QTW2" s="373"/>
      <c r="QTX2" s="374"/>
      <c r="QTY2" s="374"/>
      <c r="QTZ2" s="374"/>
      <c r="QUA2" s="374"/>
      <c r="QUB2" s="375"/>
      <c r="QUC2" s="560" t="s">
        <v>82</v>
      </c>
      <c r="QUD2" s="561"/>
      <c r="QUE2" s="373"/>
      <c r="QUF2" s="374"/>
      <c r="QUG2" s="374"/>
      <c r="QUH2" s="374"/>
      <c r="QUI2" s="374"/>
      <c r="QUJ2" s="375"/>
      <c r="QUK2" s="560" t="s">
        <v>82</v>
      </c>
      <c r="QUL2" s="561"/>
      <c r="QUM2" s="373"/>
      <c r="QUN2" s="374"/>
      <c r="QUO2" s="374"/>
      <c r="QUP2" s="374"/>
      <c r="QUQ2" s="374"/>
      <c r="QUR2" s="375"/>
      <c r="QUS2" s="560" t="s">
        <v>82</v>
      </c>
      <c r="QUT2" s="561"/>
      <c r="QUU2" s="373"/>
      <c r="QUV2" s="374"/>
      <c r="QUW2" s="374"/>
      <c r="QUX2" s="374"/>
      <c r="QUY2" s="374"/>
      <c r="QUZ2" s="375"/>
      <c r="QVA2" s="560" t="s">
        <v>82</v>
      </c>
      <c r="QVB2" s="561"/>
      <c r="QVC2" s="373"/>
      <c r="QVD2" s="374"/>
      <c r="QVE2" s="374"/>
      <c r="QVF2" s="374"/>
      <c r="QVG2" s="374"/>
      <c r="QVH2" s="375"/>
      <c r="QVI2" s="560" t="s">
        <v>82</v>
      </c>
      <c r="QVJ2" s="561"/>
      <c r="QVK2" s="373"/>
      <c r="QVL2" s="374"/>
      <c r="QVM2" s="374"/>
      <c r="QVN2" s="374"/>
      <c r="QVO2" s="374"/>
      <c r="QVP2" s="375"/>
      <c r="QVQ2" s="560" t="s">
        <v>82</v>
      </c>
      <c r="QVR2" s="561"/>
      <c r="QVS2" s="373"/>
      <c r="QVT2" s="374"/>
      <c r="QVU2" s="374"/>
      <c r="QVV2" s="374"/>
      <c r="QVW2" s="374"/>
      <c r="QVX2" s="375"/>
      <c r="QVY2" s="560" t="s">
        <v>82</v>
      </c>
      <c r="QVZ2" s="561"/>
      <c r="QWA2" s="373"/>
      <c r="QWB2" s="374"/>
      <c r="QWC2" s="374"/>
      <c r="QWD2" s="374"/>
      <c r="QWE2" s="374"/>
      <c r="QWF2" s="375"/>
      <c r="QWG2" s="560" t="s">
        <v>82</v>
      </c>
      <c r="QWH2" s="561"/>
      <c r="QWI2" s="373"/>
      <c r="QWJ2" s="374"/>
      <c r="QWK2" s="374"/>
      <c r="QWL2" s="374"/>
      <c r="QWM2" s="374"/>
      <c r="QWN2" s="375"/>
      <c r="QWO2" s="560" t="s">
        <v>82</v>
      </c>
      <c r="QWP2" s="561"/>
      <c r="QWQ2" s="373"/>
      <c r="QWR2" s="374"/>
      <c r="QWS2" s="374"/>
      <c r="QWT2" s="374"/>
      <c r="QWU2" s="374"/>
      <c r="QWV2" s="375"/>
      <c r="QWW2" s="560" t="s">
        <v>82</v>
      </c>
      <c r="QWX2" s="561"/>
      <c r="QWY2" s="373"/>
      <c r="QWZ2" s="374"/>
      <c r="QXA2" s="374"/>
      <c r="QXB2" s="374"/>
      <c r="QXC2" s="374"/>
      <c r="QXD2" s="375"/>
      <c r="QXE2" s="560" t="s">
        <v>82</v>
      </c>
      <c r="QXF2" s="561"/>
      <c r="QXG2" s="373"/>
      <c r="QXH2" s="374"/>
      <c r="QXI2" s="374"/>
      <c r="QXJ2" s="374"/>
      <c r="QXK2" s="374"/>
      <c r="QXL2" s="375"/>
      <c r="QXM2" s="560" t="s">
        <v>82</v>
      </c>
      <c r="QXN2" s="561"/>
      <c r="QXO2" s="373"/>
      <c r="QXP2" s="374"/>
      <c r="QXQ2" s="374"/>
      <c r="QXR2" s="374"/>
      <c r="QXS2" s="374"/>
      <c r="QXT2" s="375"/>
      <c r="QXU2" s="560" t="s">
        <v>82</v>
      </c>
      <c r="QXV2" s="561"/>
      <c r="QXW2" s="373"/>
      <c r="QXX2" s="374"/>
      <c r="QXY2" s="374"/>
      <c r="QXZ2" s="374"/>
      <c r="QYA2" s="374"/>
      <c r="QYB2" s="375"/>
      <c r="QYC2" s="560" t="s">
        <v>82</v>
      </c>
      <c r="QYD2" s="561"/>
      <c r="QYE2" s="373"/>
      <c r="QYF2" s="374"/>
      <c r="QYG2" s="374"/>
      <c r="QYH2" s="374"/>
      <c r="QYI2" s="374"/>
      <c r="QYJ2" s="375"/>
      <c r="QYK2" s="560" t="s">
        <v>82</v>
      </c>
      <c r="QYL2" s="561"/>
      <c r="QYM2" s="373"/>
      <c r="QYN2" s="374"/>
      <c r="QYO2" s="374"/>
      <c r="QYP2" s="374"/>
      <c r="QYQ2" s="374"/>
      <c r="QYR2" s="375"/>
      <c r="QYS2" s="560" t="s">
        <v>82</v>
      </c>
      <c r="QYT2" s="561"/>
      <c r="QYU2" s="373"/>
      <c r="QYV2" s="374"/>
      <c r="QYW2" s="374"/>
      <c r="QYX2" s="374"/>
      <c r="QYY2" s="374"/>
      <c r="QYZ2" s="375"/>
      <c r="QZA2" s="560" t="s">
        <v>82</v>
      </c>
      <c r="QZB2" s="561"/>
      <c r="QZC2" s="373"/>
      <c r="QZD2" s="374"/>
      <c r="QZE2" s="374"/>
      <c r="QZF2" s="374"/>
      <c r="QZG2" s="374"/>
      <c r="QZH2" s="375"/>
      <c r="QZI2" s="560" t="s">
        <v>82</v>
      </c>
      <c r="QZJ2" s="561"/>
      <c r="QZK2" s="373"/>
      <c r="QZL2" s="374"/>
      <c r="QZM2" s="374"/>
      <c r="QZN2" s="374"/>
      <c r="QZO2" s="374"/>
      <c r="QZP2" s="375"/>
      <c r="QZQ2" s="560" t="s">
        <v>82</v>
      </c>
      <c r="QZR2" s="561"/>
      <c r="QZS2" s="373"/>
      <c r="QZT2" s="374"/>
      <c r="QZU2" s="374"/>
      <c r="QZV2" s="374"/>
      <c r="QZW2" s="374"/>
      <c r="QZX2" s="375"/>
      <c r="QZY2" s="560" t="s">
        <v>82</v>
      </c>
      <c r="QZZ2" s="561"/>
      <c r="RAA2" s="373"/>
      <c r="RAB2" s="374"/>
      <c r="RAC2" s="374"/>
      <c r="RAD2" s="374"/>
      <c r="RAE2" s="374"/>
      <c r="RAF2" s="375"/>
      <c r="RAG2" s="560" t="s">
        <v>82</v>
      </c>
      <c r="RAH2" s="561"/>
      <c r="RAI2" s="373"/>
      <c r="RAJ2" s="374"/>
      <c r="RAK2" s="374"/>
      <c r="RAL2" s="374"/>
      <c r="RAM2" s="374"/>
      <c r="RAN2" s="375"/>
      <c r="RAO2" s="560" t="s">
        <v>82</v>
      </c>
      <c r="RAP2" s="561"/>
      <c r="RAQ2" s="373"/>
      <c r="RAR2" s="374"/>
      <c r="RAS2" s="374"/>
      <c r="RAT2" s="374"/>
      <c r="RAU2" s="374"/>
      <c r="RAV2" s="375"/>
      <c r="RAW2" s="560" t="s">
        <v>82</v>
      </c>
      <c r="RAX2" s="561"/>
      <c r="RAY2" s="373"/>
      <c r="RAZ2" s="374"/>
      <c r="RBA2" s="374"/>
      <c r="RBB2" s="374"/>
      <c r="RBC2" s="374"/>
      <c r="RBD2" s="375"/>
      <c r="RBE2" s="560" t="s">
        <v>82</v>
      </c>
      <c r="RBF2" s="561"/>
      <c r="RBG2" s="373"/>
      <c r="RBH2" s="374"/>
      <c r="RBI2" s="374"/>
      <c r="RBJ2" s="374"/>
      <c r="RBK2" s="374"/>
      <c r="RBL2" s="375"/>
      <c r="RBM2" s="560" t="s">
        <v>82</v>
      </c>
      <c r="RBN2" s="561"/>
      <c r="RBO2" s="373"/>
      <c r="RBP2" s="374"/>
      <c r="RBQ2" s="374"/>
      <c r="RBR2" s="374"/>
      <c r="RBS2" s="374"/>
      <c r="RBT2" s="375"/>
      <c r="RBU2" s="560" t="s">
        <v>82</v>
      </c>
      <c r="RBV2" s="561"/>
      <c r="RBW2" s="373"/>
      <c r="RBX2" s="374"/>
      <c r="RBY2" s="374"/>
      <c r="RBZ2" s="374"/>
      <c r="RCA2" s="374"/>
      <c r="RCB2" s="375"/>
      <c r="RCC2" s="560" t="s">
        <v>82</v>
      </c>
      <c r="RCD2" s="561"/>
      <c r="RCE2" s="373"/>
      <c r="RCF2" s="374"/>
      <c r="RCG2" s="374"/>
      <c r="RCH2" s="374"/>
      <c r="RCI2" s="374"/>
      <c r="RCJ2" s="375"/>
      <c r="RCK2" s="560" t="s">
        <v>82</v>
      </c>
      <c r="RCL2" s="561"/>
      <c r="RCM2" s="373"/>
      <c r="RCN2" s="374"/>
      <c r="RCO2" s="374"/>
      <c r="RCP2" s="374"/>
      <c r="RCQ2" s="374"/>
      <c r="RCR2" s="375"/>
      <c r="RCS2" s="560" t="s">
        <v>82</v>
      </c>
      <c r="RCT2" s="561"/>
      <c r="RCU2" s="373"/>
      <c r="RCV2" s="374"/>
      <c r="RCW2" s="374"/>
      <c r="RCX2" s="374"/>
      <c r="RCY2" s="374"/>
      <c r="RCZ2" s="375"/>
      <c r="RDA2" s="560" t="s">
        <v>82</v>
      </c>
      <c r="RDB2" s="561"/>
      <c r="RDC2" s="373"/>
      <c r="RDD2" s="374"/>
      <c r="RDE2" s="374"/>
      <c r="RDF2" s="374"/>
      <c r="RDG2" s="374"/>
      <c r="RDH2" s="375"/>
      <c r="RDI2" s="560" t="s">
        <v>82</v>
      </c>
      <c r="RDJ2" s="561"/>
      <c r="RDK2" s="373"/>
      <c r="RDL2" s="374"/>
      <c r="RDM2" s="374"/>
      <c r="RDN2" s="374"/>
      <c r="RDO2" s="374"/>
      <c r="RDP2" s="375"/>
      <c r="RDQ2" s="560" t="s">
        <v>82</v>
      </c>
      <c r="RDR2" s="561"/>
      <c r="RDS2" s="373"/>
      <c r="RDT2" s="374"/>
      <c r="RDU2" s="374"/>
      <c r="RDV2" s="374"/>
      <c r="RDW2" s="374"/>
      <c r="RDX2" s="375"/>
      <c r="RDY2" s="560" t="s">
        <v>82</v>
      </c>
      <c r="RDZ2" s="561"/>
      <c r="REA2" s="373"/>
      <c r="REB2" s="374"/>
      <c r="REC2" s="374"/>
      <c r="RED2" s="374"/>
      <c r="REE2" s="374"/>
      <c r="REF2" s="375"/>
      <c r="REG2" s="560" t="s">
        <v>82</v>
      </c>
      <c r="REH2" s="561"/>
      <c r="REI2" s="373"/>
      <c r="REJ2" s="374"/>
      <c r="REK2" s="374"/>
      <c r="REL2" s="374"/>
      <c r="REM2" s="374"/>
      <c r="REN2" s="375"/>
      <c r="REO2" s="560" t="s">
        <v>82</v>
      </c>
      <c r="REP2" s="561"/>
      <c r="REQ2" s="373"/>
      <c r="RER2" s="374"/>
      <c r="RES2" s="374"/>
      <c r="RET2" s="374"/>
      <c r="REU2" s="374"/>
      <c r="REV2" s="375"/>
      <c r="REW2" s="560" t="s">
        <v>82</v>
      </c>
      <c r="REX2" s="561"/>
      <c r="REY2" s="373"/>
      <c r="REZ2" s="374"/>
      <c r="RFA2" s="374"/>
      <c r="RFB2" s="374"/>
      <c r="RFC2" s="374"/>
      <c r="RFD2" s="375"/>
      <c r="RFE2" s="560" t="s">
        <v>82</v>
      </c>
      <c r="RFF2" s="561"/>
      <c r="RFG2" s="373"/>
      <c r="RFH2" s="374"/>
      <c r="RFI2" s="374"/>
      <c r="RFJ2" s="374"/>
      <c r="RFK2" s="374"/>
      <c r="RFL2" s="375"/>
      <c r="RFM2" s="560" t="s">
        <v>82</v>
      </c>
      <c r="RFN2" s="561"/>
      <c r="RFO2" s="373"/>
      <c r="RFP2" s="374"/>
      <c r="RFQ2" s="374"/>
      <c r="RFR2" s="374"/>
      <c r="RFS2" s="374"/>
      <c r="RFT2" s="375"/>
      <c r="RFU2" s="560" t="s">
        <v>82</v>
      </c>
      <c r="RFV2" s="561"/>
      <c r="RFW2" s="373"/>
      <c r="RFX2" s="374"/>
      <c r="RFY2" s="374"/>
      <c r="RFZ2" s="374"/>
      <c r="RGA2" s="374"/>
      <c r="RGB2" s="375"/>
      <c r="RGC2" s="560" t="s">
        <v>82</v>
      </c>
      <c r="RGD2" s="561"/>
      <c r="RGE2" s="373"/>
      <c r="RGF2" s="374"/>
      <c r="RGG2" s="374"/>
      <c r="RGH2" s="374"/>
      <c r="RGI2" s="374"/>
      <c r="RGJ2" s="375"/>
      <c r="RGK2" s="560" t="s">
        <v>82</v>
      </c>
      <c r="RGL2" s="561"/>
      <c r="RGM2" s="373"/>
      <c r="RGN2" s="374"/>
      <c r="RGO2" s="374"/>
      <c r="RGP2" s="374"/>
      <c r="RGQ2" s="374"/>
      <c r="RGR2" s="375"/>
      <c r="RGS2" s="560" t="s">
        <v>82</v>
      </c>
      <c r="RGT2" s="561"/>
      <c r="RGU2" s="373"/>
      <c r="RGV2" s="374"/>
      <c r="RGW2" s="374"/>
      <c r="RGX2" s="374"/>
      <c r="RGY2" s="374"/>
      <c r="RGZ2" s="375"/>
      <c r="RHA2" s="560" t="s">
        <v>82</v>
      </c>
      <c r="RHB2" s="561"/>
      <c r="RHC2" s="373"/>
      <c r="RHD2" s="374"/>
      <c r="RHE2" s="374"/>
      <c r="RHF2" s="374"/>
      <c r="RHG2" s="374"/>
      <c r="RHH2" s="375"/>
      <c r="RHI2" s="560" t="s">
        <v>82</v>
      </c>
      <c r="RHJ2" s="561"/>
      <c r="RHK2" s="373"/>
      <c r="RHL2" s="374"/>
      <c r="RHM2" s="374"/>
      <c r="RHN2" s="374"/>
      <c r="RHO2" s="374"/>
      <c r="RHP2" s="375"/>
      <c r="RHQ2" s="560" t="s">
        <v>82</v>
      </c>
      <c r="RHR2" s="561"/>
      <c r="RHS2" s="373"/>
      <c r="RHT2" s="374"/>
      <c r="RHU2" s="374"/>
      <c r="RHV2" s="374"/>
      <c r="RHW2" s="374"/>
      <c r="RHX2" s="375"/>
      <c r="RHY2" s="560" t="s">
        <v>82</v>
      </c>
      <c r="RHZ2" s="561"/>
      <c r="RIA2" s="373"/>
      <c r="RIB2" s="374"/>
      <c r="RIC2" s="374"/>
      <c r="RID2" s="374"/>
      <c r="RIE2" s="374"/>
      <c r="RIF2" s="375"/>
      <c r="RIG2" s="560" t="s">
        <v>82</v>
      </c>
      <c r="RIH2" s="561"/>
      <c r="RII2" s="373"/>
      <c r="RIJ2" s="374"/>
      <c r="RIK2" s="374"/>
      <c r="RIL2" s="374"/>
      <c r="RIM2" s="374"/>
      <c r="RIN2" s="375"/>
      <c r="RIO2" s="560" t="s">
        <v>82</v>
      </c>
      <c r="RIP2" s="561"/>
      <c r="RIQ2" s="373"/>
      <c r="RIR2" s="374"/>
      <c r="RIS2" s="374"/>
      <c r="RIT2" s="374"/>
      <c r="RIU2" s="374"/>
      <c r="RIV2" s="375"/>
      <c r="RIW2" s="560" t="s">
        <v>82</v>
      </c>
      <c r="RIX2" s="561"/>
      <c r="RIY2" s="373"/>
      <c r="RIZ2" s="374"/>
      <c r="RJA2" s="374"/>
      <c r="RJB2" s="374"/>
      <c r="RJC2" s="374"/>
      <c r="RJD2" s="375"/>
      <c r="RJE2" s="560" t="s">
        <v>82</v>
      </c>
      <c r="RJF2" s="561"/>
      <c r="RJG2" s="373"/>
      <c r="RJH2" s="374"/>
      <c r="RJI2" s="374"/>
      <c r="RJJ2" s="374"/>
      <c r="RJK2" s="374"/>
      <c r="RJL2" s="375"/>
      <c r="RJM2" s="560" t="s">
        <v>82</v>
      </c>
      <c r="RJN2" s="561"/>
      <c r="RJO2" s="373"/>
      <c r="RJP2" s="374"/>
      <c r="RJQ2" s="374"/>
      <c r="RJR2" s="374"/>
      <c r="RJS2" s="374"/>
      <c r="RJT2" s="375"/>
      <c r="RJU2" s="560" t="s">
        <v>82</v>
      </c>
      <c r="RJV2" s="561"/>
      <c r="RJW2" s="373"/>
      <c r="RJX2" s="374"/>
      <c r="RJY2" s="374"/>
      <c r="RJZ2" s="374"/>
      <c r="RKA2" s="374"/>
      <c r="RKB2" s="375"/>
      <c r="RKC2" s="560" t="s">
        <v>82</v>
      </c>
      <c r="RKD2" s="561"/>
      <c r="RKE2" s="373"/>
      <c r="RKF2" s="374"/>
      <c r="RKG2" s="374"/>
      <c r="RKH2" s="374"/>
      <c r="RKI2" s="374"/>
      <c r="RKJ2" s="375"/>
      <c r="RKK2" s="560" t="s">
        <v>82</v>
      </c>
      <c r="RKL2" s="561"/>
      <c r="RKM2" s="373"/>
      <c r="RKN2" s="374"/>
      <c r="RKO2" s="374"/>
      <c r="RKP2" s="374"/>
      <c r="RKQ2" s="374"/>
      <c r="RKR2" s="375"/>
      <c r="RKS2" s="560" t="s">
        <v>82</v>
      </c>
      <c r="RKT2" s="561"/>
      <c r="RKU2" s="373"/>
      <c r="RKV2" s="374"/>
      <c r="RKW2" s="374"/>
      <c r="RKX2" s="374"/>
      <c r="RKY2" s="374"/>
      <c r="RKZ2" s="375"/>
      <c r="RLA2" s="560" t="s">
        <v>82</v>
      </c>
      <c r="RLB2" s="561"/>
      <c r="RLC2" s="373"/>
      <c r="RLD2" s="374"/>
      <c r="RLE2" s="374"/>
      <c r="RLF2" s="374"/>
      <c r="RLG2" s="374"/>
      <c r="RLH2" s="375"/>
      <c r="RLI2" s="560" t="s">
        <v>82</v>
      </c>
      <c r="RLJ2" s="561"/>
      <c r="RLK2" s="373"/>
      <c r="RLL2" s="374"/>
      <c r="RLM2" s="374"/>
      <c r="RLN2" s="374"/>
      <c r="RLO2" s="374"/>
      <c r="RLP2" s="375"/>
      <c r="RLQ2" s="560" t="s">
        <v>82</v>
      </c>
      <c r="RLR2" s="561"/>
      <c r="RLS2" s="373"/>
      <c r="RLT2" s="374"/>
      <c r="RLU2" s="374"/>
      <c r="RLV2" s="374"/>
      <c r="RLW2" s="374"/>
      <c r="RLX2" s="375"/>
      <c r="RLY2" s="560" t="s">
        <v>82</v>
      </c>
      <c r="RLZ2" s="561"/>
      <c r="RMA2" s="373"/>
      <c r="RMB2" s="374"/>
      <c r="RMC2" s="374"/>
      <c r="RMD2" s="374"/>
      <c r="RME2" s="374"/>
      <c r="RMF2" s="375"/>
      <c r="RMG2" s="560" t="s">
        <v>82</v>
      </c>
      <c r="RMH2" s="561"/>
      <c r="RMI2" s="373"/>
      <c r="RMJ2" s="374"/>
      <c r="RMK2" s="374"/>
      <c r="RML2" s="374"/>
      <c r="RMM2" s="374"/>
      <c r="RMN2" s="375"/>
      <c r="RMO2" s="560" t="s">
        <v>82</v>
      </c>
      <c r="RMP2" s="561"/>
      <c r="RMQ2" s="373"/>
      <c r="RMR2" s="374"/>
      <c r="RMS2" s="374"/>
      <c r="RMT2" s="374"/>
      <c r="RMU2" s="374"/>
      <c r="RMV2" s="375"/>
      <c r="RMW2" s="560" t="s">
        <v>82</v>
      </c>
      <c r="RMX2" s="561"/>
      <c r="RMY2" s="373"/>
      <c r="RMZ2" s="374"/>
      <c r="RNA2" s="374"/>
      <c r="RNB2" s="374"/>
      <c r="RNC2" s="374"/>
      <c r="RND2" s="375"/>
      <c r="RNE2" s="560" t="s">
        <v>82</v>
      </c>
      <c r="RNF2" s="561"/>
      <c r="RNG2" s="373"/>
      <c r="RNH2" s="374"/>
      <c r="RNI2" s="374"/>
      <c r="RNJ2" s="374"/>
      <c r="RNK2" s="374"/>
      <c r="RNL2" s="375"/>
      <c r="RNM2" s="560" t="s">
        <v>82</v>
      </c>
      <c r="RNN2" s="561"/>
      <c r="RNO2" s="373"/>
      <c r="RNP2" s="374"/>
      <c r="RNQ2" s="374"/>
      <c r="RNR2" s="374"/>
      <c r="RNS2" s="374"/>
      <c r="RNT2" s="375"/>
      <c r="RNU2" s="560" t="s">
        <v>82</v>
      </c>
      <c r="RNV2" s="561"/>
      <c r="RNW2" s="373"/>
      <c r="RNX2" s="374"/>
      <c r="RNY2" s="374"/>
      <c r="RNZ2" s="374"/>
      <c r="ROA2" s="374"/>
      <c r="ROB2" s="375"/>
      <c r="ROC2" s="560" t="s">
        <v>82</v>
      </c>
      <c r="ROD2" s="561"/>
      <c r="ROE2" s="373"/>
      <c r="ROF2" s="374"/>
      <c r="ROG2" s="374"/>
      <c r="ROH2" s="374"/>
      <c r="ROI2" s="374"/>
      <c r="ROJ2" s="375"/>
      <c r="ROK2" s="560" t="s">
        <v>82</v>
      </c>
      <c r="ROL2" s="561"/>
      <c r="ROM2" s="373"/>
      <c r="RON2" s="374"/>
      <c r="ROO2" s="374"/>
      <c r="ROP2" s="374"/>
      <c r="ROQ2" s="374"/>
      <c r="ROR2" s="375"/>
      <c r="ROS2" s="560" t="s">
        <v>82</v>
      </c>
      <c r="ROT2" s="561"/>
      <c r="ROU2" s="373"/>
      <c r="ROV2" s="374"/>
      <c r="ROW2" s="374"/>
      <c r="ROX2" s="374"/>
      <c r="ROY2" s="374"/>
      <c r="ROZ2" s="375"/>
      <c r="RPA2" s="560" t="s">
        <v>82</v>
      </c>
      <c r="RPB2" s="561"/>
      <c r="RPC2" s="373"/>
      <c r="RPD2" s="374"/>
      <c r="RPE2" s="374"/>
      <c r="RPF2" s="374"/>
      <c r="RPG2" s="374"/>
      <c r="RPH2" s="375"/>
      <c r="RPI2" s="560" t="s">
        <v>82</v>
      </c>
      <c r="RPJ2" s="561"/>
      <c r="RPK2" s="373"/>
      <c r="RPL2" s="374"/>
      <c r="RPM2" s="374"/>
      <c r="RPN2" s="374"/>
      <c r="RPO2" s="374"/>
      <c r="RPP2" s="375"/>
      <c r="RPQ2" s="560" t="s">
        <v>82</v>
      </c>
      <c r="RPR2" s="561"/>
      <c r="RPS2" s="373"/>
      <c r="RPT2" s="374"/>
      <c r="RPU2" s="374"/>
      <c r="RPV2" s="374"/>
      <c r="RPW2" s="374"/>
      <c r="RPX2" s="375"/>
      <c r="RPY2" s="560" t="s">
        <v>82</v>
      </c>
      <c r="RPZ2" s="561"/>
      <c r="RQA2" s="373"/>
      <c r="RQB2" s="374"/>
      <c r="RQC2" s="374"/>
      <c r="RQD2" s="374"/>
      <c r="RQE2" s="374"/>
      <c r="RQF2" s="375"/>
      <c r="RQG2" s="560" t="s">
        <v>82</v>
      </c>
      <c r="RQH2" s="561"/>
      <c r="RQI2" s="373"/>
      <c r="RQJ2" s="374"/>
      <c r="RQK2" s="374"/>
      <c r="RQL2" s="374"/>
      <c r="RQM2" s="374"/>
      <c r="RQN2" s="375"/>
      <c r="RQO2" s="560" t="s">
        <v>82</v>
      </c>
      <c r="RQP2" s="561"/>
      <c r="RQQ2" s="373"/>
      <c r="RQR2" s="374"/>
      <c r="RQS2" s="374"/>
      <c r="RQT2" s="374"/>
      <c r="RQU2" s="374"/>
      <c r="RQV2" s="375"/>
      <c r="RQW2" s="560" t="s">
        <v>82</v>
      </c>
      <c r="RQX2" s="561"/>
      <c r="RQY2" s="373"/>
      <c r="RQZ2" s="374"/>
      <c r="RRA2" s="374"/>
      <c r="RRB2" s="374"/>
      <c r="RRC2" s="374"/>
      <c r="RRD2" s="375"/>
      <c r="RRE2" s="560" t="s">
        <v>82</v>
      </c>
      <c r="RRF2" s="561"/>
      <c r="RRG2" s="373"/>
      <c r="RRH2" s="374"/>
      <c r="RRI2" s="374"/>
      <c r="RRJ2" s="374"/>
      <c r="RRK2" s="374"/>
      <c r="RRL2" s="375"/>
      <c r="RRM2" s="560" t="s">
        <v>82</v>
      </c>
      <c r="RRN2" s="561"/>
      <c r="RRO2" s="373"/>
      <c r="RRP2" s="374"/>
      <c r="RRQ2" s="374"/>
      <c r="RRR2" s="374"/>
      <c r="RRS2" s="374"/>
      <c r="RRT2" s="375"/>
      <c r="RRU2" s="560" t="s">
        <v>82</v>
      </c>
      <c r="RRV2" s="561"/>
      <c r="RRW2" s="373"/>
      <c r="RRX2" s="374"/>
      <c r="RRY2" s="374"/>
      <c r="RRZ2" s="374"/>
      <c r="RSA2" s="374"/>
      <c r="RSB2" s="375"/>
      <c r="RSC2" s="560" t="s">
        <v>82</v>
      </c>
      <c r="RSD2" s="561"/>
      <c r="RSE2" s="373"/>
      <c r="RSF2" s="374"/>
      <c r="RSG2" s="374"/>
      <c r="RSH2" s="374"/>
      <c r="RSI2" s="374"/>
      <c r="RSJ2" s="375"/>
      <c r="RSK2" s="560" t="s">
        <v>82</v>
      </c>
      <c r="RSL2" s="561"/>
      <c r="RSM2" s="373"/>
      <c r="RSN2" s="374"/>
      <c r="RSO2" s="374"/>
      <c r="RSP2" s="374"/>
      <c r="RSQ2" s="374"/>
      <c r="RSR2" s="375"/>
      <c r="RSS2" s="560" t="s">
        <v>82</v>
      </c>
      <c r="RST2" s="561"/>
      <c r="RSU2" s="373"/>
      <c r="RSV2" s="374"/>
      <c r="RSW2" s="374"/>
      <c r="RSX2" s="374"/>
      <c r="RSY2" s="374"/>
      <c r="RSZ2" s="375"/>
      <c r="RTA2" s="560" t="s">
        <v>82</v>
      </c>
      <c r="RTB2" s="561"/>
      <c r="RTC2" s="373"/>
      <c r="RTD2" s="374"/>
      <c r="RTE2" s="374"/>
      <c r="RTF2" s="374"/>
      <c r="RTG2" s="374"/>
      <c r="RTH2" s="375"/>
      <c r="RTI2" s="560" t="s">
        <v>82</v>
      </c>
      <c r="RTJ2" s="561"/>
      <c r="RTK2" s="373"/>
      <c r="RTL2" s="374"/>
      <c r="RTM2" s="374"/>
      <c r="RTN2" s="374"/>
      <c r="RTO2" s="374"/>
      <c r="RTP2" s="375"/>
      <c r="RTQ2" s="560" t="s">
        <v>82</v>
      </c>
      <c r="RTR2" s="561"/>
      <c r="RTS2" s="373"/>
      <c r="RTT2" s="374"/>
      <c r="RTU2" s="374"/>
      <c r="RTV2" s="374"/>
      <c r="RTW2" s="374"/>
      <c r="RTX2" s="375"/>
      <c r="RTY2" s="560" t="s">
        <v>82</v>
      </c>
      <c r="RTZ2" s="561"/>
      <c r="RUA2" s="373"/>
      <c r="RUB2" s="374"/>
      <c r="RUC2" s="374"/>
      <c r="RUD2" s="374"/>
      <c r="RUE2" s="374"/>
      <c r="RUF2" s="375"/>
      <c r="RUG2" s="560" t="s">
        <v>82</v>
      </c>
      <c r="RUH2" s="561"/>
      <c r="RUI2" s="373"/>
      <c r="RUJ2" s="374"/>
      <c r="RUK2" s="374"/>
      <c r="RUL2" s="374"/>
      <c r="RUM2" s="374"/>
      <c r="RUN2" s="375"/>
      <c r="RUO2" s="560" t="s">
        <v>82</v>
      </c>
      <c r="RUP2" s="561"/>
      <c r="RUQ2" s="373"/>
      <c r="RUR2" s="374"/>
      <c r="RUS2" s="374"/>
      <c r="RUT2" s="374"/>
      <c r="RUU2" s="374"/>
      <c r="RUV2" s="375"/>
      <c r="RUW2" s="560" t="s">
        <v>82</v>
      </c>
      <c r="RUX2" s="561"/>
      <c r="RUY2" s="373"/>
      <c r="RUZ2" s="374"/>
      <c r="RVA2" s="374"/>
      <c r="RVB2" s="374"/>
      <c r="RVC2" s="374"/>
      <c r="RVD2" s="375"/>
      <c r="RVE2" s="560" t="s">
        <v>82</v>
      </c>
      <c r="RVF2" s="561"/>
      <c r="RVG2" s="373"/>
      <c r="RVH2" s="374"/>
      <c r="RVI2" s="374"/>
      <c r="RVJ2" s="374"/>
      <c r="RVK2" s="374"/>
      <c r="RVL2" s="375"/>
      <c r="RVM2" s="560" t="s">
        <v>82</v>
      </c>
      <c r="RVN2" s="561"/>
      <c r="RVO2" s="373"/>
      <c r="RVP2" s="374"/>
      <c r="RVQ2" s="374"/>
      <c r="RVR2" s="374"/>
      <c r="RVS2" s="374"/>
      <c r="RVT2" s="375"/>
      <c r="RVU2" s="560" t="s">
        <v>82</v>
      </c>
      <c r="RVV2" s="561"/>
      <c r="RVW2" s="373"/>
      <c r="RVX2" s="374"/>
      <c r="RVY2" s="374"/>
      <c r="RVZ2" s="374"/>
      <c r="RWA2" s="374"/>
      <c r="RWB2" s="375"/>
      <c r="RWC2" s="560" t="s">
        <v>82</v>
      </c>
      <c r="RWD2" s="561"/>
      <c r="RWE2" s="373"/>
      <c r="RWF2" s="374"/>
      <c r="RWG2" s="374"/>
      <c r="RWH2" s="374"/>
      <c r="RWI2" s="374"/>
      <c r="RWJ2" s="375"/>
      <c r="RWK2" s="560" t="s">
        <v>82</v>
      </c>
      <c r="RWL2" s="561"/>
      <c r="RWM2" s="373"/>
      <c r="RWN2" s="374"/>
      <c r="RWO2" s="374"/>
      <c r="RWP2" s="374"/>
      <c r="RWQ2" s="374"/>
      <c r="RWR2" s="375"/>
      <c r="RWS2" s="560" t="s">
        <v>82</v>
      </c>
      <c r="RWT2" s="561"/>
      <c r="RWU2" s="373"/>
      <c r="RWV2" s="374"/>
      <c r="RWW2" s="374"/>
      <c r="RWX2" s="374"/>
      <c r="RWY2" s="374"/>
      <c r="RWZ2" s="375"/>
      <c r="RXA2" s="560" t="s">
        <v>82</v>
      </c>
      <c r="RXB2" s="561"/>
      <c r="RXC2" s="373"/>
      <c r="RXD2" s="374"/>
      <c r="RXE2" s="374"/>
      <c r="RXF2" s="374"/>
      <c r="RXG2" s="374"/>
      <c r="RXH2" s="375"/>
      <c r="RXI2" s="560" t="s">
        <v>82</v>
      </c>
      <c r="RXJ2" s="561"/>
      <c r="RXK2" s="373"/>
      <c r="RXL2" s="374"/>
      <c r="RXM2" s="374"/>
      <c r="RXN2" s="374"/>
      <c r="RXO2" s="374"/>
      <c r="RXP2" s="375"/>
      <c r="RXQ2" s="560" t="s">
        <v>82</v>
      </c>
      <c r="RXR2" s="561"/>
      <c r="RXS2" s="373"/>
      <c r="RXT2" s="374"/>
      <c r="RXU2" s="374"/>
      <c r="RXV2" s="374"/>
      <c r="RXW2" s="374"/>
      <c r="RXX2" s="375"/>
      <c r="RXY2" s="560" t="s">
        <v>82</v>
      </c>
      <c r="RXZ2" s="561"/>
      <c r="RYA2" s="373"/>
      <c r="RYB2" s="374"/>
      <c r="RYC2" s="374"/>
      <c r="RYD2" s="374"/>
      <c r="RYE2" s="374"/>
      <c r="RYF2" s="375"/>
      <c r="RYG2" s="560" t="s">
        <v>82</v>
      </c>
      <c r="RYH2" s="561"/>
      <c r="RYI2" s="373"/>
      <c r="RYJ2" s="374"/>
      <c r="RYK2" s="374"/>
      <c r="RYL2" s="374"/>
      <c r="RYM2" s="374"/>
      <c r="RYN2" s="375"/>
      <c r="RYO2" s="560" t="s">
        <v>82</v>
      </c>
      <c r="RYP2" s="561"/>
      <c r="RYQ2" s="373"/>
      <c r="RYR2" s="374"/>
      <c r="RYS2" s="374"/>
      <c r="RYT2" s="374"/>
      <c r="RYU2" s="374"/>
      <c r="RYV2" s="375"/>
      <c r="RYW2" s="560" t="s">
        <v>82</v>
      </c>
      <c r="RYX2" s="561"/>
      <c r="RYY2" s="373"/>
      <c r="RYZ2" s="374"/>
      <c r="RZA2" s="374"/>
      <c r="RZB2" s="374"/>
      <c r="RZC2" s="374"/>
      <c r="RZD2" s="375"/>
      <c r="RZE2" s="560" t="s">
        <v>82</v>
      </c>
      <c r="RZF2" s="561"/>
      <c r="RZG2" s="373"/>
      <c r="RZH2" s="374"/>
      <c r="RZI2" s="374"/>
      <c r="RZJ2" s="374"/>
      <c r="RZK2" s="374"/>
      <c r="RZL2" s="375"/>
      <c r="RZM2" s="560" t="s">
        <v>82</v>
      </c>
      <c r="RZN2" s="561"/>
      <c r="RZO2" s="373"/>
      <c r="RZP2" s="374"/>
      <c r="RZQ2" s="374"/>
      <c r="RZR2" s="374"/>
      <c r="RZS2" s="374"/>
      <c r="RZT2" s="375"/>
      <c r="RZU2" s="560" t="s">
        <v>82</v>
      </c>
      <c r="RZV2" s="561"/>
      <c r="RZW2" s="373"/>
      <c r="RZX2" s="374"/>
      <c r="RZY2" s="374"/>
      <c r="RZZ2" s="374"/>
      <c r="SAA2" s="374"/>
      <c r="SAB2" s="375"/>
      <c r="SAC2" s="560" t="s">
        <v>82</v>
      </c>
      <c r="SAD2" s="561"/>
      <c r="SAE2" s="373"/>
      <c r="SAF2" s="374"/>
      <c r="SAG2" s="374"/>
      <c r="SAH2" s="374"/>
      <c r="SAI2" s="374"/>
      <c r="SAJ2" s="375"/>
      <c r="SAK2" s="560" t="s">
        <v>82</v>
      </c>
      <c r="SAL2" s="561"/>
      <c r="SAM2" s="373"/>
      <c r="SAN2" s="374"/>
      <c r="SAO2" s="374"/>
      <c r="SAP2" s="374"/>
      <c r="SAQ2" s="374"/>
      <c r="SAR2" s="375"/>
      <c r="SAS2" s="560" t="s">
        <v>82</v>
      </c>
      <c r="SAT2" s="561"/>
      <c r="SAU2" s="373"/>
      <c r="SAV2" s="374"/>
      <c r="SAW2" s="374"/>
      <c r="SAX2" s="374"/>
      <c r="SAY2" s="374"/>
      <c r="SAZ2" s="375"/>
      <c r="SBA2" s="560" t="s">
        <v>82</v>
      </c>
      <c r="SBB2" s="561"/>
      <c r="SBC2" s="373"/>
      <c r="SBD2" s="374"/>
      <c r="SBE2" s="374"/>
      <c r="SBF2" s="374"/>
      <c r="SBG2" s="374"/>
      <c r="SBH2" s="375"/>
      <c r="SBI2" s="560" t="s">
        <v>82</v>
      </c>
      <c r="SBJ2" s="561"/>
      <c r="SBK2" s="373"/>
      <c r="SBL2" s="374"/>
      <c r="SBM2" s="374"/>
      <c r="SBN2" s="374"/>
      <c r="SBO2" s="374"/>
      <c r="SBP2" s="375"/>
      <c r="SBQ2" s="560" t="s">
        <v>82</v>
      </c>
      <c r="SBR2" s="561"/>
      <c r="SBS2" s="373"/>
      <c r="SBT2" s="374"/>
      <c r="SBU2" s="374"/>
      <c r="SBV2" s="374"/>
      <c r="SBW2" s="374"/>
      <c r="SBX2" s="375"/>
      <c r="SBY2" s="560" t="s">
        <v>82</v>
      </c>
      <c r="SBZ2" s="561"/>
      <c r="SCA2" s="373"/>
      <c r="SCB2" s="374"/>
      <c r="SCC2" s="374"/>
      <c r="SCD2" s="374"/>
      <c r="SCE2" s="374"/>
      <c r="SCF2" s="375"/>
      <c r="SCG2" s="560" t="s">
        <v>82</v>
      </c>
      <c r="SCH2" s="561"/>
      <c r="SCI2" s="373"/>
      <c r="SCJ2" s="374"/>
      <c r="SCK2" s="374"/>
      <c r="SCL2" s="374"/>
      <c r="SCM2" s="374"/>
      <c r="SCN2" s="375"/>
      <c r="SCO2" s="560" t="s">
        <v>82</v>
      </c>
      <c r="SCP2" s="561"/>
      <c r="SCQ2" s="373"/>
      <c r="SCR2" s="374"/>
      <c r="SCS2" s="374"/>
      <c r="SCT2" s="374"/>
      <c r="SCU2" s="374"/>
      <c r="SCV2" s="375"/>
      <c r="SCW2" s="560" t="s">
        <v>82</v>
      </c>
      <c r="SCX2" s="561"/>
      <c r="SCY2" s="373"/>
      <c r="SCZ2" s="374"/>
      <c r="SDA2" s="374"/>
      <c r="SDB2" s="374"/>
      <c r="SDC2" s="374"/>
      <c r="SDD2" s="375"/>
      <c r="SDE2" s="560" t="s">
        <v>82</v>
      </c>
      <c r="SDF2" s="561"/>
      <c r="SDG2" s="373"/>
      <c r="SDH2" s="374"/>
      <c r="SDI2" s="374"/>
      <c r="SDJ2" s="374"/>
      <c r="SDK2" s="374"/>
      <c r="SDL2" s="375"/>
      <c r="SDM2" s="560" t="s">
        <v>82</v>
      </c>
      <c r="SDN2" s="561"/>
      <c r="SDO2" s="373"/>
      <c r="SDP2" s="374"/>
      <c r="SDQ2" s="374"/>
      <c r="SDR2" s="374"/>
      <c r="SDS2" s="374"/>
      <c r="SDT2" s="375"/>
      <c r="SDU2" s="560" t="s">
        <v>82</v>
      </c>
      <c r="SDV2" s="561"/>
      <c r="SDW2" s="373"/>
      <c r="SDX2" s="374"/>
      <c r="SDY2" s="374"/>
      <c r="SDZ2" s="374"/>
      <c r="SEA2" s="374"/>
      <c r="SEB2" s="375"/>
      <c r="SEC2" s="560" t="s">
        <v>82</v>
      </c>
      <c r="SED2" s="561"/>
      <c r="SEE2" s="373"/>
      <c r="SEF2" s="374"/>
      <c r="SEG2" s="374"/>
      <c r="SEH2" s="374"/>
      <c r="SEI2" s="374"/>
      <c r="SEJ2" s="375"/>
      <c r="SEK2" s="560" t="s">
        <v>82</v>
      </c>
      <c r="SEL2" s="561"/>
      <c r="SEM2" s="373"/>
      <c r="SEN2" s="374"/>
      <c r="SEO2" s="374"/>
      <c r="SEP2" s="374"/>
      <c r="SEQ2" s="374"/>
      <c r="SER2" s="375"/>
      <c r="SES2" s="560" t="s">
        <v>82</v>
      </c>
      <c r="SET2" s="561"/>
      <c r="SEU2" s="373"/>
      <c r="SEV2" s="374"/>
      <c r="SEW2" s="374"/>
      <c r="SEX2" s="374"/>
      <c r="SEY2" s="374"/>
      <c r="SEZ2" s="375"/>
      <c r="SFA2" s="560" t="s">
        <v>82</v>
      </c>
      <c r="SFB2" s="561"/>
      <c r="SFC2" s="373"/>
      <c r="SFD2" s="374"/>
      <c r="SFE2" s="374"/>
      <c r="SFF2" s="374"/>
      <c r="SFG2" s="374"/>
      <c r="SFH2" s="375"/>
      <c r="SFI2" s="560" t="s">
        <v>82</v>
      </c>
      <c r="SFJ2" s="561"/>
      <c r="SFK2" s="373"/>
      <c r="SFL2" s="374"/>
      <c r="SFM2" s="374"/>
      <c r="SFN2" s="374"/>
      <c r="SFO2" s="374"/>
      <c r="SFP2" s="375"/>
      <c r="SFQ2" s="560" t="s">
        <v>82</v>
      </c>
      <c r="SFR2" s="561"/>
      <c r="SFS2" s="373"/>
      <c r="SFT2" s="374"/>
      <c r="SFU2" s="374"/>
      <c r="SFV2" s="374"/>
      <c r="SFW2" s="374"/>
      <c r="SFX2" s="375"/>
      <c r="SFY2" s="560" t="s">
        <v>82</v>
      </c>
      <c r="SFZ2" s="561"/>
      <c r="SGA2" s="373"/>
      <c r="SGB2" s="374"/>
      <c r="SGC2" s="374"/>
      <c r="SGD2" s="374"/>
      <c r="SGE2" s="374"/>
      <c r="SGF2" s="375"/>
      <c r="SGG2" s="560" t="s">
        <v>82</v>
      </c>
      <c r="SGH2" s="561"/>
      <c r="SGI2" s="373"/>
      <c r="SGJ2" s="374"/>
      <c r="SGK2" s="374"/>
      <c r="SGL2" s="374"/>
      <c r="SGM2" s="374"/>
      <c r="SGN2" s="375"/>
      <c r="SGO2" s="560" t="s">
        <v>82</v>
      </c>
      <c r="SGP2" s="561"/>
      <c r="SGQ2" s="373"/>
      <c r="SGR2" s="374"/>
      <c r="SGS2" s="374"/>
      <c r="SGT2" s="374"/>
      <c r="SGU2" s="374"/>
      <c r="SGV2" s="375"/>
      <c r="SGW2" s="560" t="s">
        <v>82</v>
      </c>
      <c r="SGX2" s="561"/>
      <c r="SGY2" s="373"/>
      <c r="SGZ2" s="374"/>
      <c r="SHA2" s="374"/>
      <c r="SHB2" s="374"/>
      <c r="SHC2" s="374"/>
      <c r="SHD2" s="375"/>
      <c r="SHE2" s="560" t="s">
        <v>82</v>
      </c>
      <c r="SHF2" s="561"/>
      <c r="SHG2" s="373"/>
      <c r="SHH2" s="374"/>
      <c r="SHI2" s="374"/>
      <c r="SHJ2" s="374"/>
      <c r="SHK2" s="374"/>
      <c r="SHL2" s="375"/>
      <c r="SHM2" s="560" t="s">
        <v>82</v>
      </c>
      <c r="SHN2" s="561"/>
      <c r="SHO2" s="373"/>
      <c r="SHP2" s="374"/>
      <c r="SHQ2" s="374"/>
      <c r="SHR2" s="374"/>
      <c r="SHS2" s="374"/>
      <c r="SHT2" s="375"/>
      <c r="SHU2" s="560" t="s">
        <v>82</v>
      </c>
      <c r="SHV2" s="561"/>
      <c r="SHW2" s="373"/>
      <c r="SHX2" s="374"/>
      <c r="SHY2" s="374"/>
      <c r="SHZ2" s="374"/>
      <c r="SIA2" s="374"/>
      <c r="SIB2" s="375"/>
      <c r="SIC2" s="560" t="s">
        <v>82</v>
      </c>
      <c r="SID2" s="561"/>
      <c r="SIE2" s="373"/>
      <c r="SIF2" s="374"/>
      <c r="SIG2" s="374"/>
      <c r="SIH2" s="374"/>
      <c r="SII2" s="374"/>
      <c r="SIJ2" s="375"/>
      <c r="SIK2" s="560" t="s">
        <v>82</v>
      </c>
      <c r="SIL2" s="561"/>
      <c r="SIM2" s="373"/>
      <c r="SIN2" s="374"/>
      <c r="SIO2" s="374"/>
      <c r="SIP2" s="374"/>
      <c r="SIQ2" s="374"/>
      <c r="SIR2" s="375"/>
      <c r="SIS2" s="560" t="s">
        <v>82</v>
      </c>
      <c r="SIT2" s="561"/>
      <c r="SIU2" s="373"/>
      <c r="SIV2" s="374"/>
      <c r="SIW2" s="374"/>
      <c r="SIX2" s="374"/>
      <c r="SIY2" s="374"/>
      <c r="SIZ2" s="375"/>
      <c r="SJA2" s="560" t="s">
        <v>82</v>
      </c>
      <c r="SJB2" s="561"/>
      <c r="SJC2" s="373"/>
      <c r="SJD2" s="374"/>
      <c r="SJE2" s="374"/>
      <c r="SJF2" s="374"/>
      <c r="SJG2" s="374"/>
      <c r="SJH2" s="375"/>
      <c r="SJI2" s="560" t="s">
        <v>82</v>
      </c>
      <c r="SJJ2" s="561"/>
      <c r="SJK2" s="373"/>
      <c r="SJL2" s="374"/>
      <c r="SJM2" s="374"/>
      <c r="SJN2" s="374"/>
      <c r="SJO2" s="374"/>
      <c r="SJP2" s="375"/>
      <c r="SJQ2" s="560" t="s">
        <v>82</v>
      </c>
      <c r="SJR2" s="561"/>
      <c r="SJS2" s="373"/>
      <c r="SJT2" s="374"/>
      <c r="SJU2" s="374"/>
      <c r="SJV2" s="374"/>
      <c r="SJW2" s="374"/>
      <c r="SJX2" s="375"/>
      <c r="SJY2" s="560" t="s">
        <v>82</v>
      </c>
      <c r="SJZ2" s="561"/>
      <c r="SKA2" s="373"/>
      <c r="SKB2" s="374"/>
      <c r="SKC2" s="374"/>
      <c r="SKD2" s="374"/>
      <c r="SKE2" s="374"/>
      <c r="SKF2" s="375"/>
      <c r="SKG2" s="560" t="s">
        <v>82</v>
      </c>
      <c r="SKH2" s="561"/>
      <c r="SKI2" s="373"/>
      <c r="SKJ2" s="374"/>
      <c r="SKK2" s="374"/>
      <c r="SKL2" s="374"/>
      <c r="SKM2" s="374"/>
      <c r="SKN2" s="375"/>
      <c r="SKO2" s="560" t="s">
        <v>82</v>
      </c>
      <c r="SKP2" s="561"/>
      <c r="SKQ2" s="373"/>
      <c r="SKR2" s="374"/>
      <c r="SKS2" s="374"/>
      <c r="SKT2" s="374"/>
      <c r="SKU2" s="374"/>
      <c r="SKV2" s="375"/>
      <c r="SKW2" s="560" t="s">
        <v>82</v>
      </c>
      <c r="SKX2" s="561"/>
      <c r="SKY2" s="373"/>
      <c r="SKZ2" s="374"/>
      <c r="SLA2" s="374"/>
      <c r="SLB2" s="374"/>
      <c r="SLC2" s="374"/>
      <c r="SLD2" s="375"/>
      <c r="SLE2" s="560" t="s">
        <v>82</v>
      </c>
      <c r="SLF2" s="561"/>
      <c r="SLG2" s="373"/>
      <c r="SLH2" s="374"/>
      <c r="SLI2" s="374"/>
      <c r="SLJ2" s="374"/>
      <c r="SLK2" s="374"/>
      <c r="SLL2" s="375"/>
      <c r="SLM2" s="560" t="s">
        <v>82</v>
      </c>
      <c r="SLN2" s="561"/>
      <c r="SLO2" s="373"/>
      <c r="SLP2" s="374"/>
      <c r="SLQ2" s="374"/>
      <c r="SLR2" s="374"/>
      <c r="SLS2" s="374"/>
      <c r="SLT2" s="375"/>
      <c r="SLU2" s="560" t="s">
        <v>82</v>
      </c>
      <c r="SLV2" s="561"/>
      <c r="SLW2" s="373"/>
      <c r="SLX2" s="374"/>
      <c r="SLY2" s="374"/>
      <c r="SLZ2" s="374"/>
      <c r="SMA2" s="374"/>
      <c r="SMB2" s="375"/>
      <c r="SMC2" s="560" t="s">
        <v>82</v>
      </c>
      <c r="SMD2" s="561"/>
      <c r="SME2" s="373"/>
      <c r="SMF2" s="374"/>
      <c r="SMG2" s="374"/>
      <c r="SMH2" s="374"/>
      <c r="SMI2" s="374"/>
      <c r="SMJ2" s="375"/>
      <c r="SMK2" s="560" t="s">
        <v>82</v>
      </c>
      <c r="SML2" s="561"/>
      <c r="SMM2" s="373"/>
      <c r="SMN2" s="374"/>
      <c r="SMO2" s="374"/>
      <c r="SMP2" s="374"/>
      <c r="SMQ2" s="374"/>
      <c r="SMR2" s="375"/>
      <c r="SMS2" s="560" t="s">
        <v>82</v>
      </c>
      <c r="SMT2" s="561"/>
      <c r="SMU2" s="373"/>
      <c r="SMV2" s="374"/>
      <c r="SMW2" s="374"/>
      <c r="SMX2" s="374"/>
      <c r="SMY2" s="374"/>
      <c r="SMZ2" s="375"/>
      <c r="SNA2" s="560" t="s">
        <v>82</v>
      </c>
      <c r="SNB2" s="561"/>
      <c r="SNC2" s="373"/>
      <c r="SND2" s="374"/>
      <c r="SNE2" s="374"/>
      <c r="SNF2" s="374"/>
      <c r="SNG2" s="374"/>
      <c r="SNH2" s="375"/>
      <c r="SNI2" s="560" t="s">
        <v>82</v>
      </c>
      <c r="SNJ2" s="561"/>
      <c r="SNK2" s="373"/>
      <c r="SNL2" s="374"/>
      <c r="SNM2" s="374"/>
      <c r="SNN2" s="374"/>
      <c r="SNO2" s="374"/>
      <c r="SNP2" s="375"/>
      <c r="SNQ2" s="560" t="s">
        <v>82</v>
      </c>
      <c r="SNR2" s="561"/>
      <c r="SNS2" s="373"/>
      <c r="SNT2" s="374"/>
      <c r="SNU2" s="374"/>
      <c r="SNV2" s="374"/>
      <c r="SNW2" s="374"/>
      <c r="SNX2" s="375"/>
      <c r="SNY2" s="560" t="s">
        <v>82</v>
      </c>
      <c r="SNZ2" s="561"/>
      <c r="SOA2" s="373"/>
      <c r="SOB2" s="374"/>
      <c r="SOC2" s="374"/>
      <c r="SOD2" s="374"/>
      <c r="SOE2" s="374"/>
      <c r="SOF2" s="375"/>
      <c r="SOG2" s="560" t="s">
        <v>82</v>
      </c>
      <c r="SOH2" s="561"/>
      <c r="SOI2" s="373"/>
      <c r="SOJ2" s="374"/>
      <c r="SOK2" s="374"/>
      <c r="SOL2" s="374"/>
      <c r="SOM2" s="374"/>
      <c r="SON2" s="375"/>
      <c r="SOO2" s="560" t="s">
        <v>82</v>
      </c>
      <c r="SOP2" s="561"/>
      <c r="SOQ2" s="373"/>
      <c r="SOR2" s="374"/>
      <c r="SOS2" s="374"/>
      <c r="SOT2" s="374"/>
      <c r="SOU2" s="374"/>
      <c r="SOV2" s="375"/>
      <c r="SOW2" s="560" t="s">
        <v>82</v>
      </c>
      <c r="SOX2" s="561"/>
      <c r="SOY2" s="373"/>
      <c r="SOZ2" s="374"/>
      <c r="SPA2" s="374"/>
      <c r="SPB2" s="374"/>
      <c r="SPC2" s="374"/>
      <c r="SPD2" s="375"/>
      <c r="SPE2" s="560" t="s">
        <v>82</v>
      </c>
      <c r="SPF2" s="561"/>
      <c r="SPG2" s="373"/>
      <c r="SPH2" s="374"/>
      <c r="SPI2" s="374"/>
      <c r="SPJ2" s="374"/>
      <c r="SPK2" s="374"/>
      <c r="SPL2" s="375"/>
      <c r="SPM2" s="560" t="s">
        <v>82</v>
      </c>
      <c r="SPN2" s="561"/>
      <c r="SPO2" s="373"/>
      <c r="SPP2" s="374"/>
      <c r="SPQ2" s="374"/>
      <c r="SPR2" s="374"/>
      <c r="SPS2" s="374"/>
      <c r="SPT2" s="375"/>
      <c r="SPU2" s="560" t="s">
        <v>82</v>
      </c>
      <c r="SPV2" s="561"/>
      <c r="SPW2" s="373"/>
      <c r="SPX2" s="374"/>
      <c r="SPY2" s="374"/>
      <c r="SPZ2" s="374"/>
      <c r="SQA2" s="374"/>
      <c r="SQB2" s="375"/>
      <c r="SQC2" s="560" t="s">
        <v>82</v>
      </c>
      <c r="SQD2" s="561"/>
      <c r="SQE2" s="373"/>
      <c r="SQF2" s="374"/>
      <c r="SQG2" s="374"/>
      <c r="SQH2" s="374"/>
      <c r="SQI2" s="374"/>
      <c r="SQJ2" s="375"/>
      <c r="SQK2" s="560" t="s">
        <v>82</v>
      </c>
      <c r="SQL2" s="561"/>
      <c r="SQM2" s="373"/>
      <c r="SQN2" s="374"/>
      <c r="SQO2" s="374"/>
      <c r="SQP2" s="374"/>
      <c r="SQQ2" s="374"/>
      <c r="SQR2" s="375"/>
      <c r="SQS2" s="560" t="s">
        <v>82</v>
      </c>
      <c r="SQT2" s="561"/>
      <c r="SQU2" s="373"/>
      <c r="SQV2" s="374"/>
      <c r="SQW2" s="374"/>
      <c r="SQX2" s="374"/>
      <c r="SQY2" s="374"/>
      <c r="SQZ2" s="375"/>
      <c r="SRA2" s="560" t="s">
        <v>82</v>
      </c>
      <c r="SRB2" s="561"/>
      <c r="SRC2" s="373"/>
      <c r="SRD2" s="374"/>
      <c r="SRE2" s="374"/>
      <c r="SRF2" s="374"/>
      <c r="SRG2" s="374"/>
      <c r="SRH2" s="375"/>
      <c r="SRI2" s="560" t="s">
        <v>82</v>
      </c>
      <c r="SRJ2" s="561"/>
      <c r="SRK2" s="373"/>
      <c r="SRL2" s="374"/>
      <c r="SRM2" s="374"/>
      <c r="SRN2" s="374"/>
      <c r="SRO2" s="374"/>
      <c r="SRP2" s="375"/>
      <c r="SRQ2" s="560" t="s">
        <v>82</v>
      </c>
      <c r="SRR2" s="561"/>
      <c r="SRS2" s="373"/>
      <c r="SRT2" s="374"/>
      <c r="SRU2" s="374"/>
      <c r="SRV2" s="374"/>
      <c r="SRW2" s="374"/>
      <c r="SRX2" s="375"/>
      <c r="SRY2" s="560" t="s">
        <v>82</v>
      </c>
      <c r="SRZ2" s="561"/>
      <c r="SSA2" s="373"/>
      <c r="SSB2" s="374"/>
      <c r="SSC2" s="374"/>
      <c r="SSD2" s="374"/>
      <c r="SSE2" s="374"/>
      <c r="SSF2" s="375"/>
      <c r="SSG2" s="560" t="s">
        <v>82</v>
      </c>
      <c r="SSH2" s="561"/>
      <c r="SSI2" s="373"/>
      <c r="SSJ2" s="374"/>
      <c r="SSK2" s="374"/>
      <c r="SSL2" s="374"/>
      <c r="SSM2" s="374"/>
      <c r="SSN2" s="375"/>
      <c r="SSO2" s="560" t="s">
        <v>82</v>
      </c>
      <c r="SSP2" s="561"/>
      <c r="SSQ2" s="373"/>
      <c r="SSR2" s="374"/>
      <c r="SSS2" s="374"/>
      <c r="SST2" s="374"/>
      <c r="SSU2" s="374"/>
      <c r="SSV2" s="375"/>
      <c r="SSW2" s="560" t="s">
        <v>82</v>
      </c>
      <c r="SSX2" s="561"/>
      <c r="SSY2" s="373"/>
      <c r="SSZ2" s="374"/>
      <c r="STA2" s="374"/>
      <c r="STB2" s="374"/>
      <c r="STC2" s="374"/>
      <c r="STD2" s="375"/>
      <c r="STE2" s="560" t="s">
        <v>82</v>
      </c>
      <c r="STF2" s="561"/>
      <c r="STG2" s="373"/>
      <c r="STH2" s="374"/>
      <c r="STI2" s="374"/>
      <c r="STJ2" s="374"/>
      <c r="STK2" s="374"/>
      <c r="STL2" s="375"/>
      <c r="STM2" s="560" t="s">
        <v>82</v>
      </c>
      <c r="STN2" s="561"/>
      <c r="STO2" s="373"/>
      <c r="STP2" s="374"/>
      <c r="STQ2" s="374"/>
      <c r="STR2" s="374"/>
      <c r="STS2" s="374"/>
      <c r="STT2" s="375"/>
      <c r="STU2" s="560" t="s">
        <v>82</v>
      </c>
      <c r="STV2" s="561"/>
      <c r="STW2" s="373"/>
      <c r="STX2" s="374"/>
      <c r="STY2" s="374"/>
      <c r="STZ2" s="374"/>
      <c r="SUA2" s="374"/>
      <c r="SUB2" s="375"/>
      <c r="SUC2" s="560" t="s">
        <v>82</v>
      </c>
      <c r="SUD2" s="561"/>
      <c r="SUE2" s="373"/>
      <c r="SUF2" s="374"/>
      <c r="SUG2" s="374"/>
      <c r="SUH2" s="374"/>
      <c r="SUI2" s="374"/>
      <c r="SUJ2" s="375"/>
      <c r="SUK2" s="560" t="s">
        <v>82</v>
      </c>
      <c r="SUL2" s="561"/>
      <c r="SUM2" s="373"/>
      <c r="SUN2" s="374"/>
      <c r="SUO2" s="374"/>
      <c r="SUP2" s="374"/>
      <c r="SUQ2" s="374"/>
      <c r="SUR2" s="375"/>
      <c r="SUS2" s="560" t="s">
        <v>82</v>
      </c>
      <c r="SUT2" s="561"/>
      <c r="SUU2" s="373"/>
      <c r="SUV2" s="374"/>
      <c r="SUW2" s="374"/>
      <c r="SUX2" s="374"/>
      <c r="SUY2" s="374"/>
      <c r="SUZ2" s="375"/>
      <c r="SVA2" s="560" t="s">
        <v>82</v>
      </c>
      <c r="SVB2" s="561"/>
      <c r="SVC2" s="373"/>
      <c r="SVD2" s="374"/>
      <c r="SVE2" s="374"/>
      <c r="SVF2" s="374"/>
      <c r="SVG2" s="374"/>
      <c r="SVH2" s="375"/>
      <c r="SVI2" s="560" t="s">
        <v>82</v>
      </c>
      <c r="SVJ2" s="561"/>
      <c r="SVK2" s="373"/>
      <c r="SVL2" s="374"/>
      <c r="SVM2" s="374"/>
      <c r="SVN2" s="374"/>
      <c r="SVO2" s="374"/>
      <c r="SVP2" s="375"/>
      <c r="SVQ2" s="560" t="s">
        <v>82</v>
      </c>
      <c r="SVR2" s="561"/>
      <c r="SVS2" s="373"/>
      <c r="SVT2" s="374"/>
      <c r="SVU2" s="374"/>
      <c r="SVV2" s="374"/>
      <c r="SVW2" s="374"/>
      <c r="SVX2" s="375"/>
      <c r="SVY2" s="560" t="s">
        <v>82</v>
      </c>
      <c r="SVZ2" s="561"/>
      <c r="SWA2" s="373"/>
      <c r="SWB2" s="374"/>
      <c r="SWC2" s="374"/>
      <c r="SWD2" s="374"/>
      <c r="SWE2" s="374"/>
      <c r="SWF2" s="375"/>
      <c r="SWG2" s="560" t="s">
        <v>82</v>
      </c>
      <c r="SWH2" s="561"/>
      <c r="SWI2" s="373"/>
      <c r="SWJ2" s="374"/>
      <c r="SWK2" s="374"/>
      <c r="SWL2" s="374"/>
      <c r="SWM2" s="374"/>
      <c r="SWN2" s="375"/>
      <c r="SWO2" s="560" t="s">
        <v>82</v>
      </c>
      <c r="SWP2" s="561"/>
      <c r="SWQ2" s="373"/>
      <c r="SWR2" s="374"/>
      <c r="SWS2" s="374"/>
      <c r="SWT2" s="374"/>
      <c r="SWU2" s="374"/>
      <c r="SWV2" s="375"/>
      <c r="SWW2" s="560" t="s">
        <v>82</v>
      </c>
      <c r="SWX2" s="561"/>
      <c r="SWY2" s="373"/>
      <c r="SWZ2" s="374"/>
      <c r="SXA2" s="374"/>
      <c r="SXB2" s="374"/>
      <c r="SXC2" s="374"/>
      <c r="SXD2" s="375"/>
      <c r="SXE2" s="560" t="s">
        <v>82</v>
      </c>
      <c r="SXF2" s="561"/>
      <c r="SXG2" s="373"/>
      <c r="SXH2" s="374"/>
      <c r="SXI2" s="374"/>
      <c r="SXJ2" s="374"/>
      <c r="SXK2" s="374"/>
      <c r="SXL2" s="375"/>
      <c r="SXM2" s="560" t="s">
        <v>82</v>
      </c>
      <c r="SXN2" s="561"/>
      <c r="SXO2" s="373"/>
      <c r="SXP2" s="374"/>
      <c r="SXQ2" s="374"/>
      <c r="SXR2" s="374"/>
      <c r="SXS2" s="374"/>
      <c r="SXT2" s="375"/>
      <c r="SXU2" s="560" t="s">
        <v>82</v>
      </c>
      <c r="SXV2" s="561"/>
      <c r="SXW2" s="373"/>
      <c r="SXX2" s="374"/>
      <c r="SXY2" s="374"/>
      <c r="SXZ2" s="374"/>
      <c r="SYA2" s="374"/>
      <c r="SYB2" s="375"/>
      <c r="SYC2" s="560" t="s">
        <v>82</v>
      </c>
      <c r="SYD2" s="561"/>
      <c r="SYE2" s="373"/>
      <c r="SYF2" s="374"/>
      <c r="SYG2" s="374"/>
      <c r="SYH2" s="374"/>
      <c r="SYI2" s="374"/>
      <c r="SYJ2" s="375"/>
      <c r="SYK2" s="560" t="s">
        <v>82</v>
      </c>
      <c r="SYL2" s="561"/>
      <c r="SYM2" s="373"/>
      <c r="SYN2" s="374"/>
      <c r="SYO2" s="374"/>
      <c r="SYP2" s="374"/>
      <c r="SYQ2" s="374"/>
      <c r="SYR2" s="375"/>
      <c r="SYS2" s="560" t="s">
        <v>82</v>
      </c>
      <c r="SYT2" s="561"/>
      <c r="SYU2" s="373"/>
      <c r="SYV2" s="374"/>
      <c r="SYW2" s="374"/>
      <c r="SYX2" s="374"/>
      <c r="SYY2" s="374"/>
      <c r="SYZ2" s="375"/>
      <c r="SZA2" s="560" t="s">
        <v>82</v>
      </c>
      <c r="SZB2" s="561"/>
      <c r="SZC2" s="373"/>
      <c r="SZD2" s="374"/>
      <c r="SZE2" s="374"/>
      <c r="SZF2" s="374"/>
      <c r="SZG2" s="374"/>
      <c r="SZH2" s="375"/>
      <c r="SZI2" s="560" t="s">
        <v>82</v>
      </c>
      <c r="SZJ2" s="561"/>
      <c r="SZK2" s="373"/>
      <c r="SZL2" s="374"/>
      <c r="SZM2" s="374"/>
      <c r="SZN2" s="374"/>
      <c r="SZO2" s="374"/>
      <c r="SZP2" s="375"/>
      <c r="SZQ2" s="560" t="s">
        <v>82</v>
      </c>
      <c r="SZR2" s="561"/>
      <c r="SZS2" s="373"/>
      <c r="SZT2" s="374"/>
      <c r="SZU2" s="374"/>
      <c r="SZV2" s="374"/>
      <c r="SZW2" s="374"/>
      <c r="SZX2" s="375"/>
      <c r="SZY2" s="560" t="s">
        <v>82</v>
      </c>
      <c r="SZZ2" s="561"/>
      <c r="TAA2" s="373"/>
      <c r="TAB2" s="374"/>
      <c r="TAC2" s="374"/>
      <c r="TAD2" s="374"/>
      <c r="TAE2" s="374"/>
      <c r="TAF2" s="375"/>
      <c r="TAG2" s="560" t="s">
        <v>82</v>
      </c>
      <c r="TAH2" s="561"/>
      <c r="TAI2" s="373"/>
      <c r="TAJ2" s="374"/>
      <c r="TAK2" s="374"/>
      <c r="TAL2" s="374"/>
      <c r="TAM2" s="374"/>
      <c r="TAN2" s="375"/>
      <c r="TAO2" s="560" t="s">
        <v>82</v>
      </c>
      <c r="TAP2" s="561"/>
      <c r="TAQ2" s="373"/>
      <c r="TAR2" s="374"/>
      <c r="TAS2" s="374"/>
      <c r="TAT2" s="374"/>
      <c r="TAU2" s="374"/>
      <c r="TAV2" s="375"/>
      <c r="TAW2" s="560" t="s">
        <v>82</v>
      </c>
      <c r="TAX2" s="561"/>
      <c r="TAY2" s="373"/>
      <c r="TAZ2" s="374"/>
      <c r="TBA2" s="374"/>
      <c r="TBB2" s="374"/>
      <c r="TBC2" s="374"/>
      <c r="TBD2" s="375"/>
      <c r="TBE2" s="560" t="s">
        <v>82</v>
      </c>
      <c r="TBF2" s="561"/>
      <c r="TBG2" s="373"/>
      <c r="TBH2" s="374"/>
      <c r="TBI2" s="374"/>
      <c r="TBJ2" s="374"/>
      <c r="TBK2" s="374"/>
      <c r="TBL2" s="375"/>
      <c r="TBM2" s="560" t="s">
        <v>82</v>
      </c>
      <c r="TBN2" s="561"/>
      <c r="TBO2" s="373"/>
      <c r="TBP2" s="374"/>
      <c r="TBQ2" s="374"/>
      <c r="TBR2" s="374"/>
      <c r="TBS2" s="374"/>
      <c r="TBT2" s="375"/>
      <c r="TBU2" s="560" t="s">
        <v>82</v>
      </c>
      <c r="TBV2" s="561"/>
      <c r="TBW2" s="373"/>
      <c r="TBX2" s="374"/>
      <c r="TBY2" s="374"/>
      <c r="TBZ2" s="374"/>
      <c r="TCA2" s="374"/>
      <c r="TCB2" s="375"/>
      <c r="TCC2" s="560" t="s">
        <v>82</v>
      </c>
      <c r="TCD2" s="561"/>
      <c r="TCE2" s="373"/>
      <c r="TCF2" s="374"/>
      <c r="TCG2" s="374"/>
      <c r="TCH2" s="374"/>
      <c r="TCI2" s="374"/>
      <c r="TCJ2" s="375"/>
      <c r="TCK2" s="560" t="s">
        <v>82</v>
      </c>
      <c r="TCL2" s="561"/>
      <c r="TCM2" s="373"/>
      <c r="TCN2" s="374"/>
      <c r="TCO2" s="374"/>
      <c r="TCP2" s="374"/>
      <c r="TCQ2" s="374"/>
      <c r="TCR2" s="375"/>
      <c r="TCS2" s="560" t="s">
        <v>82</v>
      </c>
      <c r="TCT2" s="561"/>
      <c r="TCU2" s="373"/>
      <c r="TCV2" s="374"/>
      <c r="TCW2" s="374"/>
      <c r="TCX2" s="374"/>
      <c r="TCY2" s="374"/>
      <c r="TCZ2" s="375"/>
      <c r="TDA2" s="560" t="s">
        <v>82</v>
      </c>
      <c r="TDB2" s="561"/>
      <c r="TDC2" s="373"/>
      <c r="TDD2" s="374"/>
      <c r="TDE2" s="374"/>
      <c r="TDF2" s="374"/>
      <c r="TDG2" s="374"/>
      <c r="TDH2" s="375"/>
      <c r="TDI2" s="560" t="s">
        <v>82</v>
      </c>
      <c r="TDJ2" s="561"/>
      <c r="TDK2" s="373"/>
      <c r="TDL2" s="374"/>
      <c r="TDM2" s="374"/>
      <c r="TDN2" s="374"/>
      <c r="TDO2" s="374"/>
      <c r="TDP2" s="375"/>
      <c r="TDQ2" s="560" t="s">
        <v>82</v>
      </c>
      <c r="TDR2" s="561"/>
      <c r="TDS2" s="373"/>
      <c r="TDT2" s="374"/>
      <c r="TDU2" s="374"/>
      <c r="TDV2" s="374"/>
      <c r="TDW2" s="374"/>
      <c r="TDX2" s="375"/>
      <c r="TDY2" s="560" t="s">
        <v>82</v>
      </c>
      <c r="TDZ2" s="561"/>
      <c r="TEA2" s="373"/>
      <c r="TEB2" s="374"/>
      <c r="TEC2" s="374"/>
      <c r="TED2" s="374"/>
      <c r="TEE2" s="374"/>
      <c r="TEF2" s="375"/>
      <c r="TEG2" s="560" t="s">
        <v>82</v>
      </c>
      <c r="TEH2" s="561"/>
      <c r="TEI2" s="373"/>
      <c r="TEJ2" s="374"/>
      <c r="TEK2" s="374"/>
      <c r="TEL2" s="374"/>
      <c r="TEM2" s="374"/>
      <c r="TEN2" s="375"/>
      <c r="TEO2" s="560" t="s">
        <v>82</v>
      </c>
      <c r="TEP2" s="561"/>
      <c r="TEQ2" s="373"/>
      <c r="TER2" s="374"/>
      <c r="TES2" s="374"/>
      <c r="TET2" s="374"/>
      <c r="TEU2" s="374"/>
      <c r="TEV2" s="375"/>
      <c r="TEW2" s="560" t="s">
        <v>82</v>
      </c>
      <c r="TEX2" s="561"/>
      <c r="TEY2" s="373"/>
      <c r="TEZ2" s="374"/>
      <c r="TFA2" s="374"/>
      <c r="TFB2" s="374"/>
      <c r="TFC2" s="374"/>
      <c r="TFD2" s="375"/>
      <c r="TFE2" s="560" t="s">
        <v>82</v>
      </c>
      <c r="TFF2" s="561"/>
      <c r="TFG2" s="373"/>
      <c r="TFH2" s="374"/>
      <c r="TFI2" s="374"/>
      <c r="TFJ2" s="374"/>
      <c r="TFK2" s="374"/>
      <c r="TFL2" s="375"/>
      <c r="TFM2" s="560" t="s">
        <v>82</v>
      </c>
      <c r="TFN2" s="561"/>
      <c r="TFO2" s="373"/>
      <c r="TFP2" s="374"/>
      <c r="TFQ2" s="374"/>
      <c r="TFR2" s="374"/>
      <c r="TFS2" s="374"/>
      <c r="TFT2" s="375"/>
      <c r="TFU2" s="560" t="s">
        <v>82</v>
      </c>
      <c r="TFV2" s="561"/>
      <c r="TFW2" s="373"/>
      <c r="TFX2" s="374"/>
      <c r="TFY2" s="374"/>
      <c r="TFZ2" s="374"/>
      <c r="TGA2" s="374"/>
      <c r="TGB2" s="375"/>
      <c r="TGC2" s="560" t="s">
        <v>82</v>
      </c>
      <c r="TGD2" s="561"/>
      <c r="TGE2" s="373"/>
      <c r="TGF2" s="374"/>
      <c r="TGG2" s="374"/>
      <c r="TGH2" s="374"/>
      <c r="TGI2" s="374"/>
      <c r="TGJ2" s="375"/>
      <c r="TGK2" s="560" t="s">
        <v>82</v>
      </c>
      <c r="TGL2" s="561"/>
      <c r="TGM2" s="373"/>
      <c r="TGN2" s="374"/>
      <c r="TGO2" s="374"/>
      <c r="TGP2" s="374"/>
      <c r="TGQ2" s="374"/>
      <c r="TGR2" s="375"/>
      <c r="TGS2" s="560" t="s">
        <v>82</v>
      </c>
      <c r="TGT2" s="561"/>
      <c r="TGU2" s="373"/>
      <c r="TGV2" s="374"/>
      <c r="TGW2" s="374"/>
      <c r="TGX2" s="374"/>
      <c r="TGY2" s="374"/>
      <c r="TGZ2" s="375"/>
      <c r="THA2" s="560" t="s">
        <v>82</v>
      </c>
      <c r="THB2" s="561"/>
      <c r="THC2" s="373"/>
      <c r="THD2" s="374"/>
      <c r="THE2" s="374"/>
      <c r="THF2" s="374"/>
      <c r="THG2" s="374"/>
      <c r="THH2" s="375"/>
      <c r="THI2" s="560" t="s">
        <v>82</v>
      </c>
      <c r="THJ2" s="561"/>
      <c r="THK2" s="373"/>
      <c r="THL2" s="374"/>
      <c r="THM2" s="374"/>
      <c r="THN2" s="374"/>
      <c r="THO2" s="374"/>
      <c r="THP2" s="375"/>
      <c r="THQ2" s="560" t="s">
        <v>82</v>
      </c>
      <c r="THR2" s="561"/>
      <c r="THS2" s="373"/>
      <c r="THT2" s="374"/>
      <c r="THU2" s="374"/>
      <c r="THV2" s="374"/>
      <c r="THW2" s="374"/>
      <c r="THX2" s="375"/>
      <c r="THY2" s="560" t="s">
        <v>82</v>
      </c>
      <c r="THZ2" s="561"/>
      <c r="TIA2" s="373"/>
      <c r="TIB2" s="374"/>
      <c r="TIC2" s="374"/>
      <c r="TID2" s="374"/>
      <c r="TIE2" s="374"/>
      <c r="TIF2" s="375"/>
      <c r="TIG2" s="560" t="s">
        <v>82</v>
      </c>
      <c r="TIH2" s="561"/>
      <c r="TII2" s="373"/>
      <c r="TIJ2" s="374"/>
      <c r="TIK2" s="374"/>
      <c r="TIL2" s="374"/>
      <c r="TIM2" s="374"/>
      <c r="TIN2" s="375"/>
      <c r="TIO2" s="560" t="s">
        <v>82</v>
      </c>
      <c r="TIP2" s="561"/>
      <c r="TIQ2" s="373"/>
      <c r="TIR2" s="374"/>
      <c r="TIS2" s="374"/>
      <c r="TIT2" s="374"/>
      <c r="TIU2" s="374"/>
      <c r="TIV2" s="375"/>
      <c r="TIW2" s="560" t="s">
        <v>82</v>
      </c>
      <c r="TIX2" s="561"/>
      <c r="TIY2" s="373"/>
      <c r="TIZ2" s="374"/>
      <c r="TJA2" s="374"/>
      <c r="TJB2" s="374"/>
      <c r="TJC2" s="374"/>
      <c r="TJD2" s="375"/>
      <c r="TJE2" s="560" t="s">
        <v>82</v>
      </c>
      <c r="TJF2" s="561"/>
      <c r="TJG2" s="373"/>
      <c r="TJH2" s="374"/>
      <c r="TJI2" s="374"/>
      <c r="TJJ2" s="374"/>
      <c r="TJK2" s="374"/>
      <c r="TJL2" s="375"/>
      <c r="TJM2" s="560" t="s">
        <v>82</v>
      </c>
      <c r="TJN2" s="561"/>
      <c r="TJO2" s="373"/>
      <c r="TJP2" s="374"/>
      <c r="TJQ2" s="374"/>
      <c r="TJR2" s="374"/>
      <c r="TJS2" s="374"/>
      <c r="TJT2" s="375"/>
      <c r="TJU2" s="560" t="s">
        <v>82</v>
      </c>
      <c r="TJV2" s="561"/>
      <c r="TJW2" s="373"/>
      <c r="TJX2" s="374"/>
      <c r="TJY2" s="374"/>
      <c r="TJZ2" s="374"/>
      <c r="TKA2" s="374"/>
      <c r="TKB2" s="375"/>
      <c r="TKC2" s="560" t="s">
        <v>82</v>
      </c>
      <c r="TKD2" s="561"/>
      <c r="TKE2" s="373"/>
      <c r="TKF2" s="374"/>
      <c r="TKG2" s="374"/>
      <c r="TKH2" s="374"/>
      <c r="TKI2" s="374"/>
      <c r="TKJ2" s="375"/>
      <c r="TKK2" s="560" t="s">
        <v>82</v>
      </c>
      <c r="TKL2" s="561"/>
      <c r="TKM2" s="373"/>
      <c r="TKN2" s="374"/>
      <c r="TKO2" s="374"/>
      <c r="TKP2" s="374"/>
      <c r="TKQ2" s="374"/>
      <c r="TKR2" s="375"/>
      <c r="TKS2" s="560" t="s">
        <v>82</v>
      </c>
      <c r="TKT2" s="561"/>
      <c r="TKU2" s="373"/>
      <c r="TKV2" s="374"/>
      <c r="TKW2" s="374"/>
      <c r="TKX2" s="374"/>
      <c r="TKY2" s="374"/>
      <c r="TKZ2" s="375"/>
      <c r="TLA2" s="560" t="s">
        <v>82</v>
      </c>
      <c r="TLB2" s="561"/>
      <c r="TLC2" s="373"/>
      <c r="TLD2" s="374"/>
      <c r="TLE2" s="374"/>
      <c r="TLF2" s="374"/>
      <c r="TLG2" s="374"/>
      <c r="TLH2" s="375"/>
      <c r="TLI2" s="560" t="s">
        <v>82</v>
      </c>
      <c r="TLJ2" s="561"/>
      <c r="TLK2" s="373"/>
      <c r="TLL2" s="374"/>
      <c r="TLM2" s="374"/>
      <c r="TLN2" s="374"/>
      <c r="TLO2" s="374"/>
      <c r="TLP2" s="375"/>
      <c r="TLQ2" s="560" t="s">
        <v>82</v>
      </c>
      <c r="TLR2" s="561"/>
      <c r="TLS2" s="373"/>
      <c r="TLT2" s="374"/>
      <c r="TLU2" s="374"/>
      <c r="TLV2" s="374"/>
      <c r="TLW2" s="374"/>
      <c r="TLX2" s="375"/>
      <c r="TLY2" s="560" t="s">
        <v>82</v>
      </c>
      <c r="TLZ2" s="561"/>
      <c r="TMA2" s="373"/>
      <c r="TMB2" s="374"/>
      <c r="TMC2" s="374"/>
      <c r="TMD2" s="374"/>
      <c r="TME2" s="374"/>
      <c r="TMF2" s="375"/>
      <c r="TMG2" s="560" t="s">
        <v>82</v>
      </c>
      <c r="TMH2" s="561"/>
      <c r="TMI2" s="373"/>
      <c r="TMJ2" s="374"/>
      <c r="TMK2" s="374"/>
      <c r="TML2" s="374"/>
      <c r="TMM2" s="374"/>
      <c r="TMN2" s="375"/>
      <c r="TMO2" s="560" t="s">
        <v>82</v>
      </c>
      <c r="TMP2" s="561"/>
      <c r="TMQ2" s="373"/>
      <c r="TMR2" s="374"/>
      <c r="TMS2" s="374"/>
      <c r="TMT2" s="374"/>
      <c r="TMU2" s="374"/>
      <c r="TMV2" s="375"/>
      <c r="TMW2" s="560" t="s">
        <v>82</v>
      </c>
      <c r="TMX2" s="561"/>
      <c r="TMY2" s="373"/>
      <c r="TMZ2" s="374"/>
      <c r="TNA2" s="374"/>
      <c r="TNB2" s="374"/>
      <c r="TNC2" s="374"/>
      <c r="TND2" s="375"/>
      <c r="TNE2" s="560" t="s">
        <v>82</v>
      </c>
      <c r="TNF2" s="561"/>
      <c r="TNG2" s="373"/>
      <c r="TNH2" s="374"/>
      <c r="TNI2" s="374"/>
      <c r="TNJ2" s="374"/>
      <c r="TNK2" s="374"/>
      <c r="TNL2" s="375"/>
      <c r="TNM2" s="560" t="s">
        <v>82</v>
      </c>
      <c r="TNN2" s="561"/>
      <c r="TNO2" s="373"/>
      <c r="TNP2" s="374"/>
      <c r="TNQ2" s="374"/>
      <c r="TNR2" s="374"/>
      <c r="TNS2" s="374"/>
      <c r="TNT2" s="375"/>
      <c r="TNU2" s="560" t="s">
        <v>82</v>
      </c>
      <c r="TNV2" s="561"/>
      <c r="TNW2" s="373"/>
      <c r="TNX2" s="374"/>
      <c r="TNY2" s="374"/>
      <c r="TNZ2" s="374"/>
      <c r="TOA2" s="374"/>
      <c r="TOB2" s="375"/>
      <c r="TOC2" s="560" t="s">
        <v>82</v>
      </c>
      <c r="TOD2" s="561"/>
      <c r="TOE2" s="373"/>
      <c r="TOF2" s="374"/>
      <c r="TOG2" s="374"/>
      <c r="TOH2" s="374"/>
      <c r="TOI2" s="374"/>
      <c r="TOJ2" s="375"/>
      <c r="TOK2" s="560" t="s">
        <v>82</v>
      </c>
      <c r="TOL2" s="561"/>
      <c r="TOM2" s="373"/>
      <c r="TON2" s="374"/>
      <c r="TOO2" s="374"/>
      <c r="TOP2" s="374"/>
      <c r="TOQ2" s="374"/>
      <c r="TOR2" s="375"/>
      <c r="TOS2" s="560" t="s">
        <v>82</v>
      </c>
      <c r="TOT2" s="561"/>
      <c r="TOU2" s="373"/>
      <c r="TOV2" s="374"/>
      <c r="TOW2" s="374"/>
      <c r="TOX2" s="374"/>
      <c r="TOY2" s="374"/>
      <c r="TOZ2" s="375"/>
      <c r="TPA2" s="560" t="s">
        <v>82</v>
      </c>
      <c r="TPB2" s="561"/>
      <c r="TPC2" s="373"/>
      <c r="TPD2" s="374"/>
      <c r="TPE2" s="374"/>
      <c r="TPF2" s="374"/>
      <c r="TPG2" s="374"/>
      <c r="TPH2" s="375"/>
      <c r="TPI2" s="560" t="s">
        <v>82</v>
      </c>
      <c r="TPJ2" s="561"/>
      <c r="TPK2" s="373"/>
      <c r="TPL2" s="374"/>
      <c r="TPM2" s="374"/>
      <c r="TPN2" s="374"/>
      <c r="TPO2" s="374"/>
      <c r="TPP2" s="375"/>
      <c r="TPQ2" s="560" t="s">
        <v>82</v>
      </c>
      <c r="TPR2" s="561"/>
      <c r="TPS2" s="373"/>
      <c r="TPT2" s="374"/>
      <c r="TPU2" s="374"/>
      <c r="TPV2" s="374"/>
      <c r="TPW2" s="374"/>
      <c r="TPX2" s="375"/>
      <c r="TPY2" s="560" t="s">
        <v>82</v>
      </c>
      <c r="TPZ2" s="561"/>
      <c r="TQA2" s="373"/>
      <c r="TQB2" s="374"/>
      <c r="TQC2" s="374"/>
      <c r="TQD2" s="374"/>
      <c r="TQE2" s="374"/>
      <c r="TQF2" s="375"/>
      <c r="TQG2" s="560" t="s">
        <v>82</v>
      </c>
      <c r="TQH2" s="561"/>
      <c r="TQI2" s="373"/>
      <c r="TQJ2" s="374"/>
      <c r="TQK2" s="374"/>
      <c r="TQL2" s="374"/>
      <c r="TQM2" s="374"/>
      <c r="TQN2" s="375"/>
      <c r="TQO2" s="560" t="s">
        <v>82</v>
      </c>
      <c r="TQP2" s="561"/>
      <c r="TQQ2" s="373"/>
      <c r="TQR2" s="374"/>
      <c r="TQS2" s="374"/>
      <c r="TQT2" s="374"/>
      <c r="TQU2" s="374"/>
      <c r="TQV2" s="375"/>
      <c r="TQW2" s="560" t="s">
        <v>82</v>
      </c>
      <c r="TQX2" s="561"/>
      <c r="TQY2" s="373"/>
      <c r="TQZ2" s="374"/>
      <c r="TRA2" s="374"/>
      <c r="TRB2" s="374"/>
      <c r="TRC2" s="374"/>
      <c r="TRD2" s="375"/>
      <c r="TRE2" s="560" t="s">
        <v>82</v>
      </c>
      <c r="TRF2" s="561"/>
      <c r="TRG2" s="373"/>
      <c r="TRH2" s="374"/>
      <c r="TRI2" s="374"/>
      <c r="TRJ2" s="374"/>
      <c r="TRK2" s="374"/>
      <c r="TRL2" s="375"/>
      <c r="TRM2" s="560" t="s">
        <v>82</v>
      </c>
      <c r="TRN2" s="561"/>
      <c r="TRO2" s="373"/>
      <c r="TRP2" s="374"/>
      <c r="TRQ2" s="374"/>
      <c r="TRR2" s="374"/>
      <c r="TRS2" s="374"/>
      <c r="TRT2" s="375"/>
      <c r="TRU2" s="560" t="s">
        <v>82</v>
      </c>
      <c r="TRV2" s="561"/>
      <c r="TRW2" s="373"/>
      <c r="TRX2" s="374"/>
      <c r="TRY2" s="374"/>
      <c r="TRZ2" s="374"/>
      <c r="TSA2" s="374"/>
      <c r="TSB2" s="375"/>
      <c r="TSC2" s="560" t="s">
        <v>82</v>
      </c>
      <c r="TSD2" s="561"/>
      <c r="TSE2" s="373"/>
      <c r="TSF2" s="374"/>
      <c r="TSG2" s="374"/>
      <c r="TSH2" s="374"/>
      <c r="TSI2" s="374"/>
      <c r="TSJ2" s="375"/>
      <c r="TSK2" s="560" t="s">
        <v>82</v>
      </c>
      <c r="TSL2" s="561"/>
      <c r="TSM2" s="373"/>
      <c r="TSN2" s="374"/>
      <c r="TSO2" s="374"/>
      <c r="TSP2" s="374"/>
      <c r="TSQ2" s="374"/>
      <c r="TSR2" s="375"/>
      <c r="TSS2" s="560" t="s">
        <v>82</v>
      </c>
      <c r="TST2" s="561"/>
      <c r="TSU2" s="373"/>
      <c r="TSV2" s="374"/>
      <c r="TSW2" s="374"/>
      <c r="TSX2" s="374"/>
      <c r="TSY2" s="374"/>
      <c r="TSZ2" s="375"/>
      <c r="TTA2" s="560" t="s">
        <v>82</v>
      </c>
      <c r="TTB2" s="561"/>
      <c r="TTC2" s="373"/>
      <c r="TTD2" s="374"/>
      <c r="TTE2" s="374"/>
      <c r="TTF2" s="374"/>
      <c r="TTG2" s="374"/>
      <c r="TTH2" s="375"/>
      <c r="TTI2" s="560" t="s">
        <v>82</v>
      </c>
      <c r="TTJ2" s="561"/>
      <c r="TTK2" s="373"/>
      <c r="TTL2" s="374"/>
      <c r="TTM2" s="374"/>
      <c r="TTN2" s="374"/>
      <c r="TTO2" s="374"/>
      <c r="TTP2" s="375"/>
      <c r="TTQ2" s="560" t="s">
        <v>82</v>
      </c>
      <c r="TTR2" s="561"/>
      <c r="TTS2" s="373"/>
      <c r="TTT2" s="374"/>
      <c r="TTU2" s="374"/>
      <c r="TTV2" s="374"/>
      <c r="TTW2" s="374"/>
      <c r="TTX2" s="375"/>
      <c r="TTY2" s="560" t="s">
        <v>82</v>
      </c>
      <c r="TTZ2" s="561"/>
      <c r="TUA2" s="373"/>
      <c r="TUB2" s="374"/>
      <c r="TUC2" s="374"/>
      <c r="TUD2" s="374"/>
      <c r="TUE2" s="374"/>
      <c r="TUF2" s="375"/>
      <c r="TUG2" s="560" t="s">
        <v>82</v>
      </c>
      <c r="TUH2" s="561"/>
      <c r="TUI2" s="373"/>
      <c r="TUJ2" s="374"/>
      <c r="TUK2" s="374"/>
      <c r="TUL2" s="374"/>
      <c r="TUM2" s="374"/>
      <c r="TUN2" s="375"/>
      <c r="TUO2" s="560" t="s">
        <v>82</v>
      </c>
      <c r="TUP2" s="561"/>
      <c r="TUQ2" s="373"/>
      <c r="TUR2" s="374"/>
      <c r="TUS2" s="374"/>
      <c r="TUT2" s="374"/>
      <c r="TUU2" s="374"/>
      <c r="TUV2" s="375"/>
      <c r="TUW2" s="560" t="s">
        <v>82</v>
      </c>
      <c r="TUX2" s="561"/>
      <c r="TUY2" s="373"/>
      <c r="TUZ2" s="374"/>
      <c r="TVA2" s="374"/>
      <c r="TVB2" s="374"/>
      <c r="TVC2" s="374"/>
      <c r="TVD2" s="375"/>
      <c r="TVE2" s="560" t="s">
        <v>82</v>
      </c>
      <c r="TVF2" s="561"/>
      <c r="TVG2" s="373"/>
      <c r="TVH2" s="374"/>
      <c r="TVI2" s="374"/>
      <c r="TVJ2" s="374"/>
      <c r="TVK2" s="374"/>
      <c r="TVL2" s="375"/>
      <c r="TVM2" s="560" t="s">
        <v>82</v>
      </c>
      <c r="TVN2" s="561"/>
      <c r="TVO2" s="373"/>
      <c r="TVP2" s="374"/>
      <c r="TVQ2" s="374"/>
      <c r="TVR2" s="374"/>
      <c r="TVS2" s="374"/>
      <c r="TVT2" s="375"/>
      <c r="TVU2" s="560" t="s">
        <v>82</v>
      </c>
      <c r="TVV2" s="561"/>
      <c r="TVW2" s="373"/>
      <c r="TVX2" s="374"/>
      <c r="TVY2" s="374"/>
      <c r="TVZ2" s="374"/>
      <c r="TWA2" s="374"/>
      <c r="TWB2" s="375"/>
      <c r="TWC2" s="560" t="s">
        <v>82</v>
      </c>
      <c r="TWD2" s="561"/>
      <c r="TWE2" s="373"/>
      <c r="TWF2" s="374"/>
      <c r="TWG2" s="374"/>
      <c r="TWH2" s="374"/>
      <c r="TWI2" s="374"/>
      <c r="TWJ2" s="375"/>
      <c r="TWK2" s="560" t="s">
        <v>82</v>
      </c>
      <c r="TWL2" s="561"/>
      <c r="TWM2" s="373"/>
      <c r="TWN2" s="374"/>
      <c r="TWO2" s="374"/>
      <c r="TWP2" s="374"/>
      <c r="TWQ2" s="374"/>
      <c r="TWR2" s="375"/>
      <c r="TWS2" s="560" t="s">
        <v>82</v>
      </c>
      <c r="TWT2" s="561"/>
      <c r="TWU2" s="373"/>
      <c r="TWV2" s="374"/>
      <c r="TWW2" s="374"/>
      <c r="TWX2" s="374"/>
      <c r="TWY2" s="374"/>
      <c r="TWZ2" s="375"/>
      <c r="TXA2" s="560" t="s">
        <v>82</v>
      </c>
      <c r="TXB2" s="561"/>
      <c r="TXC2" s="373"/>
      <c r="TXD2" s="374"/>
      <c r="TXE2" s="374"/>
      <c r="TXF2" s="374"/>
      <c r="TXG2" s="374"/>
      <c r="TXH2" s="375"/>
      <c r="TXI2" s="560" t="s">
        <v>82</v>
      </c>
      <c r="TXJ2" s="561"/>
      <c r="TXK2" s="373"/>
      <c r="TXL2" s="374"/>
      <c r="TXM2" s="374"/>
      <c r="TXN2" s="374"/>
      <c r="TXO2" s="374"/>
      <c r="TXP2" s="375"/>
      <c r="TXQ2" s="560" t="s">
        <v>82</v>
      </c>
      <c r="TXR2" s="561"/>
      <c r="TXS2" s="373"/>
      <c r="TXT2" s="374"/>
      <c r="TXU2" s="374"/>
      <c r="TXV2" s="374"/>
      <c r="TXW2" s="374"/>
      <c r="TXX2" s="375"/>
      <c r="TXY2" s="560" t="s">
        <v>82</v>
      </c>
      <c r="TXZ2" s="561"/>
      <c r="TYA2" s="373"/>
      <c r="TYB2" s="374"/>
      <c r="TYC2" s="374"/>
      <c r="TYD2" s="374"/>
      <c r="TYE2" s="374"/>
      <c r="TYF2" s="375"/>
      <c r="TYG2" s="560" t="s">
        <v>82</v>
      </c>
      <c r="TYH2" s="561"/>
      <c r="TYI2" s="373"/>
      <c r="TYJ2" s="374"/>
      <c r="TYK2" s="374"/>
      <c r="TYL2" s="374"/>
      <c r="TYM2" s="374"/>
      <c r="TYN2" s="375"/>
      <c r="TYO2" s="560" t="s">
        <v>82</v>
      </c>
      <c r="TYP2" s="561"/>
      <c r="TYQ2" s="373"/>
      <c r="TYR2" s="374"/>
      <c r="TYS2" s="374"/>
      <c r="TYT2" s="374"/>
      <c r="TYU2" s="374"/>
      <c r="TYV2" s="375"/>
      <c r="TYW2" s="560" t="s">
        <v>82</v>
      </c>
      <c r="TYX2" s="561"/>
      <c r="TYY2" s="373"/>
      <c r="TYZ2" s="374"/>
      <c r="TZA2" s="374"/>
      <c r="TZB2" s="374"/>
      <c r="TZC2" s="374"/>
      <c r="TZD2" s="375"/>
      <c r="TZE2" s="560" t="s">
        <v>82</v>
      </c>
      <c r="TZF2" s="561"/>
      <c r="TZG2" s="373"/>
      <c r="TZH2" s="374"/>
      <c r="TZI2" s="374"/>
      <c r="TZJ2" s="374"/>
      <c r="TZK2" s="374"/>
      <c r="TZL2" s="375"/>
      <c r="TZM2" s="560" t="s">
        <v>82</v>
      </c>
      <c r="TZN2" s="561"/>
      <c r="TZO2" s="373"/>
      <c r="TZP2" s="374"/>
      <c r="TZQ2" s="374"/>
      <c r="TZR2" s="374"/>
      <c r="TZS2" s="374"/>
      <c r="TZT2" s="375"/>
      <c r="TZU2" s="560" t="s">
        <v>82</v>
      </c>
      <c r="TZV2" s="561"/>
      <c r="TZW2" s="373"/>
      <c r="TZX2" s="374"/>
      <c r="TZY2" s="374"/>
      <c r="TZZ2" s="374"/>
      <c r="UAA2" s="374"/>
      <c r="UAB2" s="375"/>
      <c r="UAC2" s="560" t="s">
        <v>82</v>
      </c>
      <c r="UAD2" s="561"/>
      <c r="UAE2" s="373"/>
      <c r="UAF2" s="374"/>
      <c r="UAG2" s="374"/>
      <c r="UAH2" s="374"/>
      <c r="UAI2" s="374"/>
      <c r="UAJ2" s="375"/>
      <c r="UAK2" s="560" t="s">
        <v>82</v>
      </c>
      <c r="UAL2" s="561"/>
      <c r="UAM2" s="373"/>
      <c r="UAN2" s="374"/>
      <c r="UAO2" s="374"/>
      <c r="UAP2" s="374"/>
      <c r="UAQ2" s="374"/>
      <c r="UAR2" s="375"/>
      <c r="UAS2" s="560" t="s">
        <v>82</v>
      </c>
      <c r="UAT2" s="561"/>
      <c r="UAU2" s="373"/>
      <c r="UAV2" s="374"/>
      <c r="UAW2" s="374"/>
      <c r="UAX2" s="374"/>
      <c r="UAY2" s="374"/>
      <c r="UAZ2" s="375"/>
      <c r="UBA2" s="560" t="s">
        <v>82</v>
      </c>
      <c r="UBB2" s="561"/>
      <c r="UBC2" s="373"/>
      <c r="UBD2" s="374"/>
      <c r="UBE2" s="374"/>
      <c r="UBF2" s="374"/>
      <c r="UBG2" s="374"/>
      <c r="UBH2" s="375"/>
      <c r="UBI2" s="560" t="s">
        <v>82</v>
      </c>
      <c r="UBJ2" s="561"/>
      <c r="UBK2" s="373"/>
      <c r="UBL2" s="374"/>
      <c r="UBM2" s="374"/>
      <c r="UBN2" s="374"/>
      <c r="UBO2" s="374"/>
      <c r="UBP2" s="375"/>
      <c r="UBQ2" s="560" t="s">
        <v>82</v>
      </c>
      <c r="UBR2" s="561"/>
      <c r="UBS2" s="373"/>
      <c r="UBT2" s="374"/>
      <c r="UBU2" s="374"/>
      <c r="UBV2" s="374"/>
      <c r="UBW2" s="374"/>
      <c r="UBX2" s="375"/>
      <c r="UBY2" s="560" t="s">
        <v>82</v>
      </c>
      <c r="UBZ2" s="561"/>
      <c r="UCA2" s="373"/>
      <c r="UCB2" s="374"/>
      <c r="UCC2" s="374"/>
      <c r="UCD2" s="374"/>
      <c r="UCE2" s="374"/>
      <c r="UCF2" s="375"/>
      <c r="UCG2" s="560" t="s">
        <v>82</v>
      </c>
      <c r="UCH2" s="561"/>
      <c r="UCI2" s="373"/>
      <c r="UCJ2" s="374"/>
      <c r="UCK2" s="374"/>
      <c r="UCL2" s="374"/>
      <c r="UCM2" s="374"/>
      <c r="UCN2" s="375"/>
      <c r="UCO2" s="560" t="s">
        <v>82</v>
      </c>
      <c r="UCP2" s="561"/>
      <c r="UCQ2" s="373"/>
      <c r="UCR2" s="374"/>
      <c r="UCS2" s="374"/>
      <c r="UCT2" s="374"/>
      <c r="UCU2" s="374"/>
      <c r="UCV2" s="375"/>
      <c r="UCW2" s="560" t="s">
        <v>82</v>
      </c>
      <c r="UCX2" s="561"/>
      <c r="UCY2" s="373"/>
      <c r="UCZ2" s="374"/>
      <c r="UDA2" s="374"/>
      <c r="UDB2" s="374"/>
      <c r="UDC2" s="374"/>
      <c r="UDD2" s="375"/>
      <c r="UDE2" s="560" t="s">
        <v>82</v>
      </c>
      <c r="UDF2" s="561"/>
      <c r="UDG2" s="373"/>
      <c r="UDH2" s="374"/>
      <c r="UDI2" s="374"/>
      <c r="UDJ2" s="374"/>
      <c r="UDK2" s="374"/>
      <c r="UDL2" s="375"/>
      <c r="UDM2" s="560" t="s">
        <v>82</v>
      </c>
      <c r="UDN2" s="561"/>
      <c r="UDO2" s="373"/>
      <c r="UDP2" s="374"/>
      <c r="UDQ2" s="374"/>
      <c r="UDR2" s="374"/>
      <c r="UDS2" s="374"/>
      <c r="UDT2" s="375"/>
      <c r="UDU2" s="560" t="s">
        <v>82</v>
      </c>
      <c r="UDV2" s="561"/>
      <c r="UDW2" s="373"/>
      <c r="UDX2" s="374"/>
      <c r="UDY2" s="374"/>
      <c r="UDZ2" s="374"/>
      <c r="UEA2" s="374"/>
      <c r="UEB2" s="375"/>
      <c r="UEC2" s="560" t="s">
        <v>82</v>
      </c>
      <c r="UED2" s="561"/>
      <c r="UEE2" s="373"/>
      <c r="UEF2" s="374"/>
      <c r="UEG2" s="374"/>
      <c r="UEH2" s="374"/>
      <c r="UEI2" s="374"/>
      <c r="UEJ2" s="375"/>
      <c r="UEK2" s="560" t="s">
        <v>82</v>
      </c>
      <c r="UEL2" s="561"/>
      <c r="UEM2" s="373"/>
      <c r="UEN2" s="374"/>
      <c r="UEO2" s="374"/>
      <c r="UEP2" s="374"/>
      <c r="UEQ2" s="374"/>
      <c r="UER2" s="375"/>
      <c r="UES2" s="560" t="s">
        <v>82</v>
      </c>
      <c r="UET2" s="561"/>
      <c r="UEU2" s="373"/>
      <c r="UEV2" s="374"/>
      <c r="UEW2" s="374"/>
      <c r="UEX2" s="374"/>
      <c r="UEY2" s="374"/>
      <c r="UEZ2" s="375"/>
      <c r="UFA2" s="560" t="s">
        <v>82</v>
      </c>
      <c r="UFB2" s="561"/>
      <c r="UFC2" s="373"/>
      <c r="UFD2" s="374"/>
      <c r="UFE2" s="374"/>
      <c r="UFF2" s="374"/>
      <c r="UFG2" s="374"/>
      <c r="UFH2" s="375"/>
      <c r="UFI2" s="560" t="s">
        <v>82</v>
      </c>
      <c r="UFJ2" s="561"/>
      <c r="UFK2" s="373"/>
      <c r="UFL2" s="374"/>
      <c r="UFM2" s="374"/>
      <c r="UFN2" s="374"/>
      <c r="UFO2" s="374"/>
      <c r="UFP2" s="375"/>
      <c r="UFQ2" s="560" t="s">
        <v>82</v>
      </c>
      <c r="UFR2" s="561"/>
      <c r="UFS2" s="373"/>
      <c r="UFT2" s="374"/>
      <c r="UFU2" s="374"/>
      <c r="UFV2" s="374"/>
      <c r="UFW2" s="374"/>
      <c r="UFX2" s="375"/>
      <c r="UFY2" s="560" t="s">
        <v>82</v>
      </c>
      <c r="UFZ2" s="561"/>
      <c r="UGA2" s="373"/>
      <c r="UGB2" s="374"/>
      <c r="UGC2" s="374"/>
      <c r="UGD2" s="374"/>
      <c r="UGE2" s="374"/>
      <c r="UGF2" s="375"/>
      <c r="UGG2" s="560" t="s">
        <v>82</v>
      </c>
      <c r="UGH2" s="561"/>
      <c r="UGI2" s="373"/>
      <c r="UGJ2" s="374"/>
      <c r="UGK2" s="374"/>
      <c r="UGL2" s="374"/>
      <c r="UGM2" s="374"/>
      <c r="UGN2" s="375"/>
      <c r="UGO2" s="560" t="s">
        <v>82</v>
      </c>
      <c r="UGP2" s="561"/>
      <c r="UGQ2" s="373"/>
      <c r="UGR2" s="374"/>
      <c r="UGS2" s="374"/>
      <c r="UGT2" s="374"/>
      <c r="UGU2" s="374"/>
      <c r="UGV2" s="375"/>
      <c r="UGW2" s="560" t="s">
        <v>82</v>
      </c>
      <c r="UGX2" s="561"/>
      <c r="UGY2" s="373"/>
      <c r="UGZ2" s="374"/>
      <c r="UHA2" s="374"/>
      <c r="UHB2" s="374"/>
      <c r="UHC2" s="374"/>
      <c r="UHD2" s="375"/>
      <c r="UHE2" s="560" t="s">
        <v>82</v>
      </c>
      <c r="UHF2" s="561"/>
      <c r="UHG2" s="373"/>
      <c r="UHH2" s="374"/>
      <c r="UHI2" s="374"/>
      <c r="UHJ2" s="374"/>
      <c r="UHK2" s="374"/>
      <c r="UHL2" s="375"/>
      <c r="UHM2" s="560" t="s">
        <v>82</v>
      </c>
      <c r="UHN2" s="561"/>
      <c r="UHO2" s="373"/>
      <c r="UHP2" s="374"/>
      <c r="UHQ2" s="374"/>
      <c r="UHR2" s="374"/>
      <c r="UHS2" s="374"/>
      <c r="UHT2" s="375"/>
      <c r="UHU2" s="560" t="s">
        <v>82</v>
      </c>
      <c r="UHV2" s="561"/>
      <c r="UHW2" s="373"/>
      <c r="UHX2" s="374"/>
      <c r="UHY2" s="374"/>
      <c r="UHZ2" s="374"/>
      <c r="UIA2" s="374"/>
      <c r="UIB2" s="375"/>
      <c r="UIC2" s="560" t="s">
        <v>82</v>
      </c>
      <c r="UID2" s="561"/>
      <c r="UIE2" s="373"/>
      <c r="UIF2" s="374"/>
      <c r="UIG2" s="374"/>
      <c r="UIH2" s="374"/>
      <c r="UII2" s="374"/>
      <c r="UIJ2" s="375"/>
      <c r="UIK2" s="560" t="s">
        <v>82</v>
      </c>
      <c r="UIL2" s="561"/>
      <c r="UIM2" s="373"/>
      <c r="UIN2" s="374"/>
      <c r="UIO2" s="374"/>
      <c r="UIP2" s="374"/>
      <c r="UIQ2" s="374"/>
      <c r="UIR2" s="375"/>
      <c r="UIS2" s="560" t="s">
        <v>82</v>
      </c>
      <c r="UIT2" s="561"/>
      <c r="UIU2" s="373"/>
      <c r="UIV2" s="374"/>
      <c r="UIW2" s="374"/>
      <c r="UIX2" s="374"/>
      <c r="UIY2" s="374"/>
      <c r="UIZ2" s="375"/>
      <c r="UJA2" s="560" t="s">
        <v>82</v>
      </c>
      <c r="UJB2" s="561"/>
      <c r="UJC2" s="373"/>
      <c r="UJD2" s="374"/>
      <c r="UJE2" s="374"/>
      <c r="UJF2" s="374"/>
      <c r="UJG2" s="374"/>
      <c r="UJH2" s="375"/>
      <c r="UJI2" s="560" t="s">
        <v>82</v>
      </c>
      <c r="UJJ2" s="561"/>
      <c r="UJK2" s="373"/>
      <c r="UJL2" s="374"/>
      <c r="UJM2" s="374"/>
      <c r="UJN2" s="374"/>
      <c r="UJO2" s="374"/>
      <c r="UJP2" s="375"/>
      <c r="UJQ2" s="560" t="s">
        <v>82</v>
      </c>
      <c r="UJR2" s="561"/>
      <c r="UJS2" s="373"/>
      <c r="UJT2" s="374"/>
      <c r="UJU2" s="374"/>
      <c r="UJV2" s="374"/>
      <c r="UJW2" s="374"/>
      <c r="UJX2" s="375"/>
      <c r="UJY2" s="560" t="s">
        <v>82</v>
      </c>
      <c r="UJZ2" s="561"/>
      <c r="UKA2" s="373"/>
      <c r="UKB2" s="374"/>
      <c r="UKC2" s="374"/>
      <c r="UKD2" s="374"/>
      <c r="UKE2" s="374"/>
      <c r="UKF2" s="375"/>
      <c r="UKG2" s="560" t="s">
        <v>82</v>
      </c>
      <c r="UKH2" s="561"/>
      <c r="UKI2" s="373"/>
      <c r="UKJ2" s="374"/>
      <c r="UKK2" s="374"/>
      <c r="UKL2" s="374"/>
      <c r="UKM2" s="374"/>
      <c r="UKN2" s="375"/>
      <c r="UKO2" s="560" t="s">
        <v>82</v>
      </c>
      <c r="UKP2" s="561"/>
      <c r="UKQ2" s="373"/>
      <c r="UKR2" s="374"/>
      <c r="UKS2" s="374"/>
      <c r="UKT2" s="374"/>
      <c r="UKU2" s="374"/>
      <c r="UKV2" s="375"/>
      <c r="UKW2" s="560" t="s">
        <v>82</v>
      </c>
      <c r="UKX2" s="561"/>
      <c r="UKY2" s="373"/>
      <c r="UKZ2" s="374"/>
      <c r="ULA2" s="374"/>
      <c r="ULB2" s="374"/>
      <c r="ULC2" s="374"/>
      <c r="ULD2" s="375"/>
      <c r="ULE2" s="560" t="s">
        <v>82</v>
      </c>
      <c r="ULF2" s="561"/>
      <c r="ULG2" s="373"/>
      <c r="ULH2" s="374"/>
      <c r="ULI2" s="374"/>
      <c r="ULJ2" s="374"/>
      <c r="ULK2" s="374"/>
      <c r="ULL2" s="375"/>
      <c r="ULM2" s="560" t="s">
        <v>82</v>
      </c>
      <c r="ULN2" s="561"/>
      <c r="ULO2" s="373"/>
      <c r="ULP2" s="374"/>
      <c r="ULQ2" s="374"/>
      <c r="ULR2" s="374"/>
      <c r="ULS2" s="374"/>
      <c r="ULT2" s="375"/>
      <c r="ULU2" s="560" t="s">
        <v>82</v>
      </c>
      <c r="ULV2" s="561"/>
      <c r="ULW2" s="373"/>
      <c r="ULX2" s="374"/>
      <c r="ULY2" s="374"/>
      <c r="ULZ2" s="374"/>
      <c r="UMA2" s="374"/>
      <c r="UMB2" s="375"/>
      <c r="UMC2" s="560" t="s">
        <v>82</v>
      </c>
      <c r="UMD2" s="561"/>
      <c r="UME2" s="373"/>
      <c r="UMF2" s="374"/>
      <c r="UMG2" s="374"/>
      <c r="UMH2" s="374"/>
      <c r="UMI2" s="374"/>
      <c r="UMJ2" s="375"/>
      <c r="UMK2" s="560" t="s">
        <v>82</v>
      </c>
      <c r="UML2" s="561"/>
      <c r="UMM2" s="373"/>
      <c r="UMN2" s="374"/>
      <c r="UMO2" s="374"/>
      <c r="UMP2" s="374"/>
      <c r="UMQ2" s="374"/>
      <c r="UMR2" s="375"/>
      <c r="UMS2" s="560" t="s">
        <v>82</v>
      </c>
      <c r="UMT2" s="561"/>
      <c r="UMU2" s="373"/>
      <c r="UMV2" s="374"/>
      <c r="UMW2" s="374"/>
      <c r="UMX2" s="374"/>
      <c r="UMY2" s="374"/>
      <c r="UMZ2" s="375"/>
      <c r="UNA2" s="560" t="s">
        <v>82</v>
      </c>
      <c r="UNB2" s="561"/>
      <c r="UNC2" s="373"/>
      <c r="UND2" s="374"/>
      <c r="UNE2" s="374"/>
      <c r="UNF2" s="374"/>
      <c r="UNG2" s="374"/>
      <c r="UNH2" s="375"/>
      <c r="UNI2" s="560" t="s">
        <v>82</v>
      </c>
      <c r="UNJ2" s="561"/>
      <c r="UNK2" s="373"/>
      <c r="UNL2" s="374"/>
      <c r="UNM2" s="374"/>
      <c r="UNN2" s="374"/>
      <c r="UNO2" s="374"/>
      <c r="UNP2" s="375"/>
      <c r="UNQ2" s="560" t="s">
        <v>82</v>
      </c>
      <c r="UNR2" s="561"/>
      <c r="UNS2" s="373"/>
      <c r="UNT2" s="374"/>
      <c r="UNU2" s="374"/>
      <c r="UNV2" s="374"/>
      <c r="UNW2" s="374"/>
      <c r="UNX2" s="375"/>
      <c r="UNY2" s="560" t="s">
        <v>82</v>
      </c>
      <c r="UNZ2" s="561"/>
      <c r="UOA2" s="373"/>
      <c r="UOB2" s="374"/>
      <c r="UOC2" s="374"/>
      <c r="UOD2" s="374"/>
      <c r="UOE2" s="374"/>
      <c r="UOF2" s="375"/>
      <c r="UOG2" s="560" t="s">
        <v>82</v>
      </c>
      <c r="UOH2" s="561"/>
      <c r="UOI2" s="373"/>
      <c r="UOJ2" s="374"/>
      <c r="UOK2" s="374"/>
      <c r="UOL2" s="374"/>
      <c r="UOM2" s="374"/>
      <c r="UON2" s="375"/>
      <c r="UOO2" s="560" t="s">
        <v>82</v>
      </c>
      <c r="UOP2" s="561"/>
      <c r="UOQ2" s="373"/>
      <c r="UOR2" s="374"/>
      <c r="UOS2" s="374"/>
      <c r="UOT2" s="374"/>
      <c r="UOU2" s="374"/>
      <c r="UOV2" s="375"/>
      <c r="UOW2" s="560" t="s">
        <v>82</v>
      </c>
      <c r="UOX2" s="561"/>
      <c r="UOY2" s="373"/>
      <c r="UOZ2" s="374"/>
      <c r="UPA2" s="374"/>
      <c r="UPB2" s="374"/>
      <c r="UPC2" s="374"/>
      <c r="UPD2" s="375"/>
      <c r="UPE2" s="560" t="s">
        <v>82</v>
      </c>
      <c r="UPF2" s="561"/>
      <c r="UPG2" s="373"/>
      <c r="UPH2" s="374"/>
      <c r="UPI2" s="374"/>
      <c r="UPJ2" s="374"/>
      <c r="UPK2" s="374"/>
      <c r="UPL2" s="375"/>
      <c r="UPM2" s="560" t="s">
        <v>82</v>
      </c>
      <c r="UPN2" s="561"/>
      <c r="UPO2" s="373"/>
      <c r="UPP2" s="374"/>
      <c r="UPQ2" s="374"/>
      <c r="UPR2" s="374"/>
      <c r="UPS2" s="374"/>
      <c r="UPT2" s="375"/>
      <c r="UPU2" s="560" t="s">
        <v>82</v>
      </c>
      <c r="UPV2" s="561"/>
      <c r="UPW2" s="373"/>
      <c r="UPX2" s="374"/>
      <c r="UPY2" s="374"/>
      <c r="UPZ2" s="374"/>
      <c r="UQA2" s="374"/>
      <c r="UQB2" s="375"/>
      <c r="UQC2" s="560" t="s">
        <v>82</v>
      </c>
      <c r="UQD2" s="561"/>
      <c r="UQE2" s="373"/>
      <c r="UQF2" s="374"/>
      <c r="UQG2" s="374"/>
      <c r="UQH2" s="374"/>
      <c r="UQI2" s="374"/>
      <c r="UQJ2" s="375"/>
      <c r="UQK2" s="560" t="s">
        <v>82</v>
      </c>
      <c r="UQL2" s="561"/>
      <c r="UQM2" s="373"/>
      <c r="UQN2" s="374"/>
      <c r="UQO2" s="374"/>
      <c r="UQP2" s="374"/>
      <c r="UQQ2" s="374"/>
      <c r="UQR2" s="375"/>
      <c r="UQS2" s="560" t="s">
        <v>82</v>
      </c>
      <c r="UQT2" s="561"/>
      <c r="UQU2" s="373"/>
      <c r="UQV2" s="374"/>
      <c r="UQW2" s="374"/>
      <c r="UQX2" s="374"/>
      <c r="UQY2" s="374"/>
      <c r="UQZ2" s="375"/>
      <c r="URA2" s="560" t="s">
        <v>82</v>
      </c>
      <c r="URB2" s="561"/>
      <c r="URC2" s="373"/>
      <c r="URD2" s="374"/>
      <c r="URE2" s="374"/>
      <c r="URF2" s="374"/>
      <c r="URG2" s="374"/>
      <c r="URH2" s="375"/>
      <c r="URI2" s="560" t="s">
        <v>82</v>
      </c>
      <c r="URJ2" s="561"/>
      <c r="URK2" s="373"/>
      <c r="URL2" s="374"/>
      <c r="URM2" s="374"/>
      <c r="URN2" s="374"/>
      <c r="URO2" s="374"/>
      <c r="URP2" s="375"/>
      <c r="URQ2" s="560" t="s">
        <v>82</v>
      </c>
      <c r="URR2" s="561"/>
      <c r="URS2" s="373"/>
      <c r="URT2" s="374"/>
      <c r="URU2" s="374"/>
      <c r="URV2" s="374"/>
      <c r="URW2" s="374"/>
      <c r="URX2" s="375"/>
      <c r="URY2" s="560" t="s">
        <v>82</v>
      </c>
      <c r="URZ2" s="561"/>
      <c r="USA2" s="373"/>
      <c r="USB2" s="374"/>
      <c r="USC2" s="374"/>
      <c r="USD2" s="374"/>
      <c r="USE2" s="374"/>
      <c r="USF2" s="375"/>
      <c r="USG2" s="560" t="s">
        <v>82</v>
      </c>
      <c r="USH2" s="561"/>
      <c r="USI2" s="373"/>
      <c r="USJ2" s="374"/>
      <c r="USK2" s="374"/>
      <c r="USL2" s="374"/>
      <c r="USM2" s="374"/>
      <c r="USN2" s="375"/>
      <c r="USO2" s="560" t="s">
        <v>82</v>
      </c>
      <c r="USP2" s="561"/>
      <c r="USQ2" s="373"/>
      <c r="USR2" s="374"/>
      <c r="USS2" s="374"/>
      <c r="UST2" s="374"/>
      <c r="USU2" s="374"/>
      <c r="USV2" s="375"/>
      <c r="USW2" s="560" t="s">
        <v>82</v>
      </c>
      <c r="USX2" s="561"/>
      <c r="USY2" s="373"/>
      <c r="USZ2" s="374"/>
      <c r="UTA2" s="374"/>
      <c r="UTB2" s="374"/>
      <c r="UTC2" s="374"/>
      <c r="UTD2" s="375"/>
      <c r="UTE2" s="560" t="s">
        <v>82</v>
      </c>
      <c r="UTF2" s="561"/>
      <c r="UTG2" s="373"/>
      <c r="UTH2" s="374"/>
      <c r="UTI2" s="374"/>
      <c r="UTJ2" s="374"/>
      <c r="UTK2" s="374"/>
      <c r="UTL2" s="375"/>
      <c r="UTM2" s="560" t="s">
        <v>82</v>
      </c>
      <c r="UTN2" s="561"/>
      <c r="UTO2" s="373"/>
      <c r="UTP2" s="374"/>
      <c r="UTQ2" s="374"/>
      <c r="UTR2" s="374"/>
      <c r="UTS2" s="374"/>
      <c r="UTT2" s="375"/>
      <c r="UTU2" s="560" t="s">
        <v>82</v>
      </c>
      <c r="UTV2" s="561"/>
      <c r="UTW2" s="373"/>
      <c r="UTX2" s="374"/>
      <c r="UTY2" s="374"/>
      <c r="UTZ2" s="374"/>
      <c r="UUA2" s="374"/>
      <c r="UUB2" s="375"/>
      <c r="UUC2" s="560" t="s">
        <v>82</v>
      </c>
      <c r="UUD2" s="561"/>
      <c r="UUE2" s="373"/>
      <c r="UUF2" s="374"/>
      <c r="UUG2" s="374"/>
      <c r="UUH2" s="374"/>
      <c r="UUI2" s="374"/>
      <c r="UUJ2" s="375"/>
      <c r="UUK2" s="560" t="s">
        <v>82</v>
      </c>
      <c r="UUL2" s="561"/>
      <c r="UUM2" s="373"/>
      <c r="UUN2" s="374"/>
      <c r="UUO2" s="374"/>
      <c r="UUP2" s="374"/>
      <c r="UUQ2" s="374"/>
      <c r="UUR2" s="375"/>
      <c r="UUS2" s="560" t="s">
        <v>82</v>
      </c>
      <c r="UUT2" s="561"/>
      <c r="UUU2" s="373"/>
      <c r="UUV2" s="374"/>
      <c r="UUW2" s="374"/>
      <c r="UUX2" s="374"/>
      <c r="UUY2" s="374"/>
      <c r="UUZ2" s="375"/>
      <c r="UVA2" s="560" t="s">
        <v>82</v>
      </c>
      <c r="UVB2" s="561"/>
      <c r="UVC2" s="373"/>
      <c r="UVD2" s="374"/>
      <c r="UVE2" s="374"/>
      <c r="UVF2" s="374"/>
      <c r="UVG2" s="374"/>
      <c r="UVH2" s="375"/>
      <c r="UVI2" s="560" t="s">
        <v>82</v>
      </c>
      <c r="UVJ2" s="561"/>
      <c r="UVK2" s="373"/>
      <c r="UVL2" s="374"/>
      <c r="UVM2" s="374"/>
      <c r="UVN2" s="374"/>
      <c r="UVO2" s="374"/>
      <c r="UVP2" s="375"/>
      <c r="UVQ2" s="560" t="s">
        <v>82</v>
      </c>
      <c r="UVR2" s="561"/>
      <c r="UVS2" s="373"/>
      <c r="UVT2" s="374"/>
      <c r="UVU2" s="374"/>
      <c r="UVV2" s="374"/>
      <c r="UVW2" s="374"/>
      <c r="UVX2" s="375"/>
      <c r="UVY2" s="560" t="s">
        <v>82</v>
      </c>
      <c r="UVZ2" s="561"/>
      <c r="UWA2" s="373"/>
      <c r="UWB2" s="374"/>
      <c r="UWC2" s="374"/>
      <c r="UWD2" s="374"/>
      <c r="UWE2" s="374"/>
      <c r="UWF2" s="375"/>
      <c r="UWG2" s="560" t="s">
        <v>82</v>
      </c>
      <c r="UWH2" s="561"/>
      <c r="UWI2" s="373"/>
      <c r="UWJ2" s="374"/>
      <c r="UWK2" s="374"/>
      <c r="UWL2" s="374"/>
      <c r="UWM2" s="374"/>
      <c r="UWN2" s="375"/>
      <c r="UWO2" s="560" t="s">
        <v>82</v>
      </c>
      <c r="UWP2" s="561"/>
      <c r="UWQ2" s="373"/>
      <c r="UWR2" s="374"/>
      <c r="UWS2" s="374"/>
      <c r="UWT2" s="374"/>
      <c r="UWU2" s="374"/>
      <c r="UWV2" s="375"/>
      <c r="UWW2" s="560" t="s">
        <v>82</v>
      </c>
      <c r="UWX2" s="561"/>
      <c r="UWY2" s="373"/>
      <c r="UWZ2" s="374"/>
      <c r="UXA2" s="374"/>
      <c r="UXB2" s="374"/>
      <c r="UXC2" s="374"/>
      <c r="UXD2" s="375"/>
      <c r="UXE2" s="560" t="s">
        <v>82</v>
      </c>
      <c r="UXF2" s="561"/>
      <c r="UXG2" s="373"/>
      <c r="UXH2" s="374"/>
      <c r="UXI2" s="374"/>
      <c r="UXJ2" s="374"/>
      <c r="UXK2" s="374"/>
      <c r="UXL2" s="375"/>
      <c r="UXM2" s="560" t="s">
        <v>82</v>
      </c>
      <c r="UXN2" s="561"/>
      <c r="UXO2" s="373"/>
      <c r="UXP2" s="374"/>
      <c r="UXQ2" s="374"/>
      <c r="UXR2" s="374"/>
      <c r="UXS2" s="374"/>
      <c r="UXT2" s="375"/>
      <c r="UXU2" s="560" t="s">
        <v>82</v>
      </c>
      <c r="UXV2" s="561"/>
      <c r="UXW2" s="373"/>
      <c r="UXX2" s="374"/>
      <c r="UXY2" s="374"/>
      <c r="UXZ2" s="374"/>
      <c r="UYA2" s="374"/>
      <c r="UYB2" s="375"/>
      <c r="UYC2" s="560" t="s">
        <v>82</v>
      </c>
      <c r="UYD2" s="561"/>
      <c r="UYE2" s="373"/>
      <c r="UYF2" s="374"/>
      <c r="UYG2" s="374"/>
      <c r="UYH2" s="374"/>
      <c r="UYI2" s="374"/>
      <c r="UYJ2" s="375"/>
      <c r="UYK2" s="560" t="s">
        <v>82</v>
      </c>
      <c r="UYL2" s="561"/>
      <c r="UYM2" s="373"/>
      <c r="UYN2" s="374"/>
      <c r="UYO2" s="374"/>
      <c r="UYP2" s="374"/>
      <c r="UYQ2" s="374"/>
      <c r="UYR2" s="375"/>
      <c r="UYS2" s="560" t="s">
        <v>82</v>
      </c>
      <c r="UYT2" s="561"/>
      <c r="UYU2" s="373"/>
      <c r="UYV2" s="374"/>
      <c r="UYW2" s="374"/>
      <c r="UYX2" s="374"/>
      <c r="UYY2" s="374"/>
      <c r="UYZ2" s="375"/>
      <c r="UZA2" s="560" t="s">
        <v>82</v>
      </c>
      <c r="UZB2" s="561"/>
      <c r="UZC2" s="373"/>
      <c r="UZD2" s="374"/>
      <c r="UZE2" s="374"/>
      <c r="UZF2" s="374"/>
      <c r="UZG2" s="374"/>
      <c r="UZH2" s="375"/>
      <c r="UZI2" s="560" t="s">
        <v>82</v>
      </c>
      <c r="UZJ2" s="561"/>
      <c r="UZK2" s="373"/>
      <c r="UZL2" s="374"/>
      <c r="UZM2" s="374"/>
      <c r="UZN2" s="374"/>
      <c r="UZO2" s="374"/>
      <c r="UZP2" s="375"/>
      <c r="UZQ2" s="560" t="s">
        <v>82</v>
      </c>
      <c r="UZR2" s="561"/>
      <c r="UZS2" s="373"/>
      <c r="UZT2" s="374"/>
      <c r="UZU2" s="374"/>
      <c r="UZV2" s="374"/>
      <c r="UZW2" s="374"/>
      <c r="UZX2" s="375"/>
      <c r="UZY2" s="560" t="s">
        <v>82</v>
      </c>
      <c r="UZZ2" s="561"/>
      <c r="VAA2" s="373"/>
      <c r="VAB2" s="374"/>
      <c r="VAC2" s="374"/>
      <c r="VAD2" s="374"/>
      <c r="VAE2" s="374"/>
      <c r="VAF2" s="375"/>
      <c r="VAG2" s="560" t="s">
        <v>82</v>
      </c>
      <c r="VAH2" s="561"/>
      <c r="VAI2" s="373"/>
      <c r="VAJ2" s="374"/>
      <c r="VAK2" s="374"/>
      <c r="VAL2" s="374"/>
      <c r="VAM2" s="374"/>
      <c r="VAN2" s="375"/>
      <c r="VAO2" s="560" t="s">
        <v>82</v>
      </c>
      <c r="VAP2" s="561"/>
      <c r="VAQ2" s="373"/>
      <c r="VAR2" s="374"/>
      <c r="VAS2" s="374"/>
      <c r="VAT2" s="374"/>
      <c r="VAU2" s="374"/>
      <c r="VAV2" s="375"/>
      <c r="VAW2" s="560" t="s">
        <v>82</v>
      </c>
      <c r="VAX2" s="561"/>
      <c r="VAY2" s="373"/>
      <c r="VAZ2" s="374"/>
      <c r="VBA2" s="374"/>
      <c r="VBB2" s="374"/>
      <c r="VBC2" s="374"/>
      <c r="VBD2" s="375"/>
      <c r="VBE2" s="560" t="s">
        <v>82</v>
      </c>
      <c r="VBF2" s="561"/>
      <c r="VBG2" s="373"/>
      <c r="VBH2" s="374"/>
      <c r="VBI2" s="374"/>
      <c r="VBJ2" s="374"/>
      <c r="VBK2" s="374"/>
      <c r="VBL2" s="375"/>
      <c r="VBM2" s="560" t="s">
        <v>82</v>
      </c>
      <c r="VBN2" s="561"/>
      <c r="VBO2" s="373"/>
      <c r="VBP2" s="374"/>
      <c r="VBQ2" s="374"/>
      <c r="VBR2" s="374"/>
      <c r="VBS2" s="374"/>
      <c r="VBT2" s="375"/>
      <c r="VBU2" s="560" t="s">
        <v>82</v>
      </c>
      <c r="VBV2" s="561"/>
      <c r="VBW2" s="373"/>
      <c r="VBX2" s="374"/>
      <c r="VBY2" s="374"/>
      <c r="VBZ2" s="374"/>
      <c r="VCA2" s="374"/>
      <c r="VCB2" s="375"/>
      <c r="VCC2" s="560" t="s">
        <v>82</v>
      </c>
      <c r="VCD2" s="561"/>
      <c r="VCE2" s="373"/>
      <c r="VCF2" s="374"/>
      <c r="VCG2" s="374"/>
      <c r="VCH2" s="374"/>
      <c r="VCI2" s="374"/>
      <c r="VCJ2" s="375"/>
      <c r="VCK2" s="560" t="s">
        <v>82</v>
      </c>
      <c r="VCL2" s="561"/>
      <c r="VCM2" s="373"/>
      <c r="VCN2" s="374"/>
      <c r="VCO2" s="374"/>
      <c r="VCP2" s="374"/>
      <c r="VCQ2" s="374"/>
      <c r="VCR2" s="375"/>
      <c r="VCS2" s="560" t="s">
        <v>82</v>
      </c>
      <c r="VCT2" s="561"/>
      <c r="VCU2" s="373"/>
      <c r="VCV2" s="374"/>
      <c r="VCW2" s="374"/>
      <c r="VCX2" s="374"/>
      <c r="VCY2" s="374"/>
      <c r="VCZ2" s="375"/>
      <c r="VDA2" s="560" t="s">
        <v>82</v>
      </c>
      <c r="VDB2" s="561"/>
      <c r="VDC2" s="373"/>
      <c r="VDD2" s="374"/>
      <c r="VDE2" s="374"/>
      <c r="VDF2" s="374"/>
      <c r="VDG2" s="374"/>
      <c r="VDH2" s="375"/>
      <c r="VDI2" s="560" t="s">
        <v>82</v>
      </c>
      <c r="VDJ2" s="561"/>
      <c r="VDK2" s="373"/>
      <c r="VDL2" s="374"/>
      <c r="VDM2" s="374"/>
      <c r="VDN2" s="374"/>
      <c r="VDO2" s="374"/>
      <c r="VDP2" s="375"/>
      <c r="VDQ2" s="560" t="s">
        <v>82</v>
      </c>
      <c r="VDR2" s="561"/>
      <c r="VDS2" s="373"/>
      <c r="VDT2" s="374"/>
      <c r="VDU2" s="374"/>
      <c r="VDV2" s="374"/>
      <c r="VDW2" s="374"/>
      <c r="VDX2" s="375"/>
      <c r="VDY2" s="560" t="s">
        <v>82</v>
      </c>
      <c r="VDZ2" s="561"/>
      <c r="VEA2" s="373"/>
      <c r="VEB2" s="374"/>
      <c r="VEC2" s="374"/>
      <c r="VED2" s="374"/>
      <c r="VEE2" s="374"/>
      <c r="VEF2" s="375"/>
      <c r="VEG2" s="560" t="s">
        <v>82</v>
      </c>
      <c r="VEH2" s="561"/>
      <c r="VEI2" s="373"/>
      <c r="VEJ2" s="374"/>
      <c r="VEK2" s="374"/>
      <c r="VEL2" s="374"/>
      <c r="VEM2" s="374"/>
      <c r="VEN2" s="375"/>
      <c r="VEO2" s="560" t="s">
        <v>82</v>
      </c>
      <c r="VEP2" s="561"/>
      <c r="VEQ2" s="373"/>
      <c r="VER2" s="374"/>
      <c r="VES2" s="374"/>
      <c r="VET2" s="374"/>
      <c r="VEU2" s="374"/>
      <c r="VEV2" s="375"/>
      <c r="VEW2" s="560" t="s">
        <v>82</v>
      </c>
      <c r="VEX2" s="561"/>
      <c r="VEY2" s="373"/>
      <c r="VEZ2" s="374"/>
      <c r="VFA2" s="374"/>
      <c r="VFB2" s="374"/>
      <c r="VFC2" s="374"/>
      <c r="VFD2" s="375"/>
      <c r="VFE2" s="560" t="s">
        <v>82</v>
      </c>
      <c r="VFF2" s="561"/>
      <c r="VFG2" s="373"/>
      <c r="VFH2" s="374"/>
      <c r="VFI2" s="374"/>
      <c r="VFJ2" s="374"/>
      <c r="VFK2" s="374"/>
      <c r="VFL2" s="375"/>
      <c r="VFM2" s="560" t="s">
        <v>82</v>
      </c>
      <c r="VFN2" s="561"/>
      <c r="VFO2" s="373"/>
      <c r="VFP2" s="374"/>
      <c r="VFQ2" s="374"/>
      <c r="VFR2" s="374"/>
      <c r="VFS2" s="374"/>
      <c r="VFT2" s="375"/>
      <c r="VFU2" s="560" t="s">
        <v>82</v>
      </c>
      <c r="VFV2" s="561"/>
      <c r="VFW2" s="373"/>
      <c r="VFX2" s="374"/>
      <c r="VFY2" s="374"/>
      <c r="VFZ2" s="374"/>
      <c r="VGA2" s="374"/>
      <c r="VGB2" s="375"/>
      <c r="VGC2" s="560" t="s">
        <v>82</v>
      </c>
      <c r="VGD2" s="561"/>
      <c r="VGE2" s="373"/>
      <c r="VGF2" s="374"/>
      <c r="VGG2" s="374"/>
      <c r="VGH2" s="374"/>
      <c r="VGI2" s="374"/>
      <c r="VGJ2" s="375"/>
      <c r="VGK2" s="560" t="s">
        <v>82</v>
      </c>
      <c r="VGL2" s="561"/>
      <c r="VGM2" s="373"/>
      <c r="VGN2" s="374"/>
      <c r="VGO2" s="374"/>
      <c r="VGP2" s="374"/>
      <c r="VGQ2" s="374"/>
      <c r="VGR2" s="375"/>
      <c r="VGS2" s="560" t="s">
        <v>82</v>
      </c>
      <c r="VGT2" s="561"/>
      <c r="VGU2" s="373"/>
      <c r="VGV2" s="374"/>
      <c r="VGW2" s="374"/>
      <c r="VGX2" s="374"/>
      <c r="VGY2" s="374"/>
      <c r="VGZ2" s="375"/>
      <c r="VHA2" s="560" t="s">
        <v>82</v>
      </c>
      <c r="VHB2" s="561"/>
      <c r="VHC2" s="373"/>
      <c r="VHD2" s="374"/>
      <c r="VHE2" s="374"/>
      <c r="VHF2" s="374"/>
      <c r="VHG2" s="374"/>
      <c r="VHH2" s="375"/>
      <c r="VHI2" s="560" t="s">
        <v>82</v>
      </c>
      <c r="VHJ2" s="561"/>
      <c r="VHK2" s="373"/>
      <c r="VHL2" s="374"/>
      <c r="VHM2" s="374"/>
      <c r="VHN2" s="374"/>
      <c r="VHO2" s="374"/>
      <c r="VHP2" s="375"/>
      <c r="VHQ2" s="560" t="s">
        <v>82</v>
      </c>
      <c r="VHR2" s="561"/>
      <c r="VHS2" s="373"/>
      <c r="VHT2" s="374"/>
      <c r="VHU2" s="374"/>
      <c r="VHV2" s="374"/>
      <c r="VHW2" s="374"/>
      <c r="VHX2" s="375"/>
      <c r="VHY2" s="560" t="s">
        <v>82</v>
      </c>
      <c r="VHZ2" s="561"/>
      <c r="VIA2" s="373"/>
      <c r="VIB2" s="374"/>
      <c r="VIC2" s="374"/>
      <c r="VID2" s="374"/>
      <c r="VIE2" s="374"/>
      <c r="VIF2" s="375"/>
      <c r="VIG2" s="560" t="s">
        <v>82</v>
      </c>
      <c r="VIH2" s="561"/>
      <c r="VII2" s="373"/>
      <c r="VIJ2" s="374"/>
      <c r="VIK2" s="374"/>
      <c r="VIL2" s="374"/>
      <c r="VIM2" s="374"/>
      <c r="VIN2" s="375"/>
      <c r="VIO2" s="560" t="s">
        <v>82</v>
      </c>
      <c r="VIP2" s="561"/>
      <c r="VIQ2" s="373"/>
      <c r="VIR2" s="374"/>
      <c r="VIS2" s="374"/>
      <c r="VIT2" s="374"/>
      <c r="VIU2" s="374"/>
      <c r="VIV2" s="375"/>
      <c r="VIW2" s="560" t="s">
        <v>82</v>
      </c>
      <c r="VIX2" s="561"/>
      <c r="VIY2" s="373"/>
      <c r="VIZ2" s="374"/>
      <c r="VJA2" s="374"/>
      <c r="VJB2" s="374"/>
      <c r="VJC2" s="374"/>
      <c r="VJD2" s="375"/>
      <c r="VJE2" s="560" t="s">
        <v>82</v>
      </c>
      <c r="VJF2" s="561"/>
      <c r="VJG2" s="373"/>
      <c r="VJH2" s="374"/>
      <c r="VJI2" s="374"/>
      <c r="VJJ2" s="374"/>
      <c r="VJK2" s="374"/>
      <c r="VJL2" s="375"/>
      <c r="VJM2" s="560" t="s">
        <v>82</v>
      </c>
      <c r="VJN2" s="561"/>
      <c r="VJO2" s="373"/>
      <c r="VJP2" s="374"/>
      <c r="VJQ2" s="374"/>
      <c r="VJR2" s="374"/>
      <c r="VJS2" s="374"/>
      <c r="VJT2" s="375"/>
      <c r="VJU2" s="560" t="s">
        <v>82</v>
      </c>
      <c r="VJV2" s="561"/>
      <c r="VJW2" s="373"/>
      <c r="VJX2" s="374"/>
      <c r="VJY2" s="374"/>
      <c r="VJZ2" s="374"/>
      <c r="VKA2" s="374"/>
      <c r="VKB2" s="375"/>
      <c r="VKC2" s="560" t="s">
        <v>82</v>
      </c>
      <c r="VKD2" s="561"/>
      <c r="VKE2" s="373"/>
      <c r="VKF2" s="374"/>
      <c r="VKG2" s="374"/>
      <c r="VKH2" s="374"/>
      <c r="VKI2" s="374"/>
      <c r="VKJ2" s="375"/>
      <c r="VKK2" s="560" t="s">
        <v>82</v>
      </c>
      <c r="VKL2" s="561"/>
      <c r="VKM2" s="373"/>
      <c r="VKN2" s="374"/>
      <c r="VKO2" s="374"/>
      <c r="VKP2" s="374"/>
      <c r="VKQ2" s="374"/>
      <c r="VKR2" s="375"/>
      <c r="VKS2" s="560" t="s">
        <v>82</v>
      </c>
      <c r="VKT2" s="561"/>
      <c r="VKU2" s="373"/>
      <c r="VKV2" s="374"/>
      <c r="VKW2" s="374"/>
      <c r="VKX2" s="374"/>
      <c r="VKY2" s="374"/>
      <c r="VKZ2" s="375"/>
      <c r="VLA2" s="560" t="s">
        <v>82</v>
      </c>
      <c r="VLB2" s="561"/>
      <c r="VLC2" s="373"/>
      <c r="VLD2" s="374"/>
      <c r="VLE2" s="374"/>
      <c r="VLF2" s="374"/>
      <c r="VLG2" s="374"/>
      <c r="VLH2" s="375"/>
      <c r="VLI2" s="560" t="s">
        <v>82</v>
      </c>
      <c r="VLJ2" s="561"/>
      <c r="VLK2" s="373"/>
      <c r="VLL2" s="374"/>
      <c r="VLM2" s="374"/>
      <c r="VLN2" s="374"/>
      <c r="VLO2" s="374"/>
      <c r="VLP2" s="375"/>
      <c r="VLQ2" s="560" t="s">
        <v>82</v>
      </c>
      <c r="VLR2" s="561"/>
      <c r="VLS2" s="373"/>
      <c r="VLT2" s="374"/>
      <c r="VLU2" s="374"/>
      <c r="VLV2" s="374"/>
      <c r="VLW2" s="374"/>
      <c r="VLX2" s="375"/>
      <c r="VLY2" s="560" t="s">
        <v>82</v>
      </c>
      <c r="VLZ2" s="561"/>
      <c r="VMA2" s="373"/>
      <c r="VMB2" s="374"/>
      <c r="VMC2" s="374"/>
      <c r="VMD2" s="374"/>
      <c r="VME2" s="374"/>
      <c r="VMF2" s="375"/>
      <c r="VMG2" s="560" t="s">
        <v>82</v>
      </c>
      <c r="VMH2" s="561"/>
      <c r="VMI2" s="373"/>
      <c r="VMJ2" s="374"/>
      <c r="VMK2" s="374"/>
      <c r="VML2" s="374"/>
      <c r="VMM2" s="374"/>
      <c r="VMN2" s="375"/>
      <c r="VMO2" s="560" t="s">
        <v>82</v>
      </c>
      <c r="VMP2" s="561"/>
      <c r="VMQ2" s="373"/>
      <c r="VMR2" s="374"/>
      <c r="VMS2" s="374"/>
      <c r="VMT2" s="374"/>
      <c r="VMU2" s="374"/>
      <c r="VMV2" s="375"/>
      <c r="VMW2" s="560" t="s">
        <v>82</v>
      </c>
      <c r="VMX2" s="561"/>
      <c r="VMY2" s="373"/>
      <c r="VMZ2" s="374"/>
      <c r="VNA2" s="374"/>
      <c r="VNB2" s="374"/>
      <c r="VNC2" s="374"/>
      <c r="VND2" s="375"/>
      <c r="VNE2" s="560" t="s">
        <v>82</v>
      </c>
      <c r="VNF2" s="561"/>
      <c r="VNG2" s="373"/>
      <c r="VNH2" s="374"/>
      <c r="VNI2" s="374"/>
      <c r="VNJ2" s="374"/>
      <c r="VNK2" s="374"/>
      <c r="VNL2" s="375"/>
      <c r="VNM2" s="560" t="s">
        <v>82</v>
      </c>
      <c r="VNN2" s="561"/>
      <c r="VNO2" s="373"/>
      <c r="VNP2" s="374"/>
      <c r="VNQ2" s="374"/>
      <c r="VNR2" s="374"/>
      <c r="VNS2" s="374"/>
      <c r="VNT2" s="375"/>
      <c r="VNU2" s="560" t="s">
        <v>82</v>
      </c>
      <c r="VNV2" s="561"/>
      <c r="VNW2" s="373"/>
      <c r="VNX2" s="374"/>
      <c r="VNY2" s="374"/>
      <c r="VNZ2" s="374"/>
      <c r="VOA2" s="374"/>
      <c r="VOB2" s="375"/>
      <c r="VOC2" s="560" t="s">
        <v>82</v>
      </c>
      <c r="VOD2" s="561"/>
      <c r="VOE2" s="373"/>
      <c r="VOF2" s="374"/>
      <c r="VOG2" s="374"/>
      <c r="VOH2" s="374"/>
      <c r="VOI2" s="374"/>
      <c r="VOJ2" s="375"/>
      <c r="VOK2" s="560" t="s">
        <v>82</v>
      </c>
      <c r="VOL2" s="561"/>
      <c r="VOM2" s="373"/>
      <c r="VON2" s="374"/>
      <c r="VOO2" s="374"/>
      <c r="VOP2" s="374"/>
      <c r="VOQ2" s="374"/>
      <c r="VOR2" s="375"/>
      <c r="VOS2" s="560" t="s">
        <v>82</v>
      </c>
      <c r="VOT2" s="561"/>
      <c r="VOU2" s="373"/>
      <c r="VOV2" s="374"/>
      <c r="VOW2" s="374"/>
      <c r="VOX2" s="374"/>
      <c r="VOY2" s="374"/>
      <c r="VOZ2" s="375"/>
      <c r="VPA2" s="560" t="s">
        <v>82</v>
      </c>
      <c r="VPB2" s="561"/>
      <c r="VPC2" s="373"/>
      <c r="VPD2" s="374"/>
      <c r="VPE2" s="374"/>
      <c r="VPF2" s="374"/>
      <c r="VPG2" s="374"/>
      <c r="VPH2" s="375"/>
      <c r="VPI2" s="560" t="s">
        <v>82</v>
      </c>
      <c r="VPJ2" s="561"/>
      <c r="VPK2" s="373"/>
      <c r="VPL2" s="374"/>
      <c r="VPM2" s="374"/>
      <c r="VPN2" s="374"/>
      <c r="VPO2" s="374"/>
      <c r="VPP2" s="375"/>
      <c r="VPQ2" s="560" t="s">
        <v>82</v>
      </c>
      <c r="VPR2" s="561"/>
      <c r="VPS2" s="373"/>
      <c r="VPT2" s="374"/>
      <c r="VPU2" s="374"/>
      <c r="VPV2" s="374"/>
      <c r="VPW2" s="374"/>
      <c r="VPX2" s="375"/>
      <c r="VPY2" s="560" t="s">
        <v>82</v>
      </c>
      <c r="VPZ2" s="561"/>
      <c r="VQA2" s="373"/>
      <c r="VQB2" s="374"/>
      <c r="VQC2" s="374"/>
      <c r="VQD2" s="374"/>
      <c r="VQE2" s="374"/>
      <c r="VQF2" s="375"/>
      <c r="VQG2" s="560" t="s">
        <v>82</v>
      </c>
      <c r="VQH2" s="561"/>
      <c r="VQI2" s="373"/>
      <c r="VQJ2" s="374"/>
      <c r="VQK2" s="374"/>
      <c r="VQL2" s="374"/>
      <c r="VQM2" s="374"/>
      <c r="VQN2" s="375"/>
      <c r="VQO2" s="560" t="s">
        <v>82</v>
      </c>
      <c r="VQP2" s="561"/>
      <c r="VQQ2" s="373"/>
      <c r="VQR2" s="374"/>
      <c r="VQS2" s="374"/>
      <c r="VQT2" s="374"/>
      <c r="VQU2" s="374"/>
      <c r="VQV2" s="375"/>
      <c r="VQW2" s="560" t="s">
        <v>82</v>
      </c>
      <c r="VQX2" s="561"/>
      <c r="VQY2" s="373"/>
      <c r="VQZ2" s="374"/>
      <c r="VRA2" s="374"/>
      <c r="VRB2" s="374"/>
      <c r="VRC2" s="374"/>
      <c r="VRD2" s="375"/>
      <c r="VRE2" s="560" t="s">
        <v>82</v>
      </c>
      <c r="VRF2" s="561"/>
      <c r="VRG2" s="373"/>
      <c r="VRH2" s="374"/>
      <c r="VRI2" s="374"/>
      <c r="VRJ2" s="374"/>
      <c r="VRK2" s="374"/>
      <c r="VRL2" s="375"/>
      <c r="VRM2" s="560" t="s">
        <v>82</v>
      </c>
      <c r="VRN2" s="561"/>
      <c r="VRO2" s="373"/>
      <c r="VRP2" s="374"/>
      <c r="VRQ2" s="374"/>
      <c r="VRR2" s="374"/>
      <c r="VRS2" s="374"/>
      <c r="VRT2" s="375"/>
      <c r="VRU2" s="560" t="s">
        <v>82</v>
      </c>
      <c r="VRV2" s="561"/>
      <c r="VRW2" s="373"/>
      <c r="VRX2" s="374"/>
      <c r="VRY2" s="374"/>
      <c r="VRZ2" s="374"/>
      <c r="VSA2" s="374"/>
      <c r="VSB2" s="375"/>
      <c r="VSC2" s="560" t="s">
        <v>82</v>
      </c>
      <c r="VSD2" s="561"/>
      <c r="VSE2" s="373"/>
      <c r="VSF2" s="374"/>
      <c r="VSG2" s="374"/>
      <c r="VSH2" s="374"/>
      <c r="VSI2" s="374"/>
      <c r="VSJ2" s="375"/>
      <c r="VSK2" s="560" t="s">
        <v>82</v>
      </c>
      <c r="VSL2" s="561"/>
      <c r="VSM2" s="373"/>
      <c r="VSN2" s="374"/>
      <c r="VSO2" s="374"/>
      <c r="VSP2" s="374"/>
      <c r="VSQ2" s="374"/>
      <c r="VSR2" s="375"/>
      <c r="VSS2" s="560" t="s">
        <v>82</v>
      </c>
      <c r="VST2" s="561"/>
      <c r="VSU2" s="373"/>
      <c r="VSV2" s="374"/>
      <c r="VSW2" s="374"/>
      <c r="VSX2" s="374"/>
      <c r="VSY2" s="374"/>
      <c r="VSZ2" s="375"/>
      <c r="VTA2" s="560" t="s">
        <v>82</v>
      </c>
      <c r="VTB2" s="561"/>
      <c r="VTC2" s="373"/>
      <c r="VTD2" s="374"/>
      <c r="VTE2" s="374"/>
      <c r="VTF2" s="374"/>
      <c r="VTG2" s="374"/>
      <c r="VTH2" s="375"/>
      <c r="VTI2" s="560" t="s">
        <v>82</v>
      </c>
      <c r="VTJ2" s="561"/>
      <c r="VTK2" s="373"/>
      <c r="VTL2" s="374"/>
      <c r="VTM2" s="374"/>
      <c r="VTN2" s="374"/>
      <c r="VTO2" s="374"/>
      <c r="VTP2" s="375"/>
      <c r="VTQ2" s="560" t="s">
        <v>82</v>
      </c>
      <c r="VTR2" s="561"/>
      <c r="VTS2" s="373"/>
      <c r="VTT2" s="374"/>
      <c r="VTU2" s="374"/>
      <c r="VTV2" s="374"/>
      <c r="VTW2" s="374"/>
      <c r="VTX2" s="375"/>
      <c r="VTY2" s="560" t="s">
        <v>82</v>
      </c>
      <c r="VTZ2" s="561"/>
      <c r="VUA2" s="373"/>
      <c r="VUB2" s="374"/>
      <c r="VUC2" s="374"/>
      <c r="VUD2" s="374"/>
      <c r="VUE2" s="374"/>
      <c r="VUF2" s="375"/>
      <c r="VUG2" s="560" t="s">
        <v>82</v>
      </c>
      <c r="VUH2" s="561"/>
      <c r="VUI2" s="373"/>
      <c r="VUJ2" s="374"/>
      <c r="VUK2" s="374"/>
      <c r="VUL2" s="374"/>
      <c r="VUM2" s="374"/>
      <c r="VUN2" s="375"/>
      <c r="VUO2" s="560" t="s">
        <v>82</v>
      </c>
      <c r="VUP2" s="561"/>
      <c r="VUQ2" s="373"/>
      <c r="VUR2" s="374"/>
      <c r="VUS2" s="374"/>
      <c r="VUT2" s="374"/>
      <c r="VUU2" s="374"/>
      <c r="VUV2" s="375"/>
      <c r="VUW2" s="560" t="s">
        <v>82</v>
      </c>
      <c r="VUX2" s="561"/>
      <c r="VUY2" s="373"/>
      <c r="VUZ2" s="374"/>
      <c r="VVA2" s="374"/>
      <c r="VVB2" s="374"/>
      <c r="VVC2" s="374"/>
      <c r="VVD2" s="375"/>
      <c r="VVE2" s="560" t="s">
        <v>82</v>
      </c>
      <c r="VVF2" s="561"/>
      <c r="VVG2" s="373"/>
      <c r="VVH2" s="374"/>
      <c r="VVI2" s="374"/>
      <c r="VVJ2" s="374"/>
      <c r="VVK2" s="374"/>
      <c r="VVL2" s="375"/>
      <c r="VVM2" s="560" t="s">
        <v>82</v>
      </c>
      <c r="VVN2" s="561"/>
      <c r="VVO2" s="373"/>
      <c r="VVP2" s="374"/>
      <c r="VVQ2" s="374"/>
      <c r="VVR2" s="374"/>
      <c r="VVS2" s="374"/>
      <c r="VVT2" s="375"/>
      <c r="VVU2" s="560" t="s">
        <v>82</v>
      </c>
      <c r="VVV2" s="561"/>
      <c r="VVW2" s="373"/>
      <c r="VVX2" s="374"/>
      <c r="VVY2" s="374"/>
      <c r="VVZ2" s="374"/>
      <c r="VWA2" s="374"/>
      <c r="VWB2" s="375"/>
      <c r="VWC2" s="560" t="s">
        <v>82</v>
      </c>
      <c r="VWD2" s="561"/>
      <c r="VWE2" s="373"/>
      <c r="VWF2" s="374"/>
      <c r="VWG2" s="374"/>
      <c r="VWH2" s="374"/>
      <c r="VWI2" s="374"/>
      <c r="VWJ2" s="375"/>
      <c r="VWK2" s="560" t="s">
        <v>82</v>
      </c>
      <c r="VWL2" s="561"/>
      <c r="VWM2" s="373"/>
      <c r="VWN2" s="374"/>
      <c r="VWO2" s="374"/>
      <c r="VWP2" s="374"/>
      <c r="VWQ2" s="374"/>
      <c r="VWR2" s="375"/>
      <c r="VWS2" s="560" t="s">
        <v>82</v>
      </c>
      <c r="VWT2" s="561"/>
      <c r="VWU2" s="373"/>
      <c r="VWV2" s="374"/>
      <c r="VWW2" s="374"/>
      <c r="VWX2" s="374"/>
      <c r="VWY2" s="374"/>
      <c r="VWZ2" s="375"/>
      <c r="VXA2" s="560" t="s">
        <v>82</v>
      </c>
      <c r="VXB2" s="561"/>
      <c r="VXC2" s="373"/>
      <c r="VXD2" s="374"/>
      <c r="VXE2" s="374"/>
      <c r="VXF2" s="374"/>
      <c r="VXG2" s="374"/>
      <c r="VXH2" s="375"/>
      <c r="VXI2" s="560" t="s">
        <v>82</v>
      </c>
      <c r="VXJ2" s="561"/>
      <c r="VXK2" s="373"/>
      <c r="VXL2" s="374"/>
      <c r="VXM2" s="374"/>
      <c r="VXN2" s="374"/>
      <c r="VXO2" s="374"/>
      <c r="VXP2" s="375"/>
      <c r="VXQ2" s="560" t="s">
        <v>82</v>
      </c>
      <c r="VXR2" s="561"/>
      <c r="VXS2" s="373"/>
      <c r="VXT2" s="374"/>
      <c r="VXU2" s="374"/>
      <c r="VXV2" s="374"/>
      <c r="VXW2" s="374"/>
      <c r="VXX2" s="375"/>
      <c r="VXY2" s="560" t="s">
        <v>82</v>
      </c>
      <c r="VXZ2" s="561"/>
      <c r="VYA2" s="373"/>
      <c r="VYB2" s="374"/>
      <c r="VYC2" s="374"/>
      <c r="VYD2" s="374"/>
      <c r="VYE2" s="374"/>
      <c r="VYF2" s="375"/>
      <c r="VYG2" s="560" t="s">
        <v>82</v>
      </c>
      <c r="VYH2" s="561"/>
      <c r="VYI2" s="373"/>
      <c r="VYJ2" s="374"/>
      <c r="VYK2" s="374"/>
      <c r="VYL2" s="374"/>
      <c r="VYM2" s="374"/>
      <c r="VYN2" s="375"/>
      <c r="VYO2" s="560" t="s">
        <v>82</v>
      </c>
      <c r="VYP2" s="561"/>
      <c r="VYQ2" s="373"/>
      <c r="VYR2" s="374"/>
      <c r="VYS2" s="374"/>
      <c r="VYT2" s="374"/>
      <c r="VYU2" s="374"/>
      <c r="VYV2" s="375"/>
      <c r="VYW2" s="560" t="s">
        <v>82</v>
      </c>
      <c r="VYX2" s="561"/>
      <c r="VYY2" s="373"/>
      <c r="VYZ2" s="374"/>
      <c r="VZA2" s="374"/>
      <c r="VZB2" s="374"/>
      <c r="VZC2" s="374"/>
      <c r="VZD2" s="375"/>
      <c r="VZE2" s="560" t="s">
        <v>82</v>
      </c>
      <c r="VZF2" s="561"/>
      <c r="VZG2" s="373"/>
      <c r="VZH2" s="374"/>
      <c r="VZI2" s="374"/>
      <c r="VZJ2" s="374"/>
      <c r="VZK2" s="374"/>
      <c r="VZL2" s="375"/>
      <c r="VZM2" s="560" t="s">
        <v>82</v>
      </c>
      <c r="VZN2" s="561"/>
      <c r="VZO2" s="373"/>
      <c r="VZP2" s="374"/>
      <c r="VZQ2" s="374"/>
      <c r="VZR2" s="374"/>
      <c r="VZS2" s="374"/>
      <c r="VZT2" s="375"/>
      <c r="VZU2" s="560" t="s">
        <v>82</v>
      </c>
      <c r="VZV2" s="561"/>
      <c r="VZW2" s="373"/>
      <c r="VZX2" s="374"/>
      <c r="VZY2" s="374"/>
      <c r="VZZ2" s="374"/>
      <c r="WAA2" s="374"/>
      <c r="WAB2" s="375"/>
      <c r="WAC2" s="560" t="s">
        <v>82</v>
      </c>
      <c r="WAD2" s="561"/>
      <c r="WAE2" s="373"/>
      <c r="WAF2" s="374"/>
      <c r="WAG2" s="374"/>
      <c r="WAH2" s="374"/>
      <c r="WAI2" s="374"/>
      <c r="WAJ2" s="375"/>
      <c r="WAK2" s="560" t="s">
        <v>82</v>
      </c>
      <c r="WAL2" s="561"/>
      <c r="WAM2" s="373"/>
      <c r="WAN2" s="374"/>
      <c r="WAO2" s="374"/>
      <c r="WAP2" s="374"/>
      <c r="WAQ2" s="374"/>
      <c r="WAR2" s="375"/>
      <c r="WAS2" s="560" t="s">
        <v>82</v>
      </c>
      <c r="WAT2" s="561"/>
      <c r="WAU2" s="373"/>
      <c r="WAV2" s="374"/>
      <c r="WAW2" s="374"/>
      <c r="WAX2" s="374"/>
      <c r="WAY2" s="374"/>
      <c r="WAZ2" s="375"/>
      <c r="WBA2" s="560" t="s">
        <v>82</v>
      </c>
      <c r="WBB2" s="561"/>
      <c r="WBC2" s="373"/>
      <c r="WBD2" s="374"/>
      <c r="WBE2" s="374"/>
      <c r="WBF2" s="374"/>
      <c r="WBG2" s="374"/>
      <c r="WBH2" s="375"/>
      <c r="WBI2" s="560" t="s">
        <v>82</v>
      </c>
      <c r="WBJ2" s="561"/>
      <c r="WBK2" s="373"/>
      <c r="WBL2" s="374"/>
      <c r="WBM2" s="374"/>
      <c r="WBN2" s="374"/>
      <c r="WBO2" s="374"/>
      <c r="WBP2" s="375"/>
      <c r="WBQ2" s="560" t="s">
        <v>82</v>
      </c>
      <c r="WBR2" s="561"/>
      <c r="WBS2" s="373"/>
      <c r="WBT2" s="374"/>
      <c r="WBU2" s="374"/>
      <c r="WBV2" s="374"/>
      <c r="WBW2" s="374"/>
      <c r="WBX2" s="375"/>
      <c r="WBY2" s="560" t="s">
        <v>82</v>
      </c>
      <c r="WBZ2" s="561"/>
      <c r="WCA2" s="373"/>
      <c r="WCB2" s="374"/>
      <c r="WCC2" s="374"/>
      <c r="WCD2" s="374"/>
      <c r="WCE2" s="374"/>
      <c r="WCF2" s="375"/>
      <c r="WCG2" s="560" t="s">
        <v>82</v>
      </c>
      <c r="WCH2" s="561"/>
      <c r="WCI2" s="373"/>
      <c r="WCJ2" s="374"/>
      <c r="WCK2" s="374"/>
      <c r="WCL2" s="374"/>
      <c r="WCM2" s="374"/>
      <c r="WCN2" s="375"/>
      <c r="WCO2" s="560" t="s">
        <v>82</v>
      </c>
      <c r="WCP2" s="561"/>
      <c r="WCQ2" s="373"/>
      <c r="WCR2" s="374"/>
      <c r="WCS2" s="374"/>
      <c r="WCT2" s="374"/>
      <c r="WCU2" s="374"/>
      <c r="WCV2" s="375"/>
      <c r="WCW2" s="560" t="s">
        <v>82</v>
      </c>
      <c r="WCX2" s="561"/>
      <c r="WCY2" s="373"/>
      <c r="WCZ2" s="374"/>
      <c r="WDA2" s="374"/>
      <c r="WDB2" s="374"/>
      <c r="WDC2" s="374"/>
      <c r="WDD2" s="375"/>
      <c r="WDE2" s="560" t="s">
        <v>82</v>
      </c>
      <c r="WDF2" s="561"/>
      <c r="WDG2" s="373"/>
      <c r="WDH2" s="374"/>
      <c r="WDI2" s="374"/>
      <c r="WDJ2" s="374"/>
      <c r="WDK2" s="374"/>
      <c r="WDL2" s="375"/>
      <c r="WDM2" s="560" t="s">
        <v>82</v>
      </c>
      <c r="WDN2" s="561"/>
      <c r="WDO2" s="373"/>
      <c r="WDP2" s="374"/>
      <c r="WDQ2" s="374"/>
      <c r="WDR2" s="374"/>
      <c r="WDS2" s="374"/>
      <c r="WDT2" s="375"/>
      <c r="WDU2" s="560" t="s">
        <v>82</v>
      </c>
      <c r="WDV2" s="561"/>
      <c r="WDW2" s="373"/>
      <c r="WDX2" s="374"/>
      <c r="WDY2" s="374"/>
      <c r="WDZ2" s="374"/>
      <c r="WEA2" s="374"/>
      <c r="WEB2" s="375"/>
      <c r="WEC2" s="560" t="s">
        <v>82</v>
      </c>
      <c r="WED2" s="561"/>
      <c r="WEE2" s="373"/>
      <c r="WEF2" s="374"/>
      <c r="WEG2" s="374"/>
      <c r="WEH2" s="374"/>
      <c r="WEI2" s="374"/>
      <c r="WEJ2" s="375"/>
      <c r="WEK2" s="560" t="s">
        <v>82</v>
      </c>
      <c r="WEL2" s="561"/>
      <c r="WEM2" s="373"/>
      <c r="WEN2" s="374"/>
      <c r="WEO2" s="374"/>
      <c r="WEP2" s="374"/>
      <c r="WEQ2" s="374"/>
      <c r="WER2" s="375"/>
      <c r="WES2" s="560" t="s">
        <v>82</v>
      </c>
      <c r="WET2" s="561"/>
      <c r="WEU2" s="373"/>
      <c r="WEV2" s="374"/>
      <c r="WEW2" s="374"/>
      <c r="WEX2" s="374"/>
      <c r="WEY2" s="374"/>
      <c r="WEZ2" s="375"/>
      <c r="WFA2" s="560" t="s">
        <v>82</v>
      </c>
      <c r="WFB2" s="561"/>
      <c r="WFC2" s="373"/>
      <c r="WFD2" s="374"/>
      <c r="WFE2" s="374"/>
      <c r="WFF2" s="374"/>
      <c r="WFG2" s="374"/>
      <c r="WFH2" s="375"/>
      <c r="WFI2" s="560" t="s">
        <v>82</v>
      </c>
      <c r="WFJ2" s="561"/>
      <c r="WFK2" s="373"/>
      <c r="WFL2" s="374"/>
      <c r="WFM2" s="374"/>
      <c r="WFN2" s="374"/>
      <c r="WFO2" s="374"/>
      <c r="WFP2" s="375"/>
      <c r="WFQ2" s="560" t="s">
        <v>82</v>
      </c>
      <c r="WFR2" s="561"/>
      <c r="WFS2" s="373"/>
      <c r="WFT2" s="374"/>
      <c r="WFU2" s="374"/>
      <c r="WFV2" s="374"/>
      <c r="WFW2" s="374"/>
      <c r="WFX2" s="375"/>
      <c r="WFY2" s="560" t="s">
        <v>82</v>
      </c>
      <c r="WFZ2" s="561"/>
      <c r="WGA2" s="373"/>
      <c r="WGB2" s="374"/>
      <c r="WGC2" s="374"/>
      <c r="WGD2" s="374"/>
      <c r="WGE2" s="374"/>
      <c r="WGF2" s="375"/>
      <c r="WGG2" s="560" t="s">
        <v>82</v>
      </c>
      <c r="WGH2" s="561"/>
      <c r="WGI2" s="373"/>
      <c r="WGJ2" s="374"/>
      <c r="WGK2" s="374"/>
      <c r="WGL2" s="374"/>
      <c r="WGM2" s="374"/>
      <c r="WGN2" s="375"/>
      <c r="WGO2" s="560" t="s">
        <v>82</v>
      </c>
      <c r="WGP2" s="561"/>
      <c r="WGQ2" s="373"/>
      <c r="WGR2" s="374"/>
      <c r="WGS2" s="374"/>
      <c r="WGT2" s="374"/>
      <c r="WGU2" s="374"/>
      <c r="WGV2" s="375"/>
      <c r="WGW2" s="560" t="s">
        <v>82</v>
      </c>
      <c r="WGX2" s="561"/>
      <c r="WGY2" s="373"/>
      <c r="WGZ2" s="374"/>
      <c r="WHA2" s="374"/>
      <c r="WHB2" s="374"/>
      <c r="WHC2" s="374"/>
      <c r="WHD2" s="375"/>
      <c r="WHE2" s="560" t="s">
        <v>82</v>
      </c>
      <c r="WHF2" s="561"/>
      <c r="WHG2" s="373"/>
      <c r="WHH2" s="374"/>
      <c r="WHI2" s="374"/>
      <c r="WHJ2" s="374"/>
      <c r="WHK2" s="374"/>
      <c r="WHL2" s="375"/>
      <c r="WHM2" s="560" t="s">
        <v>82</v>
      </c>
      <c r="WHN2" s="561"/>
      <c r="WHO2" s="373"/>
      <c r="WHP2" s="374"/>
      <c r="WHQ2" s="374"/>
      <c r="WHR2" s="374"/>
      <c r="WHS2" s="374"/>
      <c r="WHT2" s="375"/>
      <c r="WHU2" s="560" t="s">
        <v>82</v>
      </c>
      <c r="WHV2" s="561"/>
      <c r="WHW2" s="373"/>
      <c r="WHX2" s="374"/>
      <c r="WHY2" s="374"/>
      <c r="WHZ2" s="374"/>
      <c r="WIA2" s="374"/>
      <c r="WIB2" s="375"/>
      <c r="WIC2" s="560" t="s">
        <v>82</v>
      </c>
      <c r="WID2" s="561"/>
      <c r="WIE2" s="373"/>
      <c r="WIF2" s="374"/>
      <c r="WIG2" s="374"/>
      <c r="WIH2" s="374"/>
      <c r="WII2" s="374"/>
      <c r="WIJ2" s="375"/>
      <c r="WIK2" s="560" t="s">
        <v>82</v>
      </c>
      <c r="WIL2" s="561"/>
      <c r="WIM2" s="373"/>
      <c r="WIN2" s="374"/>
      <c r="WIO2" s="374"/>
      <c r="WIP2" s="374"/>
      <c r="WIQ2" s="374"/>
      <c r="WIR2" s="375"/>
      <c r="WIS2" s="560" t="s">
        <v>82</v>
      </c>
      <c r="WIT2" s="561"/>
      <c r="WIU2" s="373"/>
      <c r="WIV2" s="374"/>
      <c r="WIW2" s="374"/>
      <c r="WIX2" s="374"/>
      <c r="WIY2" s="374"/>
      <c r="WIZ2" s="375"/>
      <c r="WJA2" s="560" t="s">
        <v>82</v>
      </c>
      <c r="WJB2" s="561"/>
      <c r="WJC2" s="373"/>
      <c r="WJD2" s="374"/>
      <c r="WJE2" s="374"/>
      <c r="WJF2" s="374"/>
      <c r="WJG2" s="374"/>
      <c r="WJH2" s="375"/>
      <c r="WJI2" s="560" t="s">
        <v>82</v>
      </c>
      <c r="WJJ2" s="561"/>
      <c r="WJK2" s="373"/>
      <c r="WJL2" s="374"/>
      <c r="WJM2" s="374"/>
      <c r="WJN2" s="374"/>
      <c r="WJO2" s="374"/>
      <c r="WJP2" s="375"/>
      <c r="WJQ2" s="560" t="s">
        <v>82</v>
      </c>
      <c r="WJR2" s="561"/>
      <c r="WJS2" s="373"/>
      <c r="WJT2" s="374"/>
      <c r="WJU2" s="374"/>
      <c r="WJV2" s="374"/>
      <c r="WJW2" s="374"/>
      <c r="WJX2" s="375"/>
      <c r="WJY2" s="560" t="s">
        <v>82</v>
      </c>
      <c r="WJZ2" s="561"/>
      <c r="WKA2" s="373"/>
      <c r="WKB2" s="374"/>
      <c r="WKC2" s="374"/>
      <c r="WKD2" s="374"/>
      <c r="WKE2" s="374"/>
      <c r="WKF2" s="375"/>
      <c r="WKG2" s="560" t="s">
        <v>82</v>
      </c>
      <c r="WKH2" s="561"/>
      <c r="WKI2" s="373"/>
      <c r="WKJ2" s="374"/>
      <c r="WKK2" s="374"/>
      <c r="WKL2" s="374"/>
      <c r="WKM2" s="374"/>
      <c r="WKN2" s="375"/>
      <c r="WKO2" s="560" t="s">
        <v>82</v>
      </c>
      <c r="WKP2" s="561"/>
      <c r="WKQ2" s="373"/>
      <c r="WKR2" s="374"/>
      <c r="WKS2" s="374"/>
      <c r="WKT2" s="374"/>
      <c r="WKU2" s="374"/>
      <c r="WKV2" s="375"/>
      <c r="WKW2" s="560" t="s">
        <v>82</v>
      </c>
      <c r="WKX2" s="561"/>
      <c r="WKY2" s="373"/>
      <c r="WKZ2" s="374"/>
      <c r="WLA2" s="374"/>
      <c r="WLB2" s="374"/>
      <c r="WLC2" s="374"/>
      <c r="WLD2" s="375"/>
      <c r="WLE2" s="560" t="s">
        <v>82</v>
      </c>
      <c r="WLF2" s="561"/>
      <c r="WLG2" s="373"/>
      <c r="WLH2" s="374"/>
      <c r="WLI2" s="374"/>
      <c r="WLJ2" s="374"/>
      <c r="WLK2" s="374"/>
      <c r="WLL2" s="375"/>
      <c r="WLM2" s="560" t="s">
        <v>82</v>
      </c>
      <c r="WLN2" s="561"/>
      <c r="WLO2" s="373"/>
      <c r="WLP2" s="374"/>
      <c r="WLQ2" s="374"/>
      <c r="WLR2" s="374"/>
      <c r="WLS2" s="374"/>
      <c r="WLT2" s="375"/>
      <c r="WLU2" s="560" t="s">
        <v>82</v>
      </c>
      <c r="WLV2" s="561"/>
      <c r="WLW2" s="373"/>
      <c r="WLX2" s="374"/>
      <c r="WLY2" s="374"/>
      <c r="WLZ2" s="374"/>
      <c r="WMA2" s="374"/>
      <c r="WMB2" s="375"/>
      <c r="WMC2" s="560" t="s">
        <v>82</v>
      </c>
      <c r="WMD2" s="561"/>
      <c r="WME2" s="373"/>
      <c r="WMF2" s="374"/>
      <c r="WMG2" s="374"/>
      <c r="WMH2" s="374"/>
      <c r="WMI2" s="374"/>
      <c r="WMJ2" s="375"/>
      <c r="WMK2" s="560" t="s">
        <v>82</v>
      </c>
      <c r="WML2" s="561"/>
      <c r="WMM2" s="373"/>
      <c r="WMN2" s="374"/>
      <c r="WMO2" s="374"/>
      <c r="WMP2" s="374"/>
      <c r="WMQ2" s="374"/>
      <c r="WMR2" s="375"/>
      <c r="WMS2" s="560" t="s">
        <v>82</v>
      </c>
      <c r="WMT2" s="561"/>
      <c r="WMU2" s="373"/>
      <c r="WMV2" s="374"/>
      <c r="WMW2" s="374"/>
      <c r="WMX2" s="374"/>
      <c r="WMY2" s="374"/>
      <c r="WMZ2" s="375"/>
      <c r="WNA2" s="560" t="s">
        <v>82</v>
      </c>
      <c r="WNB2" s="561"/>
      <c r="WNC2" s="373"/>
      <c r="WND2" s="374"/>
      <c r="WNE2" s="374"/>
      <c r="WNF2" s="374"/>
      <c r="WNG2" s="374"/>
      <c r="WNH2" s="375"/>
      <c r="WNI2" s="560" t="s">
        <v>82</v>
      </c>
      <c r="WNJ2" s="561"/>
      <c r="WNK2" s="373"/>
      <c r="WNL2" s="374"/>
      <c r="WNM2" s="374"/>
      <c r="WNN2" s="374"/>
      <c r="WNO2" s="374"/>
      <c r="WNP2" s="375"/>
      <c r="WNQ2" s="560" t="s">
        <v>82</v>
      </c>
      <c r="WNR2" s="561"/>
      <c r="WNS2" s="373"/>
      <c r="WNT2" s="374"/>
      <c r="WNU2" s="374"/>
      <c r="WNV2" s="374"/>
      <c r="WNW2" s="374"/>
      <c r="WNX2" s="375"/>
      <c r="WNY2" s="560" t="s">
        <v>82</v>
      </c>
      <c r="WNZ2" s="561"/>
      <c r="WOA2" s="373"/>
      <c r="WOB2" s="374"/>
      <c r="WOC2" s="374"/>
      <c r="WOD2" s="374"/>
      <c r="WOE2" s="374"/>
      <c r="WOF2" s="375"/>
      <c r="WOG2" s="560" t="s">
        <v>82</v>
      </c>
      <c r="WOH2" s="561"/>
      <c r="WOI2" s="373"/>
      <c r="WOJ2" s="374"/>
      <c r="WOK2" s="374"/>
      <c r="WOL2" s="374"/>
      <c r="WOM2" s="374"/>
      <c r="WON2" s="375"/>
      <c r="WOO2" s="560" t="s">
        <v>82</v>
      </c>
      <c r="WOP2" s="561"/>
      <c r="WOQ2" s="373"/>
      <c r="WOR2" s="374"/>
      <c r="WOS2" s="374"/>
      <c r="WOT2" s="374"/>
      <c r="WOU2" s="374"/>
      <c r="WOV2" s="375"/>
      <c r="WOW2" s="560" t="s">
        <v>82</v>
      </c>
      <c r="WOX2" s="561"/>
      <c r="WOY2" s="373"/>
      <c r="WOZ2" s="374"/>
      <c r="WPA2" s="374"/>
      <c r="WPB2" s="374"/>
      <c r="WPC2" s="374"/>
      <c r="WPD2" s="375"/>
      <c r="WPE2" s="560" t="s">
        <v>82</v>
      </c>
      <c r="WPF2" s="561"/>
      <c r="WPG2" s="373"/>
      <c r="WPH2" s="374"/>
      <c r="WPI2" s="374"/>
      <c r="WPJ2" s="374"/>
      <c r="WPK2" s="374"/>
      <c r="WPL2" s="375"/>
      <c r="WPM2" s="560" t="s">
        <v>82</v>
      </c>
      <c r="WPN2" s="561"/>
      <c r="WPO2" s="373"/>
      <c r="WPP2" s="374"/>
      <c r="WPQ2" s="374"/>
      <c r="WPR2" s="374"/>
      <c r="WPS2" s="374"/>
      <c r="WPT2" s="375"/>
      <c r="WPU2" s="560" t="s">
        <v>82</v>
      </c>
      <c r="WPV2" s="561"/>
      <c r="WPW2" s="373"/>
      <c r="WPX2" s="374"/>
      <c r="WPY2" s="374"/>
      <c r="WPZ2" s="374"/>
      <c r="WQA2" s="374"/>
      <c r="WQB2" s="375"/>
      <c r="WQC2" s="560" t="s">
        <v>82</v>
      </c>
      <c r="WQD2" s="561"/>
      <c r="WQE2" s="373"/>
      <c r="WQF2" s="374"/>
      <c r="WQG2" s="374"/>
      <c r="WQH2" s="374"/>
      <c r="WQI2" s="374"/>
      <c r="WQJ2" s="375"/>
      <c r="WQK2" s="560" t="s">
        <v>82</v>
      </c>
      <c r="WQL2" s="561"/>
      <c r="WQM2" s="373"/>
      <c r="WQN2" s="374"/>
      <c r="WQO2" s="374"/>
      <c r="WQP2" s="374"/>
      <c r="WQQ2" s="374"/>
      <c r="WQR2" s="375"/>
      <c r="WQS2" s="560" t="s">
        <v>82</v>
      </c>
      <c r="WQT2" s="561"/>
      <c r="WQU2" s="373"/>
      <c r="WQV2" s="374"/>
      <c r="WQW2" s="374"/>
      <c r="WQX2" s="374"/>
      <c r="WQY2" s="374"/>
      <c r="WQZ2" s="375"/>
      <c r="WRA2" s="560" t="s">
        <v>82</v>
      </c>
      <c r="WRB2" s="561"/>
      <c r="WRC2" s="373"/>
      <c r="WRD2" s="374"/>
      <c r="WRE2" s="374"/>
      <c r="WRF2" s="374"/>
      <c r="WRG2" s="374"/>
      <c r="WRH2" s="375"/>
      <c r="WRI2" s="560" t="s">
        <v>82</v>
      </c>
      <c r="WRJ2" s="561"/>
      <c r="WRK2" s="373"/>
      <c r="WRL2" s="374"/>
      <c r="WRM2" s="374"/>
      <c r="WRN2" s="374"/>
      <c r="WRO2" s="374"/>
      <c r="WRP2" s="375"/>
      <c r="WRQ2" s="560" t="s">
        <v>82</v>
      </c>
      <c r="WRR2" s="561"/>
      <c r="WRS2" s="373"/>
      <c r="WRT2" s="374"/>
      <c r="WRU2" s="374"/>
      <c r="WRV2" s="374"/>
      <c r="WRW2" s="374"/>
      <c r="WRX2" s="375"/>
      <c r="WRY2" s="560" t="s">
        <v>82</v>
      </c>
      <c r="WRZ2" s="561"/>
      <c r="WSA2" s="373"/>
      <c r="WSB2" s="374"/>
      <c r="WSC2" s="374"/>
      <c r="WSD2" s="374"/>
      <c r="WSE2" s="374"/>
      <c r="WSF2" s="375"/>
      <c r="WSG2" s="560" t="s">
        <v>82</v>
      </c>
      <c r="WSH2" s="561"/>
      <c r="WSI2" s="373"/>
      <c r="WSJ2" s="374"/>
      <c r="WSK2" s="374"/>
      <c r="WSL2" s="374"/>
      <c r="WSM2" s="374"/>
      <c r="WSN2" s="375"/>
      <c r="WSO2" s="560" t="s">
        <v>82</v>
      </c>
      <c r="WSP2" s="561"/>
      <c r="WSQ2" s="373"/>
      <c r="WSR2" s="374"/>
      <c r="WSS2" s="374"/>
      <c r="WST2" s="374"/>
      <c r="WSU2" s="374"/>
      <c r="WSV2" s="375"/>
      <c r="WSW2" s="560" t="s">
        <v>82</v>
      </c>
      <c r="WSX2" s="561"/>
      <c r="WSY2" s="373"/>
      <c r="WSZ2" s="374"/>
      <c r="WTA2" s="374"/>
      <c r="WTB2" s="374"/>
      <c r="WTC2" s="374"/>
      <c r="WTD2" s="375"/>
      <c r="WTE2" s="560" t="s">
        <v>82</v>
      </c>
      <c r="WTF2" s="561"/>
      <c r="WTG2" s="373"/>
      <c r="WTH2" s="374"/>
      <c r="WTI2" s="374"/>
      <c r="WTJ2" s="374"/>
      <c r="WTK2" s="374"/>
      <c r="WTL2" s="375"/>
      <c r="WTM2" s="560" t="s">
        <v>82</v>
      </c>
      <c r="WTN2" s="561"/>
      <c r="WTO2" s="373"/>
      <c r="WTP2" s="374"/>
      <c r="WTQ2" s="374"/>
      <c r="WTR2" s="374"/>
      <c r="WTS2" s="374"/>
      <c r="WTT2" s="375"/>
      <c r="WTU2" s="560" t="s">
        <v>82</v>
      </c>
      <c r="WTV2" s="561"/>
      <c r="WTW2" s="373"/>
      <c r="WTX2" s="374"/>
      <c r="WTY2" s="374"/>
      <c r="WTZ2" s="374"/>
      <c r="WUA2" s="374"/>
      <c r="WUB2" s="375"/>
      <c r="WUC2" s="560" t="s">
        <v>82</v>
      </c>
      <c r="WUD2" s="561"/>
      <c r="WUE2" s="373"/>
      <c r="WUF2" s="374"/>
      <c r="WUG2" s="374"/>
      <c r="WUH2" s="374"/>
      <c r="WUI2" s="374"/>
      <c r="WUJ2" s="375"/>
      <c r="WUK2" s="560" t="s">
        <v>82</v>
      </c>
      <c r="WUL2" s="561"/>
      <c r="WUM2" s="373"/>
      <c r="WUN2" s="374"/>
      <c r="WUO2" s="374"/>
      <c r="WUP2" s="374"/>
      <c r="WUQ2" s="374"/>
      <c r="WUR2" s="375"/>
      <c r="WUS2" s="560" t="s">
        <v>82</v>
      </c>
      <c r="WUT2" s="561"/>
      <c r="WUU2" s="373"/>
      <c r="WUV2" s="374"/>
      <c r="WUW2" s="374"/>
      <c r="WUX2" s="374"/>
      <c r="WUY2" s="374"/>
      <c r="WUZ2" s="375"/>
      <c r="WVA2" s="560" t="s">
        <v>82</v>
      </c>
      <c r="WVB2" s="561"/>
      <c r="WVC2" s="373"/>
      <c r="WVD2" s="374"/>
      <c r="WVE2" s="374"/>
      <c r="WVF2" s="374"/>
      <c r="WVG2" s="374"/>
      <c r="WVH2" s="375"/>
      <c r="WVI2" s="560" t="s">
        <v>82</v>
      </c>
      <c r="WVJ2" s="561"/>
      <c r="WVK2" s="373"/>
      <c r="WVL2" s="374"/>
      <c r="WVM2" s="374"/>
      <c r="WVN2" s="374"/>
      <c r="WVO2" s="374"/>
      <c r="WVP2" s="375"/>
      <c r="WVQ2" s="560" t="s">
        <v>82</v>
      </c>
      <c r="WVR2" s="561"/>
      <c r="WVS2" s="373"/>
      <c r="WVT2" s="374"/>
      <c r="WVU2" s="374"/>
      <c r="WVV2" s="374"/>
      <c r="WVW2" s="374"/>
      <c r="WVX2" s="375"/>
      <c r="WVY2" s="560" t="s">
        <v>82</v>
      </c>
      <c r="WVZ2" s="561"/>
      <c r="WWA2" s="373"/>
      <c r="WWB2" s="374"/>
      <c r="WWC2" s="374"/>
      <c r="WWD2" s="374"/>
      <c r="WWE2" s="374"/>
      <c r="WWF2" s="375"/>
      <c r="WWG2" s="560" t="s">
        <v>82</v>
      </c>
      <c r="WWH2" s="561"/>
      <c r="WWI2" s="373"/>
      <c r="WWJ2" s="374"/>
      <c r="WWK2" s="374"/>
      <c r="WWL2" s="374"/>
      <c r="WWM2" s="374"/>
      <c r="WWN2" s="375"/>
      <c r="WWO2" s="560" t="s">
        <v>82</v>
      </c>
      <c r="WWP2" s="561"/>
      <c r="WWQ2" s="373"/>
      <c r="WWR2" s="374"/>
      <c r="WWS2" s="374"/>
      <c r="WWT2" s="374"/>
      <c r="WWU2" s="374"/>
      <c r="WWV2" s="375"/>
      <c r="WWW2" s="560" t="s">
        <v>82</v>
      </c>
      <c r="WWX2" s="561"/>
      <c r="WWY2" s="373"/>
      <c r="WWZ2" s="374"/>
      <c r="WXA2" s="374"/>
      <c r="WXB2" s="374"/>
      <c r="WXC2" s="374"/>
      <c r="WXD2" s="375"/>
      <c r="WXE2" s="560" t="s">
        <v>82</v>
      </c>
      <c r="WXF2" s="561"/>
      <c r="WXG2" s="373"/>
      <c r="WXH2" s="374"/>
      <c r="WXI2" s="374"/>
      <c r="WXJ2" s="374"/>
      <c r="WXK2" s="374"/>
      <c r="WXL2" s="375"/>
      <c r="WXM2" s="560" t="s">
        <v>82</v>
      </c>
      <c r="WXN2" s="561"/>
      <c r="WXO2" s="373"/>
      <c r="WXP2" s="374"/>
      <c r="WXQ2" s="374"/>
      <c r="WXR2" s="374"/>
      <c r="WXS2" s="374"/>
      <c r="WXT2" s="375"/>
      <c r="WXU2" s="560" t="s">
        <v>82</v>
      </c>
      <c r="WXV2" s="561"/>
      <c r="WXW2" s="373"/>
      <c r="WXX2" s="374"/>
      <c r="WXY2" s="374"/>
      <c r="WXZ2" s="374"/>
      <c r="WYA2" s="374"/>
      <c r="WYB2" s="375"/>
      <c r="WYC2" s="560" t="s">
        <v>82</v>
      </c>
      <c r="WYD2" s="561"/>
      <c r="WYE2" s="373"/>
      <c r="WYF2" s="374"/>
      <c r="WYG2" s="374"/>
      <c r="WYH2" s="374"/>
      <c r="WYI2" s="374"/>
      <c r="WYJ2" s="375"/>
      <c r="WYK2" s="560" t="s">
        <v>82</v>
      </c>
      <c r="WYL2" s="561"/>
      <c r="WYM2" s="373"/>
      <c r="WYN2" s="374"/>
      <c r="WYO2" s="374"/>
      <c r="WYP2" s="374"/>
      <c r="WYQ2" s="374"/>
      <c r="WYR2" s="375"/>
      <c r="WYS2" s="560" t="s">
        <v>82</v>
      </c>
      <c r="WYT2" s="561"/>
      <c r="WYU2" s="373"/>
      <c r="WYV2" s="374"/>
      <c r="WYW2" s="374"/>
      <c r="WYX2" s="374"/>
      <c r="WYY2" s="374"/>
      <c r="WYZ2" s="375"/>
      <c r="WZA2" s="560" t="s">
        <v>82</v>
      </c>
      <c r="WZB2" s="561"/>
      <c r="WZC2" s="373"/>
      <c r="WZD2" s="374"/>
      <c r="WZE2" s="374"/>
      <c r="WZF2" s="374"/>
      <c r="WZG2" s="374"/>
      <c r="WZH2" s="375"/>
      <c r="WZI2" s="560" t="s">
        <v>82</v>
      </c>
      <c r="WZJ2" s="561"/>
      <c r="WZK2" s="373"/>
      <c r="WZL2" s="374"/>
      <c r="WZM2" s="374"/>
      <c r="WZN2" s="374"/>
      <c r="WZO2" s="374"/>
      <c r="WZP2" s="375"/>
      <c r="WZQ2" s="560" t="s">
        <v>82</v>
      </c>
      <c r="WZR2" s="561"/>
      <c r="WZS2" s="373"/>
      <c r="WZT2" s="374"/>
      <c r="WZU2" s="374"/>
      <c r="WZV2" s="374"/>
      <c r="WZW2" s="374"/>
      <c r="WZX2" s="375"/>
      <c r="WZY2" s="560" t="s">
        <v>82</v>
      </c>
      <c r="WZZ2" s="561"/>
      <c r="XAA2" s="373"/>
      <c r="XAB2" s="374"/>
      <c r="XAC2" s="374"/>
      <c r="XAD2" s="374"/>
      <c r="XAE2" s="374"/>
      <c r="XAF2" s="375"/>
      <c r="XAG2" s="560" t="s">
        <v>82</v>
      </c>
      <c r="XAH2" s="561"/>
      <c r="XAI2" s="373"/>
      <c r="XAJ2" s="374"/>
      <c r="XAK2" s="374"/>
      <c r="XAL2" s="374"/>
      <c r="XAM2" s="374"/>
      <c r="XAN2" s="375"/>
      <c r="XAO2" s="560" t="s">
        <v>82</v>
      </c>
      <c r="XAP2" s="561"/>
      <c r="XAQ2" s="373"/>
      <c r="XAR2" s="374"/>
      <c r="XAS2" s="374"/>
      <c r="XAT2" s="374"/>
      <c r="XAU2" s="374"/>
      <c r="XAV2" s="375"/>
      <c r="XAW2" s="560" t="s">
        <v>82</v>
      </c>
      <c r="XAX2" s="561"/>
      <c r="XAY2" s="373"/>
      <c r="XAZ2" s="374"/>
      <c r="XBA2" s="374"/>
      <c r="XBB2" s="374"/>
      <c r="XBC2" s="374"/>
      <c r="XBD2" s="375"/>
      <c r="XBE2" s="560" t="s">
        <v>82</v>
      </c>
      <c r="XBF2" s="561"/>
      <c r="XBG2" s="373"/>
      <c r="XBH2" s="374"/>
      <c r="XBI2" s="374"/>
      <c r="XBJ2" s="374"/>
      <c r="XBK2" s="374"/>
      <c r="XBL2" s="375"/>
      <c r="XBM2" s="560" t="s">
        <v>82</v>
      </c>
      <c r="XBN2" s="561"/>
      <c r="XBO2" s="373"/>
      <c r="XBP2" s="374"/>
      <c r="XBQ2" s="374"/>
      <c r="XBR2" s="374"/>
      <c r="XBS2" s="374"/>
      <c r="XBT2" s="375"/>
      <c r="XBU2" s="560" t="s">
        <v>82</v>
      </c>
      <c r="XBV2" s="561"/>
      <c r="XBW2" s="373"/>
      <c r="XBX2" s="374"/>
      <c r="XBY2" s="374"/>
      <c r="XBZ2" s="374"/>
      <c r="XCA2" s="374"/>
      <c r="XCB2" s="375"/>
      <c r="XCC2" s="560" t="s">
        <v>82</v>
      </c>
      <c r="XCD2" s="561"/>
      <c r="XCE2" s="373"/>
      <c r="XCF2" s="374"/>
      <c r="XCG2" s="374"/>
      <c r="XCH2" s="374"/>
      <c r="XCI2" s="374"/>
      <c r="XCJ2" s="375"/>
      <c r="XCK2" s="560" t="s">
        <v>82</v>
      </c>
      <c r="XCL2" s="561"/>
      <c r="XCM2" s="373"/>
      <c r="XCN2" s="374"/>
      <c r="XCO2" s="374"/>
      <c r="XCP2" s="374"/>
      <c r="XCQ2" s="374"/>
      <c r="XCR2" s="375"/>
      <c r="XCS2" s="560" t="s">
        <v>82</v>
      </c>
      <c r="XCT2" s="561"/>
      <c r="XCU2" s="373"/>
      <c r="XCV2" s="374"/>
      <c r="XCW2" s="374"/>
      <c r="XCX2" s="374"/>
      <c r="XCY2" s="374"/>
      <c r="XCZ2" s="375"/>
      <c r="XDA2" s="560" t="s">
        <v>82</v>
      </c>
      <c r="XDB2" s="561"/>
      <c r="XDC2" s="373"/>
      <c r="XDD2" s="374"/>
      <c r="XDE2" s="374"/>
      <c r="XDF2" s="374"/>
      <c r="XDG2" s="374"/>
      <c r="XDH2" s="375"/>
      <c r="XDI2" s="560" t="s">
        <v>82</v>
      </c>
      <c r="XDJ2" s="561"/>
      <c r="XDK2" s="373"/>
      <c r="XDL2" s="374"/>
      <c r="XDM2" s="374"/>
      <c r="XDN2" s="374"/>
      <c r="XDO2" s="374"/>
      <c r="XDP2" s="375"/>
      <c r="XDQ2" s="560" t="s">
        <v>82</v>
      </c>
      <c r="XDR2" s="561"/>
      <c r="XDS2" s="373"/>
      <c r="XDT2" s="374"/>
      <c r="XDU2" s="374"/>
      <c r="XDV2" s="374"/>
      <c r="XDW2" s="374"/>
      <c r="XDX2" s="375"/>
      <c r="XDY2" s="560" t="s">
        <v>82</v>
      </c>
      <c r="XDZ2" s="561"/>
      <c r="XEA2" s="373"/>
      <c r="XEB2" s="374"/>
      <c r="XEC2" s="374"/>
      <c r="XED2" s="374"/>
      <c r="XEE2" s="374"/>
      <c r="XEF2" s="375"/>
      <c r="XEG2" s="560" t="s">
        <v>82</v>
      </c>
      <c r="XEH2" s="561"/>
      <c r="XEI2" s="373"/>
      <c r="XEJ2" s="374"/>
      <c r="XEK2" s="374"/>
      <c r="XEL2" s="374"/>
      <c r="XEM2" s="374"/>
      <c r="XEN2" s="375"/>
      <c r="XEO2" s="560" t="s">
        <v>82</v>
      </c>
      <c r="XEP2" s="561"/>
      <c r="XEQ2" s="373"/>
      <c r="XER2" s="374"/>
      <c r="XES2" s="374"/>
      <c r="XET2" s="374"/>
      <c r="XEU2" s="374"/>
      <c r="XEV2" s="375"/>
      <c r="XEW2" s="560" t="s">
        <v>82</v>
      </c>
      <c r="XEX2" s="561"/>
      <c r="XEY2" s="373"/>
      <c r="XEZ2" s="374"/>
      <c r="XFA2" s="374"/>
      <c r="XFB2" s="374"/>
      <c r="XFC2" s="374"/>
      <c r="XFD2" s="375"/>
    </row>
    <row r="3" spans="1:16384" ht="15" x14ac:dyDescent="0.25">
      <c r="A3" s="66"/>
      <c r="B3" s="66"/>
      <c r="C3" s="66"/>
      <c r="D3" s="66"/>
      <c r="E3" s="66"/>
      <c r="F3" s="66"/>
      <c r="G3" s="66"/>
      <c r="H3" s="66"/>
    </row>
    <row r="4" spans="1:16384" ht="25.5" customHeight="1" thickBot="1" x14ac:dyDescent="0.3">
      <c r="A4" s="66"/>
      <c r="B4" s="66"/>
      <c r="C4" s="66"/>
      <c r="D4" s="66"/>
      <c r="E4" s="68"/>
      <c r="F4" s="66"/>
      <c r="G4" s="66"/>
      <c r="H4" s="66"/>
    </row>
    <row r="5" spans="1:16384" ht="39.75" customHeight="1" thickBot="1" x14ac:dyDescent="0.45">
      <c r="A5" s="69"/>
      <c r="B5" s="70" t="s">
        <v>271</v>
      </c>
      <c r="C5" s="71"/>
      <c r="D5" s="71"/>
      <c r="E5" s="71"/>
      <c r="F5" s="71"/>
      <c r="G5" s="72"/>
      <c r="H5" s="72"/>
    </row>
    <row r="6" spans="1:16384" ht="42" customHeight="1" x14ac:dyDescent="0.25">
      <c r="A6" s="557" t="s">
        <v>37</v>
      </c>
      <c r="B6" s="557"/>
      <c r="C6" s="558"/>
      <c r="D6" s="473" t="s">
        <v>232</v>
      </c>
      <c r="E6" s="474"/>
      <c r="F6" s="74"/>
      <c r="G6" s="74"/>
      <c r="H6" s="74"/>
    </row>
    <row r="7" spans="1:16384" ht="87" customHeight="1" x14ac:dyDescent="0.25">
      <c r="A7" s="76"/>
      <c r="B7" s="76"/>
      <c r="C7" s="76"/>
      <c r="D7" s="203" t="s">
        <v>32</v>
      </c>
      <c r="E7" s="204" t="s">
        <v>52</v>
      </c>
      <c r="F7" s="74"/>
      <c r="G7" s="74"/>
      <c r="H7" s="74"/>
    </row>
    <row r="8" spans="1:16384" s="78" customFormat="1" ht="27.75" customHeight="1" x14ac:dyDescent="0.25">
      <c r="A8" s="76"/>
      <c r="B8" s="76"/>
      <c r="C8" s="76"/>
      <c r="D8" s="47">
        <f>'Unrounded Requirement Finder'!D8</f>
        <v>0</v>
      </c>
      <c r="E8" s="48">
        <f>ROUND(IF(D8&gt;3.18,D8,FLOOR(D8,0.05)),2)</f>
        <v>0</v>
      </c>
      <c r="F8" s="74"/>
      <c r="G8" s="74"/>
      <c r="H8" s="74"/>
    </row>
    <row r="9" spans="1:16384" ht="55.5" customHeight="1" thickBot="1" x14ac:dyDescent="0.3">
      <c r="A9" s="76"/>
      <c r="B9" s="76"/>
      <c r="C9" s="76"/>
      <c r="D9" s="523" t="s">
        <v>234</v>
      </c>
      <c r="E9" s="524"/>
      <c r="F9" s="77"/>
      <c r="G9" s="77"/>
      <c r="H9" s="77"/>
    </row>
    <row r="10" spans="1:16384" ht="15.75" customHeight="1" thickBot="1" x14ac:dyDescent="0.45">
      <c r="A10" s="73"/>
      <c r="B10" s="74"/>
      <c r="C10" s="74"/>
      <c r="D10" s="74"/>
      <c r="E10" s="74"/>
      <c r="F10" s="74"/>
      <c r="G10" s="74"/>
      <c r="H10" s="74"/>
    </row>
    <row r="11" spans="1:16384" ht="15" customHeight="1" thickBot="1" x14ac:dyDescent="0.35">
      <c r="A11" s="66"/>
      <c r="B11" s="536" t="s">
        <v>244</v>
      </c>
      <c r="C11" s="537"/>
      <c r="D11" s="537"/>
      <c r="E11" s="538"/>
      <c r="F11" s="66"/>
      <c r="G11" s="66"/>
      <c r="H11" s="66"/>
    </row>
    <row r="12" spans="1:16384" ht="15" x14ac:dyDescent="0.25">
      <c r="A12" s="66"/>
      <c r="B12" s="517" t="s">
        <v>272</v>
      </c>
      <c r="C12" s="518"/>
      <c r="D12" s="518"/>
      <c r="E12" s="519"/>
      <c r="F12" s="79"/>
      <c r="G12" s="80"/>
      <c r="H12" s="66"/>
    </row>
    <row r="13" spans="1:16384" ht="12.75" customHeight="1" thickBot="1" x14ac:dyDescent="0.3">
      <c r="A13" s="66"/>
      <c r="B13" s="520"/>
      <c r="C13" s="521"/>
      <c r="D13" s="521"/>
      <c r="E13" s="522"/>
      <c r="F13" s="79"/>
      <c r="G13" s="79"/>
      <c r="H13" s="66"/>
    </row>
    <row r="14" spans="1:16384" ht="43.5" customHeight="1" x14ac:dyDescent="0.25">
      <c r="A14" s="66"/>
      <c r="B14" s="139" t="s">
        <v>10</v>
      </c>
      <c r="C14" s="140" t="s">
        <v>11</v>
      </c>
      <c r="D14" s="140" t="s">
        <v>12</v>
      </c>
      <c r="E14" s="141" t="s">
        <v>246</v>
      </c>
      <c r="F14" s="81"/>
      <c r="G14" s="81"/>
      <c r="H14" s="66"/>
    </row>
    <row r="15" spans="1:16384" ht="15" x14ac:dyDescent="0.25">
      <c r="A15" s="82" t="s">
        <v>13</v>
      </c>
      <c r="B15" s="142"/>
      <c r="C15" s="143"/>
      <c r="D15" s="83">
        <f t="shared" ref="D15:D24" si="0">B15*C15</f>
        <v>0</v>
      </c>
      <c r="E15" s="514"/>
      <c r="F15" s="81"/>
      <c r="G15" s="81"/>
      <c r="H15" s="66"/>
    </row>
    <row r="16" spans="1:16384" ht="15" x14ac:dyDescent="0.25">
      <c r="A16" s="82" t="s">
        <v>14</v>
      </c>
      <c r="B16" s="142"/>
      <c r="C16" s="143"/>
      <c r="D16" s="83">
        <f t="shared" si="0"/>
        <v>0</v>
      </c>
      <c r="E16" s="515"/>
      <c r="F16" s="81"/>
      <c r="G16" s="81"/>
      <c r="H16" s="66"/>
    </row>
    <row r="17" spans="1:8" ht="15" x14ac:dyDescent="0.25">
      <c r="A17" s="82" t="s">
        <v>15</v>
      </c>
      <c r="B17" s="142"/>
      <c r="C17" s="143"/>
      <c r="D17" s="83">
        <f t="shared" si="0"/>
        <v>0</v>
      </c>
      <c r="E17" s="515"/>
      <c r="F17" s="75"/>
      <c r="G17" s="75"/>
      <c r="H17" s="66"/>
    </row>
    <row r="18" spans="1:8" ht="15" customHeight="1" x14ac:dyDescent="0.25">
      <c r="A18" s="82" t="s">
        <v>16</v>
      </c>
      <c r="B18" s="142"/>
      <c r="C18" s="143"/>
      <c r="D18" s="83">
        <f t="shared" si="0"/>
        <v>0</v>
      </c>
      <c r="E18" s="515"/>
      <c r="F18" s="75"/>
      <c r="G18" s="75"/>
      <c r="H18" s="66"/>
    </row>
    <row r="19" spans="1:8" ht="16.5" customHeight="1" x14ac:dyDescent="0.25">
      <c r="A19" s="82" t="s">
        <v>17</v>
      </c>
      <c r="B19" s="142"/>
      <c r="C19" s="143"/>
      <c r="D19" s="83">
        <f t="shared" si="0"/>
        <v>0</v>
      </c>
      <c r="E19" s="515"/>
      <c r="F19" s="75"/>
      <c r="G19" s="75"/>
      <c r="H19" s="66"/>
    </row>
    <row r="20" spans="1:8" ht="15" customHeight="1" x14ac:dyDescent="0.25">
      <c r="A20" s="82" t="s">
        <v>18</v>
      </c>
      <c r="B20" s="142"/>
      <c r="C20" s="143"/>
      <c r="D20" s="83">
        <f t="shared" si="0"/>
        <v>0</v>
      </c>
      <c r="E20" s="515"/>
      <c r="F20" s="75"/>
      <c r="G20" s="75"/>
      <c r="H20" s="66"/>
    </row>
    <row r="21" spans="1:8" ht="15" customHeight="1" x14ac:dyDescent="0.25">
      <c r="A21" s="82" t="s">
        <v>19</v>
      </c>
      <c r="B21" s="142"/>
      <c r="C21" s="143"/>
      <c r="D21" s="83">
        <f t="shared" si="0"/>
        <v>0</v>
      </c>
      <c r="E21" s="515"/>
      <c r="F21" s="75"/>
      <c r="G21" s="75"/>
      <c r="H21" s="66"/>
    </row>
    <row r="22" spans="1:8" ht="15" customHeight="1" x14ac:dyDescent="0.25">
      <c r="A22" s="82" t="s">
        <v>20</v>
      </c>
      <c r="B22" s="142"/>
      <c r="C22" s="143"/>
      <c r="D22" s="83">
        <f t="shared" si="0"/>
        <v>0</v>
      </c>
      <c r="E22" s="515"/>
      <c r="F22" s="75"/>
      <c r="G22" s="75"/>
      <c r="H22" s="66"/>
    </row>
    <row r="23" spans="1:8" ht="15" customHeight="1" x14ac:dyDescent="0.25">
      <c r="A23" s="82" t="s">
        <v>21</v>
      </c>
      <c r="B23" s="142"/>
      <c r="C23" s="143"/>
      <c r="D23" s="83">
        <f t="shared" si="0"/>
        <v>0</v>
      </c>
      <c r="E23" s="515"/>
      <c r="F23" s="75"/>
      <c r="G23" s="75"/>
      <c r="H23" s="66"/>
    </row>
    <row r="24" spans="1:8" ht="15" x14ac:dyDescent="0.25">
      <c r="A24" s="82" t="s">
        <v>22</v>
      </c>
      <c r="B24" s="142"/>
      <c r="C24" s="143"/>
      <c r="D24" s="83">
        <f t="shared" si="0"/>
        <v>0</v>
      </c>
      <c r="E24" s="516"/>
      <c r="F24" s="75"/>
      <c r="G24" s="75"/>
      <c r="H24" s="66"/>
    </row>
    <row r="25" spans="1:8" ht="18" customHeight="1" x14ac:dyDescent="0.25">
      <c r="A25" s="84" t="s">
        <v>23</v>
      </c>
      <c r="B25" s="85">
        <f>SUM(B15:B24)</f>
        <v>0</v>
      </c>
      <c r="C25" s="86"/>
      <c r="D25" s="87">
        <f>SUM(D15:D24)</f>
        <v>0</v>
      </c>
      <c r="E25" s="88">
        <f>ROUND((IF(D25=0,0,IF(B25=0,0,D25/B25))),2)</f>
        <v>0</v>
      </c>
      <c r="F25" s="89"/>
      <c r="G25" s="90"/>
      <c r="H25" s="66"/>
    </row>
    <row r="26" spans="1:8" ht="36" customHeight="1" x14ac:dyDescent="0.25">
      <c r="A26" s="84"/>
      <c r="B26" s="525" t="s">
        <v>273</v>
      </c>
      <c r="C26" s="526"/>
      <c r="D26" s="526"/>
      <c r="E26" s="527"/>
      <c r="F26" s="89"/>
      <c r="G26" s="90"/>
      <c r="H26" s="66"/>
    </row>
    <row r="27" spans="1:8" ht="9.75" customHeight="1" thickBot="1" x14ac:dyDescent="0.3">
      <c r="A27" s="84"/>
      <c r="B27" s="528"/>
      <c r="C27" s="529"/>
      <c r="D27" s="529"/>
      <c r="E27" s="530"/>
      <c r="F27" s="89"/>
      <c r="G27" s="90"/>
      <c r="H27" s="66"/>
    </row>
    <row r="28" spans="1:8" ht="15" customHeight="1" thickBot="1" x14ac:dyDescent="0.3">
      <c r="A28" s="84"/>
      <c r="B28" s="91"/>
      <c r="C28" s="92"/>
      <c r="D28" s="93"/>
      <c r="E28" s="89"/>
      <c r="F28" s="89"/>
      <c r="G28" s="90"/>
      <c r="H28" s="66"/>
    </row>
    <row r="29" spans="1:8" ht="15.75" customHeight="1" x14ac:dyDescent="0.25">
      <c r="A29" s="66"/>
      <c r="B29" s="66"/>
      <c r="C29" s="66"/>
      <c r="D29" s="531" t="s">
        <v>248</v>
      </c>
      <c r="E29" s="532"/>
      <c r="F29" s="89"/>
      <c r="G29" s="90"/>
      <c r="H29" s="66"/>
    </row>
    <row r="30" spans="1:8" ht="18.75" customHeight="1" x14ac:dyDescent="0.25">
      <c r="A30" s="66"/>
      <c r="B30" s="66"/>
      <c r="C30" s="94"/>
      <c r="D30" s="533"/>
      <c r="E30" s="534"/>
      <c r="F30" s="89"/>
      <c r="G30" s="90"/>
      <c r="H30" s="66"/>
    </row>
    <row r="31" spans="1:8" ht="18" customHeight="1" thickBot="1" x14ac:dyDescent="0.3">
      <c r="A31" s="66"/>
      <c r="B31" s="94"/>
      <c r="C31" s="94"/>
      <c r="D31" s="535">
        <f>IF(E25=0,0,IF(E8-E25&lt;=0,0,E8-E25))</f>
        <v>0</v>
      </c>
      <c r="E31" s="505"/>
      <c r="F31" s="89"/>
      <c r="G31" s="90"/>
      <c r="H31" s="66"/>
    </row>
    <row r="32" spans="1:8" ht="15.75" customHeight="1" thickBot="1" x14ac:dyDescent="0.3">
      <c r="A32" s="66"/>
      <c r="B32" s="94"/>
      <c r="C32" s="94"/>
      <c r="D32" s="93"/>
      <c r="E32" s="89"/>
      <c r="F32" s="89"/>
      <c r="G32" s="90"/>
      <c r="H32" s="66"/>
    </row>
    <row r="33" spans="1:8" ht="15.75" customHeight="1" x14ac:dyDescent="0.25">
      <c r="A33" s="66"/>
      <c r="B33" s="94"/>
      <c r="C33" s="94"/>
      <c r="D33" s="510" t="s">
        <v>274</v>
      </c>
      <c r="E33" s="511"/>
      <c r="F33" s="89"/>
      <c r="G33" s="90"/>
      <c r="H33" s="66"/>
    </row>
    <row r="34" spans="1:8" ht="15" x14ac:dyDescent="0.25">
      <c r="A34" s="66"/>
      <c r="B34" s="66"/>
      <c r="C34" s="66"/>
      <c r="D34" s="512"/>
      <c r="E34" s="513"/>
      <c r="F34" s="89"/>
      <c r="G34" s="90"/>
      <c r="H34" s="66"/>
    </row>
    <row r="35" spans="1:8" ht="15.75" thickBot="1" x14ac:dyDescent="0.3">
      <c r="A35" s="66"/>
      <c r="B35" s="66"/>
      <c r="C35" s="66"/>
      <c r="D35" s="504">
        <f>IF(E25=0,0,IF(D31&gt;0.1,E25+0.1,IF(D31=0,"No price increase necessary",E25+D31)))</f>
        <v>0</v>
      </c>
      <c r="E35" s="505"/>
      <c r="F35" s="89"/>
      <c r="G35" s="66"/>
      <c r="H35" s="95"/>
    </row>
    <row r="36" spans="1:8" ht="28.5" customHeight="1" thickBot="1" x14ac:dyDescent="0.3">
      <c r="A36" s="66"/>
      <c r="B36" s="66"/>
      <c r="C36" s="66"/>
      <c r="D36" s="66"/>
      <c r="E36" s="66"/>
      <c r="F36" s="98"/>
      <c r="G36" s="96"/>
      <c r="H36" s="95"/>
    </row>
    <row r="37" spans="1:8" ht="39.75" customHeight="1" x14ac:dyDescent="0.25">
      <c r="A37" s="66"/>
      <c r="B37" s="562" t="s">
        <v>55</v>
      </c>
      <c r="C37" s="563"/>
      <c r="D37" s="564"/>
      <c r="E37" s="66"/>
      <c r="F37" s="98"/>
      <c r="G37" s="96"/>
      <c r="H37" s="95"/>
    </row>
    <row r="38" spans="1:8" ht="38.25" customHeight="1" x14ac:dyDescent="0.25">
      <c r="A38" s="66"/>
      <c r="B38" s="565" t="s">
        <v>275</v>
      </c>
      <c r="C38" s="566"/>
      <c r="D38" s="567"/>
      <c r="E38" s="66"/>
      <c r="F38" s="245"/>
      <c r="G38" s="96"/>
      <c r="H38" s="95"/>
    </row>
    <row r="39" spans="1:8" ht="24" customHeight="1" x14ac:dyDescent="0.25">
      <c r="A39" s="66"/>
      <c r="B39" s="206"/>
      <c r="C39" s="143"/>
      <c r="D39" s="244"/>
      <c r="E39" s="258"/>
      <c r="F39" s="245"/>
      <c r="G39" s="96"/>
      <c r="H39" s="95"/>
    </row>
    <row r="40" spans="1:8" ht="40.5" customHeight="1" thickBot="1" x14ac:dyDescent="0.3">
      <c r="A40" s="66"/>
      <c r="B40" s="66"/>
      <c r="C40" s="66"/>
      <c r="D40" s="66"/>
      <c r="E40" s="66"/>
      <c r="F40" s="98"/>
      <c r="G40" s="96"/>
      <c r="H40" s="95"/>
    </row>
    <row r="41" spans="1:8" ht="52.5" customHeight="1" x14ac:dyDescent="0.25">
      <c r="A41" s="66"/>
      <c r="B41" s="568" t="s">
        <v>257</v>
      </c>
      <c r="C41" s="569"/>
      <c r="D41" s="570"/>
      <c r="E41" s="249"/>
      <c r="F41" s="249"/>
      <c r="G41" s="96"/>
      <c r="H41" s="95"/>
    </row>
    <row r="42" spans="1:8" ht="45.75" customHeight="1" x14ac:dyDescent="0.25">
      <c r="A42" s="66"/>
      <c r="B42" s="571" t="s">
        <v>276</v>
      </c>
      <c r="C42" s="572"/>
      <c r="D42" s="573"/>
      <c r="E42" s="250"/>
      <c r="F42" s="250"/>
      <c r="G42" s="96"/>
      <c r="H42" s="95"/>
    </row>
    <row r="43" spans="1:8" ht="60" customHeight="1" x14ac:dyDescent="0.25">
      <c r="A43" s="66"/>
      <c r="B43" s="207" t="s">
        <v>277</v>
      </c>
      <c r="C43" s="208" t="s">
        <v>72</v>
      </c>
      <c r="D43" s="252" t="s">
        <v>261</v>
      </c>
      <c r="E43" s="251"/>
      <c r="F43" s="251"/>
      <c r="G43" s="96"/>
      <c r="H43" s="95"/>
    </row>
    <row r="44" spans="1:8" ht="29.25" customHeight="1" x14ac:dyDescent="0.25">
      <c r="A44" s="66"/>
      <c r="B44" s="282"/>
      <c r="C44" s="209">
        <f>IF(D8=0,0,IF(C39="",0,IF(AND(C39&gt;=3.18,E8-C39&lt;0),0,IF(AND(C39&gt;=3.18,E8-C39&gt;0),E8-C39,IF(AND(C39&lt;3.18,E8-C39&lt;0),0,D31-(C39-E25))))))</f>
        <v>0</v>
      </c>
      <c r="D44" s="161">
        <f>B44*C44</f>
        <v>0</v>
      </c>
      <c r="E44" s="251"/>
      <c r="F44" s="251"/>
      <c r="G44" s="96"/>
      <c r="H44" s="95"/>
    </row>
    <row r="45" spans="1:8" ht="25.5" customHeight="1" x14ac:dyDescent="0.25">
      <c r="A45" s="66"/>
      <c r="B45" s="546" t="s">
        <v>278</v>
      </c>
      <c r="C45" s="547"/>
      <c r="D45" s="548"/>
      <c r="E45" s="66"/>
      <c r="F45" s="98"/>
      <c r="G45" s="96"/>
      <c r="H45" s="95"/>
    </row>
    <row r="46" spans="1:8" ht="15" customHeight="1" thickBot="1" x14ac:dyDescent="0.3">
      <c r="A46" s="66"/>
      <c r="B46" s="549"/>
      <c r="C46" s="550"/>
      <c r="D46" s="551"/>
      <c r="E46" s="66"/>
      <c r="F46" s="98"/>
      <c r="G46" s="96"/>
      <c r="H46" s="95"/>
    </row>
    <row r="47" spans="1:8" ht="15" x14ac:dyDescent="0.25">
      <c r="A47" s="66"/>
      <c r="B47" s="66"/>
      <c r="C47" s="66"/>
      <c r="D47" s="66"/>
      <c r="G47" s="96"/>
      <c r="H47" s="95"/>
    </row>
    <row r="48" spans="1:8" ht="15.75" thickBot="1" x14ac:dyDescent="0.3">
      <c r="A48" s="66"/>
      <c r="B48" s="66"/>
      <c r="C48" s="66"/>
      <c r="D48" s="68"/>
      <c r="G48" s="96"/>
      <c r="H48" s="95"/>
    </row>
    <row r="49" spans="2:9" ht="120" x14ac:dyDescent="0.25">
      <c r="B49" s="166" t="s">
        <v>263</v>
      </c>
      <c r="C49" s="167" t="s">
        <v>279</v>
      </c>
    </row>
    <row r="50" spans="2:9" ht="15.75" thickBot="1" x14ac:dyDescent="0.3">
      <c r="B50" s="168"/>
      <c r="C50" s="169">
        <f>IF((D44-B50)&lt;0,0,D44-B50)</f>
        <v>0</v>
      </c>
    </row>
    <row r="51" spans="2:9" ht="15.75" thickBot="1" x14ac:dyDescent="0.3">
      <c r="B51" s="235"/>
      <c r="C51" s="234"/>
    </row>
    <row r="52" spans="2:9" ht="90" x14ac:dyDescent="0.25">
      <c r="B52" s="162" t="s">
        <v>265</v>
      </c>
      <c r="C52" s="163" t="s">
        <v>266</v>
      </c>
    </row>
    <row r="53" spans="2:9" ht="15.75" thickBot="1" x14ac:dyDescent="0.3">
      <c r="B53" s="164">
        <f>IF(D35-C39&gt;0.1,0.1,D35-C39)</f>
        <v>0</v>
      </c>
      <c r="C53" s="165">
        <f>IF(C50&lt;(B44*B53),C50,B44*B53)</f>
        <v>0</v>
      </c>
    </row>
    <row r="54" spans="2:9" ht="15.75" thickBot="1" x14ac:dyDescent="0.3">
      <c r="B54" s="128"/>
      <c r="C54" s="129"/>
    </row>
    <row r="55" spans="2:9" ht="105" x14ac:dyDescent="0.25">
      <c r="C55" s="171" t="s">
        <v>280</v>
      </c>
    </row>
    <row r="56" spans="2:9" ht="15.75" thickBot="1" x14ac:dyDescent="0.3">
      <c r="B56" s="66"/>
      <c r="C56" s="170">
        <f>IF((C53&gt;C50),0,C50-C53)</f>
        <v>0</v>
      </c>
    </row>
    <row r="57" spans="2:9" ht="15.75" thickBot="1" x14ac:dyDescent="0.3">
      <c r="B57" s="66"/>
      <c r="C57" s="129"/>
    </row>
    <row r="58" spans="2:9" ht="60" x14ac:dyDescent="0.25">
      <c r="B58" s="68"/>
      <c r="C58" s="171" t="s">
        <v>268</v>
      </c>
    </row>
    <row r="59" spans="2:9" ht="15.75" thickBot="1" x14ac:dyDescent="0.3">
      <c r="B59" s="66"/>
      <c r="C59" s="170">
        <f>IF((B50-D44)&lt;0,0,(B50-D44))</f>
        <v>0</v>
      </c>
      <c r="F59" s="276"/>
    </row>
    <row r="60" spans="2:9" ht="15" x14ac:dyDescent="0.25"/>
    <row r="61" spans="2:9" ht="15" x14ac:dyDescent="0.25"/>
    <row r="62" spans="2:9" ht="15" x14ac:dyDescent="0.25"/>
    <row r="63" spans="2:9" ht="27" customHeight="1" x14ac:dyDescent="0.25">
      <c r="I63" s="100"/>
    </row>
    <row r="64" spans="2:9" ht="26.25" x14ac:dyDescent="0.4">
      <c r="B64" s="99"/>
      <c r="C64" s="99" t="s">
        <v>84</v>
      </c>
      <c r="D64" s="100"/>
      <c r="E64" s="100"/>
      <c r="F64" s="100"/>
      <c r="G64" s="100"/>
      <c r="H64" s="100"/>
      <c r="I64" s="95"/>
    </row>
    <row r="65" spans="2:9" ht="15.75" thickBot="1" x14ac:dyDescent="0.3">
      <c r="B65" s="66"/>
      <c r="C65" s="66"/>
      <c r="D65" s="66"/>
      <c r="E65" s="66"/>
      <c r="F65" s="66"/>
      <c r="G65" s="66"/>
      <c r="H65" s="96"/>
      <c r="I65" s="95"/>
    </row>
    <row r="66" spans="2:9" ht="15" customHeight="1" thickBot="1" x14ac:dyDescent="0.3">
      <c r="B66" s="490" t="s">
        <v>9</v>
      </c>
      <c r="C66" s="491"/>
      <c r="D66" s="491"/>
      <c r="E66" s="491"/>
      <c r="F66" s="491"/>
      <c r="G66" s="492"/>
      <c r="H66" s="96"/>
      <c r="I66" s="95"/>
    </row>
    <row r="67" spans="2:9" ht="15" x14ac:dyDescent="0.25">
      <c r="B67" s="493" t="s">
        <v>26</v>
      </c>
      <c r="C67" s="494"/>
      <c r="D67" s="494"/>
      <c r="E67" s="494"/>
      <c r="F67" s="494"/>
      <c r="G67" s="495"/>
      <c r="H67" s="96"/>
      <c r="I67" s="95"/>
    </row>
    <row r="68" spans="2:9" ht="15.75" thickBot="1" x14ac:dyDescent="0.3">
      <c r="B68" s="496"/>
      <c r="C68" s="497"/>
      <c r="D68" s="497"/>
      <c r="E68" s="497"/>
      <c r="F68" s="497"/>
      <c r="G68" s="498"/>
      <c r="H68" s="96"/>
      <c r="I68" s="95"/>
    </row>
    <row r="69" spans="2:9" ht="30" x14ac:dyDescent="0.25">
      <c r="B69" s="101"/>
      <c r="C69" s="145" t="s">
        <v>10</v>
      </c>
      <c r="D69" s="146" t="s">
        <v>11</v>
      </c>
      <c r="E69" s="146" t="s">
        <v>12</v>
      </c>
      <c r="F69" s="141" t="s">
        <v>27</v>
      </c>
      <c r="G69" s="102"/>
      <c r="H69" s="96"/>
      <c r="I69" s="95"/>
    </row>
    <row r="70" spans="2:9" ht="15" x14ac:dyDescent="0.25">
      <c r="B70" s="103" t="s">
        <v>13</v>
      </c>
      <c r="C70" s="142"/>
      <c r="D70" s="143"/>
      <c r="E70" s="104">
        <f t="shared" ref="E70:E79" si="1">C70*D70</f>
        <v>0</v>
      </c>
      <c r="F70" s="507"/>
      <c r="G70" s="102"/>
      <c r="H70" s="96"/>
      <c r="I70" s="95"/>
    </row>
    <row r="71" spans="2:9" ht="15" x14ac:dyDescent="0.25">
      <c r="B71" s="103" t="s">
        <v>14</v>
      </c>
      <c r="C71" s="142"/>
      <c r="D71" s="143"/>
      <c r="E71" s="104">
        <f t="shared" si="1"/>
        <v>0</v>
      </c>
      <c r="F71" s="508"/>
      <c r="G71" s="102"/>
      <c r="H71" s="96"/>
      <c r="I71" s="95"/>
    </row>
    <row r="72" spans="2:9" ht="15" x14ac:dyDescent="0.25">
      <c r="B72" s="103" t="s">
        <v>15</v>
      </c>
      <c r="C72" s="142"/>
      <c r="D72" s="143"/>
      <c r="E72" s="104">
        <f t="shared" si="1"/>
        <v>0</v>
      </c>
      <c r="F72" s="508"/>
      <c r="G72" s="102"/>
      <c r="H72" s="96"/>
      <c r="I72" s="95"/>
    </row>
    <row r="73" spans="2:9" ht="15" x14ac:dyDescent="0.25">
      <c r="B73" s="103" t="s">
        <v>16</v>
      </c>
      <c r="C73" s="142"/>
      <c r="D73" s="143"/>
      <c r="E73" s="104">
        <f t="shared" si="1"/>
        <v>0</v>
      </c>
      <c r="F73" s="508"/>
      <c r="G73" s="102"/>
      <c r="H73" s="96"/>
      <c r="I73" s="95"/>
    </row>
    <row r="74" spans="2:9" ht="15" customHeight="1" x14ac:dyDescent="0.25">
      <c r="B74" s="103" t="s">
        <v>17</v>
      </c>
      <c r="C74" s="142"/>
      <c r="D74" s="143"/>
      <c r="E74" s="104">
        <f t="shared" si="1"/>
        <v>0</v>
      </c>
      <c r="F74" s="508"/>
      <c r="G74" s="102"/>
      <c r="H74" s="96"/>
      <c r="I74" s="95"/>
    </row>
    <row r="75" spans="2:9" ht="15" customHeight="1" x14ac:dyDescent="0.25">
      <c r="B75" s="103" t="s">
        <v>18</v>
      </c>
      <c r="C75" s="142"/>
      <c r="D75" s="143"/>
      <c r="E75" s="104">
        <f t="shared" si="1"/>
        <v>0</v>
      </c>
      <c r="F75" s="508"/>
      <c r="G75" s="102"/>
      <c r="H75" s="96"/>
      <c r="I75" s="95"/>
    </row>
    <row r="76" spans="2:9" ht="15" customHeight="1" x14ac:dyDescent="0.25">
      <c r="B76" s="103" t="s">
        <v>19</v>
      </c>
      <c r="C76" s="142"/>
      <c r="D76" s="143"/>
      <c r="E76" s="104">
        <f t="shared" si="1"/>
        <v>0</v>
      </c>
      <c r="F76" s="508"/>
      <c r="G76" s="102"/>
      <c r="H76" s="96"/>
      <c r="I76" s="95"/>
    </row>
    <row r="77" spans="2:9" ht="15" customHeight="1" x14ac:dyDescent="0.25">
      <c r="B77" s="103" t="s">
        <v>20</v>
      </c>
      <c r="C77" s="142"/>
      <c r="D77" s="143"/>
      <c r="E77" s="104">
        <f t="shared" si="1"/>
        <v>0</v>
      </c>
      <c r="F77" s="508"/>
      <c r="G77" s="102"/>
      <c r="H77" s="96"/>
      <c r="I77" s="95"/>
    </row>
    <row r="78" spans="2:9" ht="15" customHeight="1" x14ac:dyDescent="0.25">
      <c r="B78" s="103" t="s">
        <v>21</v>
      </c>
      <c r="C78" s="142"/>
      <c r="D78" s="143"/>
      <c r="E78" s="83">
        <f t="shared" si="1"/>
        <v>0</v>
      </c>
      <c r="F78" s="508"/>
      <c r="G78" s="102"/>
      <c r="H78" s="96"/>
      <c r="I78" s="95"/>
    </row>
    <row r="79" spans="2:9" ht="15" customHeight="1" x14ac:dyDescent="0.25">
      <c r="B79" s="103" t="s">
        <v>22</v>
      </c>
      <c r="C79" s="142"/>
      <c r="D79" s="143"/>
      <c r="E79" s="83">
        <f t="shared" si="1"/>
        <v>0</v>
      </c>
      <c r="F79" s="509"/>
      <c r="G79" s="102"/>
      <c r="H79" s="96"/>
      <c r="I79" s="95"/>
    </row>
    <row r="80" spans="2:9" ht="15" customHeight="1" thickBot="1" x14ac:dyDescent="0.3">
      <c r="B80" s="105" t="s">
        <v>23</v>
      </c>
      <c r="C80" s="106">
        <f>SUM(C70:C79)</f>
        <v>0</v>
      </c>
      <c r="D80" s="107"/>
      <c r="E80" s="108">
        <f>SUM(E70:E79)</f>
        <v>0</v>
      </c>
      <c r="F80" s="109">
        <f>(IF(E80=0,0,IF(C80=0,0,E80/C80)))</f>
        <v>0</v>
      </c>
      <c r="G80" s="102"/>
      <c r="H80" s="96"/>
      <c r="I80" s="95"/>
    </row>
    <row r="81" spans="2:9" ht="15" customHeight="1" thickBot="1" x14ac:dyDescent="0.3">
      <c r="B81" s="110"/>
      <c r="C81" s="111"/>
      <c r="D81" s="111"/>
      <c r="E81" s="111"/>
      <c r="F81" s="112">
        <f>ROUND(F80,2)</f>
        <v>0</v>
      </c>
      <c r="G81" s="113"/>
      <c r="H81" s="96"/>
      <c r="I81" s="95"/>
    </row>
    <row r="82" spans="2:9" ht="25.5" customHeight="1" thickBot="1" x14ac:dyDescent="0.3">
      <c r="B82" s="110"/>
      <c r="C82" s="499"/>
      <c r="D82" s="499"/>
      <c r="E82" s="114"/>
      <c r="F82" s="111"/>
      <c r="G82" s="113"/>
      <c r="H82" s="96"/>
      <c r="I82" s="269"/>
    </row>
    <row r="83" spans="2:9" ht="36" customHeight="1" x14ac:dyDescent="0.25">
      <c r="B83" s="559" t="s">
        <v>25</v>
      </c>
      <c r="C83" s="559"/>
      <c r="D83" s="559"/>
      <c r="E83" s="559"/>
      <c r="F83" s="559"/>
      <c r="G83" s="269"/>
      <c r="H83" s="269"/>
      <c r="I83" s="269"/>
    </row>
    <row r="84" spans="2:9" ht="15" customHeight="1" x14ac:dyDescent="0.25">
      <c r="B84" s="269"/>
      <c r="C84" s="269"/>
      <c r="D84" s="269"/>
      <c r="E84" s="269"/>
      <c r="F84" s="269"/>
      <c r="G84" s="269"/>
      <c r="H84" s="269"/>
    </row>
    <row r="85" spans="2:9" ht="15" customHeight="1" x14ac:dyDescent="0.25"/>
    <row r="86" spans="2:9" ht="15" customHeight="1" x14ac:dyDescent="0.25"/>
    <row r="87" spans="2:9" ht="15" customHeight="1" x14ac:dyDescent="0.25">
      <c r="F87" s="345" t="s">
        <v>171</v>
      </c>
    </row>
    <row r="88" spans="2:9" ht="15" customHeight="1" x14ac:dyDescent="0.25"/>
    <row r="89" spans="2:9" ht="15" customHeight="1" x14ac:dyDescent="0.25"/>
    <row r="90" spans="2:9" ht="15" customHeight="1" x14ac:dyDescent="0.25"/>
    <row r="91" spans="2:9" ht="15" customHeight="1" x14ac:dyDescent="0.25"/>
    <row r="92" spans="2:9" ht="15" customHeight="1" x14ac:dyDescent="0.25"/>
    <row r="93" spans="2:9" ht="15" customHeight="1" x14ac:dyDescent="0.25"/>
    <row r="94" spans="2:9" ht="15" customHeight="1" x14ac:dyDescent="0.25"/>
    <row r="95" spans="2:9" ht="15" customHeight="1" x14ac:dyDescent="0.25"/>
    <row r="96" spans="2:9"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0" hidden="1" customHeight="1" x14ac:dyDescent="0.25"/>
  </sheetData>
  <mergeCells count="4117">
    <mergeCell ref="B66:G66"/>
    <mergeCell ref="B67:G68"/>
    <mergeCell ref="F70:F79"/>
    <mergeCell ref="C82:D82"/>
    <mergeCell ref="A2:B2"/>
    <mergeCell ref="C2:H2"/>
    <mergeCell ref="I2:J2"/>
    <mergeCell ref="K2:P2"/>
    <mergeCell ref="Q2:R2"/>
    <mergeCell ref="B45:D46"/>
    <mergeCell ref="D29:E30"/>
    <mergeCell ref="D31:E31"/>
    <mergeCell ref="D33:E34"/>
    <mergeCell ref="D6:E6"/>
    <mergeCell ref="D9:E9"/>
    <mergeCell ref="B11:E11"/>
    <mergeCell ref="B12:E13"/>
    <mergeCell ref="E15:E24"/>
    <mergeCell ref="B26:E27"/>
    <mergeCell ref="A6:C6"/>
    <mergeCell ref="D35:E35"/>
    <mergeCell ref="B37:D37"/>
    <mergeCell ref="B38:D38"/>
    <mergeCell ref="B41:D41"/>
    <mergeCell ref="B42:D42"/>
    <mergeCell ref="CC2:CD2"/>
    <mergeCell ref="CE2:CJ2"/>
    <mergeCell ref="CK2:CL2"/>
    <mergeCell ref="CM2:CR2"/>
    <mergeCell ref="CS2:CT2"/>
    <mergeCell ref="BG2:BL2"/>
    <mergeCell ref="BM2:BN2"/>
    <mergeCell ref="BO2:BT2"/>
    <mergeCell ref="BU2:BV2"/>
    <mergeCell ref="BW2:CB2"/>
    <mergeCell ref="AO2:AP2"/>
    <mergeCell ref="AQ2:AV2"/>
    <mergeCell ref="AW2:AX2"/>
    <mergeCell ref="AY2:BD2"/>
    <mergeCell ref="BE2:BF2"/>
    <mergeCell ref="S2:X2"/>
    <mergeCell ref="Y2:Z2"/>
    <mergeCell ref="AA2:AF2"/>
    <mergeCell ref="AG2:AH2"/>
    <mergeCell ref="AI2:AN2"/>
    <mergeCell ref="FE2:FF2"/>
    <mergeCell ref="FG2:FL2"/>
    <mergeCell ref="FM2:FN2"/>
    <mergeCell ref="FO2:FT2"/>
    <mergeCell ref="FU2:FV2"/>
    <mergeCell ref="EI2:EN2"/>
    <mergeCell ref="EO2:EP2"/>
    <mergeCell ref="EQ2:EV2"/>
    <mergeCell ref="EW2:EX2"/>
    <mergeCell ref="EY2:FD2"/>
    <mergeCell ref="DQ2:DR2"/>
    <mergeCell ref="DS2:DX2"/>
    <mergeCell ref="DY2:DZ2"/>
    <mergeCell ref="EA2:EF2"/>
    <mergeCell ref="EG2:EH2"/>
    <mergeCell ref="CU2:CZ2"/>
    <mergeCell ref="DA2:DB2"/>
    <mergeCell ref="DC2:DH2"/>
    <mergeCell ref="DI2:DJ2"/>
    <mergeCell ref="DK2:DP2"/>
    <mergeCell ref="IG2:IH2"/>
    <mergeCell ref="II2:IN2"/>
    <mergeCell ref="IO2:IP2"/>
    <mergeCell ref="IQ2:IV2"/>
    <mergeCell ref="IW2:IX2"/>
    <mergeCell ref="HK2:HP2"/>
    <mergeCell ref="HQ2:HR2"/>
    <mergeCell ref="HS2:HX2"/>
    <mergeCell ref="HY2:HZ2"/>
    <mergeCell ref="IA2:IF2"/>
    <mergeCell ref="GS2:GT2"/>
    <mergeCell ref="GU2:GZ2"/>
    <mergeCell ref="HA2:HB2"/>
    <mergeCell ref="HC2:HH2"/>
    <mergeCell ref="HI2:HJ2"/>
    <mergeCell ref="FW2:GB2"/>
    <mergeCell ref="GC2:GD2"/>
    <mergeCell ref="GE2:GJ2"/>
    <mergeCell ref="GK2:GL2"/>
    <mergeCell ref="GM2:GR2"/>
    <mergeCell ref="LI2:LJ2"/>
    <mergeCell ref="LK2:LP2"/>
    <mergeCell ref="LQ2:LR2"/>
    <mergeCell ref="LS2:LX2"/>
    <mergeCell ref="LY2:LZ2"/>
    <mergeCell ref="KM2:KR2"/>
    <mergeCell ref="KS2:KT2"/>
    <mergeCell ref="KU2:KZ2"/>
    <mergeCell ref="LA2:LB2"/>
    <mergeCell ref="LC2:LH2"/>
    <mergeCell ref="JU2:JV2"/>
    <mergeCell ref="JW2:KB2"/>
    <mergeCell ref="KC2:KD2"/>
    <mergeCell ref="KE2:KJ2"/>
    <mergeCell ref="KK2:KL2"/>
    <mergeCell ref="IY2:JD2"/>
    <mergeCell ref="JE2:JF2"/>
    <mergeCell ref="JG2:JL2"/>
    <mergeCell ref="JM2:JN2"/>
    <mergeCell ref="JO2:JT2"/>
    <mergeCell ref="OK2:OL2"/>
    <mergeCell ref="OM2:OR2"/>
    <mergeCell ref="OS2:OT2"/>
    <mergeCell ref="OU2:OZ2"/>
    <mergeCell ref="PA2:PB2"/>
    <mergeCell ref="NO2:NT2"/>
    <mergeCell ref="NU2:NV2"/>
    <mergeCell ref="NW2:OB2"/>
    <mergeCell ref="OC2:OD2"/>
    <mergeCell ref="OE2:OJ2"/>
    <mergeCell ref="MW2:MX2"/>
    <mergeCell ref="MY2:ND2"/>
    <mergeCell ref="NE2:NF2"/>
    <mergeCell ref="NG2:NL2"/>
    <mergeCell ref="NM2:NN2"/>
    <mergeCell ref="MA2:MF2"/>
    <mergeCell ref="MG2:MH2"/>
    <mergeCell ref="MI2:MN2"/>
    <mergeCell ref="MO2:MP2"/>
    <mergeCell ref="MQ2:MV2"/>
    <mergeCell ref="RM2:RN2"/>
    <mergeCell ref="RO2:RT2"/>
    <mergeCell ref="RU2:RV2"/>
    <mergeCell ref="RW2:SB2"/>
    <mergeCell ref="SC2:SD2"/>
    <mergeCell ref="QQ2:QV2"/>
    <mergeCell ref="QW2:QX2"/>
    <mergeCell ref="QY2:RD2"/>
    <mergeCell ref="RE2:RF2"/>
    <mergeCell ref="RG2:RL2"/>
    <mergeCell ref="PY2:PZ2"/>
    <mergeCell ref="QA2:QF2"/>
    <mergeCell ref="QG2:QH2"/>
    <mergeCell ref="QI2:QN2"/>
    <mergeCell ref="QO2:QP2"/>
    <mergeCell ref="PC2:PH2"/>
    <mergeCell ref="PI2:PJ2"/>
    <mergeCell ref="PK2:PP2"/>
    <mergeCell ref="PQ2:PR2"/>
    <mergeCell ref="PS2:PX2"/>
    <mergeCell ref="UO2:UP2"/>
    <mergeCell ref="UQ2:UV2"/>
    <mergeCell ref="UW2:UX2"/>
    <mergeCell ref="UY2:VD2"/>
    <mergeCell ref="VE2:VF2"/>
    <mergeCell ref="TS2:TX2"/>
    <mergeCell ref="TY2:TZ2"/>
    <mergeCell ref="UA2:UF2"/>
    <mergeCell ref="UG2:UH2"/>
    <mergeCell ref="UI2:UN2"/>
    <mergeCell ref="TA2:TB2"/>
    <mergeCell ref="TC2:TH2"/>
    <mergeCell ref="TI2:TJ2"/>
    <mergeCell ref="TK2:TP2"/>
    <mergeCell ref="TQ2:TR2"/>
    <mergeCell ref="SE2:SJ2"/>
    <mergeCell ref="SK2:SL2"/>
    <mergeCell ref="SM2:SR2"/>
    <mergeCell ref="SS2:ST2"/>
    <mergeCell ref="SU2:SZ2"/>
    <mergeCell ref="XQ2:XR2"/>
    <mergeCell ref="XS2:XX2"/>
    <mergeCell ref="XY2:XZ2"/>
    <mergeCell ref="YA2:YF2"/>
    <mergeCell ref="YG2:YH2"/>
    <mergeCell ref="WU2:WZ2"/>
    <mergeCell ref="XA2:XB2"/>
    <mergeCell ref="XC2:XH2"/>
    <mergeCell ref="XI2:XJ2"/>
    <mergeCell ref="XK2:XP2"/>
    <mergeCell ref="WC2:WD2"/>
    <mergeCell ref="WE2:WJ2"/>
    <mergeCell ref="WK2:WL2"/>
    <mergeCell ref="WM2:WR2"/>
    <mergeCell ref="WS2:WT2"/>
    <mergeCell ref="VG2:VL2"/>
    <mergeCell ref="VM2:VN2"/>
    <mergeCell ref="VO2:VT2"/>
    <mergeCell ref="VU2:VV2"/>
    <mergeCell ref="VW2:WB2"/>
    <mergeCell ref="AAS2:AAT2"/>
    <mergeCell ref="AAU2:AAZ2"/>
    <mergeCell ref="ABA2:ABB2"/>
    <mergeCell ref="ABC2:ABH2"/>
    <mergeCell ref="ABI2:ABJ2"/>
    <mergeCell ref="ZW2:AAB2"/>
    <mergeCell ref="AAC2:AAD2"/>
    <mergeCell ref="AAE2:AAJ2"/>
    <mergeCell ref="AAK2:AAL2"/>
    <mergeCell ref="AAM2:AAR2"/>
    <mergeCell ref="ZE2:ZF2"/>
    <mergeCell ref="ZG2:ZL2"/>
    <mergeCell ref="ZM2:ZN2"/>
    <mergeCell ref="ZO2:ZT2"/>
    <mergeCell ref="ZU2:ZV2"/>
    <mergeCell ref="YI2:YN2"/>
    <mergeCell ref="YO2:YP2"/>
    <mergeCell ref="YQ2:YV2"/>
    <mergeCell ref="YW2:YX2"/>
    <mergeCell ref="YY2:ZD2"/>
    <mergeCell ref="ADU2:ADV2"/>
    <mergeCell ref="ADW2:AEB2"/>
    <mergeCell ref="AEC2:AED2"/>
    <mergeCell ref="AEE2:AEJ2"/>
    <mergeCell ref="AEK2:AEL2"/>
    <mergeCell ref="ACY2:ADD2"/>
    <mergeCell ref="ADE2:ADF2"/>
    <mergeCell ref="ADG2:ADL2"/>
    <mergeCell ref="ADM2:ADN2"/>
    <mergeCell ref="ADO2:ADT2"/>
    <mergeCell ref="ACG2:ACH2"/>
    <mergeCell ref="ACI2:ACN2"/>
    <mergeCell ref="ACO2:ACP2"/>
    <mergeCell ref="ACQ2:ACV2"/>
    <mergeCell ref="ACW2:ACX2"/>
    <mergeCell ref="ABK2:ABP2"/>
    <mergeCell ref="ABQ2:ABR2"/>
    <mergeCell ref="ABS2:ABX2"/>
    <mergeCell ref="ABY2:ABZ2"/>
    <mergeCell ref="ACA2:ACF2"/>
    <mergeCell ref="AGW2:AGX2"/>
    <mergeCell ref="AGY2:AHD2"/>
    <mergeCell ref="AHE2:AHF2"/>
    <mergeCell ref="AHG2:AHL2"/>
    <mergeCell ref="AHM2:AHN2"/>
    <mergeCell ref="AGA2:AGF2"/>
    <mergeCell ref="AGG2:AGH2"/>
    <mergeCell ref="AGI2:AGN2"/>
    <mergeCell ref="AGO2:AGP2"/>
    <mergeCell ref="AGQ2:AGV2"/>
    <mergeCell ref="AFI2:AFJ2"/>
    <mergeCell ref="AFK2:AFP2"/>
    <mergeCell ref="AFQ2:AFR2"/>
    <mergeCell ref="AFS2:AFX2"/>
    <mergeCell ref="AFY2:AFZ2"/>
    <mergeCell ref="AEM2:AER2"/>
    <mergeCell ref="AES2:AET2"/>
    <mergeCell ref="AEU2:AEZ2"/>
    <mergeCell ref="AFA2:AFB2"/>
    <mergeCell ref="AFC2:AFH2"/>
    <mergeCell ref="AJY2:AJZ2"/>
    <mergeCell ref="AKA2:AKF2"/>
    <mergeCell ref="AKG2:AKH2"/>
    <mergeCell ref="AKI2:AKN2"/>
    <mergeCell ref="AKO2:AKP2"/>
    <mergeCell ref="AJC2:AJH2"/>
    <mergeCell ref="AJI2:AJJ2"/>
    <mergeCell ref="AJK2:AJP2"/>
    <mergeCell ref="AJQ2:AJR2"/>
    <mergeCell ref="AJS2:AJX2"/>
    <mergeCell ref="AIK2:AIL2"/>
    <mergeCell ref="AIM2:AIR2"/>
    <mergeCell ref="AIS2:AIT2"/>
    <mergeCell ref="AIU2:AIZ2"/>
    <mergeCell ref="AJA2:AJB2"/>
    <mergeCell ref="AHO2:AHT2"/>
    <mergeCell ref="AHU2:AHV2"/>
    <mergeCell ref="AHW2:AIB2"/>
    <mergeCell ref="AIC2:AID2"/>
    <mergeCell ref="AIE2:AIJ2"/>
    <mergeCell ref="ANA2:ANB2"/>
    <mergeCell ref="ANC2:ANH2"/>
    <mergeCell ref="ANI2:ANJ2"/>
    <mergeCell ref="ANK2:ANP2"/>
    <mergeCell ref="ANQ2:ANR2"/>
    <mergeCell ref="AME2:AMJ2"/>
    <mergeCell ref="AMK2:AML2"/>
    <mergeCell ref="AMM2:AMR2"/>
    <mergeCell ref="AMS2:AMT2"/>
    <mergeCell ref="AMU2:AMZ2"/>
    <mergeCell ref="ALM2:ALN2"/>
    <mergeCell ref="ALO2:ALT2"/>
    <mergeCell ref="ALU2:ALV2"/>
    <mergeCell ref="ALW2:AMB2"/>
    <mergeCell ref="AMC2:AMD2"/>
    <mergeCell ref="AKQ2:AKV2"/>
    <mergeCell ref="AKW2:AKX2"/>
    <mergeCell ref="AKY2:ALD2"/>
    <mergeCell ref="ALE2:ALF2"/>
    <mergeCell ref="ALG2:ALL2"/>
    <mergeCell ref="AQC2:AQD2"/>
    <mergeCell ref="AQE2:AQJ2"/>
    <mergeCell ref="AQK2:AQL2"/>
    <mergeCell ref="AQM2:AQR2"/>
    <mergeCell ref="AQS2:AQT2"/>
    <mergeCell ref="APG2:APL2"/>
    <mergeCell ref="APM2:APN2"/>
    <mergeCell ref="APO2:APT2"/>
    <mergeCell ref="APU2:APV2"/>
    <mergeCell ref="APW2:AQB2"/>
    <mergeCell ref="AOO2:AOP2"/>
    <mergeCell ref="AOQ2:AOV2"/>
    <mergeCell ref="AOW2:AOX2"/>
    <mergeCell ref="AOY2:APD2"/>
    <mergeCell ref="APE2:APF2"/>
    <mergeCell ref="ANS2:ANX2"/>
    <mergeCell ref="ANY2:ANZ2"/>
    <mergeCell ref="AOA2:AOF2"/>
    <mergeCell ref="AOG2:AOH2"/>
    <mergeCell ref="AOI2:AON2"/>
    <mergeCell ref="ATE2:ATF2"/>
    <mergeCell ref="ATG2:ATL2"/>
    <mergeCell ref="ATM2:ATN2"/>
    <mergeCell ref="ATO2:ATT2"/>
    <mergeCell ref="ATU2:ATV2"/>
    <mergeCell ref="ASI2:ASN2"/>
    <mergeCell ref="ASO2:ASP2"/>
    <mergeCell ref="ASQ2:ASV2"/>
    <mergeCell ref="ASW2:ASX2"/>
    <mergeCell ref="ASY2:ATD2"/>
    <mergeCell ref="ARQ2:ARR2"/>
    <mergeCell ref="ARS2:ARX2"/>
    <mergeCell ref="ARY2:ARZ2"/>
    <mergeCell ref="ASA2:ASF2"/>
    <mergeCell ref="ASG2:ASH2"/>
    <mergeCell ref="AQU2:AQZ2"/>
    <mergeCell ref="ARA2:ARB2"/>
    <mergeCell ref="ARC2:ARH2"/>
    <mergeCell ref="ARI2:ARJ2"/>
    <mergeCell ref="ARK2:ARP2"/>
    <mergeCell ref="AWG2:AWH2"/>
    <mergeCell ref="AWI2:AWN2"/>
    <mergeCell ref="AWO2:AWP2"/>
    <mergeCell ref="AWQ2:AWV2"/>
    <mergeCell ref="AWW2:AWX2"/>
    <mergeCell ref="AVK2:AVP2"/>
    <mergeCell ref="AVQ2:AVR2"/>
    <mergeCell ref="AVS2:AVX2"/>
    <mergeCell ref="AVY2:AVZ2"/>
    <mergeCell ref="AWA2:AWF2"/>
    <mergeCell ref="AUS2:AUT2"/>
    <mergeCell ref="AUU2:AUZ2"/>
    <mergeCell ref="AVA2:AVB2"/>
    <mergeCell ref="AVC2:AVH2"/>
    <mergeCell ref="AVI2:AVJ2"/>
    <mergeCell ref="ATW2:AUB2"/>
    <mergeCell ref="AUC2:AUD2"/>
    <mergeCell ref="AUE2:AUJ2"/>
    <mergeCell ref="AUK2:AUL2"/>
    <mergeCell ref="AUM2:AUR2"/>
    <mergeCell ref="AZI2:AZJ2"/>
    <mergeCell ref="AZK2:AZP2"/>
    <mergeCell ref="AZQ2:AZR2"/>
    <mergeCell ref="AZS2:AZX2"/>
    <mergeCell ref="AZY2:AZZ2"/>
    <mergeCell ref="AYM2:AYR2"/>
    <mergeCell ref="AYS2:AYT2"/>
    <mergeCell ref="AYU2:AYZ2"/>
    <mergeCell ref="AZA2:AZB2"/>
    <mergeCell ref="AZC2:AZH2"/>
    <mergeCell ref="AXU2:AXV2"/>
    <mergeCell ref="AXW2:AYB2"/>
    <mergeCell ref="AYC2:AYD2"/>
    <mergeCell ref="AYE2:AYJ2"/>
    <mergeCell ref="AYK2:AYL2"/>
    <mergeCell ref="AWY2:AXD2"/>
    <mergeCell ref="AXE2:AXF2"/>
    <mergeCell ref="AXG2:AXL2"/>
    <mergeCell ref="AXM2:AXN2"/>
    <mergeCell ref="AXO2:AXT2"/>
    <mergeCell ref="BCK2:BCL2"/>
    <mergeCell ref="BCM2:BCR2"/>
    <mergeCell ref="BCS2:BCT2"/>
    <mergeCell ref="BCU2:BCZ2"/>
    <mergeCell ref="BDA2:BDB2"/>
    <mergeCell ref="BBO2:BBT2"/>
    <mergeCell ref="BBU2:BBV2"/>
    <mergeCell ref="BBW2:BCB2"/>
    <mergeCell ref="BCC2:BCD2"/>
    <mergeCell ref="BCE2:BCJ2"/>
    <mergeCell ref="BAW2:BAX2"/>
    <mergeCell ref="BAY2:BBD2"/>
    <mergeCell ref="BBE2:BBF2"/>
    <mergeCell ref="BBG2:BBL2"/>
    <mergeCell ref="BBM2:BBN2"/>
    <mergeCell ref="BAA2:BAF2"/>
    <mergeCell ref="BAG2:BAH2"/>
    <mergeCell ref="BAI2:BAN2"/>
    <mergeCell ref="BAO2:BAP2"/>
    <mergeCell ref="BAQ2:BAV2"/>
    <mergeCell ref="BFM2:BFN2"/>
    <mergeCell ref="BFO2:BFT2"/>
    <mergeCell ref="BFU2:BFV2"/>
    <mergeCell ref="BFW2:BGB2"/>
    <mergeCell ref="BGC2:BGD2"/>
    <mergeCell ref="BEQ2:BEV2"/>
    <mergeCell ref="BEW2:BEX2"/>
    <mergeCell ref="BEY2:BFD2"/>
    <mergeCell ref="BFE2:BFF2"/>
    <mergeCell ref="BFG2:BFL2"/>
    <mergeCell ref="BDY2:BDZ2"/>
    <mergeCell ref="BEA2:BEF2"/>
    <mergeCell ref="BEG2:BEH2"/>
    <mergeCell ref="BEI2:BEN2"/>
    <mergeCell ref="BEO2:BEP2"/>
    <mergeCell ref="BDC2:BDH2"/>
    <mergeCell ref="BDI2:BDJ2"/>
    <mergeCell ref="BDK2:BDP2"/>
    <mergeCell ref="BDQ2:BDR2"/>
    <mergeCell ref="BDS2:BDX2"/>
    <mergeCell ref="BIO2:BIP2"/>
    <mergeCell ref="BIQ2:BIV2"/>
    <mergeCell ref="BIW2:BIX2"/>
    <mergeCell ref="BIY2:BJD2"/>
    <mergeCell ref="BJE2:BJF2"/>
    <mergeCell ref="BHS2:BHX2"/>
    <mergeCell ref="BHY2:BHZ2"/>
    <mergeCell ref="BIA2:BIF2"/>
    <mergeCell ref="BIG2:BIH2"/>
    <mergeCell ref="BII2:BIN2"/>
    <mergeCell ref="BHA2:BHB2"/>
    <mergeCell ref="BHC2:BHH2"/>
    <mergeCell ref="BHI2:BHJ2"/>
    <mergeCell ref="BHK2:BHP2"/>
    <mergeCell ref="BHQ2:BHR2"/>
    <mergeCell ref="BGE2:BGJ2"/>
    <mergeCell ref="BGK2:BGL2"/>
    <mergeCell ref="BGM2:BGR2"/>
    <mergeCell ref="BGS2:BGT2"/>
    <mergeCell ref="BGU2:BGZ2"/>
    <mergeCell ref="BLQ2:BLR2"/>
    <mergeCell ref="BLS2:BLX2"/>
    <mergeCell ref="BLY2:BLZ2"/>
    <mergeCell ref="BMA2:BMF2"/>
    <mergeCell ref="BMG2:BMH2"/>
    <mergeCell ref="BKU2:BKZ2"/>
    <mergeCell ref="BLA2:BLB2"/>
    <mergeCell ref="BLC2:BLH2"/>
    <mergeCell ref="BLI2:BLJ2"/>
    <mergeCell ref="BLK2:BLP2"/>
    <mergeCell ref="BKC2:BKD2"/>
    <mergeCell ref="BKE2:BKJ2"/>
    <mergeCell ref="BKK2:BKL2"/>
    <mergeCell ref="BKM2:BKR2"/>
    <mergeCell ref="BKS2:BKT2"/>
    <mergeCell ref="BJG2:BJL2"/>
    <mergeCell ref="BJM2:BJN2"/>
    <mergeCell ref="BJO2:BJT2"/>
    <mergeCell ref="BJU2:BJV2"/>
    <mergeCell ref="BJW2:BKB2"/>
    <mergeCell ref="BOS2:BOT2"/>
    <mergeCell ref="BOU2:BOZ2"/>
    <mergeCell ref="BPA2:BPB2"/>
    <mergeCell ref="BPC2:BPH2"/>
    <mergeCell ref="BPI2:BPJ2"/>
    <mergeCell ref="BNW2:BOB2"/>
    <mergeCell ref="BOC2:BOD2"/>
    <mergeCell ref="BOE2:BOJ2"/>
    <mergeCell ref="BOK2:BOL2"/>
    <mergeCell ref="BOM2:BOR2"/>
    <mergeCell ref="BNE2:BNF2"/>
    <mergeCell ref="BNG2:BNL2"/>
    <mergeCell ref="BNM2:BNN2"/>
    <mergeCell ref="BNO2:BNT2"/>
    <mergeCell ref="BNU2:BNV2"/>
    <mergeCell ref="BMI2:BMN2"/>
    <mergeCell ref="BMO2:BMP2"/>
    <mergeCell ref="BMQ2:BMV2"/>
    <mergeCell ref="BMW2:BMX2"/>
    <mergeCell ref="BMY2:BND2"/>
    <mergeCell ref="BRU2:BRV2"/>
    <mergeCell ref="BRW2:BSB2"/>
    <mergeCell ref="BSC2:BSD2"/>
    <mergeCell ref="BSE2:BSJ2"/>
    <mergeCell ref="BSK2:BSL2"/>
    <mergeCell ref="BQY2:BRD2"/>
    <mergeCell ref="BRE2:BRF2"/>
    <mergeCell ref="BRG2:BRL2"/>
    <mergeCell ref="BRM2:BRN2"/>
    <mergeCell ref="BRO2:BRT2"/>
    <mergeCell ref="BQG2:BQH2"/>
    <mergeCell ref="BQI2:BQN2"/>
    <mergeCell ref="BQO2:BQP2"/>
    <mergeCell ref="BQQ2:BQV2"/>
    <mergeCell ref="BQW2:BQX2"/>
    <mergeCell ref="BPK2:BPP2"/>
    <mergeCell ref="BPQ2:BPR2"/>
    <mergeCell ref="BPS2:BPX2"/>
    <mergeCell ref="BPY2:BPZ2"/>
    <mergeCell ref="BQA2:BQF2"/>
    <mergeCell ref="BUW2:BUX2"/>
    <mergeCell ref="BUY2:BVD2"/>
    <mergeCell ref="BVE2:BVF2"/>
    <mergeCell ref="BVG2:BVL2"/>
    <mergeCell ref="BVM2:BVN2"/>
    <mergeCell ref="BUA2:BUF2"/>
    <mergeCell ref="BUG2:BUH2"/>
    <mergeCell ref="BUI2:BUN2"/>
    <mergeCell ref="BUO2:BUP2"/>
    <mergeCell ref="BUQ2:BUV2"/>
    <mergeCell ref="BTI2:BTJ2"/>
    <mergeCell ref="BTK2:BTP2"/>
    <mergeCell ref="BTQ2:BTR2"/>
    <mergeCell ref="BTS2:BTX2"/>
    <mergeCell ref="BTY2:BTZ2"/>
    <mergeCell ref="BSM2:BSR2"/>
    <mergeCell ref="BSS2:BST2"/>
    <mergeCell ref="BSU2:BSZ2"/>
    <mergeCell ref="BTA2:BTB2"/>
    <mergeCell ref="BTC2:BTH2"/>
    <mergeCell ref="BXY2:BXZ2"/>
    <mergeCell ref="BYA2:BYF2"/>
    <mergeCell ref="BYG2:BYH2"/>
    <mergeCell ref="BYI2:BYN2"/>
    <mergeCell ref="BYO2:BYP2"/>
    <mergeCell ref="BXC2:BXH2"/>
    <mergeCell ref="BXI2:BXJ2"/>
    <mergeCell ref="BXK2:BXP2"/>
    <mergeCell ref="BXQ2:BXR2"/>
    <mergeCell ref="BXS2:BXX2"/>
    <mergeCell ref="BWK2:BWL2"/>
    <mergeCell ref="BWM2:BWR2"/>
    <mergeCell ref="BWS2:BWT2"/>
    <mergeCell ref="BWU2:BWZ2"/>
    <mergeCell ref="BXA2:BXB2"/>
    <mergeCell ref="BVO2:BVT2"/>
    <mergeCell ref="BVU2:BVV2"/>
    <mergeCell ref="BVW2:BWB2"/>
    <mergeCell ref="BWC2:BWD2"/>
    <mergeCell ref="BWE2:BWJ2"/>
    <mergeCell ref="CBA2:CBB2"/>
    <mergeCell ref="CBC2:CBH2"/>
    <mergeCell ref="CBI2:CBJ2"/>
    <mergeCell ref="CBK2:CBP2"/>
    <mergeCell ref="CBQ2:CBR2"/>
    <mergeCell ref="CAE2:CAJ2"/>
    <mergeCell ref="CAK2:CAL2"/>
    <mergeCell ref="CAM2:CAR2"/>
    <mergeCell ref="CAS2:CAT2"/>
    <mergeCell ref="CAU2:CAZ2"/>
    <mergeCell ref="BZM2:BZN2"/>
    <mergeCell ref="BZO2:BZT2"/>
    <mergeCell ref="BZU2:BZV2"/>
    <mergeCell ref="BZW2:CAB2"/>
    <mergeCell ref="CAC2:CAD2"/>
    <mergeCell ref="BYQ2:BYV2"/>
    <mergeCell ref="BYW2:BYX2"/>
    <mergeCell ref="BYY2:BZD2"/>
    <mergeCell ref="BZE2:BZF2"/>
    <mergeCell ref="BZG2:BZL2"/>
    <mergeCell ref="CEC2:CED2"/>
    <mergeCell ref="CEE2:CEJ2"/>
    <mergeCell ref="CEK2:CEL2"/>
    <mergeCell ref="CEM2:CER2"/>
    <mergeCell ref="CES2:CET2"/>
    <mergeCell ref="CDG2:CDL2"/>
    <mergeCell ref="CDM2:CDN2"/>
    <mergeCell ref="CDO2:CDT2"/>
    <mergeCell ref="CDU2:CDV2"/>
    <mergeCell ref="CDW2:CEB2"/>
    <mergeCell ref="CCO2:CCP2"/>
    <mergeCell ref="CCQ2:CCV2"/>
    <mergeCell ref="CCW2:CCX2"/>
    <mergeCell ref="CCY2:CDD2"/>
    <mergeCell ref="CDE2:CDF2"/>
    <mergeCell ref="CBS2:CBX2"/>
    <mergeCell ref="CBY2:CBZ2"/>
    <mergeCell ref="CCA2:CCF2"/>
    <mergeCell ref="CCG2:CCH2"/>
    <mergeCell ref="CCI2:CCN2"/>
    <mergeCell ref="CHE2:CHF2"/>
    <mergeCell ref="CHG2:CHL2"/>
    <mergeCell ref="CHM2:CHN2"/>
    <mergeCell ref="CHO2:CHT2"/>
    <mergeCell ref="CHU2:CHV2"/>
    <mergeCell ref="CGI2:CGN2"/>
    <mergeCell ref="CGO2:CGP2"/>
    <mergeCell ref="CGQ2:CGV2"/>
    <mergeCell ref="CGW2:CGX2"/>
    <mergeCell ref="CGY2:CHD2"/>
    <mergeCell ref="CFQ2:CFR2"/>
    <mergeCell ref="CFS2:CFX2"/>
    <mergeCell ref="CFY2:CFZ2"/>
    <mergeCell ref="CGA2:CGF2"/>
    <mergeCell ref="CGG2:CGH2"/>
    <mergeCell ref="CEU2:CEZ2"/>
    <mergeCell ref="CFA2:CFB2"/>
    <mergeCell ref="CFC2:CFH2"/>
    <mergeCell ref="CFI2:CFJ2"/>
    <mergeCell ref="CFK2:CFP2"/>
    <mergeCell ref="CKG2:CKH2"/>
    <mergeCell ref="CKI2:CKN2"/>
    <mergeCell ref="CKO2:CKP2"/>
    <mergeCell ref="CKQ2:CKV2"/>
    <mergeCell ref="CKW2:CKX2"/>
    <mergeCell ref="CJK2:CJP2"/>
    <mergeCell ref="CJQ2:CJR2"/>
    <mergeCell ref="CJS2:CJX2"/>
    <mergeCell ref="CJY2:CJZ2"/>
    <mergeCell ref="CKA2:CKF2"/>
    <mergeCell ref="CIS2:CIT2"/>
    <mergeCell ref="CIU2:CIZ2"/>
    <mergeCell ref="CJA2:CJB2"/>
    <mergeCell ref="CJC2:CJH2"/>
    <mergeCell ref="CJI2:CJJ2"/>
    <mergeCell ref="CHW2:CIB2"/>
    <mergeCell ref="CIC2:CID2"/>
    <mergeCell ref="CIE2:CIJ2"/>
    <mergeCell ref="CIK2:CIL2"/>
    <mergeCell ref="CIM2:CIR2"/>
    <mergeCell ref="CNI2:CNJ2"/>
    <mergeCell ref="CNK2:CNP2"/>
    <mergeCell ref="CNQ2:CNR2"/>
    <mergeCell ref="CNS2:CNX2"/>
    <mergeCell ref="CNY2:CNZ2"/>
    <mergeCell ref="CMM2:CMR2"/>
    <mergeCell ref="CMS2:CMT2"/>
    <mergeCell ref="CMU2:CMZ2"/>
    <mergeCell ref="CNA2:CNB2"/>
    <mergeCell ref="CNC2:CNH2"/>
    <mergeCell ref="CLU2:CLV2"/>
    <mergeCell ref="CLW2:CMB2"/>
    <mergeCell ref="CMC2:CMD2"/>
    <mergeCell ref="CME2:CMJ2"/>
    <mergeCell ref="CMK2:CML2"/>
    <mergeCell ref="CKY2:CLD2"/>
    <mergeCell ref="CLE2:CLF2"/>
    <mergeCell ref="CLG2:CLL2"/>
    <mergeCell ref="CLM2:CLN2"/>
    <mergeCell ref="CLO2:CLT2"/>
    <mergeCell ref="CQK2:CQL2"/>
    <mergeCell ref="CQM2:CQR2"/>
    <mergeCell ref="CQS2:CQT2"/>
    <mergeCell ref="CQU2:CQZ2"/>
    <mergeCell ref="CRA2:CRB2"/>
    <mergeCell ref="CPO2:CPT2"/>
    <mergeCell ref="CPU2:CPV2"/>
    <mergeCell ref="CPW2:CQB2"/>
    <mergeCell ref="CQC2:CQD2"/>
    <mergeCell ref="CQE2:CQJ2"/>
    <mergeCell ref="COW2:COX2"/>
    <mergeCell ref="COY2:CPD2"/>
    <mergeCell ref="CPE2:CPF2"/>
    <mergeCell ref="CPG2:CPL2"/>
    <mergeCell ref="CPM2:CPN2"/>
    <mergeCell ref="COA2:COF2"/>
    <mergeCell ref="COG2:COH2"/>
    <mergeCell ref="COI2:CON2"/>
    <mergeCell ref="COO2:COP2"/>
    <mergeCell ref="COQ2:COV2"/>
    <mergeCell ref="CTM2:CTN2"/>
    <mergeCell ref="CTO2:CTT2"/>
    <mergeCell ref="CTU2:CTV2"/>
    <mergeCell ref="CTW2:CUB2"/>
    <mergeCell ref="CUC2:CUD2"/>
    <mergeCell ref="CSQ2:CSV2"/>
    <mergeCell ref="CSW2:CSX2"/>
    <mergeCell ref="CSY2:CTD2"/>
    <mergeCell ref="CTE2:CTF2"/>
    <mergeCell ref="CTG2:CTL2"/>
    <mergeCell ref="CRY2:CRZ2"/>
    <mergeCell ref="CSA2:CSF2"/>
    <mergeCell ref="CSG2:CSH2"/>
    <mergeCell ref="CSI2:CSN2"/>
    <mergeCell ref="CSO2:CSP2"/>
    <mergeCell ref="CRC2:CRH2"/>
    <mergeCell ref="CRI2:CRJ2"/>
    <mergeCell ref="CRK2:CRP2"/>
    <mergeCell ref="CRQ2:CRR2"/>
    <mergeCell ref="CRS2:CRX2"/>
    <mergeCell ref="CWO2:CWP2"/>
    <mergeCell ref="CWQ2:CWV2"/>
    <mergeCell ref="CWW2:CWX2"/>
    <mergeCell ref="CWY2:CXD2"/>
    <mergeCell ref="CXE2:CXF2"/>
    <mergeCell ref="CVS2:CVX2"/>
    <mergeCell ref="CVY2:CVZ2"/>
    <mergeCell ref="CWA2:CWF2"/>
    <mergeCell ref="CWG2:CWH2"/>
    <mergeCell ref="CWI2:CWN2"/>
    <mergeCell ref="CVA2:CVB2"/>
    <mergeCell ref="CVC2:CVH2"/>
    <mergeCell ref="CVI2:CVJ2"/>
    <mergeCell ref="CVK2:CVP2"/>
    <mergeCell ref="CVQ2:CVR2"/>
    <mergeCell ref="CUE2:CUJ2"/>
    <mergeCell ref="CUK2:CUL2"/>
    <mergeCell ref="CUM2:CUR2"/>
    <mergeCell ref="CUS2:CUT2"/>
    <mergeCell ref="CUU2:CUZ2"/>
    <mergeCell ref="CZQ2:CZR2"/>
    <mergeCell ref="CZS2:CZX2"/>
    <mergeCell ref="CZY2:CZZ2"/>
    <mergeCell ref="DAA2:DAF2"/>
    <mergeCell ref="DAG2:DAH2"/>
    <mergeCell ref="CYU2:CYZ2"/>
    <mergeCell ref="CZA2:CZB2"/>
    <mergeCell ref="CZC2:CZH2"/>
    <mergeCell ref="CZI2:CZJ2"/>
    <mergeCell ref="CZK2:CZP2"/>
    <mergeCell ref="CYC2:CYD2"/>
    <mergeCell ref="CYE2:CYJ2"/>
    <mergeCell ref="CYK2:CYL2"/>
    <mergeCell ref="CYM2:CYR2"/>
    <mergeCell ref="CYS2:CYT2"/>
    <mergeCell ref="CXG2:CXL2"/>
    <mergeCell ref="CXM2:CXN2"/>
    <mergeCell ref="CXO2:CXT2"/>
    <mergeCell ref="CXU2:CXV2"/>
    <mergeCell ref="CXW2:CYB2"/>
    <mergeCell ref="DCS2:DCT2"/>
    <mergeCell ref="DCU2:DCZ2"/>
    <mergeCell ref="DDA2:DDB2"/>
    <mergeCell ref="DDC2:DDH2"/>
    <mergeCell ref="DDI2:DDJ2"/>
    <mergeCell ref="DBW2:DCB2"/>
    <mergeCell ref="DCC2:DCD2"/>
    <mergeCell ref="DCE2:DCJ2"/>
    <mergeCell ref="DCK2:DCL2"/>
    <mergeCell ref="DCM2:DCR2"/>
    <mergeCell ref="DBE2:DBF2"/>
    <mergeCell ref="DBG2:DBL2"/>
    <mergeCell ref="DBM2:DBN2"/>
    <mergeCell ref="DBO2:DBT2"/>
    <mergeCell ref="DBU2:DBV2"/>
    <mergeCell ref="DAI2:DAN2"/>
    <mergeCell ref="DAO2:DAP2"/>
    <mergeCell ref="DAQ2:DAV2"/>
    <mergeCell ref="DAW2:DAX2"/>
    <mergeCell ref="DAY2:DBD2"/>
    <mergeCell ref="DFU2:DFV2"/>
    <mergeCell ref="DFW2:DGB2"/>
    <mergeCell ref="DGC2:DGD2"/>
    <mergeCell ref="DGE2:DGJ2"/>
    <mergeCell ref="DGK2:DGL2"/>
    <mergeCell ref="DEY2:DFD2"/>
    <mergeCell ref="DFE2:DFF2"/>
    <mergeCell ref="DFG2:DFL2"/>
    <mergeCell ref="DFM2:DFN2"/>
    <mergeCell ref="DFO2:DFT2"/>
    <mergeCell ref="DEG2:DEH2"/>
    <mergeCell ref="DEI2:DEN2"/>
    <mergeCell ref="DEO2:DEP2"/>
    <mergeCell ref="DEQ2:DEV2"/>
    <mergeCell ref="DEW2:DEX2"/>
    <mergeCell ref="DDK2:DDP2"/>
    <mergeCell ref="DDQ2:DDR2"/>
    <mergeCell ref="DDS2:DDX2"/>
    <mergeCell ref="DDY2:DDZ2"/>
    <mergeCell ref="DEA2:DEF2"/>
    <mergeCell ref="DIW2:DIX2"/>
    <mergeCell ref="DIY2:DJD2"/>
    <mergeCell ref="DJE2:DJF2"/>
    <mergeCell ref="DJG2:DJL2"/>
    <mergeCell ref="DJM2:DJN2"/>
    <mergeCell ref="DIA2:DIF2"/>
    <mergeCell ref="DIG2:DIH2"/>
    <mergeCell ref="DII2:DIN2"/>
    <mergeCell ref="DIO2:DIP2"/>
    <mergeCell ref="DIQ2:DIV2"/>
    <mergeCell ref="DHI2:DHJ2"/>
    <mergeCell ref="DHK2:DHP2"/>
    <mergeCell ref="DHQ2:DHR2"/>
    <mergeCell ref="DHS2:DHX2"/>
    <mergeCell ref="DHY2:DHZ2"/>
    <mergeCell ref="DGM2:DGR2"/>
    <mergeCell ref="DGS2:DGT2"/>
    <mergeCell ref="DGU2:DGZ2"/>
    <mergeCell ref="DHA2:DHB2"/>
    <mergeCell ref="DHC2:DHH2"/>
    <mergeCell ref="DLY2:DLZ2"/>
    <mergeCell ref="DMA2:DMF2"/>
    <mergeCell ref="DMG2:DMH2"/>
    <mergeCell ref="DMI2:DMN2"/>
    <mergeCell ref="DMO2:DMP2"/>
    <mergeCell ref="DLC2:DLH2"/>
    <mergeCell ref="DLI2:DLJ2"/>
    <mergeCell ref="DLK2:DLP2"/>
    <mergeCell ref="DLQ2:DLR2"/>
    <mergeCell ref="DLS2:DLX2"/>
    <mergeCell ref="DKK2:DKL2"/>
    <mergeCell ref="DKM2:DKR2"/>
    <mergeCell ref="DKS2:DKT2"/>
    <mergeCell ref="DKU2:DKZ2"/>
    <mergeCell ref="DLA2:DLB2"/>
    <mergeCell ref="DJO2:DJT2"/>
    <mergeCell ref="DJU2:DJV2"/>
    <mergeCell ref="DJW2:DKB2"/>
    <mergeCell ref="DKC2:DKD2"/>
    <mergeCell ref="DKE2:DKJ2"/>
    <mergeCell ref="DPA2:DPB2"/>
    <mergeCell ref="DPC2:DPH2"/>
    <mergeCell ref="DPI2:DPJ2"/>
    <mergeCell ref="DPK2:DPP2"/>
    <mergeCell ref="DPQ2:DPR2"/>
    <mergeCell ref="DOE2:DOJ2"/>
    <mergeCell ref="DOK2:DOL2"/>
    <mergeCell ref="DOM2:DOR2"/>
    <mergeCell ref="DOS2:DOT2"/>
    <mergeCell ref="DOU2:DOZ2"/>
    <mergeCell ref="DNM2:DNN2"/>
    <mergeCell ref="DNO2:DNT2"/>
    <mergeCell ref="DNU2:DNV2"/>
    <mergeCell ref="DNW2:DOB2"/>
    <mergeCell ref="DOC2:DOD2"/>
    <mergeCell ref="DMQ2:DMV2"/>
    <mergeCell ref="DMW2:DMX2"/>
    <mergeCell ref="DMY2:DND2"/>
    <mergeCell ref="DNE2:DNF2"/>
    <mergeCell ref="DNG2:DNL2"/>
    <mergeCell ref="DSC2:DSD2"/>
    <mergeCell ref="DSE2:DSJ2"/>
    <mergeCell ref="DSK2:DSL2"/>
    <mergeCell ref="DSM2:DSR2"/>
    <mergeCell ref="DSS2:DST2"/>
    <mergeCell ref="DRG2:DRL2"/>
    <mergeCell ref="DRM2:DRN2"/>
    <mergeCell ref="DRO2:DRT2"/>
    <mergeCell ref="DRU2:DRV2"/>
    <mergeCell ref="DRW2:DSB2"/>
    <mergeCell ref="DQO2:DQP2"/>
    <mergeCell ref="DQQ2:DQV2"/>
    <mergeCell ref="DQW2:DQX2"/>
    <mergeCell ref="DQY2:DRD2"/>
    <mergeCell ref="DRE2:DRF2"/>
    <mergeCell ref="DPS2:DPX2"/>
    <mergeCell ref="DPY2:DPZ2"/>
    <mergeCell ref="DQA2:DQF2"/>
    <mergeCell ref="DQG2:DQH2"/>
    <mergeCell ref="DQI2:DQN2"/>
    <mergeCell ref="DVE2:DVF2"/>
    <mergeCell ref="DVG2:DVL2"/>
    <mergeCell ref="DVM2:DVN2"/>
    <mergeCell ref="DVO2:DVT2"/>
    <mergeCell ref="DVU2:DVV2"/>
    <mergeCell ref="DUI2:DUN2"/>
    <mergeCell ref="DUO2:DUP2"/>
    <mergeCell ref="DUQ2:DUV2"/>
    <mergeCell ref="DUW2:DUX2"/>
    <mergeCell ref="DUY2:DVD2"/>
    <mergeCell ref="DTQ2:DTR2"/>
    <mergeCell ref="DTS2:DTX2"/>
    <mergeCell ref="DTY2:DTZ2"/>
    <mergeCell ref="DUA2:DUF2"/>
    <mergeCell ref="DUG2:DUH2"/>
    <mergeCell ref="DSU2:DSZ2"/>
    <mergeCell ref="DTA2:DTB2"/>
    <mergeCell ref="DTC2:DTH2"/>
    <mergeCell ref="DTI2:DTJ2"/>
    <mergeCell ref="DTK2:DTP2"/>
    <mergeCell ref="DYG2:DYH2"/>
    <mergeCell ref="DYI2:DYN2"/>
    <mergeCell ref="DYO2:DYP2"/>
    <mergeCell ref="DYQ2:DYV2"/>
    <mergeCell ref="DYW2:DYX2"/>
    <mergeCell ref="DXK2:DXP2"/>
    <mergeCell ref="DXQ2:DXR2"/>
    <mergeCell ref="DXS2:DXX2"/>
    <mergeCell ref="DXY2:DXZ2"/>
    <mergeCell ref="DYA2:DYF2"/>
    <mergeCell ref="DWS2:DWT2"/>
    <mergeCell ref="DWU2:DWZ2"/>
    <mergeCell ref="DXA2:DXB2"/>
    <mergeCell ref="DXC2:DXH2"/>
    <mergeCell ref="DXI2:DXJ2"/>
    <mergeCell ref="DVW2:DWB2"/>
    <mergeCell ref="DWC2:DWD2"/>
    <mergeCell ref="DWE2:DWJ2"/>
    <mergeCell ref="DWK2:DWL2"/>
    <mergeCell ref="DWM2:DWR2"/>
    <mergeCell ref="EBI2:EBJ2"/>
    <mergeCell ref="EBK2:EBP2"/>
    <mergeCell ref="EBQ2:EBR2"/>
    <mergeCell ref="EBS2:EBX2"/>
    <mergeCell ref="EBY2:EBZ2"/>
    <mergeCell ref="EAM2:EAR2"/>
    <mergeCell ref="EAS2:EAT2"/>
    <mergeCell ref="EAU2:EAZ2"/>
    <mergeCell ref="EBA2:EBB2"/>
    <mergeCell ref="EBC2:EBH2"/>
    <mergeCell ref="DZU2:DZV2"/>
    <mergeCell ref="DZW2:EAB2"/>
    <mergeCell ref="EAC2:EAD2"/>
    <mergeCell ref="EAE2:EAJ2"/>
    <mergeCell ref="EAK2:EAL2"/>
    <mergeCell ref="DYY2:DZD2"/>
    <mergeCell ref="DZE2:DZF2"/>
    <mergeCell ref="DZG2:DZL2"/>
    <mergeCell ref="DZM2:DZN2"/>
    <mergeCell ref="DZO2:DZT2"/>
    <mergeCell ref="EEK2:EEL2"/>
    <mergeCell ref="EEM2:EER2"/>
    <mergeCell ref="EES2:EET2"/>
    <mergeCell ref="EEU2:EEZ2"/>
    <mergeCell ref="EFA2:EFB2"/>
    <mergeCell ref="EDO2:EDT2"/>
    <mergeCell ref="EDU2:EDV2"/>
    <mergeCell ref="EDW2:EEB2"/>
    <mergeCell ref="EEC2:EED2"/>
    <mergeCell ref="EEE2:EEJ2"/>
    <mergeCell ref="ECW2:ECX2"/>
    <mergeCell ref="ECY2:EDD2"/>
    <mergeCell ref="EDE2:EDF2"/>
    <mergeCell ref="EDG2:EDL2"/>
    <mergeCell ref="EDM2:EDN2"/>
    <mergeCell ref="ECA2:ECF2"/>
    <mergeCell ref="ECG2:ECH2"/>
    <mergeCell ref="ECI2:ECN2"/>
    <mergeCell ref="ECO2:ECP2"/>
    <mergeCell ref="ECQ2:ECV2"/>
    <mergeCell ref="EHM2:EHN2"/>
    <mergeCell ref="EHO2:EHT2"/>
    <mergeCell ref="EHU2:EHV2"/>
    <mergeCell ref="EHW2:EIB2"/>
    <mergeCell ref="EIC2:EID2"/>
    <mergeCell ref="EGQ2:EGV2"/>
    <mergeCell ref="EGW2:EGX2"/>
    <mergeCell ref="EGY2:EHD2"/>
    <mergeCell ref="EHE2:EHF2"/>
    <mergeCell ref="EHG2:EHL2"/>
    <mergeCell ref="EFY2:EFZ2"/>
    <mergeCell ref="EGA2:EGF2"/>
    <mergeCell ref="EGG2:EGH2"/>
    <mergeCell ref="EGI2:EGN2"/>
    <mergeCell ref="EGO2:EGP2"/>
    <mergeCell ref="EFC2:EFH2"/>
    <mergeCell ref="EFI2:EFJ2"/>
    <mergeCell ref="EFK2:EFP2"/>
    <mergeCell ref="EFQ2:EFR2"/>
    <mergeCell ref="EFS2:EFX2"/>
    <mergeCell ref="EKO2:EKP2"/>
    <mergeCell ref="EKQ2:EKV2"/>
    <mergeCell ref="EKW2:EKX2"/>
    <mergeCell ref="EKY2:ELD2"/>
    <mergeCell ref="ELE2:ELF2"/>
    <mergeCell ref="EJS2:EJX2"/>
    <mergeCell ref="EJY2:EJZ2"/>
    <mergeCell ref="EKA2:EKF2"/>
    <mergeCell ref="EKG2:EKH2"/>
    <mergeCell ref="EKI2:EKN2"/>
    <mergeCell ref="EJA2:EJB2"/>
    <mergeCell ref="EJC2:EJH2"/>
    <mergeCell ref="EJI2:EJJ2"/>
    <mergeCell ref="EJK2:EJP2"/>
    <mergeCell ref="EJQ2:EJR2"/>
    <mergeCell ref="EIE2:EIJ2"/>
    <mergeCell ref="EIK2:EIL2"/>
    <mergeCell ref="EIM2:EIR2"/>
    <mergeCell ref="EIS2:EIT2"/>
    <mergeCell ref="EIU2:EIZ2"/>
    <mergeCell ref="ENQ2:ENR2"/>
    <mergeCell ref="ENS2:ENX2"/>
    <mergeCell ref="ENY2:ENZ2"/>
    <mergeCell ref="EOA2:EOF2"/>
    <mergeCell ref="EOG2:EOH2"/>
    <mergeCell ref="EMU2:EMZ2"/>
    <mergeCell ref="ENA2:ENB2"/>
    <mergeCell ref="ENC2:ENH2"/>
    <mergeCell ref="ENI2:ENJ2"/>
    <mergeCell ref="ENK2:ENP2"/>
    <mergeCell ref="EMC2:EMD2"/>
    <mergeCell ref="EME2:EMJ2"/>
    <mergeCell ref="EMK2:EML2"/>
    <mergeCell ref="EMM2:EMR2"/>
    <mergeCell ref="EMS2:EMT2"/>
    <mergeCell ref="ELG2:ELL2"/>
    <mergeCell ref="ELM2:ELN2"/>
    <mergeCell ref="ELO2:ELT2"/>
    <mergeCell ref="ELU2:ELV2"/>
    <mergeCell ref="ELW2:EMB2"/>
    <mergeCell ref="EQS2:EQT2"/>
    <mergeCell ref="EQU2:EQZ2"/>
    <mergeCell ref="ERA2:ERB2"/>
    <mergeCell ref="ERC2:ERH2"/>
    <mergeCell ref="ERI2:ERJ2"/>
    <mergeCell ref="EPW2:EQB2"/>
    <mergeCell ref="EQC2:EQD2"/>
    <mergeCell ref="EQE2:EQJ2"/>
    <mergeCell ref="EQK2:EQL2"/>
    <mergeCell ref="EQM2:EQR2"/>
    <mergeCell ref="EPE2:EPF2"/>
    <mergeCell ref="EPG2:EPL2"/>
    <mergeCell ref="EPM2:EPN2"/>
    <mergeCell ref="EPO2:EPT2"/>
    <mergeCell ref="EPU2:EPV2"/>
    <mergeCell ref="EOI2:EON2"/>
    <mergeCell ref="EOO2:EOP2"/>
    <mergeCell ref="EOQ2:EOV2"/>
    <mergeCell ref="EOW2:EOX2"/>
    <mergeCell ref="EOY2:EPD2"/>
    <mergeCell ref="ETU2:ETV2"/>
    <mergeCell ref="ETW2:EUB2"/>
    <mergeCell ref="EUC2:EUD2"/>
    <mergeCell ref="EUE2:EUJ2"/>
    <mergeCell ref="EUK2:EUL2"/>
    <mergeCell ref="ESY2:ETD2"/>
    <mergeCell ref="ETE2:ETF2"/>
    <mergeCell ref="ETG2:ETL2"/>
    <mergeCell ref="ETM2:ETN2"/>
    <mergeCell ref="ETO2:ETT2"/>
    <mergeCell ref="ESG2:ESH2"/>
    <mergeCell ref="ESI2:ESN2"/>
    <mergeCell ref="ESO2:ESP2"/>
    <mergeCell ref="ESQ2:ESV2"/>
    <mergeCell ref="ESW2:ESX2"/>
    <mergeCell ref="ERK2:ERP2"/>
    <mergeCell ref="ERQ2:ERR2"/>
    <mergeCell ref="ERS2:ERX2"/>
    <mergeCell ref="ERY2:ERZ2"/>
    <mergeCell ref="ESA2:ESF2"/>
    <mergeCell ref="EWW2:EWX2"/>
    <mergeCell ref="EWY2:EXD2"/>
    <mergeCell ref="EXE2:EXF2"/>
    <mergeCell ref="EXG2:EXL2"/>
    <mergeCell ref="EXM2:EXN2"/>
    <mergeCell ref="EWA2:EWF2"/>
    <mergeCell ref="EWG2:EWH2"/>
    <mergeCell ref="EWI2:EWN2"/>
    <mergeCell ref="EWO2:EWP2"/>
    <mergeCell ref="EWQ2:EWV2"/>
    <mergeCell ref="EVI2:EVJ2"/>
    <mergeCell ref="EVK2:EVP2"/>
    <mergeCell ref="EVQ2:EVR2"/>
    <mergeCell ref="EVS2:EVX2"/>
    <mergeCell ref="EVY2:EVZ2"/>
    <mergeCell ref="EUM2:EUR2"/>
    <mergeCell ref="EUS2:EUT2"/>
    <mergeCell ref="EUU2:EUZ2"/>
    <mergeCell ref="EVA2:EVB2"/>
    <mergeCell ref="EVC2:EVH2"/>
    <mergeCell ref="EZY2:EZZ2"/>
    <mergeCell ref="FAA2:FAF2"/>
    <mergeCell ref="FAG2:FAH2"/>
    <mergeCell ref="FAI2:FAN2"/>
    <mergeCell ref="FAO2:FAP2"/>
    <mergeCell ref="EZC2:EZH2"/>
    <mergeCell ref="EZI2:EZJ2"/>
    <mergeCell ref="EZK2:EZP2"/>
    <mergeCell ref="EZQ2:EZR2"/>
    <mergeCell ref="EZS2:EZX2"/>
    <mergeCell ref="EYK2:EYL2"/>
    <mergeCell ref="EYM2:EYR2"/>
    <mergeCell ref="EYS2:EYT2"/>
    <mergeCell ref="EYU2:EYZ2"/>
    <mergeCell ref="EZA2:EZB2"/>
    <mergeCell ref="EXO2:EXT2"/>
    <mergeCell ref="EXU2:EXV2"/>
    <mergeCell ref="EXW2:EYB2"/>
    <mergeCell ref="EYC2:EYD2"/>
    <mergeCell ref="EYE2:EYJ2"/>
    <mergeCell ref="FDA2:FDB2"/>
    <mergeCell ref="FDC2:FDH2"/>
    <mergeCell ref="FDI2:FDJ2"/>
    <mergeCell ref="FDK2:FDP2"/>
    <mergeCell ref="FDQ2:FDR2"/>
    <mergeCell ref="FCE2:FCJ2"/>
    <mergeCell ref="FCK2:FCL2"/>
    <mergeCell ref="FCM2:FCR2"/>
    <mergeCell ref="FCS2:FCT2"/>
    <mergeCell ref="FCU2:FCZ2"/>
    <mergeCell ref="FBM2:FBN2"/>
    <mergeCell ref="FBO2:FBT2"/>
    <mergeCell ref="FBU2:FBV2"/>
    <mergeCell ref="FBW2:FCB2"/>
    <mergeCell ref="FCC2:FCD2"/>
    <mergeCell ref="FAQ2:FAV2"/>
    <mergeCell ref="FAW2:FAX2"/>
    <mergeCell ref="FAY2:FBD2"/>
    <mergeCell ref="FBE2:FBF2"/>
    <mergeCell ref="FBG2:FBL2"/>
    <mergeCell ref="FGC2:FGD2"/>
    <mergeCell ref="FGE2:FGJ2"/>
    <mergeCell ref="FGK2:FGL2"/>
    <mergeCell ref="FGM2:FGR2"/>
    <mergeCell ref="FGS2:FGT2"/>
    <mergeCell ref="FFG2:FFL2"/>
    <mergeCell ref="FFM2:FFN2"/>
    <mergeCell ref="FFO2:FFT2"/>
    <mergeCell ref="FFU2:FFV2"/>
    <mergeCell ref="FFW2:FGB2"/>
    <mergeCell ref="FEO2:FEP2"/>
    <mergeCell ref="FEQ2:FEV2"/>
    <mergeCell ref="FEW2:FEX2"/>
    <mergeCell ref="FEY2:FFD2"/>
    <mergeCell ref="FFE2:FFF2"/>
    <mergeCell ref="FDS2:FDX2"/>
    <mergeCell ref="FDY2:FDZ2"/>
    <mergeCell ref="FEA2:FEF2"/>
    <mergeCell ref="FEG2:FEH2"/>
    <mergeCell ref="FEI2:FEN2"/>
    <mergeCell ref="FJE2:FJF2"/>
    <mergeCell ref="FJG2:FJL2"/>
    <mergeCell ref="FJM2:FJN2"/>
    <mergeCell ref="FJO2:FJT2"/>
    <mergeCell ref="FJU2:FJV2"/>
    <mergeCell ref="FII2:FIN2"/>
    <mergeCell ref="FIO2:FIP2"/>
    <mergeCell ref="FIQ2:FIV2"/>
    <mergeCell ref="FIW2:FIX2"/>
    <mergeCell ref="FIY2:FJD2"/>
    <mergeCell ref="FHQ2:FHR2"/>
    <mergeCell ref="FHS2:FHX2"/>
    <mergeCell ref="FHY2:FHZ2"/>
    <mergeCell ref="FIA2:FIF2"/>
    <mergeCell ref="FIG2:FIH2"/>
    <mergeCell ref="FGU2:FGZ2"/>
    <mergeCell ref="FHA2:FHB2"/>
    <mergeCell ref="FHC2:FHH2"/>
    <mergeCell ref="FHI2:FHJ2"/>
    <mergeCell ref="FHK2:FHP2"/>
    <mergeCell ref="FMG2:FMH2"/>
    <mergeCell ref="FMI2:FMN2"/>
    <mergeCell ref="FMO2:FMP2"/>
    <mergeCell ref="FMQ2:FMV2"/>
    <mergeCell ref="FMW2:FMX2"/>
    <mergeCell ref="FLK2:FLP2"/>
    <mergeCell ref="FLQ2:FLR2"/>
    <mergeCell ref="FLS2:FLX2"/>
    <mergeCell ref="FLY2:FLZ2"/>
    <mergeCell ref="FMA2:FMF2"/>
    <mergeCell ref="FKS2:FKT2"/>
    <mergeCell ref="FKU2:FKZ2"/>
    <mergeCell ref="FLA2:FLB2"/>
    <mergeCell ref="FLC2:FLH2"/>
    <mergeCell ref="FLI2:FLJ2"/>
    <mergeCell ref="FJW2:FKB2"/>
    <mergeCell ref="FKC2:FKD2"/>
    <mergeCell ref="FKE2:FKJ2"/>
    <mergeCell ref="FKK2:FKL2"/>
    <mergeCell ref="FKM2:FKR2"/>
    <mergeCell ref="FPI2:FPJ2"/>
    <mergeCell ref="FPK2:FPP2"/>
    <mergeCell ref="FPQ2:FPR2"/>
    <mergeCell ref="FPS2:FPX2"/>
    <mergeCell ref="FPY2:FPZ2"/>
    <mergeCell ref="FOM2:FOR2"/>
    <mergeCell ref="FOS2:FOT2"/>
    <mergeCell ref="FOU2:FOZ2"/>
    <mergeCell ref="FPA2:FPB2"/>
    <mergeCell ref="FPC2:FPH2"/>
    <mergeCell ref="FNU2:FNV2"/>
    <mergeCell ref="FNW2:FOB2"/>
    <mergeCell ref="FOC2:FOD2"/>
    <mergeCell ref="FOE2:FOJ2"/>
    <mergeCell ref="FOK2:FOL2"/>
    <mergeCell ref="FMY2:FND2"/>
    <mergeCell ref="FNE2:FNF2"/>
    <mergeCell ref="FNG2:FNL2"/>
    <mergeCell ref="FNM2:FNN2"/>
    <mergeCell ref="FNO2:FNT2"/>
    <mergeCell ref="FSK2:FSL2"/>
    <mergeCell ref="FSM2:FSR2"/>
    <mergeCell ref="FSS2:FST2"/>
    <mergeCell ref="FSU2:FSZ2"/>
    <mergeCell ref="FTA2:FTB2"/>
    <mergeCell ref="FRO2:FRT2"/>
    <mergeCell ref="FRU2:FRV2"/>
    <mergeCell ref="FRW2:FSB2"/>
    <mergeCell ref="FSC2:FSD2"/>
    <mergeCell ref="FSE2:FSJ2"/>
    <mergeCell ref="FQW2:FQX2"/>
    <mergeCell ref="FQY2:FRD2"/>
    <mergeCell ref="FRE2:FRF2"/>
    <mergeCell ref="FRG2:FRL2"/>
    <mergeCell ref="FRM2:FRN2"/>
    <mergeCell ref="FQA2:FQF2"/>
    <mergeCell ref="FQG2:FQH2"/>
    <mergeCell ref="FQI2:FQN2"/>
    <mergeCell ref="FQO2:FQP2"/>
    <mergeCell ref="FQQ2:FQV2"/>
    <mergeCell ref="FVM2:FVN2"/>
    <mergeCell ref="FVO2:FVT2"/>
    <mergeCell ref="FVU2:FVV2"/>
    <mergeCell ref="FVW2:FWB2"/>
    <mergeCell ref="FWC2:FWD2"/>
    <mergeCell ref="FUQ2:FUV2"/>
    <mergeCell ref="FUW2:FUX2"/>
    <mergeCell ref="FUY2:FVD2"/>
    <mergeCell ref="FVE2:FVF2"/>
    <mergeCell ref="FVG2:FVL2"/>
    <mergeCell ref="FTY2:FTZ2"/>
    <mergeCell ref="FUA2:FUF2"/>
    <mergeCell ref="FUG2:FUH2"/>
    <mergeCell ref="FUI2:FUN2"/>
    <mergeCell ref="FUO2:FUP2"/>
    <mergeCell ref="FTC2:FTH2"/>
    <mergeCell ref="FTI2:FTJ2"/>
    <mergeCell ref="FTK2:FTP2"/>
    <mergeCell ref="FTQ2:FTR2"/>
    <mergeCell ref="FTS2:FTX2"/>
    <mergeCell ref="FYO2:FYP2"/>
    <mergeCell ref="FYQ2:FYV2"/>
    <mergeCell ref="FYW2:FYX2"/>
    <mergeCell ref="FYY2:FZD2"/>
    <mergeCell ref="FZE2:FZF2"/>
    <mergeCell ref="FXS2:FXX2"/>
    <mergeCell ref="FXY2:FXZ2"/>
    <mergeCell ref="FYA2:FYF2"/>
    <mergeCell ref="FYG2:FYH2"/>
    <mergeCell ref="FYI2:FYN2"/>
    <mergeCell ref="FXA2:FXB2"/>
    <mergeCell ref="FXC2:FXH2"/>
    <mergeCell ref="FXI2:FXJ2"/>
    <mergeCell ref="FXK2:FXP2"/>
    <mergeCell ref="FXQ2:FXR2"/>
    <mergeCell ref="FWE2:FWJ2"/>
    <mergeCell ref="FWK2:FWL2"/>
    <mergeCell ref="FWM2:FWR2"/>
    <mergeCell ref="FWS2:FWT2"/>
    <mergeCell ref="FWU2:FWZ2"/>
    <mergeCell ref="GBQ2:GBR2"/>
    <mergeCell ref="GBS2:GBX2"/>
    <mergeCell ref="GBY2:GBZ2"/>
    <mergeCell ref="GCA2:GCF2"/>
    <mergeCell ref="GCG2:GCH2"/>
    <mergeCell ref="GAU2:GAZ2"/>
    <mergeCell ref="GBA2:GBB2"/>
    <mergeCell ref="GBC2:GBH2"/>
    <mergeCell ref="GBI2:GBJ2"/>
    <mergeCell ref="GBK2:GBP2"/>
    <mergeCell ref="GAC2:GAD2"/>
    <mergeCell ref="GAE2:GAJ2"/>
    <mergeCell ref="GAK2:GAL2"/>
    <mergeCell ref="GAM2:GAR2"/>
    <mergeCell ref="GAS2:GAT2"/>
    <mergeCell ref="FZG2:FZL2"/>
    <mergeCell ref="FZM2:FZN2"/>
    <mergeCell ref="FZO2:FZT2"/>
    <mergeCell ref="FZU2:FZV2"/>
    <mergeCell ref="FZW2:GAB2"/>
    <mergeCell ref="GES2:GET2"/>
    <mergeCell ref="GEU2:GEZ2"/>
    <mergeCell ref="GFA2:GFB2"/>
    <mergeCell ref="GFC2:GFH2"/>
    <mergeCell ref="GFI2:GFJ2"/>
    <mergeCell ref="GDW2:GEB2"/>
    <mergeCell ref="GEC2:GED2"/>
    <mergeCell ref="GEE2:GEJ2"/>
    <mergeCell ref="GEK2:GEL2"/>
    <mergeCell ref="GEM2:GER2"/>
    <mergeCell ref="GDE2:GDF2"/>
    <mergeCell ref="GDG2:GDL2"/>
    <mergeCell ref="GDM2:GDN2"/>
    <mergeCell ref="GDO2:GDT2"/>
    <mergeCell ref="GDU2:GDV2"/>
    <mergeCell ref="GCI2:GCN2"/>
    <mergeCell ref="GCO2:GCP2"/>
    <mergeCell ref="GCQ2:GCV2"/>
    <mergeCell ref="GCW2:GCX2"/>
    <mergeCell ref="GCY2:GDD2"/>
    <mergeCell ref="GHU2:GHV2"/>
    <mergeCell ref="GHW2:GIB2"/>
    <mergeCell ref="GIC2:GID2"/>
    <mergeCell ref="GIE2:GIJ2"/>
    <mergeCell ref="GIK2:GIL2"/>
    <mergeCell ref="GGY2:GHD2"/>
    <mergeCell ref="GHE2:GHF2"/>
    <mergeCell ref="GHG2:GHL2"/>
    <mergeCell ref="GHM2:GHN2"/>
    <mergeCell ref="GHO2:GHT2"/>
    <mergeCell ref="GGG2:GGH2"/>
    <mergeCell ref="GGI2:GGN2"/>
    <mergeCell ref="GGO2:GGP2"/>
    <mergeCell ref="GGQ2:GGV2"/>
    <mergeCell ref="GGW2:GGX2"/>
    <mergeCell ref="GFK2:GFP2"/>
    <mergeCell ref="GFQ2:GFR2"/>
    <mergeCell ref="GFS2:GFX2"/>
    <mergeCell ref="GFY2:GFZ2"/>
    <mergeCell ref="GGA2:GGF2"/>
    <mergeCell ref="GKW2:GKX2"/>
    <mergeCell ref="GKY2:GLD2"/>
    <mergeCell ref="GLE2:GLF2"/>
    <mergeCell ref="GLG2:GLL2"/>
    <mergeCell ref="GLM2:GLN2"/>
    <mergeCell ref="GKA2:GKF2"/>
    <mergeCell ref="GKG2:GKH2"/>
    <mergeCell ref="GKI2:GKN2"/>
    <mergeCell ref="GKO2:GKP2"/>
    <mergeCell ref="GKQ2:GKV2"/>
    <mergeCell ref="GJI2:GJJ2"/>
    <mergeCell ref="GJK2:GJP2"/>
    <mergeCell ref="GJQ2:GJR2"/>
    <mergeCell ref="GJS2:GJX2"/>
    <mergeCell ref="GJY2:GJZ2"/>
    <mergeCell ref="GIM2:GIR2"/>
    <mergeCell ref="GIS2:GIT2"/>
    <mergeCell ref="GIU2:GIZ2"/>
    <mergeCell ref="GJA2:GJB2"/>
    <mergeCell ref="GJC2:GJH2"/>
    <mergeCell ref="GNY2:GNZ2"/>
    <mergeCell ref="GOA2:GOF2"/>
    <mergeCell ref="GOG2:GOH2"/>
    <mergeCell ref="GOI2:GON2"/>
    <mergeCell ref="GOO2:GOP2"/>
    <mergeCell ref="GNC2:GNH2"/>
    <mergeCell ref="GNI2:GNJ2"/>
    <mergeCell ref="GNK2:GNP2"/>
    <mergeCell ref="GNQ2:GNR2"/>
    <mergeCell ref="GNS2:GNX2"/>
    <mergeCell ref="GMK2:GML2"/>
    <mergeCell ref="GMM2:GMR2"/>
    <mergeCell ref="GMS2:GMT2"/>
    <mergeCell ref="GMU2:GMZ2"/>
    <mergeCell ref="GNA2:GNB2"/>
    <mergeCell ref="GLO2:GLT2"/>
    <mergeCell ref="GLU2:GLV2"/>
    <mergeCell ref="GLW2:GMB2"/>
    <mergeCell ref="GMC2:GMD2"/>
    <mergeCell ref="GME2:GMJ2"/>
    <mergeCell ref="GRA2:GRB2"/>
    <mergeCell ref="GRC2:GRH2"/>
    <mergeCell ref="GRI2:GRJ2"/>
    <mergeCell ref="GRK2:GRP2"/>
    <mergeCell ref="GRQ2:GRR2"/>
    <mergeCell ref="GQE2:GQJ2"/>
    <mergeCell ref="GQK2:GQL2"/>
    <mergeCell ref="GQM2:GQR2"/>
    <mergeCell ref="GQS2:GQT2"/>
    <mergeCell ref="GQU2:GQZ2"/>
    <mergeCell ref="GPM2:GPN2"/>
    <mergeCell ref="GPO2:GPT2"/>
    <mergeCell ref="GPU2:GPV2"/>
    <mergeCell ref="GPW2:GQB2"/>
    <mergeCell ref="GQC2:GQD2"/>
    <mergeCell ref="GOQ2:GOV2"/>
    <mergeCell ref="GOW2:GOX2"/>
    <mergeCell ref="GOY2:GPD2"/>
    <mergeCell ref="GPE2:GPF2"/>
    <mergeCell ref="GPG2:GPL2"/>
    <mergeCell ref="GUC2:GUD2"/>
    <mergeCell ref="GUE2:GUJ2"/>
    <mergeCell ref="GUK2:GUL2"/>
    <mergeCell ref="GUM2:GUR2"/>
    <mergeCell ref="GUS2:GUT2"/>
    <mergeCell ref="GTG2:GTL2"/>
    <mergeCell ref="GTM2:GTN2"/>
    <mergeCell ref="GTO2:GTT2"/>
    <mergeCell ref="GTU2:GTV2"/>
    <mergeCell ref="GTW2:GUB2"/>
    <mergeCell ref="GSO2:GSP2"/>
    <mergeCell ref="GSQ2:GSV2"/>
    <mergeCell ref="GSW2:GSX2"/>
    <mergeCell ref="GSY2:GTD2"/>
    <mergeCell ref="GTE2:GTF2"/>
    <mergeCell ref="GRS2:GRX2"/>
    <mergeCell ref="GRY2:GRZ2"/>
    <mergeCell ref="GSA2:GSF2"/>
    <mergeCell ref="GSG2:GSH2"/>
    <mergeCell ref="GSI2:GSN2"/>
    <mergeCell ref="GXE2:GXF2"/>
    <mergeCell ref="GXG2:GXL2"/>
    <mergeCell ref="GXM2:GXN2"/>
    <mergeCell ref="GXO2:GXT2"/>
    <mergeCell ref="GXU2:GXV2"/>
    <mergeCell ref="GWI2:GWN2"/>
    <mergeCell ref="GWO2:GWP2"/>
    <mergeCell ref="GWQ2:GWV2"/>
    <mergeCell ref="GWW2:GWX2"/>
    <mergeCell ref="GWY2:GXD2"/>
    <mergeCell ref="GVQ2:GVR2"/>
    <mergeCell ref="GVS2:GVX2"/>
    <mergeCell ref="GVY2:GVZ2"/>
    <mergeCell ref="GWA2:GWF2"/>
    <mergeCell ref="GWG2:GWH2"/>
    <mergeCell ref="GUU2:GUZ2"/>
    <mergeCell ref="GVA2:GVB2"/>
    <mergeCell ref="GVC2:GVH2"/>
    <mergeCell ref="GVI2:GVJ2"/>
    <mergeCell ref="GVK2:GVP2"/>
    <mergeCell ref="HAG2:HAH2"/>
    <mergeCell ref="HAI2:HAN2"/>
    <mergeCell ref="HAO2:HAP2"/>
    <mergeCell ref="HAQ2:HAV2"/>
    <mergeCell ref="HAW2:HAX2"/>
    <mergeCell ref="GZK2:GZP2"/>
    <mergeCell ref="GZQ2:GZR2"/>
    <mergeCell ref="GZS2:GZX2"/>
    <mergeCell ref="GZY2:GZZ2"/>
    <mergeCell ref="HAA2:HAF2"/>
    <mergeCell ref="GYS2:GYT2"/>
    <mergeCell ref="GYU2:GYZ2"/>
    <mergeCell ref="GZA2:GZB2"/>
    <mergeCell ref="GZC2:GZH2"/>
    <mergeCell ref="GZI2:GZJ2"/>
    <mergeCell ref="GXW2:GYB2"/>
    <mergeCell ref="GYC2:GYD2"/>
    <mergeCell ref="GYE2:GYJ2"/>
    <mergeCell ref="GYK2:GYL2"/>
    <mergeCell ref="GYM2:GYR2"/>
    <mergeCell ref="HDI2:HDJ2"/>
    <mergeCell ref="HDK2:HDP2"/>
    <mergeCell ref="HDQ2:HDR2"/>
    <mergeCell ref="HDS2:HDX2"/>
    <mergeCell ref="HDY2:HDZ2"/>
    <mergeCell ref="HCM2:HCR2"/>
    <mergeCell ref="HCS2:HCT2"/>
    <mergeCell ref="HCU2:HCZ2"/>
    <mergeCell ref="HDA2:HDB2"/>
    <mergeCell ref="HDC2:HDH2"/>
    <mergeCell ref="HBU2:HBV2"/>
    <mergeCell ref="HBW2:HCB2"/>
    <mergeCell ref="HCC2:HCD2"/>
    <mergeCell ref="HCE2:HCJ2"/>
    <mergeCell ref="HCK2:HCL2"/>
    <mergeCell ref="HAY2:HBD2"/>
    <mergeCell ref="HBE2:HBF2"/>
    <mergeCell ref="HBG2:HBL2"/>
    <mergeCell ref="HBM2:HBN2"/>
    <mergeCell ref="HBO2:HBT2"/>
    <mergeCell ref="HGK2:HGL2"/>
    <mergeCell ref="HGM2:HGR2"/>
    <mergeCell ref="HGS2:HGT2"/>
    <mergeCell ref="HGU2:HGZ2"/>
    <mergeCell ref="HHA2:HHB2"/>
    <mergeCell ref="HFO2:HFT2"/>
    <mergeCell ref="HFU2:HFV2"/>
    <mergeCell ref="HFW2:HGB2"/>
    <mergeCell ref="HGC2:HGD2"/>
    <mergeCell ref="HGE2:HGJ2"/>
    <mergeCell ref="HEW2:HEX2"/>
    <mergeCell ref="HEY2:HFD2"/>
    <mergeCell ref="HFE2:HFF2"/>
    <mergeCell ref="HFG2:HFL2"/>
    <mergeCell ref="HFM2:HFN2"/>
    <mergeCell ref="HEA2:HEF2"/>
    <mergeCell ref="HEG2:HEH2"/>
    <mergeCell ref="HEI2:HEN2"/>
    <mergeCell ref="HEO2:HEP2"/>
    <mergeCell ref="HEQ2:HEV2"/>
    <mergeCell ref="HJM2:HJN2"/>
    <mergeCell ref="HJO2:HJT2"/>
    <mergeCell ref="HJU2:HJV2"/>
    <mergeCell ref="HJW2:HKB2"/>
    <mergeCell ref="HKC2:HKD2"/>
    <mergeCell ref="HIQ2:HIV2"/>
    <mergeCell ref="HIW2:HIX2"/>
    <mergeCell ref="HIY2:HJD2"/>
    <mergeCell ref="HJE2:HJF2"/>
    <mergeCell ref="HJG2:HJL2"/>
    <mergeCell ref="HHY2:HHZ2"/>
    <mergeCell ref="HIA2:HIF2"/>
    <mergeCell ref="HIG2:HIH2"/>
    <mergeCell ref="HII2:HIN2"/>
    <mergeCell ref="HIO2:HIP2"/>
    <mergeCell ref="HHC2:HHH2"/>
    <mergeCell ref="HHI2:HHJ2"/>
    <mergeCell ref="HHK2:HHP2"/>
    <mergeCell ref="HHQ2:HHR2"/>
    <mergeCell ref="HHS2:HHX2"/>
    <mergeCell ref="HMO2:HMP2"/>
    <mergeCell ref="HMQ2:HMV2"/>
    <mergeCell ref="HMW2:HMX2"/>
    <mergeCell ref="HMY2:HND2"/>
    <mergeCell ref="HNE2:HNF2"/>
    <mergeCell ref="HLS2:HLX2"/>
    <mergeCell ref="HLY2:HLZ2"/>
    <mergeCell ref="HMA2:HMF2"/>
    <mergeCell ref="HMG2:HMH2"/>
    <mergeCell ref="HMI2:HMN2"/>
    <mergeCell ref="HLA2:HLB2"/>
    <mergeCell ref="HLC2:HLH2"/>
    <mergeCell ref="HLI2:HLJ2"/>
    <mergeCell ref="HLK2:HLP2"/>
    <mergeCell ref="HLQ2:HLR2"/>
    <mergeCell ref="HKE2:HKJ2"/>
    <mergeCell ref="HKK2:HKL2"/>
    <mergeCell ref="HKM2:HKR2"/>
    <mergeCell ref="HKS2:HKT2"/>
    <mergeCell ref="HKU2:HKZ2"/>
    <mergeCell ref="HPQ2:HPR2"/>
    <mergeCell ref="HPS2:HPX2"/>
    <mergeCell ref="HPY2:HPZ2"/>
    <mergeCell ref="HQA2:HQF2"/>
    <mergeCell ref="HQG2:HQH2"/>
    <mergeCell ref="HOU2:HOZ2"/>
    <mergeCell ref="HPA2:HPB2"/>
    <mergeCell ref="HPC2:HPH2"/>
    <mergeCell ref="HPI2:HPJ2"/>
    <mergeCell ref="HPK2:HPP2"/>
    <mergeCell ref="HOC2:HOD2"/>
    <mergeCell ref="HOE2:HOJ2"/>
    <mergeCell ref="HOK2:HOL2"/>
    <mergeCell ref="HOM2:HOR2"/>
    <mergeCell ref="HOS2:HOT2"/>
    <mergeCell ref="HNG2:HNL2"/>
    <mergeCell ref="HNM2:HNN2"/>
    <mergeCell ref="HNO2:HNT2"/>
    <mergeCell ref="HNU2:HNV2"/>
    <mergeCell ref="HNW2:HOB2"/>
    <mergeCell ref="HSS2:HST2"/>
    <mergeCell ref="HSU2:HSZ2"/>
    <mergeCell ref="HTA2:HTB2"/>
    <mergeCell ref="HTC2:HTH2"/>
    <mergeCell ref="HTI2:HTJ2"/>
    <mergeCell ref="HRW2:HSB2"/>
    <mergeCell ref="HSC2:HSD2"/>
    <mergeCell ref="HSE2:HSJ2"/>
    <mergeCell ref="HSK2:HSL2"/>
    <mergeCell ref="HSM2:HSR2"/>
    <mergeCell ref="HRE2:HRF2"/>
    <mergeCell ref="HRG2:HRL2"/>
    <mergeCell ref="HRM2:HRN2"/>
    <mergeCell ref="HRO2:HRT2"/>
    <mergeCell ref="HRU2:HRV2"/>
    <mergeCell ref="HQI2:HQN2"/>
    <mergeCell ref="HQO2:HQP2"/>
    <mergeCell ref="HQQ2:HQV2"/>
    <mergeCell ref="HQW2:HQX2"/>
    <mergeCell ref="HQY2:HRD2"/>
    <mergeCell ref="HVU2:HVV2"/>
    <mergeCell ref="HVW2:HWB2"/>
    <mergeCell ref="HWC2:HWD2"/>
    <mergeCell ref="HWE2:HWJ2"/>
    <mergeCell ref="HWK2:HWL2"/>
    <mergeCell ref="HUY2:HVD2"/>
    <mergeCell ref="HVE2:HVF2"/>
    <mergeCell ref="HVG2:HVL2"/>
    <mergeCell ref="HVM2:HVN2"/>
    <mergeCell ref="HVO2:HVT2"/>
    <mergeCell ref="HUG2:HUH2"/>
    <mergeCell ref="HUI2:HUN2"/>
    <mergeCell ref="HUO2:HUP2"/>
    <mergeCell ref="HUQ2:HUV2"/>
    <mergeCell ref="HUW2:HUX2"/>
    <mergeCell ref="HTK2:HTP2"/>
    <mergeCell ref="HTQ2:HTR2"/>
    <mergeCell ref="HTS2:HTX2"/>
    <mergeCell ref="HTY2:HTZ2"/>
    <mergeCell ref="HUA2:HUF2"/>
    <mergeCell ref="HYW2:HYX2"/>
    <mergeCell ref="HYY2:HZD2"/>
    <mergeCell ref="HZE2:HZF2"/>
    <mergeCell ref="HZG2:HZL2"/>
    <mergeCell ref="HZM2:HZN2"/>
    <mergeCell ref="HYA2:HYF2"/>
    <mergeCell ref="HYG2:HYH2"/>
    <mergeCell ref="HYI2:HYN2"/>
    <mergeCell ref="HYO2:HYP2"/>
    <mergeCell ref="HYQ2:HYV2"/>
    <mergeCell ref="HXI2:HXJ2"/>
    <mergeCell ref="HXK2:HXP2"/>
    <mergeCell ref="HXQ2:HXR2"/>
    <mergeCell ref="HXS2:HXX2"/>
    <mergeCell ref="HXY2:HXZ2"/>
    <mergeCell ref="HWM2:HWR2"/>
    <mergeCell ref="HWS2:HWT2"/>
    <mergeCell ref="HWU2:HWZ2"/>
    <mergeCell ref="HXA2:HXB2"/>
    <mergeCell ref="HXC2:HXH2"/>
    <mergeCell ref="IBY2:IBZ2"/>
    <mergeCell ref="ICA2:ICF2"/>
    <mergeCell ref="ICG2:ICH2"/>
    <mergeCell ref="ICI2:ICN2"/>
    <mergeCell ref="ICO2:ICP2"/>
    <mergeCell ref="IBC2:IBH2"/>
    <mergeCell ref="IBI2:IBJ2"/>
    <mergeCell ref="IBK2:IBP2"/>
    <mergeCell ref="IBQ2:IBR2"/>
    <mergeCell ref="IBS2:IBX2"/>
    <mergeCell ref="IAK2:IAL2"/>
    <mergeCell ref="IAM2:IAR2"/>
    <mergeCell ref="IAS2:IAT2"/>
    <mergeCell ref="IAU2:IAZ2"/>
    <mergeCell ref="IBA2:IBB2"/>
    <mergeCell ref="HZO2:HZT2"/>
    <mergeCell ref="HZU2:HZV2"/>
    <mergeCell ref="HZW2:IAB2"/>
    <mergeCell ref="IAC2:IAD2"/>
    <mergeCell ref="IAE2:IAJ2"/>
    <mergeCell ref="IFA2:IFB2"/>
    <mergeCell ref="IFC2:IFH2"/>
    <mergeCell ref="IFI2:IFJ2"/>
    <mergeCell ref="IFK2:IFP2"/>
    <mergeCell ref="IFQ2:IFR2"/>
    <mergeCell ref="IEE2:IEJ2"/>
    <mergeCell ref="IEK2:IEL2"/>
    <mergeCell ref="IEM2:IER2"/>
    <mergeCell ref="IES2:IET2"/>
    <mergeCell ref="IEU2:IEZ2"/>
    <mergeCell ref="IDM2:IDN2"/>
    <mergeCell ref="IDO2:IDT2"/>
    <mergeCell ref="IDU2:IDV2"/>
    <mergeCell ref="IDW2:IEB2"/>
    <mergeCell ref="IEC2:IED2"/>
    <mergeCell ref="ICQ2:ICV2"/>
    <mergeCell ref="ICW2:ICX2"/>
    <mergeCell ref="ICY2:IDD2"/>
    <mergeCell ref="IDE2:IDF2"/>
    <mergeCell ref="IDG2:IDL2"/>
    <mergeCell ref="IIC2:IID2"/>
    <mergeCell ref="IIE2:IIJ2"/>
    <mergeCell ref="IIK2:IIL2"/>
    <mergeCell ref="IIM2:IIR2"/>
    <mergeCell ref="IIS2:IIT2"/>
    <mergeCell ref="IHG2:IHL2"/>
    <mergeCell ref="IHM2:IHN2"/>
    <mergeCell ref="IHO2:IHT2"/>
    <mergeCell ref="IHU2:IHV2"/>
    <mergeCell ref="IHW2:IIB2"/>
    <mergeCell ref="IGO2:IGP2"/>
    <mergeCell ref="IGQ2:IGV2"/>
    <mergeCell ref="IGW2:IGX2"/>
    <mergeCell ref="IGY2:IHD2"/>
    <mergeCell ref="IHE2:IHF2"/>
    <mergeCell ref="IFS2:IFX2"/>
    <mergeCell ref="IFY2:IFZ2"/>
    <mergeCell ref="IGA2:IGF2"/>
    <mergeCell ref="IGG2:IGH2"/>
    <mergeCell ref="IGI2:IGN2"/>
    <mergeCell ref="ILE2:ILF2"/>
    <mergeCell ref="ILG2:ILL2"/>
    <mergeCell ref="ILM2:ILN2"/>
    <mergeCell ref="ILO2:ILT2"/>
    <mergeCell ref="ILU2:ILV2"/>
    <mergeCell ref="IKI2:IKN2"/>
    <mergeCell ref="IKO2:IKP2"/>
    <mergeCell ref="IKQ2:IKV2"/>
    <mergeCell ref="IKW2:IKX2"/>
    <mergeCell ref="IKY2:ILD2"/>
    <mergeCell ref="IJQ2:IJR2"/>
    <mergeCell ref="IJS2:IJX2"/>
    <mergeCell ref="IJY2:IJZ2"/>
    <mergeCell ref="IKA2:IKF2"/>
    <mergeCell ref="IKG2:IKH2"/>
    <mergeCell ref="IIU2:IIZ2"/>
    <mergeCell ref="IJA2:IJB2"/>
    <mergeCell ref="IJC2:IJH2"/>
    <mergeCell ref="IJI2:IJJ2"/>
    <mergeCell ref="IJK2:IJP2"/>
    <mergeCell ref="IOG2:IOH2"/>
    <mergeCell ref="IOI2:ION2"/>
    <mergeCell ref="IOO2:IOP2"/>
    <mergeCell ref="IOQ2:IOV2"/>
    <mergeCell ref="IOW2:IOX2"/>
    <mergeCell ref="INK2:INP2"/>
    <mergeCell ref="INQ2:INR2"/>
    <mergeCell ref="INS2:INX2"/>
    <mergeCell ref="INY2:INZ2"/>
    <mergeCell ref="IOA2:IOF2"/>
    <mergeCell ref="IMS2:IMT2"/>
    <mergeCell ref="IMU2:IMZ2"/>
    <mergeCell ref="INA2:INB2"/>
    <mergeCell ref="INC2:INH2"/>
    <mergeCell ref="INI2:INJ2"/>
    <mergeCell ref="ILW2:IMB2"/>
    <mergeCell ref="IMC2:IMD2"/>
    <mergeCell ref="IME2:IMJ2"/>
    <mergeCell ref="IMK2:IML2"/>
    <mergeCell ref="IMM2:IMR2"/>
    <mergeCell ref="IRI2:IRJ2"/>
    <mergeCell ref="IRK2:IRP2"/>
    <mergeCell ref="IRQ2:IRR2"/>
    <mergeCell ref="IRS2:IRX2"/>
    <mergeCell ref="IRY2:IRZ2"/>
    <mergeCell ref="IQM2:IQR2"/>
    <mergeCell ref="IQS2:IQT2"/>
    <mergeCell ref="IQU2:IQZ2"/>
    <mergeCell ref="IRA2:IRB2"/>
    <mergeCell ref="IRC2:IRH2"/>
    <mergeCell ref="IPU2:IPV2"/>
    <mergeCell ref="IPW2:IQB2"/>
    <mergeCell ref="IQC2:IQD2"/>
    <mergeCell ref="IQE2:IQJ2"/>
    <mergeCell ref="IQK2:IQL2"/>
    <mergeCell ref="IOY2:IPD2"/>
    <mergeCell ref="IPE2:IPF2"/>
    <mergeCell ref="IPG2:IPL2"/>
    <mergeCell ref="IPM2:IPN2"/>
    <mergeCell ref="IPO2:IPT2"/>
    <mergeCell ref="IUK2:IUL2"/>
    <mergeCell ref="IUM2:IUR2"/>
    <mergeCell ref="IUS2:IUT2"/>
    <mergeCell ref="IUU2:IUZ2"/>
    <mergeCell ref="IVA2:IVB2"/>
    <mergeCell ref="ITO2:ITT2"/>
    <mergeCell ref="ITU2:ITV2"/>
    <mergeCell ref="ITW2:IUB2"/>
    <mergeCell ref="IUC2:IUD2"/>
    <mergeCell ref="IUE2:IUJ2"/>
    <mergeCell ref="ISW2:ISX2"/>
    <mergeCell ref="ISY2:ITD2"/>
    <mergeCell ref="ITE2:ITF2"/>
    <mergeCell ref="ITG2:ITL2"/>
    <mergeCell ref="ITM2:ITN2"/>
    <mergeCell ref="ISA2:ISF2"/>
    <mergeCell ref="ISG2:ISH2"/>
    <mergeCell ref="ISI2:ISN2"/>
    <mergeCell ref="ISO2:ISP2"/>
    <mergeCell ref="ISQ2:ISV2"/>
    <mergeCell ref="IXM2:IXN2"/>
    <mergeCell ref="IXO2:IXT2"/>
    <mergeCell ref="IXU2:IXV2"/>
    <mergeCell ref="IXW2:IYB2"/>
    <mergeCell ref="IYC2:IYD2"/>
    <mergeCell ref="IWQ2:IWV2"/>
    <mergeCell ref="IWW2:IWX2"/>
    <mergeCell ref="IWY2:IXD2"/>
    <mergeCell ref="IXE2:IXF2"/>
    <mergeCell ref="IXG2:IXL2"/>
    <mergeCell ref="IVY2:IVZ2"/>
    <mergeCell ref="IWA2:IWF2"/>
    <mergeCell ref="IWG2:IWH2"/>
    <mergeCell ref="IWI2:IWN2"/>
    <mergeCell ref="IWO2:IWP2"/>
    <mergeCell ref="IVC2:IVH2"/>
    <mergeCell ref="IVI2:IVJ2"/>
    <mergeCell ref="IVK2:IVP2"/>
    <mergeCell ref="IVQ2:IVR2"/>
    <mergeCell ref="IVS2:IVX2"/>
    <mergeCell ref="JAO2:JAP2"/>
    <mergeCell ref="JAQ2:JAV2"/>
    <mergeCell ref="JAW2:JAX2"/>
    <mergeCell ref="JAY2:JBD2"/>
    <mergeCell ref="JBE2:JBF2"/>
    <mergeCell ref="IZS2:IZX2"/>
    <mergeCell ref="IZY2:IZZ2"/>
    <mergeCell ref="JAA2:JAF2"/>
    <mergeCell ref="JAG2:JAH2"/>
    <mergeCell ref="JAI2:JAN2"/>
    <mergeCell ref="IZA2:IZB2"/>
    <mergeCell ref="IZC2:IZH2"/>
    <mergeCell ref="IZI2:IZJ2"/>
    <mergeCell ref="IZK2:IZP2"/>
    <mergeCell ref="IZQ2:IZR2"/>
    <mergeCell ref="IYE2:IYJ2"/>
    <mergeCell ref="IYK2:IYL2"/>
    <mergeCell ref="IYM2:IYR2"/>
    <mergeCell ref="IYS2:IYT2"/>
    <mergeCell ref="IYU2:IYZ2"/>
    <mergeCell ref="JDQ2:JDR2"/>
    <mergeCell ref="JDS2:JDX2"/>
    <mergeCell ref="JDY2:JDZ2"/>
    <mergeCell ref="JEA2:JEF2"/>
    <mergeCell ref="JEG2:JEH2"/>
    <mergeCell ref="JCU2:JCZ2"/>
    <mergeCell ref="JDA2:JDB2"/>
    <mergeCell ref="JDC2:JDH2"/>
    <mergeCell ref="JDI2:JDJ2"/>
    <mergeCell ref="JDK2:JDP2"/>
    <mergeCell ref="JCC2:JCD2"/>
    <mergeCell ref="JCE2:JCJ2"/>
    <mergeCell ref="JCK2:JCL2"/>
    <mergeCell ref="JCM2:JCR2"/>
    <mergeCell ref="JCS2:JCT2"/>
    <mergeCell ref="JBG2:JBL2"/>
    <mergeCell ref="JBM2:JBN2"/>
    <mergeCell ref="JBO2:JBT2"/>
    <mergeCell ref="JBU2:JBV2"/>
    <mergeCell ref="JBW2:JCB2"/>
    <mergeCell ref="JGS2:JGT2"/>
    <mergeCell ref="JGU2:JGZ2"/>
    <mergeCell ref="JHA2:JHB2"/>
    <mergeCell ref="JHC2:JHH2"/>
    <mergeCell ref="JHI2:JHJ2"/>
    <mergeCell ref="JFW2:JGB2"/>
    <mergeCell ref="JGC2:JGD2"/>
    <mergeCell ref="JGE2:JGJ2"/>
    <mergeCell ref="JGK2:JGL2"/>
    <mergeCell ref="JGM2:JGR2"/>
    <mergeCell ref="JFE2:JFF2"/>
    <mergeCell ref="JFG2:JFL2"/>
    <mergeCell ref="JFM2:JFN2"/>
    <mergeCell ref="JFO2:JFT2"/>
    <mergeCell ref="JFU2:JFV2"/>
    <mergeCell ref="JEI2:JEN2"/>
    <mergeCell ref="JEO2:JEP2"/>
    <mergeCell ref="JEQ2:JEV2"/>
    <mergeCell ref="JEW2:JEX2"/>
    <mergeCell ref="JEY2:JFD2"/>
    <mergeCell ref="JJU2:JJV2"/>
    <mergeCell ref="JJW2:JKB2"/>
    <mergeCell ref="JKC2:JKD2"/>
    <mergeCell ref="JKE2:JKJ2"/>
    <mergeCell ref="JKK2:JKL2"/>
    <mergeCell ref="JIY2:JJD2"/>
    <mergeCell ref="JJE2:JJF2"/>
    <mergeCell ref="JJG2:JJL2"/>
    <mergeCell ref="JJM2:JJN2"/>
    <mergeCell ref="JJO2:JJT2"/>
    <mergeCell ref="JIG2:JIH2"/>
    <mergeCell ref="JII2:JIN2"/>
    <mergeCell ref="JIO2:JIP2"/>
    <mergeCell ref="JIQ2:JIV2"/>
    <mergeCell ref="JIW2:JIX2"/>
    <mergeCell ref="JHK2:JHP2"/>
    <mergeCell ref="JHQ2:JHR2"/>
    <mergeCell ref="JHS2:JHX2"/>
    <mergeCell ref="JHY2:JHZ2"/>
    <mergeCell ref="JIA2:JIF2"/>
    <mergeCell ref="JMW2:JMX2"/>
    <mergeCell ref="JMY2:JND2"/>
    <mergeCell ref="JNE2:JNF2"/>
    <mergeCell ref="JNG2:JNL2"/>
    <mergeCell ref="JNM2:JNN2"/>
    <mergeCell ref="JMA2:JMF2"/>
    <mergeCell ref="JMG2:JMH2"/>
    <mergeCell ref="JMI2:JMN2"/>
    <mergeCell ref="JMO2:JMP2"/>
    <mergeCell ref="JMQ2:JMV2"/>
    <mergeCell ref="JLI2:JLJ2"/>
    <mergeCell ref="JLK2:JLP2"/>
    <mergeCell ref="JLQ2:JLR2"/>
    <mergeCell ref="JLS2:JLX2"/>
    <mergeCell ref="JLY2:JLZ2"/>
    <mergeCell ref="JKM2:JKR2"/>
    <mergeCell ref="JKS2:JKT2"/>
    <mergeCell ref="JKU2:JKZ2"/>
    <mergeCell ref="JLA2:JLB2"/>
    <mergeCell ref="JLC2:JLH2"/>
    <mergeCell ref="JPY2:JPZ2"/>
    <mergeCell ref="JQA2:JQF2"/>
    <mergeCell ref="JQG2:JQH2"/>
    <mergeCell ref="JQI2:JQN2"/>
    <mergeCell ref="JQO2:JQP2"/>
    <mergeCell ref="JPC2:JPH2"/>
    <mergeCell ref="JPI2:JPJ2"/>
    <mergeCell ref="JPK2:JPP2"/>
    <mergeCell ref="JPQ2:JPR2"/>
    <mergeCell ref="JPS2:JPX2"/>
    <mergeCell ref="JOK2:JOL2"/>
    <mergeCell ref="JOM2:JOR2"/>
    <mergeCell ref="JOS2:JOT2"/>
    <mergeCell ref="JOU2:JOZ2"/>
    <mergeCell ref="JPA2:JPB2"/>
    <mergeCell ref="JNO2:JNT2"/>
    <mergeCell ref="JNU2:JNV2"/>
    <mergeCell ref="JNW2:JOB2"/>
    <mergeCell ref="JOC2:JOD2"/>
    <mergeCell ref="JOE2:JOJ2"/>
    <mergeCell ref="JTA2:JTB2"/>
    <mergeCell ref="JTC2:JTH2"/>
    <mergeCell ref="JTI2:JTJ2"/>
    <mergeCell ref="JTK2:JTP2"/>
    <mergeCell ref="JTQ2:JTR2"/>
    <mergeCell ref="JSE2:JSJ2"/>
    <mergeCell ref="JSK2:JSL2"/>
    <mergeCell ref="JSM2:JSR2"/>
    <mergeCell ref="JSS2:JST2"/>
    <mergeCell ref="JSU2:JSZ2"/>
    <mergeCell ref="JRM2:JRN2"/>
    <mergeCell ref="JRO2:JRT2"/>
    <mergeCell ref="JRU2:JRV2"/>
    <mergeCell ref="JRW2:JSB2"/>
    <mergeCell ref="JSC2:JSD2"/>
    <mergeCell ref="JQQ2:JQV2"/>
    <mergeCell ref="JQW2:JQX2"/>
    <mergeCell ref="JQY2:JRD2"/>
    <mergeCell ref="JRE2:JRF2"/>
    <mergeCell ref="JRG2:JRL2"/>
    <mergeCell ref="JWC2:JWD2"/>
    <mergeCell ref="JWE2:JWJ2"/>
    <mergeCell ref="JWK2:JWL2"/>
    <mergeCell ref="JWM2:JWR2"/>
    <mergeCell ref="JWS2:JWT2"/>
    <mergeCell ref="JVG2:JVL2"/>
    <mergeCell ref="JVM2:JVN2"/>
    <mergeCell ref="JVO2:JVT2"/>
    <mergeCell ref="JVU2:JVV2"/>
    <mergeCell ref="JVW2:JWB2"/>
    <mergeCell ref="JUO2:JUP2"/>
    <mergeCell ref="JUQ2:JUV2"/>
    <mergeCell ref="JUW2:JUX2"/>
    <mergeCell ref="JUY2:JVD2"/>
    <mergeCell ref="JVE2:JVF2"/>
    <mergeCell ref="JTS2:JTX2"/>
    <mergeCell ref="JTY2:JTZ2"/>
    <mergeCell ref="JUA2:JUF2"/>
    <mergeCell ref="JUG2:JUH2"/>
    <mergeCell ref="JUI2:JUN2"/>
    <mergeCell ref="JZE2:JZF2"/>
    <mergeCell ref="JZG2:JZL2"/>
    <mergeCell ref="JZM2:JZN2"/>
    <mergeCell ref="JZO2:JZT2"/>
    <mergeCell ref="JZU2:JZV2"/>
    <mergeCell ref="JYI2:JYN2"/>
    <mergeCell ref="JYO2:JYP2"/>
    <mergeCell ref="JYQ2:JYV2"/>
    <mergeCell ref="JYW2:JYX2"/>
    <mergeCell ref="JYY2:JZD2"/>
    <mergeCell ref="JXQ2:JXR2"/>
    <mergeCell ref="JXS2:JXX2"/>
    <mergeCell ref="JXY2:JXZ2"/>
    <mergeCell ref="JYA2:JYF2"/>
    <mergeCell ref="JYG2:JYH2"/>
    <mergeCell ref="JWU2:JWZ2"/>
    <mergeCell ref="JXA2:JXB2"/>
    <mergeCell ref="JXC2:JXH2"/>
    <mergeCell ref="JXI2:JXJ2"/>
    <mergeCell ref="JXK2:JXP2"/>
    <mergeCell ref="KCG2:KCH2"/>
    <mergeCell ref="KCI2:KCN2"/>
    <mergeCell ref="KCO2:KCP2"/>
    <mergeCell ref="KCQ2:KCV2"/>
    <mergeCell ref="KCW2:KCX2"/>
    <mergeCell ref="KBK2:KBP2"/>
    <mergeCell ref="KBQ2:KBR2"/>
    <mergeCell ref="KBS2:KBX2"/>
    <mergeCell ref="KBY2:KBZ2"/>
    <mergeCell ref="KCA2:KCF2"/>
    <mergeCell ref="KAS2:KAT2"/>
    <mergeCell ref="KAU2:KAZ2"/>
    <mergeCell ref="KBA2:KBB2"/>
    <mergeCell ref="KBC2:KBH2"/>
    <mergeCell ref="KBI2:KBJ2"/>
    <mergeCell ref="JZW2:KAB2"/>
    <mergeCell ref="KAC2:KAD2"/>
    <mergeCell ref="KAE2:KAJ2"/>
    <mergeCell ref="KAK2:KAL2"/>
    <mergeCell ref="KAM2:KAR2"/>
    <mergeCell ref="KFI2:KFJ2"/>
    <mergeCell ref="KFK2:KFP2"/>
    <mergeCell ref="KFQ2:KFR2"/>
    <mergeCell ref="KFS2:KFX2"/>
    <mergeCell ref="KFY2:KFZ2"/>
    <mergeCell ref="KEM2:KER2"/>
    <mergeCell ref="KES2:KET2"/>
    <mergeCell ref="KEU2:KEZ2"/>
    <mergeCell ref="KFA2:KFB2"/>
    <mergeCell ref="KFC2:KFH2"/>
    <mergeCell ref="KDU2:KDV2"/>
    <mergeCell ref="KDW2:KEB2"/>
    <mergeCell ref="KEC2:KED2"/>
    <mergeCell ref="KEE2:KEJ2"/>
    <mergeCell ref="KEK2:KEL2"/>
    <mergeCell ref="KCY2:KDD2"/>
    <mergeCell ref="KDE2:KDF2"/>
    <mergeCell ref="KDG2:KDL2"/>
    <mergeCell ref="KDM2:KDN2"/>
    <mergeCell ref="KDO2:KDT2"/>
    <mergeCell ref="KIK2:KIL2"/>
    <mergeCell ref="KIM2:KIR2"/>
    <mergeCell ref="KIS2:KIT2"/>
    <mergeCell ref="KIU2:KIZ2"/>
    <mergeCell ref="KJA2:KJB2"/>
    <mergeCell ref="KHO2:KHT2"/>
    <mergeCell ref="KHU2:KHV2"/>
    <mergeCell ref="KHW2:KIB2"/>
    <mergeCell ref="KIC2:KID2"/>
    <mergeCell ref="KIE2:KIJ2"/>
    <mergeCell ref="KGW2:KGX2"/>
    <mergeCell ref="KGY2:KHD2"/>
    <mergeCell ref="KHE2:KHF2"/>
    <mergeCell ref="KHG2:KHL2"/>
    <mergeCell ref="KHM2:KHN2"/>
    <mergeCell ref="KGA2:KGF2"/>
    <mergeCell ref="KGG2:KGH2"/>
    <mergeCell ref="KGI2:KGN2"/>
    <mergeCell ref="KGO2:KGP2"/>
    <mergeCell ref="KGQ2:KGV2"/>
    <mergeCell ref="KLM2:KLN2"/>
    <mergeCell ref="KLO2:KLT2"/>
    <mergeCell ref="KLU2:KLV2"/>
    <mergeCell ref="KLW2:KMB2"/>
    <mergeCell ref="KMC2:KMD2"/>
    <mergeCell ref="KKQ2:KKV2"/>
    <mergeCell ref="KKW2:KKX2"/>
    <mergeCell ref="KKY2:KLD2"/>
    <mergeCell ref="KLE2:KLF2"/>
    <mergeCell ref="KLG2:KLL2"/>
    <mergeCell ref="KJY2:KJZ2"/>
    <mergeCell ref="KKA2:KKF2"/>
    <mergeCell ref="KKG2:KKH2"/>
    <mergeCell ref="KKI2:KKN2"/>
    <mergeCell ref="KKO2:KKP2"/>
    <mergeCell ref="KJC2:KJH2"/>
    <mergeCell ref="KJI2:KJJ2"/>
    <mergeCell ref="KJK2:KJP2"/>
    <mergeCell ref="KJQ2:KJR2"/>
    <mergeCell ref="KJS2:KJX2"/>
    <mergeCell ref="KOO2:KOP2"/>
    <mergeCell ref="KOQ2:KOV2"/>
    <mergeCell ref="KOW2:KOX2"/>
    <mergeCell ref="KOY2:KPD2"/>
    <mergeCell ref="KPE2:KPF2"/>
    <mergeCell ref="KNS2:KNX2"/>
    <mergeCell ref="KNY2:KNZ2"/>
    <mergeCell ref="KOA2:KOF2"/>
    <mergeCell ref="KOG2:KOH2"/>
    <mergeCell ref="KOI2:KON2"/>
    <mergeCell ref="KNA2:KNB2"/>
    <mergeCell ref="KNC2:KNH2"/>
    <mergeCell ref="KNI2:KNJ2"/>
    <mergeCell ref="KNK2:KNP2"/>
    <mergeCell ref="KNQ2:KNR2"/>
    <mergeCell ref="KME2:KMJ2"/>
    <mergeCell ref="KMK2:KML2"/>
    <mergeCell ref="KMM2:KMR2"/>
    <mergeCell ref="KMS2:KMT2"/>
    <mergeCell ref="KMU2:KMZ2"/>
    <mergeCell ref="KRQ2:KRR2"/>
    <mergeCell ref="KRS2:KRX2"/>
    <mergeCell ref="KRY2:KRZ2"/>
    <mergeCell ref="KSA2:KSF2"/>
    <mergeCell ref="KSG2:KSH2"/>
    <mergeCell ref="KQU2:KQZ2"/>
    <mergeCell ref="KRA2:KRB2"/>
    <mergeCell ref="KRC2:KRH2"/>
    <mergeCell ref="KRI2:KRJ2"/>
    <mergeCell ref="KRK2:KRP2"/>
    <mergeCell ref="KQC2:KQD2"/>
    <mergeCell ref="KQE2:KQJ2"/>
    <mergeCell ref="KQK2:KQL2"/>
    <mergeCell ref="KQM2:KQR2"/>
    <mergeCell ref="KQS2:KQT2"/>
    <mergeCell ref="KPG2:KPL2"/>
    <mergeCell ref="KPM2:KPN2"/>
    <mergeCell ref="KPO2:KPT2"/>
    <mergeCell ref="KPU2:KPV2"/>
    <mergeCell ref="KPW2:KQB2"/>
    <mergeCell ref="KUS2:KUT2"/>
    <mergeCell ref="KUU2:KUZ2"/>
    <mergeCell ref="KVA2:KVB2"/>
    <mergeCell ref="KVC2:KVH2"/>
    <mergeCell ref="KVI2:KVJ2"/>
    <mergeCell ref="KTW2:KUB2"/>
    <mergeCell ref="KUC2:KUD2"/>
    <mergeCell ref="KUE2:KUJ2"/>
    <mergeCell ref="KUK2:KUL2"/>
    <mergeCell ref="KUM2:KUR2"/>
    <mergeCell ref="KTE2:KTF2"/>
    <mergeCell ref="KTG2:KTL2"/>
    <mergeCell ref="KTM2:KTN2"/>
    <mergeCell ref="KTO2:KTT2"/>
    <mergeCell ref="KTU2:KTV2"/>
    <mergeCell ref="KSI2:KSN2"/>
    <mergeCell ref="KSO2:KSP2"/>
    <mergeCell ref="KSQ2:KSV2"/>
    <mergeCell ref="KSW2:KSX2"/>
    <mergeCell ref="KSY2:KTD2"/>
    <mergeCell ref="KXU2:KXV2"/>
    <mergeCell ref="KXW2:KYB2"/>
    <mergeCell ref="KYC2:KYD2"/>
    <mergeCell ref="KYE2:KYJ2"/>
    <mergeCell ref="KYK2:KYL2"/>
    <mergeCell ref="KWY2:KXD2"/>
    <mergeCell ref="KXE2:KXF2"/>
    <mergeCell ref="KXG2:KXL2"/>
    <mergeCell ref="KXM2:KXN2"/>
    <mergeCell ref="KXO2:KXT2"/>
    <mergeCell ref="KWG2:KWH2"/>
    <mergeCell ref="KWI2:KWN2"/>
    <mergeCell ref="KWO2:KWP2"/>
    <mergeCell ref="KWQ2:KWV2"/>
    <mergeCell ref="KWW2:KWX2"/>
    <mergeCell ref="KVK2:KVP2"/>
    <mergeCell ref="KVQ2:KVR2"/>
    <mergeCell ref="KVS2:KVX2"/>
    <mergeCell ref="KVY2:KVZ2"/>
    <mergeCell ref="KWA2:KWF2"/>
    <mergeCell ref="LAW2:LAX2"/>
    <mergeCell ref="LAY2:LBD2"/>
    <mergeCell ref="LBE2:LBF2"/>
    <mergeCell ref="LBG2:LBL2"/>
    <mergeCell ref="LBM2:LBN2"/>
    <mergeCell ref="LAA2:LAF2"/>
    <mergeCell ref="LAG2:LAH2"/>
    <mergeCell ref="LAI2:LAN2"/>
    <mergeCell ref="LAO2:LAP2"/>
    <mergeCell ref="LAQ2:LAV2"/>
    <mergeCell ref="KZI2:KZJ2"/>
    <mergeCell ref="KZK2:KZP2"/>
    <mergeCell ref="KZQ2:KZR2"/>
    <mergeCell ref="KZS2:KZX2"/>
    <mergeCell ref="KZY2:KZZ2"/>
    <mergeCell ref="KYM2:KYR2"/>
    <mergeCell ref="KYS2:KYT2"/>
    <mergeCell ref="KYU2:KYZ2"/>
    <mergeCell ref="KZA2:KZB2"/>
    <mergeCell ref="KZC2:KZH2"/>
    <mergeCell ref="LDY2:LDZ2"/>
    <mergeCell ref="LEA2:LEF2"/>
    <mergeCell ref="LEG2:LEH2"/>
    <mergeCell ref="LEI2:LEN2"/>
    <mergeCell ref="LEO2:LEP2"/>
    <mergeCell ref="LDC2:LDH2"/>
    <mergeCell ref="LDI2:LDJ2"/>
    <mergeCell ref="LDK2:LDP2"/>
    <mergeCell ref="LDQ2:LDR2"/>
    <mergeCell ref="LDS2:LDX2"/>
    <mergeCell ref="LCK2:LCL2"/>
    <mergeCell ref="LCM2:LCR2"/>
    <mergeCell ref="LCS2:LCT2"/>
    <mergeCell ref="LCU2:LCZ2"/>
    <mergeCell ref="LDA2:LDB2"/>
    <mergeCell ref="LBO2:LBT2"/>
    <mergeCell ref="LBU2:LBV2"/>
    <mergeCell ref="LBW2:LCB2"/>
    <mergeCell ref="LCC2:LCD2"/>
    <mergeCell ref="LCE2:LCJ2"/>
    <mergeCell ref="LHA2:LHB2"/>
    <mergeCell ref="LHC2:LHH2"/>
    <mergeCell ref="LHI2:LHJ2"/>
    <mergeCell ref="LHK2:LHP2"/>
    <mergeCell ref="LHQ2:LHR2"/>
    <mergeCell ref="LGE2:LGJ2"/>
    <mergeCell ref="LGK2:LGL2"/>
    <mergeCell ref="LGM2:LGR2"/>
    <mergeCell ref="LGS2:LGT2"/>
    <mergeCell ref="LGU2:LGZ2"/>
    <mergeCell ref="LFM2:LFN2"/>
    <mergeCell ref="LFO2:LFT2"/>
    <mergeCell ref="LFU2:LFV2"/>
    <mergeCell ref="LFW2:LGB2"/>
    <mergeCell ref="LGC2:LGD2"/>
    <mergeCell ref="LEQ2:LEV2"/>
    <mergeCell ref="LEW2:LEX2"/>
    <mergeCell ref="LEY2:LFD2"/>
    <mergeCell ref="LFE2:LFF2"/>
    <mergeCell ref="LFG2:LFL2"/>
    <mergeCell ref="LKC2:LKD2"/>
    <mergeCell ref="LKE2:LKJ2"/>
    <mergeCell ref="LKK2:LKL2"/>
    <mergeCell ref="LKM2:LKR2"/>
    <mergeCell ref="LKS2:LKT2"/>
    <mergeCell ref="LJG2:LJL2"/>
    <mergeCell ref="LJM2:LJN2"/>
    <mergeCell ref="LJO2:LJT2"/>
    <mergeCell ref="LJU2:LJV2"/>
    <mergeCell ref="LJW2:LKB2"/>
    <mergeCell ref="LIO2:LIP2"/>
    <mergeCell ref="LIQ2:LIV2"/>
    <mergeCell ref="LIW2:LIX2"/>
    <mergeCell ref="LIY2:LJD2"/>
    <mergeCell ref="LJE2:LJF2"/>
    <mergeCell ref="LHS2:LHX2"/>
    <mergeCell ref="LHY2:LHZ2"/>
    <mergeCell ref="LIA2:LIF2"/>
    <mergeCell ref="LIG2:LIH2"/>
    <mergeCell ref="LII2:LIN2"/>
    <mergeCell ref="LNE2:LNF2"/>
    <mergeCell ref="LNG2:LNL2"/>
    <mergeCell ref="LNM2:LNN2"/>
    <mergeCell ref="LNO2:LNT2"/>
    <mergeCell ref="LNU2:LNV2"/>
    <mergeCell ref="LMI2:LMN2"/>
    <mergeCell ref="LMO2:LMP2"/>
    <mergeCell ref="LMQ2:LMV2"/>
    <mergeCell ref="LMW2:LMX2"/>
    <mergeCell ref="LMY2:LND2"/>
    <mergeCell ref="LLQ2:LLR2"/>
    <mergeCell ref="LLS2:LLX2"/>
    <mergeCell ref="LLY2:LLZ2"/>
    <mergeCell ref="LMA2:LMF2"/>
    <mergeCell ref="LMG2:LMH2"/>
    <mergeCell ref="LKU2:LKZ2"/>
    <mergeCell ref="LLA2:LLB2"/>
    <mergeCell ref="LLC2:LLH2"/>
    <mergeCell ref="LLI2:LLJ2"/>
    <mergeCell ref="LLK2:LLP2"/>
    <mergeCell ref="LQG2:LQH2"/>
    <mergeCell ref="LQI2:LQN2"/>
    <mergeCell ref="LQO2:LQP2"/>
    <mergeCell ref="LQQ2:LQV2"/>
    <mergeCell ref="LQW2:LQX2"/>
    <mergeCell ref="LPK2:LPP2"/>
    <mergeCell ref="LPQ2:LPR2"/>
    <mergeCell ref="LPS2:LPX2"/>
    <mergeCell ref="LPY2:LPZ2"/>
    <mergeCell ref="LQA2:LQF2"/>
    <mergeCell ref="LOS2:LOT2"/>
    <mergeCell ref="LOU2:LOZ2"/>
    <mergeCell ref="LPA2:LPB2"/>
    <mergeCell ref="LPC2:LPH2"/>
    <mergeCell ref="LPI2:LPJ2"/>
    <mergeCell ref="LNW2:LOB2"/>
    <mergeCell ref="LOC2:LOD2"/>
    <mergeCell ref="LOE2:LOJ2"/>
    <mergeCell ref="LOK2:LOL2"/>
    <mergeCell ref="LOM2:LOR2"/>
    <mergeCell ref="LTI2:LTJ2"/>
    <mergeCell ref="LTK2:LTP2"/>
    <mergeCell ref="LTQ2:LTR2"/>
    <mergeCell ref="LTS2:LTX2"/>
    <mergeCell ref="LTY2:LTZ2"/>
    <mergeCell ref="LSM2:LSR2"/>
    <mergeCell ref="LSS2:LST2"/>
    <mergeCell ref="LSU2:LSZ2"/>
    <mergeCell ref="LTA2:LTB2"/>
    <mergeCell ref="LTC2:LTH2"/>
    <mergeCell ref="LRU2:LRV2"/>
    <mergeCell ref="LRW2:LSB2"/>
    <mergeCell ref="LSC2:LSD2"/>
    <mergeCell ref="LSE2:LSJ2"/>
    <mergeCell ref="LSK2:LSL2"/>
    <mergeCell ref="LQY2:LRD2"/>
    <mergeCell ref="LRE2:LRF2"/>
    <mergeCell ref="LRG2:LRL2"/>
    <mergeCell ref="LRM2:LRN2"/>
    <mergeCell ref="LRO2:LRT2"/>
    <mergeCell ref="LWK2:LWL2"/>
    <mergeCell ref="LWM2:LWR2"/>
    <mergeCell ref="LWS2:LWT2"/>
    <mergeCell ref="LWU2:LWZ2"/>
    <mergeCell ref="LXA2:LXB2"/>
    <mergeCell ref="LVO2:LVT2"/>
    <mergeCell ref="LVU2:LVV2"/>
    <mergeCell ref="LVW2:LWB2"/>
    <mergeCell ref="LWC2:LWD2"/>
    <mergeCell ref="LWE2:LWJ2"/>
    <mergeCell ref="LUW2:LUX2"/>
    <mergeCell ref="LUY2:LVD2"/>
    <mergeCell ref="LVE2:LVF2"/>
    <mergeCell ref="LVG2:LVL2"/>
    <mergeCell ref="LVM2:LVN2"/>
    <mergeCell ref="LUA2:LUF2"/>
    <mergeCell ref="LUG2:LUH2"/>
    <mergeCell ref="LUI2:LUN2"/>
    <mergeCell ref="LUO2:LUP2"/>
    <mergeCell ref="LUQ2:LUV2"/>
    <mergeCell ref="LZM2:LZN2"/>
    <mergeCell ref="LZO2:LZT2"/>
    <mergeCell ref="LZU2:LZV2"/>
    <mergeCell ref="LZW2:MAB2"/>
    <mergeCell ref="MAC2:MAD2"/>
    <mergeCell ref="LYQ2:LYV2"/>
    <mergeCell ref="LYW2:LYX2"/>
    <mergeCell ref="LYY2:LZD2"/>
    <mergeCell ref="LZE2:LZF2"/>
    <mergeCell ref="LZG2:LZL2"/>
    <mergeCell ref="LXY2:LXZ2"/>
    <mergeCell ref="LYA2:LYF2"/>
    <mergeCell ref="LYG2:LYH2"/>
    <mergeCell ref="LYI2:LYN2"/>
    <mergeCell ref="LYO2:LYP2"/>
    <mergeCell ref="LXC2:LXH2"/>
    <mergeCell ref="LXI2:LXJ2"/>
    <mergeCell ref="LXK2:LXP2"/>
    <mergeCell ref="LXQ2:LXR2"/>
    <mergeCell ref="LXS2:LXX2"/>
    <mergeCell ref="MCO2:MCP2"/>
    <mergeCell ref="MCQ2:MCV2"/>
    <mergeCell ref="MCW2:MCX2"/>
    <mergeCell ref="MCY2:MDD2"/>
    <mergeCell ref="MDE2:MDF2"/>
    <mergeCell ref="MBS2:MBX2"/>
    <mergeCell ref="MBY2:MBZ2"/>
    <mergeCell ref="MCA2:MCF2"/>
    <mergeCell ref="MCG2:MCH2"/>
    <mergeCell ref="MCI2:MCN2"/>
    <mergeCell ref="MBA2:MBB2"/>
    <mergeCell ref="MBC2:MBH2"/>
    <mergeCell ref="MBI2:MBJ2"/>
    <mergeCell ref="MBK2:MBP2"/>
    <mergeCell ref="MBQ2:MBR2"/>
    <mergeCell ref="MAE2:MAJ2"/>
    <mergeCell ref="MAK2:MAL2"/>
    <mergeCell ref="MAM2:MAR2"/>
    <mergeCell ref="MAS2:MAT2"/>
    <mergeCell ref="MAU2:MAZ2"/>
    <mergeCell ref="MFQ2:MFR2"/>
    <mergeCell ref="MFS2:MFX2"/>
    <mergeCell ref="MFY2:MFZ2"/>
    <mergeCell ref="MGA2:MGF2"/>
    <mergeCell ref="MGG2:MGH2"/>
    <mergeCell ref="MEU2:MEZ2"/>
    <mergeCell ref="MFA2:MFB2"/>
    <mergeCell ref="MFC2:MFH2"/>
    <mergeCell ref="MFI2:MFJ2"/>
    <mergeCell ref="MFK2:MFP2"/>
    <mergeCell ref="MEC2:MED2"/>
    <mergeCell ref="MEE2:MEJ2"/>
    <mergeCell ref="MEK2:MEL2"/>
    <mergeCell ref="MEM2:MER2"/>
    <mergeCell ref="MES2:MET2"/>
    <mergeCell ref="MDG2:MDL2"/>
    <mergeCell ref="MDM2:MDN2"/>
    <mergeCell ref="MDO2:MDT2"/>
    <mergeCell ref="MDU2:MDV2"/>
    <mergeCell ref="MDW2:MEB2"/>
    <mergeCell ref="MIS2:MIT2"/>
    <mergeCell ref="MIU2:MIZ2"/>
    <mergeCell ref="MJA2:MJB2"/>
    <mergeCell ref="MJC2:MJH2"/>
    <mergeCell ref="MJI2:MJJ2"/>
    <mergeCell ref="MHW2:MIB2"/>
    <mergeCell ref="MIC2:MID2"/>
    <mergeCell ref="MIE2:MIJ2"/>
    <mergeCell ref="MIK2:MIL2"/>
    <mergeCell ref="MIM2:MIR2"/>
    <mergeCell ref="MHE2:MHF2"/>
    <mergeCell ref="MHG2:MHL2"/>
    <mergeCell ref="MHM2:MHN2"/>
    <mergeCell ref="MHO2:MHT2"/>
    <mergeCell ref="MHU2:MHV2"/>
    <mergeCell ref="MGI2:MGN2"/>
    <mergeCell ref="MGO2:MGP2"/>
    <mergeCell ref="MGQ2:MGV2"/>
    <mergeCell ref="MGW2:MGX2"/>
    <mergeCell ref="MGY2:MHD2"/>
    <mergeCell ref="MLU2:MLV2"/>
    <mergeCell ref="MLW2:MMB2"/>
    <mergeCell ref="MMC2:MMD2"/>
    <mergeCell ref="MME2:MMJ2"/>
    <mergeCell ref="MMK2:MML2"/>
    <mergeCell ref="MKY2:MLD2"/>
    <mergeCell ref="MLE2:MLF2"/>
    <mergeCell ref="MLG2:MLL2"/>
    <mergeCell ref="MLM2:MLN2"/>
    <mergeCell ref="MLO2:MLT2"/>
    <mergeCell ref="MKG2:MKH2"/>
    <mergeCell ref="MKI2:MKN2"/>
    <mergeCell ref="MKO2:MKP2"/>
    <mergeCell ref="MKQ2:MKV2"/>
    <mergeCell ref="MKW2:MKX2"/>
    <mergeCell ref="MJK2:MJP2"/>
    <mergeCell ref="MJQ2:MJR2"/>
    <mergeCell ref="MJS2:MJX2"/>
    <mergeCell ref="MJY2:MJZ2"/>
    <mergeCell ref="MKA2:MKF2"/>
    <mergeCell ref="MOW2:MOX2"/>
    <mergeCell ref="MOY2:MPD2"/>
    <mergeCell ref="MPE2:MPF2"/>
    <mergeCell ref="MPG2:MPL2"/>
    <mergeCell ref="MPM2:MPN2"/>
    <mergeCell ref="MOA2:MOF2"/>
    <mergeCell ref="MOG2:MOH2"/>
    <mergeCell ref="MOI2:MON2"/>
    <mergeCell ref="MOO2:MOP2"/>
    <mergeCell ref="MOQ2:MOV2"/>
    <mergeCell ref="MNI2:MNJ2"/>
    <mergeCell ref="MNK2:MNP2"/>
    <mergeCell ref="MNQ2:MNR2"/>
    <mergeCell ref="MNS2:MNX2"/>
    <mergeCell ref="MNY2:MNZ2"/>
    <mergeCell ref="MMM2:MMR2"/>
    <mergeCell ref="MMS2:MMT2"/>
    <mergeCell ref="MMU2:MMZ2"/>
    <mergeCell ref="MNA2:MNB2"/>
    <mergeCell ref="MNC2:MNH2"/>
    <mergeCell ref="MRY2:MRZ2"/>
    <mergeCell ref="MSA2:MSF2"/>
    <mergeCell ref="MSG2:MSH2"/>
    <mergeCell ref="MSI2:MSN2"/>
    <mergeCell ref="MSO2:MSP2"/>
    <mergeCell ref="MRC2:MRH2"/>
    <mergeCell ref="MRI2:MRJ2"/>
    <mergeCell ref="MRK2:MRP2"/>
    <mergeCell ref="MRQ2:MRR2"/>
    <mergeCell ref="MRS2:MRX2"/>
    <mergeCell ref="MQK2:MQL2"/>
    <mergeCell ref="MQM2:MQR2"/>
    <mergeCell ref="MQS2:MQT2"/>
    <mergeCell ref="MQU2:MQZ2"/>
    <mergeCell ref="MRA2:MRB2"/>
    <mergeCell ref="MPO2:MPT2"/>
    <mergeCell ref="MPU2:MPV2"/>
    <mergeCell ref="MPW2:MQB2"/>
    <mergeCell ref="MQC2:MQD2"/>
    <mergeCell ref="MQE2:MQJ2"/>
    <mergeCell ref="MVA2:MVB2"/>
    <mergeCell ref="MVC2:MVH2"/>
    <mergeCell ref="MVI2:MVJ2"/>
    <mergeCell ref="MVK2:MVP2"/>
    <mergeCell ref="MVQ2:MVR2"/>
    <mergeCell ref="MUE2:MUJ2"/>
    <mergeCell ref="MUK2:MUL2"/>
    <mergeCell ref="MUM2:MUR2"/>
    <mergeCell ref="MUS2:MUT2"/>
    <mergeCell ref="MUU2:MUZ2"/>
    <mergeCell ref="MTM2:MTN2"/>
    <mergeCell ref="MTO2:MTT2"/>
    <mergeCell ref="MTU2:MTV2"/>
    <mergeCell ref="MTW2:MUB2"/>
    <mergeCell ref="MUC2:MUD2"/>
    <mergeCell ref="MSQ2:MSV2"/>
    <mergeCell ref="MSW2:MSX2"/>
    <mergeCell ref="MSY2:MTD2"/>
    <mergeCell ref="MTE2:MTF2"/>
    <mergeCell ref="MTG2:MTL2"/>
    <mergeCell ref="MYC2:MYD2"/>
    <mergeCell ref="MYE2:MYJ2"/>
    <mergeCell ref="MYK2:MYL2"/>
    <mergeCell ref="MYM2:MYR2"/>
    <mergeCell ref="MYS2:MYT2"/>
    <mergeCell ref="MXG2:MXL2"/>
    <mergeCell ref="MXM2:MXN2"/>
    <mergeCell ref="MXO2:MXT2"/>
    <mergeCell ref="MXU2:MXV2"/>
    <mergeCell ref="MXW2:MYB2"/>
    <mergeCell ref="MWO2:MWP2"/>
    <mergeCell ref="MWQ2:MWV2"/>
    <mergeCell ref="MWW2:MWX2"/>
    <mergeCell ref="MWY2:MXD2"/>
    <mergeCell ref="MXE2:MXF2"/>
    <mergeCell ref="MVS2:MVX2"/>
    <mergeCell ref="MVY2:MVZ2"/>
    <mergeCell ref="MWA2:MWF2"/>
    <mergeCell ref="MWG2:MWH2"/>
    <mergeCell ref="MWI2:MWN2"/>
    <mergeCell ref="NBE2:NBF2"/>
    <mergeCell ref="NBG2:NBL2"/>
    <mergeCell ref="NBM2:NBN2"/>
    <mergeCell ref="NBO2:NBT2"/>
    <mergeCell ref="NBU2:NBV2"/>
    <mergeCell ref="NAI2:NAN2"/>
    <mergeCell ref="NAO2:NAP2"/>
    <mergeCell ref="NAQ2:NAV2"/>
    <mergeCell ref="NAW2:NAX2"/>
    <mergeCell ref="NAY2:NBD2"/>
    <mergeCell ref="MZQ2:MZR2"/>
    <mergeCell ref="MZS2:MZX2"/>
    <mergeCell ref="MZY2:MZZ2"/>
    <mergeCell ref="NAA2:NAF2"/>
    <mergeCell ref="NAG2:NAH2"/>
    <mergeCell ref="MYU2:MYZ2"/>
    <mergeCell ref="MZA2:MZB2"/>
    <mergeCell ref="MZC2:MZH2"/>
    <mergeCell ref="MZI2:MZJ2"/>
    <mergeCell ref="MZK2:MZP2"/>
    <mergeCell ref="NEG2:NEH2"/>
    <mergeCell ref="NEI2:NEN2"/>
    <mergeCell ref="NEO2:NEP2"/>
    <mergeCell ref="NEQ2:NEV2"/>
    <mergeCell ref="NEW2:NEX2"/>
    <mergeCell ref="NDK2:NDP2"/>
    <mergeCell ref="NDQ2:NDR2"/>
    <mergeCell ref="NDS2:NDX2"/>
    <mergeCell ref="NDY2:NDZ2"/>
    <mergeCell ref="NEA2:NEF2"/>
    <mergeCell ref="NCS2:NCT2"/>
    <mergeCell ref="NCU2:NCZ2"/>
    <mergeCell ref="NDA2:NDB2"/>
    <mergeCell ref="NDC2:NDH2"/>
    <mergeCell ref="NDI2:NDJ2"/>
    <mergeCell ref="NBW2:NCB2"/>
    <mergeCell ref="NCC2:NCD2"/>
    <mergeCell ref="NCE2:NCJ2"/>
    <mergeCell ref="NCK2:NCL2"/>
    <mergeCell ref="NCM2:NCR2"/>
    <mergeCell ref="NHI2:NHJ2"/>
    <mergeCell ref="NHK2:NHP2"/>
    <mergeCell ref="NHQ2:NHR2"/>
    <mergeCell ref="NHS2:NHX2"/>
    <mergeCell ref="NHY2:NHZ2"/>
    <mergeCell ref="NGM2:NGR2"/>
    <mergeCell ref="NGS2:NGT2"/>
    <mergeCell ref="NGU2:NGZ2"/>
    <mergeCell ref="NHA2:NHB2"/>
    <mergeCell ref="NHC2:NHH2"/>
    <mergeCell ref="NFU2:NFV2"/>
    <mergeCell ref="NFW2:NGB2"/>
    <mergeCell ref="NGC2:NGD2"/>
    <mergeCell ref="NGE2:NGJ2"/>
    <mergeCell ref="NGK2:NGL2"/>
    <mergeCell ref="NEY2:NFD2"/>
    <mergeCell ref="NFE2:NFF2"/>
    <mergeCell ref="NFG2:NFL2"/>
    <mergeCell ref="NFM2:NFN2"/>
    <mergeCell ref="NFO2:NFT2"/>
    <mergeCell ref="NKK2:NKL2"/>
    <mergeCell ref="NKM2:NKR2"/>
    <mergeCell ref="NKS2:NKT2"/>
    <mergeCell ref="NKU2:NKZ2"/>
    <mergeCell ref="NLA2:NLB2"/>
    <mergeCell ref="NJO2:NJT2"/>
    <mergeCell ref="NJU2:NJV2"/>
    <mergeCell ref="NJW2:NKB2"/>
    <mergeCell ref="NKC2:NKD2"/>
    <mergeCell ref="NKE2:NKJ2"/>
    <mergeCell ref="NIW2:NIX2"/>
    <mergeCell ref="NIY2:NJD2"/>
    <mergeCell ref="NJE2:NJF2"/>
    <mergeCell ref="NJG2:NJL2"/>
    <mergeCell ref="NJM2:NJN2"/>
    <mergeCell ref="NIA2:NIF2"/>
    <mergeCell ref="NIG2:NIH2"/>
    <mergeCell ref="NII2:NIN2"/>
    <mergeCell ref="NIO2:NIP2"/>
    <mergeCell ref="NIQ2:NIV2"/>
    <mergeCell ref="NNM2:NNN2"/>
    <mergeCell ref="NNO2:NNT2"/>
    <mergeCell ref="NNU2:NNV2"/>
    <mergeCell ref="NNW2:NOB2"/>
    <mergeCell ref="NOC2:NOD2"/>
    <mergeCell ref="NMQ2:NMV2"/>
    <mergeCell ref="NMW2:NMX2"/>
    <mergeCell ref="NMY2:NND2"/>
    <mergeCell ref="NNE2:NNF2"/>
    <mergeCell ref="NNG2:NNL2"/>
    <mergeCell ref="NLY2:NLZ2"/>
    <mergeCell ref="NMA2:NMF2"/>
    <mergeCell ref="NMG2:NMH2"/>
    <mergeCell ref="NMI2:NMN2"/>
    <mergeCell ref="NMO2:NMP2"/>
    <mergeCell ref="NLC2:NLH2"/>
    <mergeCell ref="NLI2:NLJ2"/>
    <mergeCell ref="NLK2:NLP2"/>
    <mergeCell ref="NLQ2:NLR2"/>
    <mergeCell ref="NLS2:NLX2"/>
    <mergeCell ref="NQO2:NQP2"/>
    <mergeCell ref="NQQ2:NQV2"/>
    <mergeCell ref="NQW2:NQX2"/>
    <mergeCell ref="NQY2:NRD2"/>
    <mergeCell ref="NRE2:NRF2"/>
    <mergeCell ref="NPS2:NPX2"/>
    <mergeCell ref="NPY2:NPZ2"/>
    <mergeCell ref="NQA2:NQF2"/>
    <mergeCell ref="NQG2:NQH2"/>
    <mergeCell ref="NQI2:NQN2"/>
    <mergeCell ref="NPA2:NPB2"/>
    <mergeCell ref="NPC2:NPH2"/>
    <mergeCell ref="NPI2:NPJ2"/>
    <mergeCell ref="NPK2:NPP2"/>
    <mergeCell ref="NPQ2:NPR2"/>
    <mergeCell ref="NOE2:NOJ2"/>
    <mergeCell ref="NOK2:NOL2"/>
    <mergeCell ref="NOM2:NOR2"/>
    <mergeCell ref="NOS2:NOT2"/>
    <mergeCell ref="NOU2:NOZ2"/>
    <mergeCell ref="NTQ2:NTR2"/>
    <mergeCell ref="NTS2:NTX2"/>
    <mergeCell ref="NTY2:NTZ2"/>
    <mergeCell ref="NUA2:NUF2"/>
    <mergeCell ref="NUG2:NUH2"/>
    <mergeCell ref="NSU2:NSZ2"/>
    <mergeCell ref="NTA2:NTB2"/>
    <mergeCell ref="NTC2:NTH2"/>
    <mergeCell ref="NTI2:NTJ2"/>
    <mergeCell ref="NTK2:NTP2"/>
    <mergeCell ref="NSC2:NSD2"/>
    <mergeCell ref="NSE2:NSJ2"/>
    <mergeCell ref="NSK2:NSL2"/>
    <mergeCell ref="NSM2:NSR2"/>
    <mergeCell ref="NSS2:NST2"/>
    <mergeCell ref="NRG2:NRL2"/>
    <mergeCell ref="NRM2:NRN2"/>
    <mergeCell ref="NRO2:NRT2"/>
    <mergeCell ref="NRU2:NRV2"/>
    <mergeCell ref="NRW2:NSB2"/>
    <mergeCell ref="NWS2:NWT2"/>
    <mergeCell ref="NWU2:NWZ2"/>
    <mergeCell ref="NXA2:NXB2"/>
    <mergeCell ref="NXC2:NXH2"/>
    <mergeCell ref="NXI2:NXJ2"/>
    <mergeCell ref="NVW2:NWB2"/>
    <mergeCell ref="NWC2:NWD2"/>
    <mergeCell ref="NWE2:NWJ2"/>
    <mergeCell ref="NWK2:NWL2"/>
    <mergeCell ref="NWM2:NWR2"/>
    <mergeCell ref="NVE2:NVF2"/>
    <mergeCell ref="NVG2:NVL2"/>
    <mergeCell ref="NVM2:NVN2"/>
    <mergeCell ref="NVO2:NVT2"/>
    <mergeCell ref="NVU2:NVV2"/>
    <mergeCell ref="NUI2:NUN2"/>
    <mergeCell ref="NUO2:NUP2"/>
    <mergeCell ref="NUQ2:NUV2"/>
    <mergeCell ref="NUW2:NUX2"/>
    <mergeCell ref="NUY2:NVD2"/>
    <mergeCell ref="NZU2:NZV2"/>
    <mergeCell ref="NZW2:OAB2"/>
    <mergeCell ref="OAC2:OAD2"/>
    <mergeCell ref="OAE2:OAJ2"/>
    <mergeCell ref="OAK2:OAL2"/>
    <mergeCell ref="NYY2:NZD2"/>
    <mergeCell ref="NZE2:NZF2"/>
    <mergeCell ref="NZG2:NZL2"/>
    <mergeCell ref="NZM2:NZN2"/>
    <mergeCell ref="NZO2:NZT2"/>
    <mergeCell ref="NYG2:NYH2"/>
    <mergeCell ref="NYI2:NYN2"/>
    <mergeCell ref="NYO2:NYP2"/>
    <mergeCell ref="NYQ2:NYV2"/>
    <mergeCell ref="NYW2:NYX2"/>
    <mergeCell ref="NXK2:NXP2"/>
    <mergeCell ref="NXQ2:NXR2"/>
    <mergeCell ref="NXS2:NXX2"/>
    <mergeCell ref="NXY2:NXZ2"/>
    <mergeCell ref="NYA2:NYF2"/>
    <mergeCell ref="OCW2:OCX2"/>
    <mergeCell ref="OCY2:ODD2"/>
    <mergeCell ref="ODE2:ODF2"/>
    <mergeCell ref="ODG2:ODL2"/>
    <mergeCell ref="ODM2:ODN2"/>
    <mergeCell ref="OCA2:OCF2"/>
    <mergeCell ref="OCG2:OCH2"/>
    <mergeCell ref="OCI2:OCN2"/>
    <mergeCell ref="OCO2:OCP2"/>
    <mergeCell ref="OCQ2:OCV2"/>
    <mergeCell ref="OBI2:OBJ2"/>
    <mergeCell ref="OBK2:OBP2"/>
    <mergeCell ref="OBQ2:OBR2"/>
    <mergeCell ref="OBS2:OBX2"/>
    <mergeCell ref="OBY2:OBZ2"/>
    <mergeCell ref="OAM2:OAR2"/>
    <mergeCell ref="OAS2:OAT2"/>
    <mergeCell ref="OAU2:OAZ2"/>
    <mergeCell ref="OBA2:OBB2"/>
    <mergeCell ref="OBC2:OBH2"/>
    <mergeCell ref="OFY2:OFZ2"/>
    <mergeCell ref="OGA2:OGF2"/>
    <mergeCell ref="OGG2:OGH2"/>
    <mergeCell ref="OGI2:OGN2"/>
    <mergeCell ref="OGO2:OGP2"/>
    <mergeCell ref="OFC2:OFH2"/>
    <mergeCell ref="OFI2:OFJ2"/>
    <mergeCell ref="OFK2:OFP2"/>
    <mergeCell ref="OFQ2:OFR2"/>
    <mergeCell ref="OFS2:OFX2"/>
    <mergeCell ref="OEK2:OEL2"/>
    <mergeCell ref="OEM2:OER2"/>
    <mergeCell ref="OES2:OET2"/>
    <mergeCell ref="OEU2:OEZ2"/>
    <mergeCell ref="OFA2:OFB2"/>
    <mergeCell ref="ODO2:ODT2"/>
    <mergeCell ref="ODU2:ODV2"/>
    <mergeCell ref="ODW2:OEB2"/>
    <mergeCell ref="OEC2:OED2"/>
    <mergeCell ref="OEE2:OEJ2"/>
    <mergeCell ref="OJA2:OJB2"/>
    <mergeCell ref="OJC2:OJH2"/>
    <mergeCell ref="OJI2:OJJ2"/>
    <mergeCell ref="OJK2:OJP2"/>
    <mergeCell ref="OJQ2:OJR2"/>
    <mergeCell ref="OIE2:OIJ2"/>
    <mergeCell ref="OIK2:OIL2"/>
    <mergeCell ref="OIM2:OIR2"/>
    <mergeCell ref="OIS2:OIT2"/>
    <mergeCell ref="OIU2:OIZ2"/>
    <mergeCell ref="OHM2:OHN2"/>
    <mergeCell ref="OHO2:OHT2"/>
    <mergeCell ref="OHU2:OHV2"/>
    <mergeCell ref="OHW2:OIB2"/>
    <mergeCell ref="OIC2:OID2"/>
    <mergeCell ref="OGQ2:OGV2"/>
    <mergeCell ref="OGW2:OGX2"/>
    <mergeCell ref="OGY2:OHD2"/>
    <mergeCell ref="OHE2:OHF2"/>
    <mergeCell ref="OHG2:OHL2"/>
    <mergeCell ref="OMC2:OMD2"/>
    <mergeCell ref="OME2:OMJ2"/>
    <mergeCell ref="OMK2:OML2"/>
    <mergeCell ref="OMM2:OMR2"/>
    <mergeCell ref="OMS2:OMT2"/>
    <mergeCell ref="OLG2:OLL2"/>
    <mergeCell ref="OLM2:OLN2"/>
    <mergeCell ref="OLO2:OLT2"/>
    <mergeCell ref="OLU2:OLV2"/>
    <mergeCell ref="OLW2:OMB2"/>
    <mergeCell ref="OKO2:OKP2"/>
    <mergeCell ref="OKQ2:OKV2"/>
    <mergeCell ref="OKW2:OKX2"/>
    <mergeCell ref="OKY2:OLD2"/>
    <mergeCell ref="OLE2:OLF2"/>
    <mergeCell ref="OJS2:OJX2"/>
    <mergeCell ref="OJY2:OJZ2"/>
    <mergeCell ref="OKA2:OKF2"/>
    <mergeCell ref="OKG2:OKH2"/>
    <mergeCell ref="OKI2:OKN2"/>
    <mergeCell ref="OPE2:OPF2"/>
    <mergeCell ref="OPG2:OPL2"/>
    <mergeCell ref="OPM2:OPN2"/>
    <mergeCell ref="OPO2:OPT2"/>
    <mergeCell ref="OPU2:OPV2"/>
    <mergeCell ref="OOI2:OON2"/>
    <mergeCell ref="OOO2:OOP2"/>
    <mergeCell ref="OOQ2:OOV2"/>
    <mergeCell ref="OOW2:OOX2"/>
    <mergeCell ref="OOY2:OPD2"/>
    <mergeCell ref="ONQ2:ONR2"/>
    <mergeCell ref="ONS2:ONX2"/>
    <mergeCell ref="ONY2:ONZ2"/>
    <mergeCell ref="OOA2:OOF2"/>
    <mergeCell ref="OOG2:OOH2"/>
    <mergeCell ref="OMU2:OMZ2"/>
    <mergeCell ref="ONA2:ONB2"/>
    <mergeCell ref="ONC2:ONH2"/>
    <mergeCell ref="ONI2:ONJ2"/>
    <mergeCell ref="ONK2:ONP2"/>
    <mergeCell ref="OSG2:OSH2"/>
    <mergeCell ref="OSI2:OSN2"/>
    <mergeCell ref="OSO2:OSP2"/>
    <mergeCell ref="OSQ2:OSV2"/>
    <mergeCell ref="OSW2:OSX2"/>
    <mergeCell ref="ORK2:ORP2"/>
    <mergeCell ref="ORQ2:ORR2"/>
    <mergeCell ref="ORS2:ORX2"/>
    <mergeCell ref="ORY2:ORZ2"/>
    <mergeCell ref="OSA2:OSF2"/>
    <mergeCell ref="OQS2:OQT2"/>
    <mergeCell ref="OQU2:OQZ2"/>
    <mergeCell ref="ORA2:ORB2"/>
    <mergeCell ref="ORC2:ORH2"/>
    <mergeCell ref="ORI2:ORJ2"/>
    <mergeCell ref="OPW2:OQB2"/>
    <mergeCell ref="OQC2:OQD2"/>
    <mergeCell ref="OQE2:OQJ2"/>
    <mergeCell ref="OQK2:OQL2"/>
    <mergeCell ref="OQM2:OQR2"/>
    <mergeCell ref="OVI2:OVJ2"/>
    <mergeCell ref="OVK2:OVP2"/>
    <mergeCell ref="OVQ2:OVR2"/>
    <mergeCell ref="OVS2:OVX2"/>
    <mergeCell ref="OVY2:OVZ2"/>
    <mergeCell ref="OUM2:OUR2"/>
    <mergeCell ref="OUS2:OUT2"/>
    <mergeCell ref="OUU2:OUZ2"/>
    <mergeCell ref="OVA2:OVB2"/>
    <mergeCell ref="OVC2:OVH2"/>
    <mergeCell ref="OTU2:OTV2"/>
    <mergeCell ref="OTW2:OUB2"/>
    <mergeCell ref="OUC2:OUD2"/>
    <mergeCell ref="OUE2:OUJ2"/>
    <mergeCell ref="OUK2:OUL2"/>
    <mergeCell ref="OSY2:OTD2"/>
    <mergeCell ref="OTE2:OTF2"/>
    <mergeCell ref="OTG2:OTL2"/>
    <mergeCell ref="OTM2:OTN2"/>
    <mergeCell ref="OTO2:OTT2"/>
    <mergeCell ref="OYK2:OYL2"/>
    <mergeCell ref="OYM2:OYR2"/>
    <mergeCell ref="OYS2:OYT2"/>
    <mergeCell ref="OYU2:OYZ2"/>
    <mergeCell ref="OZA2:OZB2"/>
    <mergeCell ref="OXO2:OXT2"/>
    <mergeCell ref="OXU2:OXV2"/>
    <mergeCell ref="OXW2:OYB2"/>
    <mergeCell ref="OYC2:OYD2"/>
    <mergeCell ref="OYE2:OYJ2"/>
    <mergeCell ref="OWW2:OWX2"/>
    <mergeCell ref="OWY2:OXD2"/>
    <mergeCell ref="OXE2:OXF2"/>
    <mergeCell ref="OXG2:OXL2"/>
    <mergeCell ref="OXM2:OXN2"/>
    <mergeCell ref="OWA2:OWF2"/>
    <mergeCell ref="OWG2:OWH2"/>
    <mergeCell ref="OWI2:OWN2"/>
    <mergeCell ref="OWO2:OWP2"/>
    <mergeCell ref="OWQ2:OWV2"/>
    <mergeCell ref="PBM2:PBN2"/>
    <mergeCell ref="PBO2:PBT2"/>
    <mergeCell ref="PBU2:PBV2"/>
    <mergeCell ref="PBW2:PCB2"/>
    <mergeCell ref="PCC2:PCD2"/>
    <mergeCell ref="PAQ2:PAV2"/>
    <mergeCell ref="PAW2:PAX2"/>
    <mergeCell ref="PAY2:PBD2"/>
    <mergeCell ref="PBE2:PBF2"/>
    <mergeCell ref="PBG2:PBL2"/>
    <mergeCell ref="OZY2:OZZ2"/>
    <mergeCell ref="PAA2:PAF2"/>
    <mergeCell ref="PAG2:PAH2"/>
    <mergeCell ref="PAI2:PAN2"/>
    <mergeCell ref="PAO2:PAP2"/>
    <mergeCell ref="OZC2:OZH2"/>
    <mergeCell ref="OZI2:OZJ2"/>
    <mergeCell ref="OZK2:OZP2"/>
    <mergeCell ref="OZQ2:OZR2"/>
    <mergeCell ref="OZS2:OZX2"/>
    <mergeCell ref="PEO2:PEP2"/>
    <mergeCell ref="PEQ2:PEV2"/>
    <mergeCell ref="PEW2:PEX2"/>
    <mergeCell ref="PEY2:PFD2"/>
    <mergeCell ref="PFE2:PFF2"/>
    <mergeCell ref="PDS2:PDX2"/>
    <mergeCell ref="PDY2:PDZ2"/>
    <mergeCell ref="PEA2:PEF2"/>
    <mergeCell ref="PEG2:PEH2"/>
    <mergeCell ref="PEI2:PEN2"/>
    <mergeCell ref="PDA2:PDB2"/>
    <mergeCell ref="PDC2:PDH2"/>
    <mergeCell ref="PDI2:PDJ2"/>
    <mergeCell ref="PDK2:PDP2"/>
    <mergeCell ref="PDQ2:PDR2"/>
    <mergeCell ref="PCE2:PCJ2"/>
    <mergeCell ref="PCK2:PCL2"/>
    <mergeCell ref="PCM2:PCR2"/>
    <mergeCell ref="PCS2:PCT2"/>
    <mergeCell ref="PCU2:PCZ2"/>
    <mergeCell ref="PHQ2:PHR2"/>
    <mergeCell ref="PHS2:PHX2"/>
    <mergeCell ref="PHY2:PHZ2"/>
    <mergeCell ref="PIA2:PIF2"/>
    <mergeCell ref="PIG2:PIH2"/>
    <mergeCell ref="PGU2:PGZ2"/>
    <mergeCell ref="PHA2:PHB2"/>
    <mergeCell ref="PHC2:PHH2"/>
    <mergeCell ref="PHI2:PHJ2"/>
    <mergeCell ref="PHK2:PHP2"/>
    <mergeCell ref="PGC2:PGD2"/>
    <mergeCell ref="PGE2:PGJ2"/>
    <mergeCell ref="PGK2:PGL2"/>
    <mergeCell ref="PGM2:PGR2"/>
    <mergeCell ref="PGS2:PGT2"/>
    <mergeCell ref="PFG2:PFL2"/>
    <mergeCell ref="PFM2:PFN2"/>
    <mergeCell ref="PFO2:PFT2"/>
    <mergeCell ref="PFU2:PFV2"/>
    <mergeCell ref="PFW2:PGB2"/>
    <mergeCell ref="PKS2:PKT2"/>
    <mergeCell ref="PKU2:PKZ2"/>
    <mergeCell ref="PLA2:PLB2"/>
    <mergeCell ref="PLC2:PLH2"/>
    <mergeCell ref="PLI2:PLJ2"/>
    <mergeCell ref="PJW2:PKB2"/>
    <mergeCell ref="PKC2:PKD2"/>
    <mergeCell ref="PKE2:PKJ2"/>
    <mergeCell ref="PKK2:PKL2"/>
    <mergeCell ref="PKM2:PKR2"/>
    <mergeCell ref="PJE2:PJF2"/>
    <mergeCell ref="PJG2:PJL2"/>
    <mergeCell ref="PJM2:PJN2"/>
    <mergeCell ref="PJO2:PJT2"/>
    <mergeCell ref="PJU2:PJV2"/>
    <mergeCell ref="PII2:PIN2"/>
    <mergeCell ref="PIO2:PIP2"/>
    <mergeCell ref="PIQ2:PIV2"/>
    <mergeCell ref="PIW2:PIX2"/>
    <mergeCell ref="PIY2:PJD2"/>
    <mergeCell ref="PNU2:PNV2"/>
    <mergeCell ref="PNW2:POB2"/>
    <mergeCell ref="POC2:POD2"/>
    <mergeCell ref="POE2:POJ2"/>
    <mergeCell ref="POK2:POL2"/>
    <mergeCell ref="PMY2:PND2"/>
    <mergeCell ref="PNE2:PNF2"/>
    <mergeCell ref="PNG2:PNL2"/>
    <mergeCell ref="PNM2:PNN2"/>
    <mergeCell ref="PNO2:PNT2"/>
    <mergeCell ref="PMG2:PMH2"/>
    <mergeCell ref="PMI2:PMN2"/>
    <mergeCell ref="PMO2:PMP2"/>
    <mergeCell ref="PMQ2:PMV2"/>
    <mergeCell ref="PMW2:PMX2"/>
    <mergeCell ref="PLK2:PLP2"/>
    <mergeCell ref="PLQ2:PLR2"/>
    <mergeCell ref="PLS2:PLX2"/>
    <mergeCell ref="PLY2:PLZ2"/>
    <mergeCell ref="PMA2:PMF2"/>
    <mergeCell ref="PQW2:PQX2"/>
    <mergeCell ref="PQY2:PRD2"/>
    <mergeCell ref="PRE2:PRF2"/>
    <mergeCell ref="PRG2:PRL2"/>
    <mergeCell ref="PRM2:PRN2"/>
    <mergeCell ref="PQA2:PQF2"/>
    <mergeCell ref="PQG2:PQH2"/>
    <mergeCell ref="PQI2:PQN2"/>
    <mergeCell ref="PQO2:PQP2"/>
    <mergeCell ref="PQQ2:PQV2"/>
    <mergeCell ref="PPI2:PPJ2"/>
    <mergeCell ref="PPK2:PPP2"/>
    <mergeCell ref="PPQ2:PPR2"/>
    <mergeCell ref="PPS2:PPX2"/>
    <mergeCell ref="PPY2:PPZ2"/>
    <mergeCell ref="POM2:POR2"/>
    <mergeCell ref="POS2:POT2"/>
    <mergeCell ref="POU2:POZ2"/>
    <mergeCell ref="PPA2:PPB2"/>
    <mergeCell ref="PPC2:PPH2"/>
    <mergeCell ref="PTY2:PTZ2"/>
    <mergeCell ref="PUA2:PUF2"/>
    <mergeCell ref="PUG2:PUH2"/>
    <mergeCell ref="PUI2:PUN2"/>
    <mergeCell ref="PUO2:PUP2"/>
    <mergeCell ref="PTC2:PTH2"/>
    <mergeCell ref="PTI2:PTJ2"/>
    <mergeCell ref="PTK2:PTP2"/>
    <mergeCell ref="PTQ2:PTR2"/>
    <mergeCell ref="PTS2:PTX2"/>
    <mergeCell ref="PSK2:PSL2"/>
    <mergeCell ref="PSM2:PSR2"/>
    <mergeCell ref="PSS2:PST2"/>
    <mergeCell ref="PSU2:PSZ2"/>
    <mergeCell ref="PTA2:PTB2"/>
    <mergeCell ref="PRO2:PRT2"/>
    <mergeCell ref="PRU2:PRV2"/>
    <mergeCell ref="PRW2:PSB2"/>
    <mergeCell ref="PSC2:PSD2"/>
    <mergeCell ref="PSE2:PSJ2"/>
    <mergeCell ref="PXA2:PXB2"/>
    <mergeCell ref="PXC2:PXH2"/>
    <mergeCell ref="PXI2:PXJ2"/>
    <mergeCell ref="PXK2:PXP2"/>
    <mergeCell ref="PXQ2:PXR2"/>
    <mergeCell ref="PWE2:PWJ2"/>
    <mergeCell ref="PWK2:PWL2"/>
    <mergeCell ref="PWM2:PWR2"/>
    <mergeCell ref="PWS2:PWT2"/>
    <mergeCell ref="PWU2:PWZ2"/>
    <mergeCell ref="PVM2:PVN2"/>
    <mergeCell ref="PVO2:PVT2"/>
    <mergeCell ref="PVU2:PVV2"/>
    <mergeCell ref="PVW2:PWB2"/>
    <mergeCell ref="PWC2:PWD2"/>
    <mergeCell ref="PUQ2:PUV2"/>
    <mergeCell ref="PUW2:PUX2"/>
    <mergeCell ref="PUY2:PVD2"/>
    <mergeCell ref="PVE2:PVF2"/>
    <mergeCell ref="PVG2:PVL2"/>
    <mergeCell ref="QAC2:QAD2"/>
    <mergeCell ref="QAE2:QAJ2"/>
    <mergeCell ref="QAK2:QAL2"/>
    <mergeCell ref="QAM2:QAR2"/>
    <mergeCell ref="QAS2:QAT2"/>
    <mergeCell ref="PZG2:PZL2"/>
    <mergeCell ref="PZM2:PZN2"/>
    <mergeCell ref="PZO2:PZT2"/>
    <mergeCell ref="PZU2:PZV2"/>
    <mergeCell ref="PZW2:QAB2"/>
    <mergeCell ref="PYO2:PYP2"/>
    <mergeCell ref="PYQ2:PYV2"/>
    <mergeCell ref="PYW2:PYX2"/>
    <mergeCell ref="PYY2:PZD2"/>
    <mergeCell ref="PZE2:PZF2"/>
    <mergeCell ref="PXS2:PXX2"/>
    <mergeCell ref="PXY2:PXZ2"/>
    <mergeCell ref="PYA2:PYF2"/>
    <mergeCell ref="PYG2:PYH2"/>
    <mergeCell ref="PYI2:PYN2"/>
    <mergeCell ref="QDE2:QDF2"/>
    <mergeCell ref="QDG2:QDL2"/>
    <mergeCell ref="QDM2:QDN2"/>
    <mergeCell ref="QDO2:QDT2"/>
    <mergeCell ref="QDU2:QDV2"/>
    <mergeCell ref="QCI2:QCN2"/>
    <mergeCell ref="QCO2:QCP2"/>
    <mergeCell ref="QCQ2:QCV2"/>
    <mergeCell ref="QCW2:QCX2"/>
    <mergeCell ref="QCY2:QDD2"/>
    <mergeCell ref="QBQ2:QBR2"/>
    <mergeCell ref="QBS2:QBX2"/>
    <mergeCell ref="QBY2:QBZ2"/>
    <mergeCell ref="QCA2:QCF2"/>
    <mergeCell ref="QCG2:QCH2"/>
    <mergeCell ref="QAU2:QAZ2"/>
    <mergeCell ref="QBA2:QBB2"/>
    <mergeCell ref="QBC2:QBH2"/>
    <mergeCell ref="QBI2:QBJ2"/>
    <mergeCell ref="QBK2:QBP2"/>
    <mergeCell ref="QGG2:QGH2"/>
    <mergeCell ref="QGI2:QGN2"/>
    <mergeCell ref="QGO2:QGP2"/>
    <mergeCell ref="QGQ2:QGV2"/>
    <mergeCell ref="QGW2:QGX2"/>
    <mergeCell ref="QFK2:QFP2"/>
    <mergeCell ref="QFQ2:QFR2"/>
    <mergeCell ref="QFS2:QFX2"/>
    <mergeCell ref="QFY2:QFZ2"/>
    <mergeCell ref="QGA2:QGF2"/>
    <mergeCell ref="QES2:QET2"/>
    <mergeCell ref="QEU2:QEZ2"/>
    <mergeCell ref="QFA2:QFB2"/>
    <mergeCell ref="QFC2:QFH2"/>
    <mergeCell ref="QFI2:QFJ2"/>
    <mergeCell ref="QDW2:QEB2"/>
    <mergeCell ref="QEC2:QED2"/>
    <mergeCell ref="QEE2:QEJ2"/>
    <mergeCell ref="QEK2:QEL2"/>
    <mergeCell ref="QEM2:QER2"/>
    <mergeCell ref="QJI2:QJJ2"/>
    <mergeCell ref="QJK2:QJP2"/>
    <mergeCell ref="QJQ2:QJR2"/>
    <mergeCell ref="QJS2:QJX2"/>
    <mergeCell ref="QJY2:QJZ2"/>
    <mergeCell ref="QIM2:QIR2"/>
    <mergeCell ref="QIS2:QIT2"/>
    <mergeCell ref="QIU2:QIZ2"/>
    <mergeCell ref="QJA2:QJB2"/>
    <mergeCell ref="QJC2:QJH2"/>
    <mergeCell ref="QHU2:QHV2"/>
    <mergeCell ref="QHW2:QIB2"/>
    <mergeCell ref="QIC2:QID2"/>
    <mergeCell ref="QIE2:QIJ2"/>
    <mergeCell ref="QIK2:QIL2"/>
    <mergeCell ref="QGY2:QHD2"/>
    <mergeCell ref="QHE2:QHF2"/>
    <mergeCell ref="QHG2:QHL2"/>
    <mergeCell ref="QHM2:QHN2"/>
    <mergeCell ref="QHO2:QHT2"/>
    <mergeCell ref="QMK2:QML2"/>
    <mergeCell ref="QMM2:QMR2"/>
    <mergeCell ref="QMS2:QMT2"/>
    <mergeCell ref="QMU2:QMZ2"/>
    <mergeCell ref="QNA2:QNB2"/>
    <mergeCell ref="QLO2:QLT2"/>
    <mergeCell ref="QLU2:QLV2"/>
    <mergeCell ref="QLW2:QMB2"/>
    <mergeCell ref="QMC2:QMD2"/>
    <mergeCell ref="QME2:QMJ2"/>
    <mergeCell ref="QKW2:QKX2"/>
    <mergeCell ref="QKY2:QLD2"/>
    <mergeCell ref="QLE2:QLF2"/>
    <mergeCell ref="QLG2:QLL2"/>
    <mergeCell ref="QLM2:QLN2"/>
    <mergeCell ref="QKA2:QKF2"/>
    <mergeCell ref="QKG2:QKH2"/>
    <mergeCell ref="QKI2:QKN2"/>
    <mergeCell ref="QKO2:QKP2"/>
    <mergeCell ref="QKQ2:QKV2"/>
    <mergeCell ref="QPM2:QPN2"/>
    <mergeCell ref="QPO2:QPT2"/>
    <mergeCell ref="QPU2:QPV2"/>
    <mergeCell ref="QPW2:QQB2"/>
    <mergeCell ref="QQC2:QQD2"/>
    <mergeCell ref="QOQ2:QOV2"/>
    <mergeCell ref="QOW2:QOX2"/>
    <mergeCell ref="QOY2:QPD2"/>
    <mergeCell ref="QPE2:QPF2"/>
    <mergeCell ref="QPG2:QPL2"/>
    <mergeCell ref="QNY2:QNZ2"/>
    <mergeCell ref="QOA2:QOF2"/>
    <mergeCell ref="QOG2:QOH2"/>
    <mergeCell ref="QOI2:QON2"/>
    <mergeCell ref="QOO2:QOP2"/>
    <mergeCell ref="QNC2:QNH2"/>
    <mergeCell ref="QNI2:QNJ2"/>
    <mergeCell ref="QNK2:QNP2"/>
    <mergeCell ref="QNQ2:QNR2"/>
    <mergeCell ref="QNS2:QNX2"/>
    <mergeCell ref="QSO2:QSP2"/>
    <mergeCell ref="QSQ2:QSV2"/>
    <mergeCell ref="QSW2:QSX2"/>
    <mergeCell ref="QSY2:QTD2"/>
    <mergeCell ref="QTE2:QTF2"/>
    <mergeCell ref="QRS2:QRX2"/>
    <mergeCell ref="QRY2:QRZ2"/>
    <mergeCell ref="QSA2:QSF2"/>
    <mergeCell ref="QSG2:QSH2"/>
    <mergeCell ref="QSI2:QSN2"/>
    <mergeCell ref="QRA2:QRB2"/>
    <mergeCell ref="QRC2:QRH2"/>
    <mergeCell ref="QRI2:QRJ2"/>
    <mergeCell ref="QRK2:QRP2"/>
    <mergeCell ref="QRQ2:QRR2"/>
    <mergeCell ref="QQE2:QQJ2"/>
    <mergeCell ref="QQK2:QQL2"/>
    <mergeCell ref="QQM2:QQR2"/>
    <mergeCell ref="QQS2:QQT2"/>
    <mergeCell ref="QQU2:QQZ2"/>
    <mergeCell ref="QVQ2:QVR2"/>
    <mergeCell ref="QVS2:QVX2"/>
    <mergeCell ref="QVY2:QVZ2"/>
    <mergeCell ref="QWA2:QWF2"/>
    <mergeCell ref="QWG2:QWH2"/>
    <mergeCell ref="QUU2:QUZ2"/>
    <mergeCell ref="QVA2:QVB2"/>
    <mergeCell ref="QVC2:QVH2"/>
    <mergeCell ref="QVI2:QVJ2"/>
    <mergeCell ref="QVK2:QVP2"/>
    <mergeCell ref="QUC2:QUD2"/>
    <mergeCell ref="QUE2:QUJ2"/>
    <mergeCell ref="QUK2:QUL2"/>
    <mergeCell ref="QUM2:QUR2"/>
    <mergeCell ref="QUS2:QUT2"/>
    <mergeCell ref="QTG2:QTL2"/>
    <mergeCell ref="QTM2:QTN2"/>
    <mergeCell ref="QTO2:QTT2"/>
    <mergeCell ref="QTU2:QTV2"/>
    <mergeCell ref="QTW2:QUB2"/>
    <mergeCell ref="QYS2:QYT2"/>
    <mergeCell ref="QYU2:QYZ2"/>
    <mergeCell ref="QZA2:QZB2"/>
    <mergeCell ref="QZC2:QZH2"/>
    <mergeCell ref="QZI2:QZJ2"/>
    <mergeCell ref="QXW2:QYB2"/>
    <mergeCell ref="QYC2:QYD2"/>
    <mergeCell ref="QYE2:QYJ2"/>
    <mergeCell ref="QYK2:QYL2"/>
    <mergeCell ref="QYM2:QYR2"/>
    <mergeCell ref="QXE2:QXF2"/>
    <mergeCell ref="QXG2:QXL2"/>
    <mergeCell ref="QXM2:QXN2"/>
    <mergeCell ref="QXO2:QXT2"/>
    <mergeCell ref="QXU2:QXV2"/>
    <mergeCell ref="QWI2:QWN2"/>
    <mergeCell ref="QWO2:QWP2"/>
    <mergeCell ref="QWQ2:QWV2"/>
    <mergeCell ref="QWW2:QWX2"/>
    <mergeCell ref="QWY2:QXD2"/>
    <mergeCell ref="RBU2:RBV2"/>
    <mergeCell ref="RBW2:RCB2"/>
    <mergeCell ref="RCC2:RCD2"/>
    <mergeCell ref="RCE2:RCJ2"/>
    <mergeCell ref="RCK2:RCL2"/>
    <mergeCell ref="RAY2:RBD2"/>
    <mergeCell ref="RBE2:RBF2"/>
    <mergeCell ref="RBG2:RBL2"/>
    <mergeCell ref="RBM2:RBN2"/>
    <mergeCell ref="RBO2:RBT2"/>
    <mergeCell ref="RAG2:RAH2"/>
    <mergeCell ref="RAI2:RAN2"/>
    <mergeCell ref="RAO2:RAP2"/>
    <mergeCell ref="RAQ2:RAV2"/>
    <mergeCell ref="RAW2:RAX2"/>
    <mergeCell ref="QZK2:QZP2"/>
    <mergeCell ref="QZQ2:QZR2"/>
    <mergeCell ref="QZS2:QZX2"/>
    <mergeCell ref="QZY2:QZZ2"/>
    <mergeCell ref="RAA2:RAF2"/>
    <mergeCell ref="REW2:REX2"/>
    <mergeCell ref="REY2:RFD2"/>
    <mergeCell ref="RFE2:RFF2"/>
    <mergeCell ref="RFG2:RFL2"/>
    <mergeCell ref="RFM2:RFN2"/>
    <mergeCell ref="REA2:REF2"/>
    <mergeCell ref="REG2:REH2"/>
    <mergeCell ref="REI2:REN2"/>
    <mergeCell ref="REO2:REP2"/>
    <mergeCell ref="REQ2:REV2"/>
    <mergeCell ref="RDI2:RDJ2"/>
    <mergeCell ref="RDK2:RDP2"/>
    <mergeCell ref="RDQ2:RDR2"/>
    <mergeCell ref="RDS2:RDX2"/>
    <mergeCell ref="RDY2:RDZ2"/>
    <mergeCell ref="RCM2:RCR2"/>
    <mergeCell ref="RCS2:RCT2"/>
    <mergeCell ref="RCU2:RCZ2"/>
    <mergeCell ref="RDA2:RDB2"/>
    <mergeCell ref="RDC2:RDH2"/>
    <mergeCell ref="RHY2:RHZ2"/>
    <mergeCell ref="RIA2:RIF2"/>
    <mergeCell ref="RIG2:RIH2"/>
    <mergeCell ref="RII2:RIN2"/>
    <mergeCell ref="RIO2:RIP2"/>
    <mergeCell ref="RHC2:RHH2"/>
    <mergeCell ref="RHI2:RHJ2"/>
    <mergeCell ref="RHK2:RHP2"/>
    <mergeCell ref="RHQ2:RHR2"/>
    <mergeCell ref="RHS2:RHX2"/>
    <mergeCell ref="RGK2:RGL2"/>
    <mergeCell ref="RGM2:RGR2"/>
    <mergeCell ref="RGS2:RGT2"/>
    <mergeCell ref="RGU2:RGZ2"/>
    <mergeCell ref="RHA2:RHB2"/>
    <mergeCell ref="RFO2:RFT2"/>
    <mergeCell ref="RFU2:RFV2"/>
    <mergeCell ref="RFW2:RGB2"/>
    <mergeCell ref="RGC2:RGD2"/>
    <mergeCell ref="RGE2:RGJ2"/>
    <mergeCell ref="RLA2:RLB2"/>
    <mergeCell ref="RLC2:RLH2"/>
    <mergeCell ref="RLI2:RLJ2"/>
    <mergeCell ref="RLK2:RLP2"/>
    <mergeCell ref="RLQ2:RLR2"/>
    <mergeCell ref="RKE2:RKJ2"/>
    <mergeCell ref="RKK2:RKL2"/>
    <mergeCell ref="RKM2:RKR2"/>
    <mergeCell ref="RKS2:RKT2"/>
    <mergeCell ref="RKU2:RKZ2"/>
    <mergeCell ref="RJM2:RJN2"/>
    <mergeCell ref="RJO2:RJT2"/>
    <mergeCell ref="RJU2:RJV2"/>
    <mergeCell ref="RJW2:RKB2"/>
    <mergeCell ref="RKC2:RKD2"/>
    <mergeCell ref="RIQ2:RIV2"/>
    <mergeCell ref="RIW2:RIX2"/>
    <mergeCell ref="RIY2:RJD2"/>
    <mergeCell ref="RJE2:RJF2"/>
    <mergeCell ref="RJG2:RJL2"/>
    <mergeCell ref="ROC2:ROD2"/>
    <mergeCell ref="ROE2:ROJ2"/>
    <mergeCell ref="ROK2:ROL2"/>
    <mergeCell ref="ROM2:ROR2"/>
    <mergeCell ref="ROS2:ROT2"/>
    <mergeCell ref="RNG2:RNL2"/>
    <mergeCell ref="RNM2:RNN2"/>
    <mergeCell ref="RNO2:RNT2"/>
    <mergeCell ref="RNU2:RNV2"/>
    <mergeCell ref="RNW2:ROB2"/>
    <mergeCell ref="RMO2:RMP2"/>
    <mergeCell ref="RMQ2:RMV2"/>
    <mergeCell ref="RMW2:RMX2"/>
    <mergeCell ref="RMY2:RND2"/>
    <mergeCell ref="RNE2:RNF2"/>
    <mergeCell ref="RLS2:RLX2"/>
    <mergeCell ref="RLY2:RLZ2"/>
    <mergeCell ref="RMA2:RMF2"/>
    <mergeCell ref="RMG2:RMH2"/>
    <mergeCell ref="RMI2:RMN2"/>
    <mergeCell ref="RRE2:RRF2"/>
    <mergeCell ref="RRG2:RRL2"/>
    <mergeCell ref="RRM2:RRN2"/>
    <mergeCell ref="RRO2:RRT2"/>
    <mergeCell ref="RRU2:RRV2"/>
    <mergeCell ref="RQI2:RQN2"/>
    <mergeCell ref="RQO2:RQP2"/>
    <mergeCell ref="RQQ2:RQV2"/>
    <mergeCell ref="RQW2:RQX2"/>
    <mergeCell ref="RQY2:RRD2"/>
    <mergeCell ref="RPQ2:RPR2"/>
    <mergeCell ref="RPS2:RPX2"/>
    <mergeCell ref="RPY2:RPZ2"/>
    <mergeCell ref="RQA2:RQF2"/>
    <mergeCell ref="RQG2:RQH2"/>
    <mergeCell ref="ROU2:ROZ2"/>
    <mergeCell ref="RPA2:RPB2"/>
    <mergeCell ref="RPC2:RPH2"/>
    <mergeCell ref="RPI2:RPJ2"/>
    <mergeCell ref="RPK2:RPP2"/>
    <mergeCell ref="RUG2:RUH2"/>
    <mergeCell ref="RUI2:RUN2"/>
    <mergeCell ref="RUO2:RUP2"/>
    <mergeCell ref="RUQ2:RUV2"/>
    <mergeCell ref="RUW2:RUX2"/>
    <mergeCell ref="RTK2:RTP2"/>
    <mergeCell ref="RTQ2:RTR2"/>
    <mergeCell ref="RTS2:RTX2"/>
    <mergeCell ref="RTY2:RTZ2"/>
    <mergeCell ref="RUA2:RUF2"/>
    <mergeCell ref="RSS2:RST2"/>
    <mergeCell ref="RSU2:RSZ2"/>
    <mergeCell ref="RTA2:RTB2"/>
    <mergeCell ref="RTC2:RTH2"/>
    <mergeCell ref="RTI2:RTJ2"/>
    <mergeCell ref="RRW2:RSB2"/>
    <mergeCell ref="RSC2:RSD2"/>
    <mergeCell ref="RSE2:RSJ2"/>
    <mergeCell ref="RSK2:RSL2"/>
    <mergeCell ref="RSM2:RSR2"/>
    <mergeCell ref="RXI2:RXJ2"/>
    <mergeCell ref="RXK2:RXP2"/>
    <mergeCell ref="RXQ2:RXR2"/>
    <mergeCell ref="RXS2:RXX2"/>
    <mergeCell ref="RXY2:RXZ2"/>
    <mergeCell ref="RWM2:RWR2"/>
    <mergeCell ref="RWS2:RWT2"/>
    <mergeCell ref="RWU2:RWZ2"/>
    <mergeCell ref="RXA2:RXB2"/>
    <mergeCell ref="RXC2:RXH2"/>
    <mergeCell ref="RVU2:RVV2"/>
    <mergeCell ref="RVW2:RWB2"/>
    <mergeCell ref="RWC2:RWD2"/>
    <mergeCell ref="RWE2:RWJ2"/>
    <mergeCell ref="RWK2:RWL2"/>
    <mergeCell ref="RUY2:RVD2"/>
    <mergeCell ref="RVE2:RVF2"/>
    <mergeCell ref="RVG2:RVL2"/>
    <mergeCell ref="RVM2:RVN2"/>
    <mergeCell ref="RVO2:RVT2"/>
    <mergeCell ref="SAK2:SAL2"/>
    <mergeCell ref="SAM2:SAR2"/>
    <mergeCell ref="SAS2:SAT2"/>
    <mergeCell ref="SAU2:SAZ2"/>
    <mergeCell ref="SBA2:SBB2"/>
    <mergeCell ref="RZO2:RZT2"/>
    <mergeCell ref="RZU2:RZV2"/>
    <mergeCell ref="RZW2:SAB2"/>
    <mergeCell ref="SAC2:SAD2"/>
    <mergeCell ref="SAE2:SAJ2"/>
    <mergeCell ref="RYW2:RYX2"/>
    <mergeCell ref="RYY2:RZD2"/>
    <mergeCell ref="RZE2:RZF2"/>
    <mergeCell ref="RZG2:RZL2"/>
    <mergeCell ref="RZM2:RZN2"/>
    <mergeCell ref="RYA2:RYF2"/>
    <mergeCell ref="RYG2:RYH2"/>
    <mergeCell ref="RYI2:RYN2"/>
    <mergeCell ref="RYO2:RYP2"/>
    <mergeCell ref="RYQ2:RYV2"/>
    <mergeCell ref="SDM2:SDN2"/>
    <mergeCell ref="SDO2:SDT2"/>
    <mergeCell ref="SDU2:SDV2"/>
    <mergeCell ref="SDW2:SEB2"/>
    <mergeCell ref="SEC2:SED2"/>
    <mergeCell ref="SCQ2:SCV2"/>
    <mergeCell ref="SCW2:SCX2"/>
    <mergeCell ref="SCY2:SDD2"/>
    <mergeCell ref="SDE2:SDF2"/>
    <mergeCell ref="SDG2:SDL2"/>
    <mergeCell ref="SBY2:SBZ2"/>
    <mergeCell ref="SCA2:SCF2"/>
    <mergeCell ref="SCG2:SCH2"/>
    <mergeCell ref="SCI2:SCN2"/>
    <mergeCell ref="SCO2:SCP2"/>
    <mergeCell ref="SBC2:SBH2"/>
    <mergeCell ref="SBI2:SBJ2"/>
    <mergeCell ref="SBK2:SBP2"/>
    <mergeCell ref="SBQ2:SBR2"/>
    <mergeCell ref="SBS2:SBX2"/>
    <mergeCell ref="SGO2:SGP2"/>
    <mergeCell ref="SGQ2:SGV2"/>
    <mergeCell ref="SGW2:SGX2"/>
    <mergeCell ref="SGY2:SHD2"/>
    <mergeCell ref="SHE2:SHF2"/>
    <mergeCell ref="SFS2:SFX2"/>
    <mergeCell ref="SFY2:SFZ2"/>
    <mergeCell ref="SGA2:SGF2"/>
    <mergeCell ref="SGG2:SGH2"/>
    <mergeCell ref="SGI2:SGN2"/>
    <mergeCell ref="SFA2:SFB2"/>
    <mergeCell ref="SFC2:SFH2"/>
    <mergeCell ref="SFI2:SFJ2"/>
    <mergeCell ref="SFK2:SFP2"/>
    <mergeCell ref="SFQ2:SFR2"/>
    <mergeCell ref="SEE2:SEJ2"/>
    <mergeCell ref="SEK2:SEL2"/>
    <mergeCell ref="SEM2:SER2"/>
    <mergeCell ref="SES2:SET2"/>
    <mergeCell ref="SEU2:SEZ2"/>
    <mergeCell ref="SJQ2:SJR2"/>
    <mergeCell ref="SJS2:SJX2"/>
    <mergeCell ref="SJY2:SJZ2"/>
    <mergeCell ref="SKA2:SKF2"/>
    <mergeCell ref="SKG2:SKH2"/>
    <mergeCell ref="SIU2:SIZ2"/>
    <mergeCell ref="SJA2:SJB2"/>
    <mergeCell ref="SJC2:SJH2"/>
    <mergeCell ref="SJI2:SJJ2"/>
    <mergeCell ref="SJK2:SJP2"/>
    <mergeCell ref="SIC2:SID2"/>
    <mergeCell ref="SIE2:SIJ2"/>
    <mergeCell ref="SIK2:SIL2"/>
    <mergeCell ref="SIM2:SIR2"/>
    <mergeCell ref="SIS2:SIT2"/>
    <mergeCell ref="SHG2:SHL2"/>
    <mergeCell ref="SHM2:SHN2"/>
    <mergeCell ref="SHO2:SHT2"/>
    <mergeCell ref="SHU2:SHV2"/>
    <mergeCell ref="SHW2:SIB2"/>
    <mergeCell ref="SMS2:SMT2"/>
    <mergeCell ref="SMU2:SMZ2"/>
    <mergeCell ref="SNA2:SNB2"/>
    <mergeCell ref="SNC2:SNH2"/>
    <mergeCell ref="SNI2:SNJ2"/>
    <mergeCell ref="SLW2:SMB2"/>
    <mergeCell ref="SMC2:SMD2"/>
    <mergeCell ref="SME2:SMJ2"/>
    <mergeCell ref="SMK2:SML2"/>
    <mergeCell ref="SMM2:SMR2"/>
    <mergeCell ref="SLE2:SLF2"/>
    <mergeCell ref="SLG2:SLL2"/>
    <mergeCell ref="SLM2:SLN2"/>
    <mergeCell ref="SLO2:SLT2"/>
    <mergeCell ref="SLU2:SLV2"/>
    <mergeCell ref="SKI2:SKN2"/>
    <mergeCell ref="SKO2:SKP2"/>
    <mergeCell ref="SKQ2:SKV2"/>
    <mergeCell ref="SKW2:SKX2"/>
    <mergeCell ref="SKY2:SLD2"/>
    <mergeCell ref="SPU2:SPV2"/>
    <mergeCell ref="SPW2:SQB2"/>
    <mergeCell ref="SQC2:SQD2"/>
    <mergeCell ref="SQE2:SQJ2"/>
    <mergeCell ref="SQK2:SQL2"/>
    <mergeCell ref="SOY2:SPD2"/>
    <mergeCell ref="SPE2:SPF2"/>
    <mergeCell ref="SPG2:SPL2"/>
    <mergeCell ref="SPM2:SPN2"/>
    <mergeCell ref="SPO2:SPT2"/>
    <mergeCell ref="SOG2:SOH2"/>
    <mergeCell ref="SOI2:SON2"/>
    <mergeCell ref="SOO2:SOP2"/>
    <mergeCell ref="SOQ2:SOV2"/>
    <mergeCell ref="SOW2:SOX2"/>
    <mergeCell ref="SNK2:SNP2"/>
    <mergeCell ref="SNQ2:SNR2"/>
    <mergeCell ref="SNS2:SNX2"/>
    <mergeCell ref="SNY2:SNZ2"/>
    <mergeCell ref="SOA2:SOF2"/>
    <mergeCell ref="SSW2:SSX2"/>
    <mergeCell ref="SSY2:STD2"/>
    <mergeCell ref="STE2:STF2"/>
    <mergeCell ref="STG2:STL2"/>
    <mergeCell ref="STM2:STN2"/>
    <mergeCell ref="SSA2:SSF2"/>
    <mergeCell ref="SSG2:SSH2"/>
    <mergeCell ref="SSI2:SSN2"/>
    <mergeCell ref="SSO2:SSP2"/>
    <mergeCell ref="SSQ2:SSV2"/>
    <mergeCell ref="SRI2:SRJ2"/>
    <mergeCell ref="SRK2:SRP2"/>
    <mergeCell ref="SRQ2:SRR2"/>
    <mergeCell ref="SRS2:SRX2"/>
    <mergeCell ref="SRY2:SRZ2"/>
    <mergeCell ref="SQM2:SQR2"/>
    <mergeCell ref="SQS2:SQT2"/>
    <mergeCell ref="SQU2:SQZ2"/>
    <mergeCell ref="SRA2:SRB2"/>
    <mergeCell ref="SRC2:SRH2"/>
    <mergeCell ref="SVY2:SVZ2"/>
    <mergeCell ref="SWA2:SWF2"/>
    <mergeCell ref="SWG2:SWH2"/>
    <mergeCell ref="SWI2:SWN2"/>
    <mergeCell ref="SWO2:SWP2"/>
    <mergeCell ref="SVC2:SVH2"/>
    <mergeCell ref="SVI2:SVJ2"/>
    <mergeCell ref="SVK2:SVP2"/>
    <mergeCell ref="SVQ2:SVR2"/>
    <mergeCell ref="SVS2:SVX2"/>
    <mergeCell ref="SUK2:SUL2"/>
    <mergeCell ref="SUM2:SUR2"/>
    <mergeCell ref="SUS2:SUT2"/>
    <mergeCell ref="SUU2:SUZ2"/>
    <mergeCell ref="SVA2:SVB2"/>
    <mergeCell ref="STO2:STT2"/>
    <mergeCell ref="STU2:STV2"/>
    <mergeCell ref="STW2:SUB2"/>
    <mergeCell ref="SUC2:SUD2"/>
    <mergeCell ref="SUE2:SUJ2"/>
    <mergeCell ref="SZA2:SZB2"/>
    <mergeCell ref="SZC2:SZH2"/>
    <mergeCell ref="SZI2:SZJ2"/>
    <mergeCell ref="SZK2:SZP2"/>
    <mergeCell ref="SZQ2:SZR2"/>
    <mergeCell ref="SYE2:SYJ2"/>
    <mergeCell ref="SYK2:SYL2"/>
    <mergeCell ref="SYM2:SYR2"/>
    <mergeCell ref="SYS2:SYT2"/>
    <mergeCell ref="SYU2:SYZ2"/>
    <mergeCell ref="SXM2:SXN2"/>
    <mergeCell ref="SXO2:SXT2"/>
    <mergeCell ref="SXU2:SXV2"/>
    <mergeCell ref="SXW2:SYB2"/>
    <mergeCell ref="SYC2:SYD2"/>
    <mergeCell ref="SWQ2:SWV2"/>
    <mergeCell ref="SWW2:SWX2"/>
    <mergeCell ref="SWY2:SXD2"/>
    <mergeCell ref="SXE2:SXF2"/>
    <mergeCell ref="SXG2:SXL2"/>
    <mergeCell ref="TCC2:TCD2"/>
    <mergeCell ref="TCE2:TCJ2"/>
    <mergeCell ref="TCK2:TCL2"/>
    <mergeCell ref="TCM2:TCR2"/>
    <mergeCell ref="TCS2:TCT2"/>
    <mergeCell ref="TBG2:TBL2"/>
    <mergeCell ref="TBM2:TBN2"/>
    <mergeCell ref="TBO2:TBT2"/>
    <mergeCell ref="TBU2:TBV2"/>
    <mergeCell ref="TBW2:TCB2"/>
    <mergeCell ref="TAO2:TAP2"/>
    <mergeCell ref="TAQ2:TAV2"/>
    <mergeCell ref="TAW2:TAX2"/>
    <mergeCell ref="TAY2:TBD2"/>
    <mergeCell ref="TBE2:TBF2"/>
    <mergeCell ref="SZS2:SZX2"/>
    <mergeCell ref="SZY2:SZZ2"/>
    <mergeCell ref="TAA2:TAF2"/>
    <mergeCell ref="TAG2:TAH2"/>
    <mergeCell ref="TAI2:TAN2"/>
    <mergeCell ref="TFE2:TFF2"/>
    <mergeCell ref="TFG2:TFL2"/>
    <mergeCell ref="TFM2:TFN2"/>
    <mergeCell ref="TFO2:TFT2"/>
    <mergeCell ref="TFU2:TFV2"/>
    <mergeCell ref="TEI2:TEN2"/>
    <mergeCell ref="TEO2:TEP2"/>
    <mergeCell ref="TEQ2:TEV2"/>
    <mergeCell ref="TEW2:TEX2"/>
    <mergeCell ref="TEY2:TFD2"/>
    <mergeCell ref="TDQ2:TDR2"/>
    <mergeCell ref="TDS2:TDX2"/>
    <mergeCell ref="TDY2:TDZ2"/>
    <mergeCell ref="TEA2:TEF2"/>
    <mergeCell ref="TEG2:TEH2"/>
    <mergeCell ref="TCU2:TCZ2"/>
    <mergeCell ref="TDA2:TDB2"/>
    <mergeCell ref="TDC2:TDH2"/>
    <mergeCell ref="TDI2:TDJ2"/>
    <mergeCell ref="TDK2:TDP2"/>
    <mergeCell ref="TIG2:TIH2"/>
    <mergeCell ref="TII2:TIN2"/>
    <mergeCell ref="TIO2:TIP2"/>
    <mergeCell ref="TIQ2:TIV2"/>
    <mergeCell ref="TIW2:TIX2"/>
    <mergeCell ref="THK2:THP2"/>
    <mergeCell ref="THQ2:THR2"/>
    <mergeCell ref="THS2:THX2"/>
    <mergeCell ref="THY2:THZ2"/>
    <mergeCell ref="TIA2:TIF2"/>
    <mergeCell ref="TGS2:TGT2"/>
    <mergeCell ref="TGU2:TGZ2"/>
    <mergeCell ref="THA2:THB2"/>
    <mergeCell ref="THC2:THH2"/>
    <mergeCell ref="THI2:THJ2"/>
    <mergeCell ref="TFW2:TGB2"/>
    <mergeCell ref="TGC2:TGD2"/>
    <mergeCell ref="TGE2:TGJ2"/>
    <mergeCell ref="TGK2:TGL2"/>
    <mergeCell ref="TGM2:TGR2"/>
    <mergeCell ref="TLI2:TLJ2"/>
    <mergeCell ref="TLK2:TLP2"/>
    <mergeCell ref="TLQ2:TLR2"/>
    <mergeCell ref="TLS2:TLX2"/>
    <mergeCell ref="TLY2:TLZ2"/>
    <mergeCell ref="TKM2:TKR2"/>
    <mergeCell ref="TKS2:TKT2"/>
    <mergeCell ref="TKU2:TKZ2"/>
    <mergeCell ref="TLA2:TLB2"/>
    <mergeCell ref="TLC2:TLH2"/>
    <mergeCell ref="TJU2:TJV2"/>
    <mergeCell ref="TJW2:TKB2"/>
    <mergeCell ref="TKC2:TKD2"/>
    <mergeCell ref="TKE2:TKJ2"/>
    <mergeCell ref="TKK2:TKL2"/>
    <mergeCell ref="TIY2:TJD2"/>
    <mergeCell ref="TJE2:TJF2"/>
    <mergeCell ref="TJG2:TJL2"/>
    <mergeCell ref="TJM2:TJN2"/>
    <mergeCell ref="TJO2:TJT2"/>
    <mergeCell ref="TOK2:TOL2"/>
    <mergeCell ref="TOM2:TOR2"/>
    <mergeCell ref="TOS2:TOT2"/>
    <mergeCell ref="TOU2:TOZ2"/>
    <mergeCell ref="TPA2:TPB2"/>
    <mergeCell ref="TNO2:TNT2"/>
    <mergeCell ref="TNU2:TNV2"/>
    <mergeCell ref="TNW2:TOB2"/>
    <mergeCell ref="TOC2:TOD2"/>
    <mergeCell ref="TOE2:TOJ2"/>
    <mergeCell ref="TMW2:TMX2"/>
    <mergeCell ref="TMY2:TND2"/>
    <mergeCell ref="TNE2:TNF2"/>
    <mergeCell ref="TNG2:TNL2"/>
    <mergeCell ref="TNM2:TNN2"/>
    <mergeCell ref="TMA2:TMF2"/>
    <mergeCell ref="TMG2:TMH2"/>
    <mergeCell ref="TMI2:TMN2"/>
    <mergeCell ref="TMO2:TMP2"/>
    <mergeCell ref="TMQ2:TMV2"/>
    <mergeCell ref="TRM2:TRN2"/>
    <mergeCell ref="TRO2:TRT2"/>
    <mergeCell ref="TRU2:TRV2"/>
    <mergeCell ref="TRW2:TSB2"/>
    <mergeCell ref="TSC2:TSD2"/>
    <mergeCell ref="TQQ2:TQV2"/>
    <mergeCell ref="TQW2:TQX2"/>
    <mergeCell ref="TQY2:TRD2"/>
    <mergeCell ref="TRE2:TRF2"/>
    <mergeCell ref="TRG2:TRL2"/>
    <mergeCell ref="TPY2:TPZ2"/>
    <mergeCell ref="TQA2:TQF2"/>
    <mergeCell ref="TQG2:TQH2"/>
    <mergeCell ref="TQI2:TQN2"/>
    <mergeCell ref="TQO2:TQP2"/>
    <mergeCell ref="TPC2:TPH2"/>
    <mergeCell ref="TPI2:TPJ2"/>
    <mergeCell ref="TPK2:TPP2"/>
    <mergeCell ref="TPQ2:TPR2"/>
    <mergeCell ref="TPS2:TPX2"/>
    <mergeCell ref="TUO2:TUP2"/>
    <mergeCell ref="TUQ2:TUV2"/>
    <mergeCell ref="TUW2:TUX2"/>
    <mergeCell ref="TUY2:TVD2"/>
    <mergeCell ref="TVE2:TVF2"/>
    <mergeCell ref="TTS2:TTX2"/>
    <mergeCell ref="TTY2:TTZ2"/>
    <mergeCell ref="TUA2:TUF2"/>
    <mergeCell ref="TUG2:TUH2"/>
    <mergeCell ref="TUI2:TUN2"/>
    <mergeCell ref="TTA2:TTB2"/>
    <mergeCell ref="TTC2:TTH2"/>
    <mergeCell ref="TTI2:TTJ2"/>
    <mergeCell ref="TTK2:TTP2"/>
    <mergeCell ref="TTQ2:TTR2"/>
    <mergeCell ref="TSE2:TSJ2"/>
    <mergeCell ref="TSK2:TSL2"/>
    <mergeCell ref="TSM2:TSR2"/>
    <mergeCell ref="TSS2:TST2"/>
    <mergeCell ref="TSU2:TSZ2"/>
    <mergeCell ref="TXQ2:TXR2"/>
    <mergeCell ref="TXS2:TXX2"/>
    <mergeCell ref="TXY2:TXZ2"/>
    <mergeCell ref="TYA2:TYF2"/>
    <mergeCell ref="TYG2:TYH2"/>
    <mergeCell ref="TWU2:TWZ2"/>
    <mergeCell ref="TXA2:TXB2"/>
    <mergeCell ref="TXC2:TXH2"/>
    <mergeCell ref="TXI2:TXJ2"/>
    <mergeCell ref="TXK2:TXP2"/>
    <mergeCell ref="TWC2:TWD2"/>
    <mergeCell ref="TWE2:TWJ2"/>
    <mergeCell ref="TWK2:TWL2"/>
    <mergeCell ref="TWM2:TWR2"/>
    <mergeCell ref="TWS2:TWT2"/>
    <mergeCell ref="TVG2:TVL2"/>
    <mergeCell ref="TVM2:TVN2"/>
    <mergeCell ref="TVO2:TVT2"/>
    <mergeCell ref="TVU2:TVV2"/>
    <mergeCell ref="TVW2:TWB2"/>
    <mergeCell ref="UAS2:UAT2"/>
    <mergeCell ref="UAU2:UAZ2"/>
    <mergeCell ref="UBA2:UBB2"/>
    <mergeCell ref="UBC2:UBH2"/>
    <mergeCell ref="UBI2:UBJ2"/>
    <mergeCell ref="TZW2:UAB2"/>
    <mergeCell ref="UAC2:UAD2"/>
    <mergeCell ref="UAE2:UAJ2"/>
    <mergeCell ref="UAK2:UAL2"/>
    <mergeCell ref="UAM2:UAR2"/>
    <mergeCell ref="TZE2:TZF2"/>
    <mergeCell ref="TZG2:TZL2"/>
    <mergeCell ref="TZM2:TZN2"/>
    <mergeCell ref="TZO2:TZT2"/>
    <mergeCell ref="TZU2:TZV2"/>
    <mergeCell ref="TYI2:TYN2"/>
    <mergeCell ref="TYO2:TYP2"/>
    <mergeCell ref="TYQ2:TYV2"/>
    <mergeCell ref="TYW2:TYX2"/>
    <mergeCell ref="TYY2:TZD2"/>
    <mergeCell ref="UDU2:UDV2"/>
    <mergeCell ref="UDW2:UEB2"/>
    <mergeCell ref="UEC2:UED2"/>
    <mergeCell ref="UEE2:UEJ2"/>
    <mergeCell ref="UEK2:UEL2"/>
    <mergeCell ref="UCY2:UDD2"/>
    <mergeCell ref="UDE2:UDF2"/>
    <mergeCell ref="UDG2:UDL2"/>
    <mergeCell ref="UDM2:UDN2"/>
    <mergeCell ref="UDO2:UDT2"/>
    <mergeCell ref="UCG2:UCH2"/>
    <mergeCell ref="UCI2:UCN2"/>
    <mergeCell ref="UCO2:UCP2"/>
    <mergeCell ref="UCQ2:UCV2"/>
    <mergeCell ref="UCW2:UCX2"/>
    <mergeCell ref="UBK2:UBP2"/>
    <mergeCell ref="UBQ2:UBR2"/>
    <mergeCell ref="UBS2:UBX2"/>
    <mergeCell ref="UBY2:UBZ2"/>
    <mergeCell ref="UCA2:UCF2"/>
    <mergeCell ref="UGW2:UGX2"/>
    <mergeCell ref="UGY2:UHD2"/>
    <mergeCell ref="UHE2:UHF2"/>
    <mergeCell ref="UHG2:UHL2"/>
    <mergeCell ref="UHM2:UHN2"/>
    <mergeCell ref="UGA2:UGF2"/>
    <mergeCell ref="UGG2:UGH2"/>
    <mergeCell ref="UGI2:UGN2"/>
    <mergeCell ref="UGO2:UGP2"/>
    <mergeCell ref="UGQ2:UGV2"/>
    <mergeCell ref="UFI2:UFJ2"/>
    <mergeCell ref="UFK2:UFP2"/>
    <mergeCell ref="UFQ2:UFR2"/>
    <mergeCell ref="UFS2:UFX2"/>
    <mergeCell ref="UFY2:UFZ2"/>
    <mergeCell ref="UEM2:UER2"/>
    <mergeCell ref="UES2:UET2"/>
    <mergeCell ref="UEU2:UEZ2"/>
    <mergeCell ref="UFA2:UFB2"/>
    <mergeCell ref="UFC2:UFH2"/>
    <mergeCell ref="UJY2:UJZ2"/>
    <mergeCell ref="UKA2:UKF2"/>
    <mergeCell ref="UKG2:UKH2"/>
    <mergeCell ref="UKI2:UKN2"/>
    <mergeCell ref="UKO2:UKP2"/>
    <mergeCell ref="UJC2:UJH2"/>
    <mergeCell ref="UJI2:UJJ2"/>
    <mergeCell ref="UJK2:UJP2"/>
    <mergeCell ref="UJQ2:UJR2"/>
    <mergeCell ref="UJS2:UJX2"/>
    <mergeCell ref="UIK2:UIL2"/>
    <mergeCell ref="UIM2:UIR2"/>
    <mergeCell ref="UIS2:UIT2"/>
    <mergeCell ref="UIU2:UIZ2"/>
    <mergeCell ref="UJA2:UJB2"/>
    <mergeCell ref="UHO2:UHT2"/>
    <mergeCell ref="UHU2:UHV2"/>
    <mergeCell ref="UHW2:UIB2"/>
    <mergeCell ref="UIC2:UID2"/>
    <mergeCell ref="UIE2:UIJ2"/>
    <mergeCell ref="UNA2:UNB2"/>
    <mergeCell ref="UNC2:UNH2"/>
    <mergeCell ref="UNI2:UNJ2"/>
    <mergeCell ref="UNK2:UNP2"/>
    <mergeCell ref="UNQ2:UNR2"/>
    <mergeCell ref="UME2:UMJ2"/>
    <mergeCell ref="UMK2:UML2"/>
    <mergeCell ref="UMM2:UMR2"/>
    <mergeCell ref="UMS2:UMT2"/>
    <mergeCell ref="UMU2:UMZ2"/>
    <mergeCell ref="ULM2:ULN2"/>
    <mergeCell ref="ULO2:ULT2"/>
    <mergeCell ref="ULU2:ULV2"/>
    <mergeCell ref="ULW2:UMB2"/>
    <mergeCell ref="UMC2:UMD2"/>
    <mergeCell ref="UKQ2:UKV2"/>
    <mergeCell ref="UKW2:UKX2"/>
    <mergeCell ref="UKY2:ULD2"/>
    <mergeCell ref="ULE2:ULF2"/>
    <mergeCell ref="ULG2:ULL2"/>
    <mergeCell ref="UQC2:UQD2"/>
    <mergeCell ref="UQE2:UQJ2"/>
    <mergeCell ref="UQK2:UQL2"/>
    <mergeCell ref="UQM2:UQR2"/>
    <mergeCell ref="UQS2:UQT2"/>
    <mergeCell ref="UPG2:UPL2"/>
    <mergeCell ref="UPM2:UPN2"/>
    <mergeCell ref="UPO2:UPT2"/>
    <mergeCell ref="UPU2:UPV2"/>
    <mergeCell ref="UPW2:UQB2"/>
    <mergeCell ref="UOO2:UOP2"/>
    <mergeCell ref="UOQ2:UOV2"/>
    <mergeCell ref="UOW2:UOX2"/>
    <mergeCell ref="UOY2:UPD2"/>
    <mergeCell ref="UPE2:UPF2"/>
    <mergeCell ref="UNS2:UNX2"/>
    <mergeCell ref="UNY2:UNZ2"/>
    <mergeCell ref="UOA2:UOF2"/>
    <mergeCell ref="UOG2:UOH2"/>
    <mergeCell ref="UOI2:UON2"/>
    <mergeCell ref="UTE2:UTF2"/>
    <mergeCell ref="UTG2:UTL2"/>
    <mergeCell ref="UTM2:UTN2"/>
    <mergeCell ref="UTO2:UTT2"/>
    <mergeCell ref="UTU2:UTV2"/>
    <mergeCell ref="USI2:USN2"/>
    <mergeCell ref="USO2:USP2"/>
    <mergeCell ref="USQ2:USV2"/>
    <mergeCell ref="USW2:USX2"/>
    <mergeCell ref="USY2:UTD2"/>
    <mergeCell ref="URQ2:URR2"/>
    <mergeCell ref="URS2:URX2"/>
    <mergeCell ref="URY2:URZ2"/>
    <mergeCell ref="USA2:USF2"/>
    <mergeCell ref="USG2:USH2"/>
    <mergeCell ref="UQU2:UQZ2"/>
    <mergeCell ref="URA2:URB2"/>
    <mergeCell ref="URC2:URH2"/>
    <mergeCell ref="URI2:URJ2"/>
    <mergeCell ref="URK2:URP2"/>
    <mergeCell ref="UWG2:UWH2"/>
    <mergeCell ref="UWI2:UWN2"/>
    <mergeCell ref="UWO2:UWP2"/>
    <mergeCell ref="UWQ2:UWV2"/>
    <mergeCell ref="UWW2:UWX2"/>
    <mergeCell ref="UVK2:UVP2"/>
    <mergeCell ref="UVQ2:UVR2"/>
    <mergeCell ref="UVS2:UVX2"/>
    <mergeCell ref="UVY2:UVZ2"/>
    <mergeCell ref="UWA2:UWF2"/>
    <mergeCell ref="UUS2:UUT2"/>
    <mergeCell ref="UUU2:UUZ2"/>
    <mergeCell ref="UVA2:UVB2"/>
    <mergeCell ref="UVC2:UVH2"/>
    <mergeCell ref="UVI2:UVJ2"/>
    <mergeCell ref="UTW2:UUB2"/>
    <mergeCell ref="UUC2:UUD2"/>
    <mergeCell ref="UUE2:UUJ2"/>
    <mergeCell ref="UUK2:UUL2"/>
    <mergeCell ref="UUM2:UUR2"/>
    <mergeCell ref="UZI2:UZJ2"/>
    <mergeCell ref="UZK2:UZP2"/>
    <mergeCell ref="UZQ2:UZR2"/>
    <mergeCell ref="UZS2:UZX2"/>
    <mergeCell ref="UZY2:UZZ2"/>
    <mergeCell ref="UYM2:UYR2"/>
    <mergeCell ref="UYS2:UYT2"/>
    <mergeCell ref="UYU2:UYZ2"/>
    <mergeCell ref="UZA2:UZB2"/>
    <mergeCell ref="UZC2:UZH2"/>
    <mergeCell ref="UXU2:UXV2"/>
    <mergeCell ref="UXW2:UYB2"/>
    <mergeCell ref="UYC2:UYD2"/>
    <mergeCell ref="UYE2:UYJ2"/>
    <mergeCell ref="UYK2:UYL2"/>
    <mergeCell ref="UWY2:UXD2"/>
    <mergeCell ref="UXE2:UXF2"/>
    <mergeCell ref="UXG2:UXL2"/>
    <mergeCell ref="UXM2:UXN2"/>
    <mergeCell ref="UXO2:UXT2"/>
    <mergeCell ref="VCK2:VCL2"/>
    <mergeCell ref="VCM2:VCR2"/>
    <mergeCell ref="VCS2:VCT2"/>
    <mergeCell ref="VCU2:VCZ2"/>
    <mergeCell ref="VDA2:VDB2"/>
    <mergeCell ref="VBO2:VBT2"/>
    <mergeCell ref="VBU2:VBV2"/>
    <mergeCell ref="VBW2:VCB2"/>
    <mergeCell ref="VCC2:VCD2"/>
    <mergeCell ref="VCE2:VCJ2"/>
    <mergeCell ref="VAW2:VAX2"/>
    <mergeCell ref="VAY2:VBD2"/>
    <mergeCell ref="VBE2:VBF2"/>
    <mergeCell ref="VBG2:VBL2"/>
    <mergeCell ref="VBM2:VBN2"/>
    <mergeCell ref="VAA2:VAF2"/>
    <mergeCell ref="VAG2:VAH2"/>
    <mergeCell ref="VAI2:VAN2"/>
    <mergeCell ref="VAO2:VAP2"/>
    <mergeCell ref="VAQ2:VAV2"/>
    <mergeCell ref="VFM2:VFN2"/>
    <mergeCell ref="VFO2:VFT2"/>
    <mergeCell ref="VFU2:VFV2"/>
    <mergeCell ref="VFW2:VGB2"/>
    <mergeCell ref="VGC2:VGD2"/>
    <mergeCell ref="VEQ2:VEV2"/>
    <mergeCell ref="VEW2:VEX2"/>
    <mergeCell ref="VEY2:VFD2"/>
    <mergeCell ref="VFE2:VFF2"/>
    <mergeCell ref="VFG2:VFL2"/>
    <mergeCell ref="VDY2:VDZ2"/>
    <mergeCell ref="VEA2:VEF2"/>
    <mergeCell ref="VEG2:VEH2"/>
    <mergeCell ref="VEI2:VEN2"/>
    <mergeCell ref="VEO2:VEP2"/>
    <mergeCell ref="VDC2:VDH2"/>
    <mergeCell ref="VDI2:VDJ2"/>
    <mergeCell ref="VDK2:VDP2"/>
    <mergeCell ref="VDQ2:VDR2"/>
    <mergeCell ref="VDS2:VDX2"/>
    <mergeCell ref="VIO2:VIP2"/>
    <mergeCell ref="VIQ2:VIV2"/>
    <mergeCell ref="VIW2:VIX2"/>
    <mergeCell ref="VIY2:VJD2"/>
    <mergeCell ref="VJE2:VJF2"/>
    <mergeCell ref="VHS2:VHX2"/>
    <mergeCell ref="VHY2:VHZ2"/>
    <mergeCell ref="VIA2:VIF2"/>
    <mergeCell ref="VIG2:VIH2"/>
    <mergeCell ref="VII2:VIN2"/>
    <mergeCell ref="VHA2:VHB2"/>
    <mergeCell ref="VHC2:VHH2"/>
    <mergeCell ref="VHI2:VHJ2"/>
    <mergeCell ref="VHK2:VHP2"/>
    <mergeCell ref="VHQ2:VHR2"/>
    <mergeCell ref="VGE2:VGJ2"/>
    <mergeCell ref="VGK2:VGL2"/>
    <mergeCell ref="VGM2:VGR2"/>
    <mergeCell ref="VGS2:VGT2"/>
    <mergeCell ref="VGU2:VGZ2"/>
    <mergeCell ref="VLQ2:VLR2"/>
    <mergeCell ref="VLS2:VLX2"/>
    <mergeCell ref="VLY2:VLZ2"/>
    <mergeCell ref="VMA2:VMF2"/>
    <mergeCell ref="VMG2:VMH2"/>
    <mergeCell ref="VKU2:VKZ2"/>
    <mergeCell ref="VLA2:VLB2"/>
    <mergeCell ref="VLC2:VLH2"/>
    <mergeCell ref="VLI2:VLJ2"/>
    <mergeCell ref="VLK2:VLP2"/>
    <mergeCell ref="VKC2:VKD2"/>
    <mergeCell ref="VKE2:VKJ2"/>
    <mergeCell ref="VKK2:VKL2"/>
    <mergeCell ref="VKM2:VKR2"/>
    <mergeCell ref="VKS2:VKT2"/>
    <mergeCell ref="VJG2:VJL2"/>
    <mergeCell ref="VJM2:VJN2"/>
    <mergeCell ref="VJO2:VJT2"/>
    <mergeCell ref="VJU2:VJV2"/>
    <mergeCell ref="VJW2:VKB2"/>
    <mergeCell ref="VOS2:VOT2"/>
    <mergeCell ref="VOU2:VOZ2"/>
    <mergeCell ref="VPA2:VPB2"/>
    <mergeCell ref="VPC2:VPH2"/>
    <mergeCell ref="VPI2:VPJ2"/>
    <mergeCell ref="VNW2:VOB2"/>
    <mergeCell ref="VOC2:VOD2"/>
    <mergeCell ref="VOE2:VOJ2"/>
    <mergeCell ref="VOK2:VOL2"/>
    <mergeCell ref="VOM2:VOR2"/>
    <mergeCell ref="VNE2:VNF2"/>
    <mergeCell ref="VNG2:VNL2"/>
    <mergeCell ref="VNM2:VNN2"/>
    <mergeCell ref="VNO2:VNT2"/>
    <mergeCell ref="VNU2:VNV2"/>
    <mergeCell ref="VMI2:VMN2"/>
    <mergeCell ref="VMO2:VMP2"/>
    <mergeCell ref="VMQ2:VMV2"/>
    <mergeCell ref="VMW2:VMX2"/>
    <mergeCell ref="VMY2:VND2"/>
    <mergeCell ref="VRU2:VRV2"/>
    <mergeCell ref="VRW2:VSB2"/>
    <mergeCell ref="VSC2:VSD2"/>
    <mergeCell ref="VSE2:VSJ2"/>
    <mergeCell ref="VSK2:VSL2"/>
    <mergeCell ref="VQY2:VRD2"/>
    <mergeCell ref="VRE2:VRF2"/>
    <mergeCell ref="VRG2:VRL2"/>
    <mergeCell ref="VRM2:VRN2"/>
    <mergeCell ref="VRO2:VRT2"/>
    <mergeCell ref="VQG2:VQH2"/>
    <mergeCell ref="VQI2:VQN2"/>
    <mergeCell ref="VQO2:VQP2"/>
    <mergeCell ref="VQQ2:VQV2"/>
    <mergeCell ref="VQW2:VQX2"/>
    <mergeCell ref="VPK2:VPP2"/>
    <mergeCell ref="VPQ2:VPR2"/>
    <mergeCell ref="VPS2:VPX2"/>
    <mergeCell ref="VPY2:VPZ2"/>
    <mergeCell ref="VQA2:VQF2"/>
    <mergeCell ref="VUW2:VUX2"/>
    <mergeCell ref="VUY2:VVD2"/>
    <mergeCell ref="VVE2:VVF2"/>
    <mergeCell ref="VVG2:VVL2"/>
    <mergeCell ref="VVM2:VVN2"/>
    <mergeCell ref="VUA2:VUF2"/>
    <mergeCell ref="VUG2:VUH2"/>
    <mergeCell ref="VUI2:VUN2"/>
    <mergeCell ref="VUO2:VUP2"/>
    <mergeCell ref="VUQ2:VUV2"/>
    <mergeCell ref="VTI2:VTJ2"/>
    <mergeCell ref="VTK2:VTP2"/>
    <mergeCell ref="VTQ2:VTR2"/>
    <mergeCell ref="VTS2:VTX2"/>
    <mergeCell ref="VTY2:VTZ2"/>
    <mergeCell ref="VSM2:VSR2"/>
    <mergeCell ref="VSS2:VST2"/>
    <mergeCell ref="VSU2:VSZ2"/>
    <mergeCell ref="VTA2:VTB2"/>
    <mergeCell ref="VTC2:VTH2"/>
    <mergeCell ref="VXY2:VXZ2"/>
    <mergeCell ref="VYA2:VYF2"/>
    <mergeCell ref="VYG2:VYH2"/>
    <mergeCell ref="VYI2:VYN2"/>
    <mergeCell ref="VYO2:VYP2"/>
    <mergeCell ref="VXC2:VXH2"/>
    <mergeCell ref="VXI2:VXJ2"/>
    <mergeCell ref="VXK2:VXP2"/>
    <mergeCell ref="VXQ2:VXR2"/>
    <mergeCell ref="VXS2:VXX2"/>
    <mergeCell ref="VWK2:VWL2"/>
    <mergeCell ref="VWM2:VWR2"/>
    <mergeCell ref="VWS2:VWT2"/>
    <mergeCell ref="VWU2:VWZ2"/>
    <mergeCell ref="VXA2:VXB2"/>
    <mergeCell ref="VVO2:VVT2"/>
    <mergeCell ref="VVU2:VVV2"/>
    <mergeCell ref="VVW2:VWB2"/>
    <mergeCell ref="VWC2:VWD2"/>
    <mergeCell ref="VWE2:VWJ2"/>
    <mergeCell ref="WBA2:WBB2"/>
    <mergeCell ref="WBC2:WBH2"/>
    <mergeCell ref="WBI2:WBJ2"/>
    <mergeCell ref="WBK2:WBP2"/>
    <mergeCell ref="WBQ2:WBR2"/>
    <mergeCell ref="WAE2:WAJ2"/>
    <mergeCell ref="WAK2:WAL2"/>
    <mergeCell ref="WAM2:WAR2"/>
    <mergeCell ref="WAS2:WAT2"/>
    <mergeCell ref="WAU2:WAZ2"/>
    <mergeCell ref="VZM2:VZN2"/>
    <mergeCell ref="VZO2:VZT2"/>
    <mergeCell ref="VZU2:VZV2"/>
    <mergeCell ref="VZW2:WAB2"/>
    <mergeCell ref="WAC2:WAD2"/>
    <mergeCell ref="VYQ2:VYV2"/>
    <mergeCell ref="VYW2:VYX2"/>
    <mergeCell ref="VYY2:VZD2"/>
    <mergeCell ref="VZE2:VZF2"/>
    <mergeCell ref="VZG2:VZL2"/>
    <mergeCell ref="WEC2:WED2"/>
    <mergeCell ref="WEE2:WEJ2"/>
    <mergeCell ref="WEK2:WEL2"/>
    <mergeCell ref="WEM2:WER2"/>
    <mergeCell ref="WES2:WET2"/>
    <mergeCell ref="WDG2:WDL2"/>
    <mergeCell ref="WDM2:WDN2"/>
    <mergeCell ref="WDO2:WDT2"/>
    <mergeCell ref="WDU2:WDV2"/>
    <mergeCell ref="WDW2:WEB2"/>
    <mergeCell ref="WCO2:WCP2"/>
    <mergeCell ref="WCQ2:WCV2"/>
    <mergeCell ref="WCW2:WCX2"/>
    <mergeCell ref="WCY2:WDD2"/>
    <mergeCell ref="WDE2:WDF2"/>
    <mergeCell ref="WBS2:WBX2"/>
    <mergeCell ref="WBY2:WBZ2"/>
    <mergeCell ref="WCA2:WCF2"/>
    <mergeCell ref="WCG2:WCH2"/>
    <mergeCell ref="WCI2:WCN2"/>
    <mergeCell ref="WHE2:WHF2"/>
    <mergeCell ref="WHG2:WHL2"/>
    <mergeCell ref="WHM2:WHN2"/>
    <mergeCell ref="WHO2:WHT2"/>
    <mergeCell ref="WHU2:WHV2"/>
    <mergeCell ref="WGI2:WGN2"/>
    <mergeCell ref="WGO2:WGP2"/>
    <mergeCell ref="WGQ2:WGV2"/>
    <mergeCell ref="WGW2:WGX2"/>
    <mergeCell ref="WGY2:WHD2"/>
    <mergeCell ref="WFQ2:WFR2"/>
    <mergeCell ref="WFS2:WFX2"/>
    <mergeCell ref="WFY2:WFZ2"/>
    <mergeCell ref="WGA2:WGF2"/>
    <mergeCell ref="WGG2:WGH2"/>
    <mergeCell ref="WEU2:WEZ2"/>
    <mergeCell ref="WFA2:WFB2"/>
    <mergeCell ref="WFC2:WFH2"/>
    <mergeCell ref="WFI2:WFJ2"/>
    <mergeCell ref="WFK2:WFP2"/>
    <mergeCell ref="WKG2:WKH2"/>
    <mergeCell ref="WKI2:WKN2"/>
    <mergeCell ref="WKO2:WKP2"/>
    <mergeCell ref="WKQ2:WKV2"/>
    <mergeCell ref="WKW2:WKX2"/>
    <mergeCell ref="WJK2:WJP2"/>
    <mergeCell ref="WJQ2:WJR2"/>
    <mergeCell ref="WJS2:WJX2"/>
    <mergeCell ref="WJY2:WJZ2"/>
    <mergeCell ref="WKA2:WKF2"/>
    <mergeCell ref="WIS2:WIT2"/>
    <mergeCell ref="WIU2:WIZ2"/>
    <mergeCell ref="WJA2:WJB2"/>
    <mergeCell ref="WJC2:WJH2"/>
    <mergeCell ref="WJI2:WJJ2"/>
    <mergeCell ref="WHW2:WIB2"/>
    <mergeCell ref="WIC2:WID2"/>
    <mergeCell ref="WIE2:WIJ2"/>
    <mergeCell ref="WIK2:WIL2"/>
    <mergeCell ref="WIM2:WIR2"/>
    <mergeCell ref="WNI2:WNJ2"/>
    <mergeCell ref="WNK2:WNP2"/>
    <mergeCell ref="WNQ2:WNR2"/>
    <mergeCell ref="WNS2:WNX2"/>
    <mergeCell ref="WNY2:WNZ2"/>
    <mergeCell ref="WMM2:WMR2"/>
    <mergeCell ref="WMS2:WMT2"/>
    <mergeCell ref="WMU2:WMZ2"/>
    <mergeCell ref="WNA2:WNB2"/>
    <mergeCell ref="WNC2:WNH2"/>
    <mergeCell ref="WLU2:WLV2"/>
    <mergeCell ref="WLW2:WMB2"/>
    <mergeCell ref="WMC2:WMD2"/>
    <mergeCell ref="WME2:WMJ2"/>
    <mergeCell ref="WMK2:WML2"/>
    <mergeCell ref="WKY2:WLD2"/>
    <mergeCell ref="WLE2:WLF2"/>
    <mergeCell ref="WLG2:WLL2"/>
    <mergeCell ref="WLM2:WLN2"/>
    <mergeCell ref="WLO2:WLT2"/>
    <mergeCell ref="WQK2:WQL2"/>
    <mergeCell ref="WQM2:WQR2"/>
    <mergeCell ref="WQS2:WQT2"/>
    <mergeCell ref="WQU2:WQZ2"/>
    <mergeCell ref="WRA2:WRB2"/>
    <mergeCell ref="WPO2:WPT2"/>
    <mergeCell ref="WPU2:WPV2"/>
    <mergeCell ref="WPW2:WQB2"/>
    <mergeCell ref="WQC2:WQD2"/>
    <mergeCell ref="WQE2:WQJ2"/>
    <mergeCell ref="WOW2:WOX2"/>
    <mergeCell ref="WOY2:WPD2"/>
    <mergeCell ref="WPE2:WPF2"/>
    <mergeCell ref="WPG2:WPL2"/>
    <mergeCell ref="WPM2:WPN2"/>
    <mergeCell ref="WOA2:WOF2"/>
    <mergeCell ref="WOG2:WOH2"/>
    <mergeCell ref="WOI2:WON2"/>
    <mergeCell ref="WOO2:WOP2"/>
    <mergeCell ref="WOQ2:WOV2"/>
    <mergeCell ref="WTM2:WTN2"/>
    <mergeCell ref="WTO2:WTT2"/>
    <mergeCell ref="WTU2:WTV2"/>
    <mergeCell ref="WTW2:WUB2"/>
    <mergeCell ref="WUC2:WUD2"/>
    <mergeCell ref="WSQ2:WSV2"/>
    <mergeCell ref="WSW2:WSX2"/>
    <mergeCell ref="WSY2:WTD2"/>
    <mergeCell ref="WTE2:WTF2"/>
    <mergeCell ref="WTG2:WTL2"/>
    <mergeCell ref="WRY2:WRZ2"/>
    <mergeCell ref="WSA2:WSF2"/>
    <mergeCell ref="WSG2:WSH2"/>
    <mergeCell ref="WSI2:WSN2"/>
    <mergeCell ref="WSO2:WSP2"/>
    <mergeCell ref="WRC2:WRH2"/>
    <mergeCell ref="WRI2:WRJ2"/>
    <mergeCell ref="WRK2:WRP2"/>
    <mergeCell ref="WRQ2:WRR2"/>
    <mergeCell ref="WRS2:WRX2"/>
    <mergeCell ref="WWO2:WWP2"/>
    <mergeCell ref="WWQ2:WWV2"/>
    <mergeCell ref="WWW2:WWX2"/>
    <mergeCell ref="WWY2:WXD2"/>
    <mergeCell ref="WXE2:WXF2"/>
    <mergeCell ref="WVS2:WVX2"/>
    <mergeCell ref="WVY2:WVZ2"/>
    <mergeCell ref="WWA2:WWF2"/>
    <mergeCell ref="WWG2:WWH2"/>
    <mergeCell ref="WWI2:WWN2"/>
    <mergeCell ref="WVA2:WVB2"/>
    <mergeCell ref="WVC2:WVH2"/>
    <mergeCell ref="WVI2:WVJ2"/>
    <mergeCell ref="WVK2:WVP2"/>
    <mergeCell ref="WVQ2:WVR2"/>
    <mergeCell ref="WUE2:WUJ2"/>
    <mergeCell ref="WUK2:WUL2"/>
    <mergeCell ref="WUM2:WUR2"/>
    <mergeCell ref="WUS2:WUT2"/>
    <mergeCell ref="WUU2:WUZ2"/>
    <mergeCell ref="WZQ2:WZR2"/>
    <mergeCell ref="WZS2:WZX2"/>
    <mergeCell ref="WZY2:WZZ2"/>
    <mergeCell ref="XAA2:XAF2"/>
    <mergeCell ref="XAG2:XAH2"/>
    <mergeCell ref="WYU2:WYZ2"/>
    <mergeCell ref="WZA2:WZB2"/>
    <mergeCell ref="WZC2:WZH2"/>
    <mergeCell ref="WZI2:WZJ2"/>
    <mergeCell ref="WZK2:WZP2"/>
    <mergeCell ref="WYC2:WYD2"/>
    <mergeCell ref="WYE2:WYJ2"/>
    <mergeCell ref="WYK2:WYL2"/>
    <mergeCell ref="WYM2:WYR2"/>
    <mergeCell ref="WYS2:WYT2"/>
    <mergeCell ref="WXG2:WXL2"/>
    <mergeCell ref="WXM2:WXN2"/>
    <mergeCell ref="WXO2:WXT2"/>
    <mergeCell ref="WXU2:WXV2"/>
    <mergeCell ref="WXW2:WYB2"/>
    <mergeCell ref="XEY2:XFD2"/>
    <mergeCell ref="B83:F83"/>
    <mergeCell ref="XEG2:XEH2"/>
    <mergeCell ref="XEI2:XEN2"/>
    <mergeCell ref="XEO2:XEP2"/>
    <mergeCell ref="XEQ2:XEV2"/>
    <mergeCell ref="XEW2:XEX2"/>
    <mergeCell ref="XDK2:XDP2"/>
    <mergeCell ref="XDQ2:XDR2"/>
    <mergeCell ref="XDS2:XDX2"/>
    <mergeCell ref="XDY2:XDZ2"/>
    <mergeCell ref="XEA2:XEF2"/>
    <mergeCell ref="XCS2:XCT2"/>
    <mergeCell ref="XCU2:XCZ2"/>
    <mergeCell ref="XDA2:XDB2"/>
    <mergeCell ref="XDC2:XDH2"/>
    <mergeCell ref="XDI2:XDJ2"/>
    <mergeCell ref="XBW2:XCB2"/>
    <mergeCell ref="XCC2:XCD2"/>
    <mergeCell ref="XCE2:XCJ2"/>
    <mergeCell ref="XCK2:XCL2"/>
    <mergeCell ref="XCM2:XCR2"/>
    <mergeCell ref="XBE2:XBF2"/>
    <mergeCell ref="XBG2:XBL2"/>
    <mergeCell ref="XBM2:XBN2"/>
    <mergeCell ref="XBO2:XBT2"/>
    <mergeCell ref="XBU2:XBV2"/>
    <mergeCell ref="XAI2:XAN2"/>
    <mergeCell ref="XAO2:XAP2"/>
    <mergeCell ref="XAQ2:XAV2"/>
    <mergeCell ref="XAW2:XAX2"/>
    <mergeCell ref="XAY2:XBD2"/>
  </mergeCells>
  <hyperlinks>
    <hyperlink ref="A6:C6" location="Instructions!A1" display="Go to Instructions" xr:uid="{00000000-0004-0000-0500-000000000000}"/>
  </hyperlinks>
  <pageMargins left="0.4" right="0.4" top="0.5" bottom="0.5" header="0.55000000000000004" footer="0.55000000000000004"/>
  <pageSetup scale="98" fitToHeight="3" orientation="portrait" r:id="rId1"/>
  <rowBreaks count="1" manualBreakCount="1">
    <brk id="6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XFC56"/>
  <sheetViews>
    <sheetView showGridLines="0" topLeftCell="A43" zoomScaleNormal="100" workbookViewId="0">
      <selection activeCell="B18" sqref="B18:H18"/>
    </sheetView>
  </sheetViews>
  <sheetFormatPr defaultColWidth="0" defaultRowHeight="15" zeroHeight="1" x14ac:dyDescent="0.25"/>
  <cols>
    <col min="1" max="1" width="1.42578125" style="53" customWidth="1"/>
    <col min="2" max="5" width="9.140625" customWidth="1"/>
    <col min="6" max="6" width="16.5703125" customWidth="1"/>
    <col min="7" max="7" width="9.140625" customWidth="1"/>
    <col min="8" max="8" width="13.5703125" customWidth="1"/>
    <col min="9" max="9" width="19.140625" customWidth="1"/>
    <col min="10" max="10" width="25.140625" hidden="1" customWidth="1"/>
    <col min="11" max="11" width="2.42578125" customWidth="1"/>
    <col min="12" max="14" width="5.5703125" customWidth="1"/>
    <col min="15" max="37" width="5.5703125" hidden="1"/>
    <col min="38" max="38" width="6.42578125" hidden="1"/>
    <col min="39" max="16165" width="5.5703125" hidden="1"/>
    <col min="16166" max="16166" width="0.85546875" hidden="1"/>
    <col min="16167" max="16208" width="5.5703125" hidden="1"/>
    <col min="16209" max="16209" width="2.42578125" hidden="1"/>
    <col min="16210" max="16251" width="5.5703125" hidden="1"/>
    <col min="16252" max="16252" width="0.85546875" hidden="1"/>
    <col min="16253" max="16349" width="5.5703125" hidden="1"/>
    <col min="16350" max="16350" width="5.140625" hidden="1"/>
    <col min="16351" max="16370" width="5.5703125" hidden="1"/>
    <col min="16371" max="16371" width="2.42578125" hidden="1"/>
    <col min="16372" max="16372" width="3.85546875" hidden="1"/>
    <col min="16373" max="16373" width="2.85546875" hidden="1"/>
    <col min="16374" max="16374" width="3.42578125" hidden="1"/>
    <col min="16375" max="16375" width="5.140625" hidden="1"/>
    <col min="16376" max="16376" width="2.140625" hidden="1"/>
    <col min="16377" max="16377" width="1" hidden="1"/>
    <col min="16378" max="16378" width="1.140625" hidden="1"/>
    <col min="16379" max="16379" width="3.140625" hidden="1"/>
    <col min="16380" max="16380" width="1.85546875" hidden="1"/>
    <col min="16381" max="16381" width="10.5703125" hidden="1"/>
    <col min="16382" max="16382" width="8.42578125" hidden="1"/>
    <col min="16383" max="16383" width="4.42578125" hidden="1"/>
    <col min="16384" max="16384" width="49" hidden="1"/>
  </cols>
  <sheetData>
    <row r="1" spans="1:23" s="52" customFormat="1" x14ac:dyDescent="0.25">
      <c r="A1" s="53"/>
    </row>
    <row r="2" spans="1:23" s="52" customFormat="1" x14ac:dyDescent="0.25">
      <c r="A2" s="53"/>
      <c r="F2" s="575" t="s">
        <v>41</v>
      </c>
      <c r="G2" s="575"/>
      <c r="H2" s="575"/>
    </row>
    <row r="3" spans="1:23" s="52" customFormat="1" ht="15.75" thickBot="1" x14ac:dyDescent="0.3">
      <c r="A3" s="53"/>
      <c r="F3" s="271"/>
      <c r="G3" s="271"/>
      <c r="H3" s="271"/>
    </row>
    <row r="4" spans="1:23" s="52" customFormat="1" ht="15.75" thickBot="1" x14ac:dyDescent="0.3">
      <c r="A4" s="53"/>
      <c r="B4" s="371" t="s">
        <v>82</v>
      </c>
      <c r="C4" s="372"/>
      <c r="D4" s="605">
        <f>Instructions!C2</f>
        <v>0</v>
      </c>
      <c r="E4" s="606"/>
      <c r="F4" s="606"/>
      <c r="G4" s="606"/>
      <c r="H4" s="606"/>
      <c r="I4" s="607"/>
    </row>
    <row r="5" spans="1:23" s="52" customFormat="1" x14ac:dyDescent="0.25">
      <c r="A5" s="53"/>
      <c r="F5" s="271"/>
      <c r="G5" s="271"/>
      <c r="H5" s="271"/>
    </row>
    <row r="6" spans="1:23" ht="12" customHeight="1" thickBot="1" x14ac:dyDescent="0.3">
      <c r="A6" s="54"/>
      <c r="B6" s="52"/>
      <c r="C6" s="52"/>
      <c r="D6" s="52"/>
      <c r="E6" s="52"/>
      <c r="F6" s="52"/>
      <c r="G6" s="52"/>
      <c r="H6" s="52"/>
      <c r="I6" s="52"/>
    </row>
    <row r="7" spans="1:23" ht="6" customHeight="1" x14ac:dyDescent="0.25">
      <c r="A7" s="64"/>
      <c r="B7" s="579" t="s">
        <v>281</v>
      </c>
      <c r="C7" s="580"/>
      <c r="D7" s="580"/>
      <c r="E7" s="580"/>
      <c r="F7" s="580"/>
      <c r="G7" s="580"/>
      <c r="H7" s="581"/>
    </row>
    <row r="8" spans="1:23" ht="6" customHeight="1" x14ac:dyDescent="0.25">
      <c r="A8" s="65"/>
      <c r="B8" s="582"/>
      <c r="C8" s="583"/>
      <c r="D8" s="583"/>
      <c r="E8" s="583"/>
      <c r="F8" s="583"/>
      <c r="G8" s="583"/>
      <c r="H8" s="584"/>
    </row>
    <row r="9" spans="1:23" ht="60.75" customHeight="1" thickBot="1" x14ac:dyDescent="0.3">
      <c r="A9" s="62"/>
      <c r="B9" s="585"/>
      <c r="C9" s="586"/>
      <c r="D9" s="586"/>
      <c r="E9" s="586"/>
      <c r="F9" s="586"/>
      <c r="G9" s="586"/>
      <c r="H9" s="587"/>
    </row>
    <row r="10" spans="1:23" s="52" customFormat="1" ht="60" customHeight="1" x14ac:dyDescent="0.25">
      <c r="A10" s="51"/>
      <c r="B10" s="578" t="s">
        <v>282</v>
      </c>
      <c r="C10" s="578"/>
      <c r="D10" s="578"/>
      <c r="E10" s="578"/>
      <c r="F10" s="578"/>
      <c r="G10" s="578"/>
      <c r="H10" s="578"/>
      <c r="I10"/>
    </row>
    <row r="11" spans="1:23" s="52" customFormat="1" ht="17.25" customHeight="1" x14ac:dyDescent="0.25">
      <c r="A11" s="51"/>
      <c r="B11" s="577" t="s">
        <v>44</v>
      </c>
      <c r="C11" s="577"/>
      <c r="D11" s="577"/>
      <c r="E11" s="577"/>
      <c r="F11" s="577"/>
      <c r="G11" s="577"/>
      <c r="H11" s="577"/>
    </row>
    <row r="12" spans="1:23" ht="5.25" customHeight="1" thickBot="1" x14ac:dyDescent="0.3">
      <c r="A12" s="61"/>
      <c r="B12" s="63"/>
      <c r="C12" s="63"/>
      <c r="D12" s="63"/>
      <c r="E12" s="63"/>
      <c r="F12" s="63"/>
      <c r="G12" s="63"/>
      <c r="H12" s="63"/>
      <c r="I12" s="52"/>
    </row>
    <row r="13" spans="1:23" ht="34.5" customHeight="1" thickBot="1" x14ac:dyDescent="0.3">
      <c r="A13" s="51"/>
      <c r="B13" s="594" t="s">
        <v>283</v>
      </c>
      <c r="C13" s="595"/>
      <c r="D13" s="595"/>
      <c r="E13" s="595"/>
      <c r="F13" s="595"/>
      <c r="G13" s="595"/>
      <c r="H13" s="596"/>
    </row>
    <row r="14" spans="1:23" ht="33.75" customHeight="1" thickBot="1" x14ac:dyDescent="0.3">
      <c r="B14" s="50"/>
      <c r="C14" s="50"/>
      <c r="D14" s="50"/>
      <c r="E14" s="50"/>
      <c r="F14" s="50"/>
      <c r="G14" s="50"/>
      <c r="H14" s="50"/>
      <c r="S14" s="624" t="str">
        <f>IF(G15="At or Above Equity", "Keep and use the SY 2016-2017 Average Weighted Paid Lunch Price recorded below for next year's (SY 2017-2018) PLE Tool","")</f>
        <v/>
      </c>
      <c r="T14" s="624"/>
      <c r="U14" s="624"/>
      <c r="V14" s="624"/>
      <c r="W14" s="624"/>
    </row>
    <row r="15" spans="1:23" ht="47.25" customHeight="1" x14ac:dyDescent="0.25">
      <c r="B15" s="588" t="s">
        <v>284</v>
      </c>
      <c r="C15" s="589"/>
      <c r="D15" s="589"/>
      <c r="E15" s="589"/>
      <c r="F15" s="590"/>
      <c r="G15" s="599">
        <f>'Unrounded Requirement Finder'!D8</f>
        <v>0</v>
      </c>
      <c r="H15" s="600"/>
      <c r="J15" s="137"/>
      <c r="K15" s="137"/>
      <c r="S15" s="624"/>
      <c r="T15" s="624"/>
      <c r="U15" s="624"/>
      <c r="V15" s="624"/>
      <c r="W15" s="624"/>
    </row>
    <row r="16" spans="1:23" ht="21" customHeight="1" thickBot="1" x14ac:dyDescent="0.3">
      <c r="B16" s="591" t="s">
        <v>121</v>
      </c>
      <c r="C16" s="592"/>
      <c r="D16" s="592"/>
      <c r="E16" s="592"/>
      <c r="F16" s="593"/>
      <c r="G16" s="597">
        <f>ROUND(IF(G15&gt;3.18,G15,FLOOR(G15,0.05)),2)</f>
        <v>0</v>
      </c>
      <c r="H16" s="598"/>
      <c r="J16" s="137"/>
      <c r="K16" s="137"/>
    </row>
    <row r="17" spans="1:11" ht="21" customHeight="1" thickBot="1" x14ac:dyDescent="0.3">
      <c r="A17" s="61"/>
      <c r="J17" s="57" t="s">
        <v>287</v>
      </c>
      <c r="K17" s="137"/>
    </row>
    <row r="18" spans="1:11" s="52" customFormat="1" ht="28.5" customHeight="1" thickBot="1" x14ac:dyDescent="0.3">
      <c r="A18" s="56"/>
      <c r="B18" s="601" t="s">
        <v>285</v>
      </c>
      <c r="C18" s="602"/>
      <c r="D18" s="602"/>
      <c r="E18" s="602"/>
      <c r="F18" s="602"/>
      <c r="G18" s="602"/>
      <c r="H18" s="603"/>
      <c r="I18"/>
      <c r="J18" s="57" t="s">
        <v>288</v>
      </c>
      <c r="K18" s="137"/>
    </row>
    <row r="19" spans="1:11" s="52" customFormat="1" ht="27.75" customHeight="1" x14ac:dyDescent="0.25">
      <c r="A19" s="59"/>
      <c r="B19" s="576" t="s">
        <v>286</v>
      </c>
      <c r="C19" s="576"/>
      <c r="D19" s="576"/>
      <c r="E19" s="576"/>
      <c r="F19" s="576"/>
      <c r="G19" s="576"/>
      <c r="H19" s="576"/>
      <c r="J19" s="57" t="s">
        <v>53</v>
      </c>
      <c r="K19" s="137"/>
    </row>
    <row r="20" spans="1:11" s="52" customFormat="1" ht="10.5" customHeight="1" x14ac:dyDescent="0.25">
      <c r="A20" s="56"/>
      <c r="B20" s="59"/>
      <c r="C20" s="177"/>
      <c r="D20" s="177"/>
      <c r="E20" s="177"/>
      <c r="F20" s="178"/>
      <c r="G20" s="179"/>
      <c r="H20" s="56"/>
      <c r="J20" s="198" t="s">
        <v>73</v>
      </c>
    </row>
    <row r="21" spans="1:11" s="52" customFormat="1" ht="10.5" customHeight="1" x14ac:dyDescent="0.25">
      <c r="A21" s="56"/>
      <c r="B21" s="56"/>
      <c r="C21" s="179"/>
      <c r="D21" s="179"/>
      <c r="E21" s="179"/>
      <c r="F21" s="179"/>
      <c r="G21" s="179"/>
      <c r="H21" s="56"/>
      <c r="J21" s="198" t="s">
        <v>97</v>
      </c>
    </row>
    <row r="22" spans="1:11" s="52" customFormat="1" ht="21.75" customHeight="1" x14ac:dyDescent="0.25">
      <c r="A22" s="56"/>
      <c r="B22" s="56"/>
      <c r="C22" s="179"/>
      <c r="D22" s="179"/>
      <c r="E22" s="179"/>
      <c r="F22" s="179"/>
      <c r="G22" s="179"/>
      <c r="H22" s="56"/>
      <c r="J22" s="198">
        <v>6</v>
      </c>
    </row>
    <row r="23" spans="1:11" ht="42" customHeight="1" x14ac:dyDescent="0.25">
      <c r="A23" s="272"/>
      <c r="B23" s="56"/>
      <c r="C23" s="604" t="str">
        <f>IF(J22&gt;=5, "Enter the SY 2021-2022 average weighted paid lunch price here:","")</f>
        <v>Enter the SY 2021-2022 average weighted paid lunch price here:</v>
      </c>
      <c r="D23" s="604"/>
      <c r="E23" s="604"/>
      <c r="F23" s="604"/>
      <c r="G23" s="247"/>
      <c r="H23" s="56"/>
      <c r="I23" s="52"/>
      <c r="J23" s="52"/>
    </row>
    <row r="24" spans="1:11" ht="19.5" customHeight="1" x14ac:dyDescent="0.25">
      <c r="B24" s="272"/>
      <c r="C24" s="272"/>
      <c r="D24" s="272"/>
      <c r="E24" s="272"/>
      <c r="F24" s="272"/>
      <c r="G24" s="272"/>
      <c r="H24" s="272"/>
    </row>
    <row r="25" spans="1:11" ht="27" customHeight="1" thickBot="1" x14ac:dyDescent="0.3">
      <c r="B25" s="616" t="s">
        <v>42</v>
      </c>
      <c r="C25" s="616"/>
      <c r="D25" s="616"/>
      <c r="E25" s="616"/>
      <c r="F25" s="616"/>
      <c r="G25" s="616"/>
      <c r="H25" s="616"/>
    </row>
    <row r="26" spans="1:11" ht="11.25" customHeight="1" x14ac:dyDescent="0.25">
      <c r="B26" s="629" t="s">
        <v>289</v>
      </c>
      <c r="C26" s="630"/>
      <c r="D26" s="630"/>
      <c r="E26" s="630"/>
      <c r="F26" s="630"/>
      <c r="G26" s="608" t="str">
        <f>IF(J22=1,"",IF(J22=2,'SY 21-22 Price Calculator'!D39, "N/A"))</f>
        <v>N/A</v>
      </c>
      <c r="H26" s="609"/>
      <c r="I26" s="58"/>
    </row>
    <row r="27" spans="1:11" ht="10.5" customHeight="1" thickBot="1" x14ac:dyDescent="0.3">
      <c r="B27" s="631"/>
      <c r="C27" s="632"/>
      <c r="D27" s="632"/>
      <c r="E27" s="632"/>
      <c r="F27" s="632"/>
      <c r="G27" s="610"/>
      <c r="H27" s="611"/>
    </row>
    <row r="28" spans="1:11" ht="11.25" customHeight="1" thickBot="1" x14ac:dyDescent="0.3">
      <c r="B28" s="60"/>
      <c r="C28" s="60"/>
      <c r="D28" s="60"/>
      <c r="E28" s="60"/>
      <c r="F28" s="60"/>
    </row>
    <row r="29" spans="1:11" ht="20.25" customHeight="1" x14ac:dyDescent="0.25">
      <c r="B29" s="629" t="s">
        <v>290</v>
      </c>
      <c r="C29" s="630"/>
      <c r="D29" s="630"/>
      <c r="E29" s="630"/>
      <c r="F29" s="630"/>
      <c r="G29" s="608" t="str">
        <f>IF(J22=1,"",IF(J22=2,'SY 21-22 Price Calculator'!D43,"N/A"))</f>
        <v>N/A</v>
      </c>
      <c r="H29" s="609"/>
      <c r="J29" s="52"/>
    </row>
    <row r="30" spans="1:11" s="52" customFormat="1" ht="6" customHeight="1" thickBot="1" x14ac:dyDescent="0.3">
      <c r="A30" s="53"/>
      <c r="B30" s="631"/>
      <c r="C30" s="632"/>
      <c r="D30" s="632"/>
      <c r="E30" s="632"/>
      <c r="F30" s="632"/>
      <c r="G30" s="610"/>
      <c r="H30" s="611"/>
      <c r="I30"/>
    </row>
    <row r="31" spans="1:11" ht="10.5" customHeight="1" thickBot="1" x14ac:dyDescent="0.3">
      <c r="B31" s="246"/>
      <c r="C31" s="246"/>
      <c r="D31" s="246"/>
      <c r="E31" s="246"/>
      <c r="F31" s="246"/>
      <c r="G31" s="58"/>
      <c r="H31" s="58"/>
      <c r="I31" s="52"/>
    </row>
    <row r="32" spans="1:11" s="52" customFormat="1" ht="27.75" customHeight="1" thickBot="1" x14ac:dyDescent="0.3">
      <c r="A32" s="53"/>
      <c r="B32" s="633" t="s">
        <v>291</v>
      </c>
      <c r="C32" s="634"/>
      <c r="D32" s="634"/>
      <c r="E32" s="634"/>
      <c r="F32" s="634"/>
      <c r="G32" s="635">
        <v>0</v>
      </c>
      <c r="H32" s="636"/>
      <c r="I32"/>
    </row>
    <row r="33" spans="1:10" s="52" customFormat="1" ht="14.25" customHeight="1" x14ac:dyDescent="0.25">
      <c r="A33" s="272"/>
      <c r="J33"/>
    </row>
    <row r="34" spans="1:10" s="52" customFormat="1" ht="6.75" hidden="1" customHeight="1" thickBot="1" x14ac:dyDescent="0.3">
      <c r="A34" s="53"/>
      <c r="B34" s="272"/>
      <c r="C34" s="272"/>
      <c r="D34" s="272"/>
      <c r="E34" s="272"/>
      <c r="F34" s="272"/>
      <c r="G34" s="272"/>
      <c r="H34" s="272"/>
    </row>
    <row r="35" spans="1:10" ht="19.5" customHeight="1" thickBot="1" x14ac:dyDescent="0.3">
      <c r="B35" s="616" t="s">
        <v>43</v>
      </c>
      <c r="C35" s="616"/>
      <c r="D35" s="616"/>
      <c r="E35" s="616"/>
      <c r="F35" s="616"/>
      <c r="G35" s="616"/>
      <c r="H35" s="616"/>
      <c r="I35" s="52"/>
      <c r="J35" s="52"/>
    </row>
    <row r="36" spans="1:10" ht="28.5" customHeight="1" thickBot="1" x14ac:dyDescent="0.3">
      <c r="A36"/>
      <c r="B36" s="612" t="s">
        <v>292</v>
      </c>
      <c r="C36" s="613"/>
      <c r="D36" s="613"/>
      <c r="E36" s="613"/>
      <c r="F36" s="613"/>
      <c r="G36" s="614" t="str">
        <f>IF(J22=1,"",IF(J22=3,'SY 21-22 NonFederal Calculator'!E30, "N/A"))</f>
        <v>N/A</v>
      </c>
      <c r="H36" s="615"/>
    </row>
    <row r="37" spans="1:10" ht="7.5" customHeight="1" thickBot="1" x14ac:dyDescent="0.3">
      <c r="A37"/>
      <c r="B37" s="60"/>
      <c r="C37" s="60"/>
      <c r="D37" s="60"/>
      <c r="E37" s="60"/>
      <c r="F37" s="60"/>
    </row>
    <row r="38" spans="1:10" ht="21" customHeight="1" thickBot="1" x14ac:dyDescent="0.3">
      <c r="A38"/>
      <c r="B38" s="612" t="s">
        <v>293</v>
      </c>
      <c r="C38" s="613"/>
      <c r="D38" s="613"/>
      <c r="E38" s="613"/>
      <c r="F38" s="613"/>
      <c r="G38" s="614" t="str">
        <f>IF(J22=1,"",IF(J22=3,'SY 21-22 NonFederal Calculator'!E33, "N/A"))</f>
        <v>N/A</v>
      </c>
      <c r="H38" s="615"/>
    </row>
    <row r="39" spans="1:10" s="52" customFormat="1" ht="7.5" customHeight="1" thickBot="1" x14ac:dyDescent="0.3">
      <c r="B39"/>
      <c r="C39"/>
      <c r="D39"/>
      <c r="E39"/>
      <c r="F39"/>
      <c r="G39"/>
      <c r="H39"/>
      <c r="I39"/>
    </row>
    <row r="40" spans="1:10" s="52" customFormat="1" ht="30.75" customHeight="1" thickBot="1" x14ac:dyDescent="0.3">
      <c r="B40" s="633" t="s">
        <v>294</v>
      </c>
      <c r="C40" s="634"/>
      <c r="D40" s="634"/>
      <c r="E40" s="634"/>
      <c r="F40" s="634"/>
      <c r="G40" s="627"/>
      <c r="H40" s="628"/>
    </row>
    <row r="41" spans="1:10" s="52" customFormat="1" ht="11.25" customHeight="1" thickBot="1" x14ac:dyDescent="0.3">
      <c r="B41" s="246"/>
      <c r="C41" s="246"/>
      <c r="D41" s="246"/>
      <c r="E41" s="246"/>
      <c r="F41" s="246"/>
      <c r="G41" s="259"/>
      <c r="H41" s="259"/>
    </row>
    <row r="42" spans="1:10" s="52" customFormat="1" ht="27.75" customHeight="1" x14ac:dyDescent="0.25">
      <c r="B42" s="618" t="s">
        <v>85</v>
      </c>
      <c r="C42" s="619"/>
      <c r="D42" s="619"/>
      <c r="E42" s="619"/>
      <c r="F42" s="619"/>
      <c r="G42" s="619"/>
      <c r="H42" s="620"/>
    </row>
    <row r="43" spans="1:10" ht="31.5" customHeight="1" thickBot="1" x14ac:dyDescent="0.3">
      <c r="A43"/>
      <c r="B43" s="621" t="s">
        <v>139</v>
      </c>
      <c r="C43" s="622"/>
      <c r="D43" s="622"/>
      <c r="E43" s="622"/>
      <c r="F43" s="622"/>
      <c r="G43" s="622"/>
      <c r="H43" s="623"/>
      <c r="I43" s="52"/>
    </row>
    <row r="44" spans="1:10" s="52" customFormat="1" ht="32.25" customHeight="1" x14ac:dyDescent="0.25">
      <c r="B44" s="617" t="s">
        <v>74</v>
      </c>
      <c r="C44" s="617"/>
      <c r="D44" s="617"/>
      <c r="E44" s="617"/>
      <c r="F44" s="617"/>
      <c r="G44" s="617"/>
      <c r="H44" s="617"/>
      <c r="I44" s="212"/>
    </row>
    <row r="45" spans="1:10" ht="13.5" customHeight="1" thickBot="1" x14ac:dyDescent="0.3">
      <c r="A45"/>
      <c r="B45" s="52"/>
      <c r="C45" s="52"/>
      <c r="D45" s="52"/>
      <c r="E45" s="52"/>
      <c r="F45" s="52"/>
      <c r="G45" s="52"/>
      <c r="H45" s="52"/>
      <c r="I45" s="52"/>
    </row>
    <row r="46" spans="1:10" ht="30" customHeight="1" thickBot="1" x14ac:dyDescent="0.3">
      <c r="A46"/>
      <c r="B46" s="612" t="s">
        <v>295</v>
      </c>
      <c r="C46" s="613"/>
      <c r="D46" s="613"/>
      <c r="E46" s="613"/>
      <c r="F46" s="613"/>
      <c r="G46" s="614" t="str">
        <f>IF(J22=1,"",IF(J22=4,'SY 21-22 Split Calculator'!C56, "N/A"))</f>
        <v>N/A</v>
      </c>
      <c r="H46" s="615"/>
    </row>
    <row r="47" spans="1:10" ht="4.5" customHeight="1" thickBot="1" x14ac:dyDescent="0.3">
      <c r="A47"/>
    </row>
    <row r="48" spans="1:10" ht="21.75" customHeight="1" thickBot="1" x14ac:dyDescent="0.3">
      <c r="A48"/>
      <c r="B48" s="612" t="s">
        <v>296</v>
      </c>
      <c r="C48" s="613"/>
      <c r="D48" s="613"/>
      <c r="E48" s="613"/>
      <c r="F48" s="613"/>
      <c r="G48" s="614" t="str">
        <f>IF(J22=1,"",IF(J22=4,'SY 21-22 Split Calculator'!C59, "N/A"))</f>
        <v>N/A</v>
      </c>
      <c r="H48" s="615"/>
    </row>
    <row r="49" spans="1:9" ht="6.75" customHeight="1" thickBot="1" x14ac:dyDescent="0.3">
      <c r="A49"/>
    </row>
    <row r="50" spans="1:9" ht="30" customHeight="1" thickBot="1" x14ac:dyDescent="0.3">
      <c r="B50" s="633" t="s">
        <v>294</v>
      </c>
      <c r="C50" s="634"/>
      <c r="D50" s="634"/>
      <c r="E50" s="634"/>
      <c r="F50" s="634"/>
      <c r="G50" s="627"/>
      <c r="H50" s="628"/>
    </row>
    <row r="51" spans="1:9" ht="6" customHeight="1" thickBot="1" x14ac:dyDescent="0.3"/>
    <row r="52" spans="1:9" ht="15.75" thickBot="1" x14ac:dyDescent="0.3">
      <c r="B52" s="625" t="s">
        <v>297</v>
      </c>
      <c r="C52" s="626"/>
      <c r="D52" s="626"/>
      <c r="E52" s="626"/>
      <c r="F52" s="626"/>
      <c r="G52" s="627"/>
      <c r="H52" s="628"/>
    </row>
    <row r="53" spans="1:9" x14ac:dyDescent="0.25"/>
    <row r="54" spans="1:9" x14ac:dyDescent="0.25"/>
    <row r="55" spans="1:9" x14ac:dyDescent="0.25">
      <c r="G55" s="574" t="s">
        <v>171</v>
      </c>
      <c r="H55" s="574"/>
      <c r="I55" s="574"/>
    </row>
    <row r="56" spans="1:9" x14ac:dyDescent="0.25"/>
  </sheetData>
  <mergeCells count="41">
    <mergeCell ref="S14:W15"/>
    <mergeCell ref="B52:F52"/>
    <mergeCell ref="G52:H52"/>
    <mergeCell ref="B26:F27"/>
    <mergeCell ref="B32:F32"/>
    <mergeCell ref="G32:H32"/>
    <mergeCell ref="B38:F38"/>
    <mergeCell ref="G38:H38"/>
    <mergeCell ref="B29:F30"/>
    <mergeCell ref="B40:F40"/>
    <mergeCell ref="G40:H40"/>
    <mergeCell ref="B50:F50"/>
    <mergeCell ref="G50:H50"/>
    <mergeCell ref="B36:F36"/>
    <mergeCell ref="G36:H36"/>
    <mergeCell ref="G29:H30"/>
    <mergeCell ref="B46:F46"/>
    <mergeCell ref="G46:H46"/>
    <mergeCell ref="B25:H25"/>
    <mergeCell ref="B35:H35"/>
    <mergeCell ref="B48:F48"/>
    <mergeCell ref="G48:H48"/>
    <mergeCell ref="B44:H44"/>
    <mergeCell ref="B42:H42"/>
    <mergeCell ref="B43:H43"/>
    <mergeCell ref="G55:I55"/>
    <mergeCell ref="F2:H2"/>
    <mergeCell ref="B19:H19"/>
    <mergeCell ref="B11:H11"/>
    <mergeCell ref="B10:H10"/>
    <mergeCell ref="B7:H9"/>
    <mergeCell ref="B15:F15"/>
    <mergeCell ref="B16:F16"/>
    <mergeCell ref="B13:H13"/>
    <mergeCell ref="G16:H16"/>
    <mergeCell ref="G15:H15"/>
    <mergeCell ref="B18:H18"/>
    <mergeCell ref="C23:F23"/>
    <mergeCell ref="B4:C4"/>
    <mergeCell ref="D4:I4"/>
    <mergeCell ref="G26:H27"/>
  </mergeCells>
  <conditionalFormatting sqref="G23">
    <cfRule type="expression" dxfId="2" priority="9">
      <formula>$J$22&gt;=5</formula>
    </cfRule>
  </conditionalFormatting>
  <conditionalFormatting sqref="C23:F23">
    <cfRule type="expression" dxfId="1" priority="8">
      <formula>$J$22&gt;=5</formula>
    </cfRule>
  </conditionalFormatting>
  <conditionalFormatting sqref="S14:W15">
    <cfRule type="expression" dxfId="0" priority="1">
      <formula>$S$14:$W$15="Keep and use the SY 2016-2017 Average Weighted Paid Lunch Price recorded below for next year's (SY 2017-2018) PLE Tool"</formula>
    </cfRule>
  </conditionalFormatting>
  <hyperlinks>
    <hyperlink ref="F2:H2" location="Instructions!A1" display="Go to instructions" xr:uid="{00000000-0004-0000-0600-000000000000}"/>
  </hyperlinks>
  <printOptions horizontalCentered="1" verticalCentered="1"/>
  <pageMargins left="0.5" right="0.45" top="0.5" bottom="0.5" header="0.3" footer="0.3"/>
  <pageSetup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nchor moveWithCells="1">
                  <from>
                    <xdr:col>2</xdr:col>
                    <xdr:colOff>352425</xdr:colOff>
                    <xdr:row>19</xdr:row>
                    <xdr:rowOff>104775</xdr:rowOff>
                  </from>
                  <to>
                    <xdr:col>6</xdr:col>
                    <xdr:colOff>295275</xdr:colOff>
                    <xdr:row>21</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R26"/>
  <sheetViews>
    <sheetView showGridLines="0" tabSelected="1" zoomScaleNormal="100" workbookViewId="0">
      <selection activeCell="H25" sqref="H25"/>
    </sheetView>
  </sheetViews>
  <sheetFormatPr defaultColWidth="0" defaultRowHeight="0" customHeight="1" zeroHeight="1" x14ac:dyDescent="0.25"/>
  <cols>
    <col min="1" max="1" width="7.42578125" style="67" customWidth="1"/>
    <col min="2" max="2" width="16.42578125" style="67" customWidth="1"/>
    <col min="3" max="3" width="12.5703125" style="67" customWidth="1"/>
    <col min="4" max="4" width="13.85546875" style="67" customWidth="1"/>
    <col min="5" max="5" width="17.42578125" style="67" customWidth="1"/>
    <col min="6" max="6" width="3.5703125" style="67" customWidth="1"/>
    <col min="7" max="7" width="35.5703125" style="67" customWidth="1"/>
    <col min="8" max="8" width="32.140625" style="67" customWidth="1"/>
    <col min="9" max="9" width="2.5703125" style="67" customWidth="1"/>
    <col min="10" max="10" width="10.5703125" style="67" customWidth="1"/>
    <col min="11" max="14" width="0" style="67" hidden="1" customWidth="1"/>
    <col min="15" max="15" width="12.85546875" style="67" hidden="1" customWidth="1"/>
    <col min="16" max="18" width="0" style="67" hidden="1" customWidth="1"/>
    <col min="19" max="16384" width="9.140625" style="67" hidden="1"/>
  </cols>
  <sheetData>
    <row r="1" spans="1:10" ht="15.75" thickBot="1" x14ac:dyDescent="0.3">
      <c r="A1" s="66"/>
      <c r="B1" s="66"/>
      <c r="C1" s="66"/>
      <c r="D1" s="66"/>
      <c r="E1" s="66"/>
      <c r="F1" s="66"/>
      <c r="G1" s="66"/>
      <c r="H1" s="66"/>
      <c r="I1" s="66"/>
      <c r="J1" s="66"/>
    </row>
    <row r="2" spans="1:10" ht="25.5" customHeight="1" thickBot="1" x14ac:dyDescent="0.3">
      <c r="A2" s="66"/>
      <c r="B2" s="371" t="s">
        <v>82</v>
      </c>
      <c r="C2" s="372"/>
      <c r="D2" s="605">
        <f>Instructions!C2</f>
        <v>0</v>
      </c>
      <c r="E2" s="606"/>
      <c r="F2" s="606"/>
      <c r="G2" s="606"/>
      <c r="H2" s="606"/>
      <c r="I2" s="607"/>
      <c r="J2" s="66"/>
    </row>
    <row r="3" spans="1:10" ht="15" x14ac:dyDescent="0.25">
      <c r="A3" s="66"/>
      <c r="B3" s="66"/>
      <c r="C3" s="66"/>
      <c r="D3" s="66"/>
      <c r="E3" s="66"/>
      <c r="F3" s="66"/>
      <c r="G3" s="66"/>
      <c r="H3" s="66"/>
      <c r="I3" s="66"/>
      <c r="J3" s="66"/>
    </row>
    <row r="4" spans="1:10" ht="15.75" customHeight="1" thickBot="1" x14ac:dyDescent="0.35">
      <c r="A4" s="66"/>
      <c r="B4" s="639"/>
      <c r="C4" s="639"/>
      <c r="D4" s="639"/>
      <c r="E4" s="639"/>
      <c r="F4" s="66"/>
      <c r="G4" s="66"/>
      <c r="H4" s="66"/>
      <c r="I4" s="66"/>
      <c r="J4" s="66"/>
    </row>
    <row r="5" spans="1:10" ht="15" customHeight="1" thickBot="1" x14ac:dyDescent="0.3">
      <c r="A5" s="66"/>
      <c r="B5" s="640" t="s">
        <v>244</v>
      </c>
      <c r="C5" s="641"/>
      <c r="D5" s="641"/>
      <c r="E5" s="642"/>
      <c r="F5" s="66"/>
      <c r="H5" s="66"/>
      <c r="I5" s="66"/>
      <c r="J5" s="80"/>
    </row>
    <row r="6" spans="1:10" ht="15" x14ac:dyDescent="0.25">
      <c r="A6" s="66"/>
      <c r="B6" s="517" t="s">
        <v>298</v>
      </c>
      <c r="C6" s="518"/>
      <c r="D6" s="518"/>
      <c r="E6" s="519"/>
      <c r="F6" s="79"/>
      <c r="G6" s="80"/>
      <c r="H6" s="80"/>
      <c r="I6" s="80"/>
      <c r="J6" s="79"/>
    </row>
    <row r="7" spans="1:10" ht="15.75" thickBot="1" x14ac:dyDescent="0.3">
      <c r="A7" s="66"/>
      <c r="B7" s="520"/>
      <c r="C7" s="521"/>
      <c r="D7" s="521"/>
      <c r="E7" s="522"/>
      <c r="F7" s="79"/>
      <c r="G7" s="79"/>
      <c r="I7" s="79"/>
      <c r="J7" s="81"/>
    </row>
    <row r="8" spans="1:10" ht="45" x14ac:dyDescent="0.25">
      <c r="A8" s="82"/>
      <c r="B8" s="147" t="s">
        <v>10</v>
      </c>
      <c r="C8" s="148" t="s">
        <v>11</v>
      </c>
      <c r="D8" s="148" t="s">
        <v>12</v>
      </c>
      <c r="E8" s="149" t="s">
        <v>246</v>
      </c>
      <c r="F8" s="81"/>
      <c r="G8" s="81"/>
      <c r="H8" s="81"/>
      <c r="I8" s="81"/>
      <c r="J8" s="81"/>
    </row>
    <row r="9" spans="1:10" ht="15" x14ac:dyDescent="0.25">
      <c r="A9" s="82" t="s">
        <v>13</v>
      </c>
      <c r="B9" s="142"/>
      <c r="C9" s="143"/>
      <c r="D9" s="131">
        <f t="shared" ref="D9:D18" si="0">B9*C9</f>
        <v>0</v>
      </c>
      <c r="E9" s="132"/>
      <c r="F9" s="81"/>
      <c r="G9" s="81"/>
      <c r="H9" s="81"/>
      <c r="I9" s="81"/>
      <c r="J9" s="81"/>
    </row>
    <row r="10" spans="1:10" ht="15" x14ac:dyDescent="0.25">
      <c r="A10" s="82" t="s">
        <v>14</v>
      </c>
      <c r="B10" s="142"/>
      <c r="C10" s="143"/>
      <c r="D10" s="131">
        <f t="shared" si="0"/>
        <v>0</v>
      </c>
      <c r="E10" s="132"/>
      <c r="F10" s="81"/>
      <c r="G10" s="81"/>
      <c r="H10" s="81"/>
      <c r="I10" s="81"/>
      <c r="J10" s="75"/>
    </row>
    <row r="11" spans="1:10" ht="15" x14ac:dyDescent="0.25">
      <c r="A11" s="82" t="s">
        <v>15</v>
      </c>
      <c r="B11" s="142"/>
      <c r="C11" s="143"/>
      <c r="D11" s="131">
        <f t="shared" si="0"/>
        <v>0</v>
      </c>
      <c r="E11" s="133"/>
      <c r="F11" s="75"/>
      <c r="G11" s="81"/>
      <c r="H11" s="81"/>
      <c r="I11" s="75"/>
      <c r="J11" s="75"/>
    </row>
    <row r="12" spans="1:10" ht="15" x14ac:dyDescent="0.25">
      <c r="A12" s="82" t="s">
        <v>16</v>
      </c>
      <c r="B12" s="142"/>
      <c r="C12" s="143"/>
      <c r="D12" s="131">
        <f t="shared" si="0"/>
        <v>0</v>
      </c>
      <c r="E12" s="133"/>
      <c r="F12" s="75"/>
      <c r="G12" s="81"/>
      <c r="H12" s="81"/>
      <c r="I12" s="75"/>
      <c r="J12" s="75"/>
    </row>
    <row r="13" spans="1:10" ht="15" x14ac:dyDescent="0.25">
      <c r="A13" s="82" t="s">
        <v>17</v>
      </c>
      <c r="B13" s="142"/>
      <c r="C13" s="143"/>
      <c r="D13" s="131">
        <f t="shared" si="0"/>
        <v>0</v>
      </c>
      <c r="E13" s="133"/>
      <c r="F13" s="75"/>
      <c r="G13" s="81"/>
      <c r="H13" s="81"/>
      <c r="I13" s="75"/>
      <c r="J13" s="75"/>
    </row>
    <row r="14" spans="1:10" ht="15" x14ac:dyDescent="0.25">
      <c r="A14" s="82" t="s">
        <v>18</v>
      </c>
      <c r="B14" s="142"/>
      <c r="C14" s="143"/>
      <c r="D14" s="131">
        <f t="shared" si="0"/>
        <v>0</v>
      </c>
      <c r="E14" s="133"/>
      <c r="F14" s="75"/>
      <c r="G14" s="81"/>
      <c r="H14" s="81"/>
      <c r="I14" s="75"/>
      <c r="J14" s="75"/>
    </row>
    <row r="15" spans="1:10" ht="15" customHeight="1" x14ac:dyDescent="0.25">
      <c r="A15" s="82" t="s">
        <v>19</v>
      </c>
      <c r="B15" s="142"/>
      <c r="C15" s="143"/>
      <c r="D15" s="131">
        <f t="shared" si="0"/>
        <v>0</v>
      </c>
      <c r="E15" s="133"/>
      <c r="F15" s="75"/>
      <c r="G15" s="81"/>
      <c r="H15" s="81"/>
      <c r="I15" s="75"/>
      <c r="J15" s="75"/>
    </row>
    <row r="16" spans="1:10" ht="15" x14ac:dyDescent="0.25">
      <c r="A16" s="82" t="s">
        <v>20</v>
      </c>
      <c r="B16" s="142"/>
      <c r="C16" s="143"/>
      <c r="D16" s="131">
        <f t="shared" si="0"/>
        <v>0</v>
      </c>
      <c r="E16" s="133"/>
      <c r="F16" s="75"/>
      <c r="G16" s="134"/>
      <c r="H16" s="134"/>
      <c r="I16" s="75"/>
      <c r="J16" s="75"/>
    </row>
    <row r="17" spans="1:10" ht="15" x14ac:dyDescent="0.25">
      <c r="A17" s="82" t="s">
        <v>21</v>
      </c>
      <c r="B17" s="142"/>
      <c r="C17" s="143"/>
      <c r="D17" s="131">
        <f t="shared" si="0"/>
        <v>0</v>
      </c>
      <c r="E17" s="133"/>
      <c r="F17" s="75"/>
      <c r="G17" s="643"/>
      <c r="H17" s="643"/>
      <c r="I17" s="75"/>
      <c r="J17" s="75"/>
    </row>
    <row r="18" spans="1:10" ht="18" customHeight="1" thickBot="1" x14ac:dyDescent="0.3">
      <c r="A18" s="275">
        <v>10</v>
      </c>
      <c r="B18" s="142"/>
      <c r="C18" s="143"/>
      <c r="D18" s="131">
        <f t="shared" si="0"/>
        <v>0</v>
      </c>
      <c r="E18" s="154"/>
      <c r="F18" s="75"/>
      <c r="G18" s="643"/>
      <c r="H18" s="643"/>
      <c r="I18" s="75"/>
      <c r="J18" s="90"/>
    </row>
    <row r="19" spans="1:10" ht="15.75" thickBot="1" x14ac:dyDescent="0.3">
      <c r="A19" s="84" t="s">
        <v>23</v>
      </c>
      <c r="B19" s="135">
        <f>SUM(B9:B18)</f>
        <v>0</v>
      </c>
      <c r="C19" s="136"/>
      <c r="D19" s="153">
        <f>SUM(D9:D18)</f>
        <v>0</v>
      </c>
      <c r="E19" s="157">
        <f>ROUND((IF(D19=0,0,IF(B19=0,0,D19/B19))),2)</f>
        <v>0</v>
      </c>
      <c r="F19" s="155" t="s">
        <v>299</v>
      </c>
      <c r="G19" s="156"/>
      <c r="H19" s="152"/>
      <c r="I19" s="90"/>
      <c r="J19" s="68"/>
    </row>
    <row r="20" spans="1:10" ht="19.5" hidden="1" customHeight="1" x14ac:dyDescent="0.25">
      <c r="A20" s="66"/>
      <c r="B20" s="66"/>
      <c r="C20" s="66"/>
      <c r="D20" s="66" t="s">
        <v>35</v>
      </c>
      <c r="E20" s="68">
        <f>ROUND(E19,2)</f>
        <v>0</v>
      </c>
      <c r="F20" s="68"/>
      <c r="H20" s="90"/>
      <c r="I20" s="68"/>
      <c r="J20" s="90"/>
    </row>
    <row r="21" spans="1:10" ht="15" x14ac:dyDescent="0.25">
      <c r="A21" s="66"/>
      <c r="B21" s="66"/>
      <c r="C21" s="66"/>
      <c r="D21" s="66"/>
      <c r="E21" s="66"/>
      <c r="F21" s="66"/>
      <c r="G21" s="644" t="s">
        <v>77</v>
      </c>
      <c r="H21" s="644"/>
      <c r="I21" s="90"/>
      <c r="J21" s="66"/>
    </row>
    <row r="22" spans="1:10" ht="15" x14ac:dyDescent="0.25">
      <c r="A22" s="66"/>
      <c r="B22" s="66"/>
      <c r="C22" s="66"/>
      <c r="D22" s="66"/>
      <c r="E22" s="66"/>
      <c r="F22" s="66"/>
      <c r="G22" s="644"/>
      <c r="H22" s="644"/>
      <c r="I22" s="66"/>
      <c r="J22" s="96"/>
    </row>
    <row r="23" spans="1:10" ht="50.25" customHeight="1" x14ac:dyDescent="0.25">
      <c r="B23" s="638" t="s">
        <v>300</v>
      </c>
      <c r="C23" s="638"/>
      <c r="D23" s="638"/>
      <c r="E23" s="638"/>
      <c r="F23" s="66"/>
      <c r="G23" s="238" t="s">
        <v>41</v>
      </c>
      <c r="H23" s="66"/>
      <c r="I23" s="96"/>
      <c r="J23" s="273"/>
    </row>
    <row r="24" spans="1:10" ht="30" customHeight="1" x14ac:dyDescent="0.25">
      <c r="A24" s="637" t="s">
        <v>25</v>
      </c>
      <c r="B24" s="637"/>
      <c r="C24" s="637"/>
      <c r="D24" s="637"/>
      <c r="E24" s="637"/>
      <c r="F24" s="637"/>
      <c r="G24" s="637"/>
      <c r="H24" s="637"/>
      <c r="I24" s="273"/>
      <c r="J24" s="273"/>
    </row>
    <row r="25" spans="1:10" ht="15" x14ac:dyDescent="0.25">
      <c r="A25" s="66"/>
      <c r="B25" s="273"/>
      <c r="C25" s="273"/>
      <c r="D25" s="273"/>
      <c r="E25" s="273"/>
      <c r="F25" s="273"/>
      <c r="G25" s="273"/>
      <c r="H25" s="346" t="s">
        <v>171</v>
      </c>
      <c r="I25" s="273"/>
      <c r="J25" s="66"/>
    </row>
    <row r="26" spans="1:10" ht="0" hidden="1" customHeight="1" x14ac:dyDescent="0.25">
      <c r="B26" s="66"/>
      <c r="C26" s="66"/>
      <c r="D26" s="66"/>
      <c r="E26" s="66"/>
      <c r="F26" s="66"/>
      <c r="G26" s="66"/>
      <c r="H26" s="66"/>
      <c r="I26" s="66"/>
    </row>
  </sheetData>
  <mergeCells count="10">
    <mergeCell ref="B2:C2"/>
    <mergeCell ref="D2:I2"/>
    <mergeCell ref="A24:H24"/>
    <mergeCell ref="B23:E23"/>
    <mergeCell ref="B4:E4"/>
    <mergeCell ref="B5:E5"/>
    <mergeCell ref="B6:E7"/>
    <mergeCell ref="G17:G18"/>
    <mergeCell ref="H17:H18"/>
    <mergeCell ref="G21:H22"/>
  </mergeCells>
  <hyperlinks>
    <hyperlink ref="B23:E23" location="'SY 21-22 NonFederal Calculator'!A1" display="Click to go back to SY 21-22 Non-Federal Calculator" xr:uid="{00000000-0004-0000-0700-000000000000}"/>
    <hyperlink ref="G23" location="Instructions!A1" display="Go to instructions" xr:uid="{00000000-0004-0000-0700-000001000000}"/>
  </hyperlinks>
  <pageMargins left="0.4" right="0.4" top="0.5" bottom="0.5" header="0.55000000000000004" footer="0.55000000000000004"/>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XFC26"/>
  <sheetViews>
    <sheetView showGridLines="0" zoomScaleNormal="100" workbookViewId="0">
      <selection activeCell="H25" sqref="H25"/>
    </sheetView>
  </sheetViews>
  <sheetFormatPr defaultColWidth="0" defaultRowHeight="0" customHeight="1" zeroHeight="1" x14ac:dyDescent="0.25"/>
  <cols>
    <col min="1" max="1" width="7.42578125" style="67" customWidth="1"/>
    <col min="2" max="2" width="16.42578125" style="67" customWidth="1"/>
    <col min="3" max="3" width="12.5703125" style="67" customWidth="1"/>
    <col min="4" max="4" width="16.5703125" style="67" customWidth="1"/>
    <col min="5" max="5" width="17.42578125" style="67" customWidth="1"/>
    <col min="6" max="6" width="3.5703125" style="67" customWidth="1"/>
    <col min="7" max="7" width="35.5703125" style="67" customWidth="1"/>
    <col min="8" max="8" width="32.140625" style="67" customWidth="1"/>
    <col min="9" max="9" width="2.5703125" style="67" customWidth="1"/>
    <col min="10" max="10" width="7.85546875" style="67" customWidth="1"/>
    <col min="11" max="14" width="0" style="67" hidden="1" customWidth="1"/>
    <col min="15" max="15" width="12.85546875" style="67" hidden="1" customWidth="1"/>
    <col min="16" max="18" width="0" style="67" hidden="1" customWidth="1"/>
    <col min="19" max="16383" width="9.140625" style="67" hidden="1"/>
    <col min="16384" max="16384" width="14.42578125" style="67" hidden="1" customWidth="1"/>
  </cols>
  <sheetData>
    <row r="1" spans="1:10" ht="15.75" thickBot="1" x14ac:dyDescent="0.3">
      <c r="A1" s="66"/>
      <c r="B1" s="66"/>
      <c r="C1" s="66"/>
      <c r="D1" s="66"/>
      <c r="E1" s="66"/>
      <c r="F1" s="66"/>
      <c r="G1" s="66"/>
      <c r="H1" s="66"/>
      <c r="I1" s="66"/>
      <c r="J1" s="66"/>
    </row>
    <row r="2" spans="1:10" ht="25.5" customHeight="1" thickBot="1" x14ac:dyDescent="0.3">
      <c r="A2" s="66"/>
      <c r="B2" s="371" t="s">
        <v>82</v>
      </c>
      <c r="C2" s="372"/>
      <c r="D2" s="605">
        <f>Instructions!C2</f>
        <v>0</v>
      </c>
      <c r="E2" s="606"/>
      <c r="F2" s="606"/>
      <c r="G2" s="606"/>
      <c r="H2" s="606"/>
      <c r="I2" s="607"/>
      <c r="J2" s="66"/>
    </row>
    <row r="3" spans="1:10" ht="15" x14ac:dyDescent="0.25">
      <c r="A3" s="66"/>
      <c r="B3" s="66"/>
      <c r="C3" s="66"/>
      <c r="D3" s="66"/>
      <c r="E3" s="66"/>
      <c r="F3" s="66"/>
      <c r="G3" s="66"/>
      <c r="H3" s="66"/>
      <c r="I3" s="66"/>
      <c r="J3" s="66"/>
    </row>
    <row r="4" spans="1:10" ht="15.75" customHeight="1" thickBot="1" x14ac:dyDescent="0.35">
      <c r="A4" s="66"/>
      <c r="B4" s="639"/>
      <c r="C4" s="639"/>
      <c r="D4" s="639"/>
      <c r="E4" s="639"/>
      <c r="F4" s="66"/>
      <c r="G4" s="66"/>
      <c r="H4" s="66"/>
      <c r="I4" s="66"/>
      <c r="J4" s="66"/>
    </row>
    <row r="5" spans="1:10" ht="15" customHeight="1" thickBot="1" x14ac:dyDescent="0.3">
      <c r="A5" s="66"/>
      <c r="B5" s="640" t="s">
        <v>46</v>
      </c>
      <c r="C5" s="641"/>
      <c r="D5" s="641"/>
      <c r="E5" s="642"/>
      <c r="F5" s="66"/>
      <c r="H5" s="66"/>
      <c r="I5" s="66"/>
      <c r="J5" s="80"/>
    </row>
    <row r="6" spans="1:10" ht="15" x14ac:dyDescent="0.25">
      <c r="A6" s="66"/>
      <c r="B6" s="517" t="s">
        <v>45</v>
      </c>
      <c r="C6" s="518"/>
      <c r="D6" s="518"/>
      <c r="E6" s="519"/>
      <c r="F6" s="79"/>
      <c r="G6" s="80"/>
      <c r="H6" s="80"/>
      <c r="I6" s="80"/>
      <c r="J6" s="79"/>
    </row>
    <row r="7" spans="1:10" ht="15.75" thickBot="1" x14ac:dyDescent="0.3">
      <c r="A7" s="66"/>
      <c r="B7" s="520"/>
      <c r="C7" s="521"/>
      <c r="D7" s="521"/>
      <c r="E7" s="522"/>
      <c r="F7" s="79"/>
      <c r="G7" s="79"/>
      <c r="I7" s="79"/>
      <c r="J7" s="81"/>
    </row>
    <row r="8" spans="1:10" ht="45" x14ac:dyDescent="0.25">
      <c r="A8" s="82"/>
      <c r="B8" s="147" t="s">
        <v>10</v>
      </c>
      <c r="C8" s="148" t="s">
        <v>11</v>
      </c>
      <c r="D8" s="148" t="s">
        <v>12</v>
      </c>
      <c r="E8" s="149" t="s">
        <v>39</v>
      </c>
      <c r="F8" s="81"/>
      <c r="G8" s="81"/>
      <c r="H8" s="81"/>
      <c r="I8" s="81"/>
      <c r="J8" s="81"/>
    </row>
    <row r="9" spans="1:10" ht="15" x14ac:dyDescent="0.25">
      <c r="A9" s="82" t="s">
        <v>13</v>
      </c>
      <c r="B9" s="142"/>
      <c r="C9" s="143"/>
      <c r="D9" s="131">
        <f t="shared" ref="D9:D18" si="0">B9*C9</f>
        <v>0</v>
      </c>
      <c r="E9" s="132"/>
      <c r="F9" s="81"/>
      <c r="G9" s="81"/>
      <c r="H9" s="81"/>
      <c r="I9" s="81"/>
      <c r="J9" s="81"/>
    </row>
    <row r="10" spans="1:10" ht="15" x14ac:dyDescent="0.25">
      <c r="A10" s="82" t="s">
        <v>14</v>
      </c>
      <c r="B10" s="142"/>
      <c r="C10" s="143"/>
      <c r="D10" s="131">
        <f t="shared" si="0"/>
        <v>0</v>
      </c>
      <c r="E10" s="132"/>
      <c r="F10" s="81"/>
      <c r="G10" s="81"/>
      <c r="H10" s="81"/>
      <c r="I10" s="81"/>
      <c r="J10" s="75"/>
    </row>
    <row r="11" spans="1:10" ht="15" x14ac:dyDescent="0.25">
      <c r="A11" s="82" t="s">
        <v>15</v>
      </c>
      <c r="B11" s="142"/>
      <c r="C11" s="143"/>
      <c r="D11" s="131">
        <f t="shared" si="0"/>
        <v>0</v>
      </c>
      <c r="E11" s="133"/>
      <c r="F11" s="75"/>
      <c r="G11" s="81"/>
      <c r="H11" s="81"/>
      <c r="I11" s="75"/>
      <c r="J11" s="75"/>
    </row>
    <row r="12" spans="1:10" ht="15" x14ac:dyDescent="0.25">
      <c r="A12" s="82" t="s">
        <v>16</v>
      </c>
      <c r="B12" s="142"/>
      <c r="C12" s="143"/>
      <c r="D12" s="131">
        <f t="shared" si="0"/>
        <v>0</v>
      </c>
      <c r="E12" s="133"/>
      <c r="F12" s="75"/>
      <c r="G12" s="81"/>
      <c r="H12" s="81"/>
      <c r="I12" s="75"/>
      <c r="J12" s="75"/>
    </row>
    <row r="13" spans="1:10" ht="15" x14ac:dyDescent="0.25">
      <c r="A13" s="82" t="s">
        <v>17</v>
      </c>
      <c r="B13" s="142"/>
      <c r="C13" s="143"/>
      <c r="D13" s="131">
        <f t="shared" si="0"/>
        <v>0</v>
      </c>
      <c r="E13" s="133"/>
      <c r="F13" s="75"/>
      <c r="G13" s="81"/>
      <c r="H13" s="81"/>
      <c r="I13" s="75"/>
      <c r="J13" s="75"/>
    </row>
    <row r="14" spans="1:10" ht="15" x14ac:dyDescent="0.25">
      <c r="A14" s="82" t="s">
        <v>18</v>
      </c>
      <c r="B14" s="142"/>
      <c r="C14" s="143"/>
      <c r="D14" s="131">
        <f t="shared" si="0"/>
        <v>0</v>
      </c>
      <c r="E14" s="133"/>
      <c r="F14" s="75"/>
      <c r="G14" s="81"/>
      <c r="H14" s="81"/>
      <c r="I14" s="75"/>
      <c r="J14" s="75"/>
    </row>
    <row r="15" spans="1:10" ht="15" customHeight="1" x14ac:dyDescent="0.25">
      <c r="A15" s="82" t="s">
        <v>19</v>
      </c>
      <c r="B15" s="142"/>
      <c r="C15" s="143"/>
      <c r="D15" s="131">
        <f t="shared" si="0"/>
        <v>0</v>
      </c>
      <c r="E15" s="133"/>
      <c r="F15" s="75"/>
      <c r="G15" s="81"/>
      <c r="H15" s="81"/>
      <c r="I15" s="75"/>
      <c r="J15" s="75"/>
    </row>
    <row r="16" spans="1:10" ht="15" x14ac:dyDescent="0.25">
      <c r="A16" s="82" t="s">
        <v>20</v>
      </c>
      <c r="B16" s="142"/>
      <c r="C16" s="143"/>
      <c r="D16" s="131">
        <f t="shared" si="0"/>
        <v>0</v>
      </c>
      <c r="E16" s="133"/>
      <c r="F16" s="75"/>
      <c r="G16" s="134"/>
      <c r="H16" s="134"/>
      <c r="I16" s="75"/>
      <c r="J16" s="75"/>
    </row>
    <row r="17" spans="1:10" ht="15" x14ac:dyDescent="0.25">
      <c r="A17" s="82" t="s">
        <v>21</v>
      </c>
      <c r="B17" s="142"/>
      <c r="C17" s="143"/>
      <c r="D17" s="131">
        <f t="shared" si="0"/>
        <v>0</v>
      </c>
      <c r="E17" s="133"/>
      <c r="F17" s="75"/>
      <c r="G17" s="643"/>
      <c r="H17" s="643"/>
      <c r="I17" s="75"/>
      <c r="J17" s="75"/>
    </row>
    <row r="18" spans="1:10" ht="15.75" thickBot="1" x14ac:dyDescent="0.3">
      <c r="A18" s="275">
        <v>10</v>
      </c>
      <c r="B18" s="142"/>
      <c r="C18" s="143"/>
      <c r="D18" s="131">
        <f t="shared" si="0"/>
        <v>0</v>
      </c>
      <c r="E18" s="154"/>
      <c r="F18" s="75"/>
      <c r="G18" s="643"/>
      <c r="H18" s="643"/>
      <c r="I18" s="75"/>
      <c r="J18" s="90"/>
    </row>
    <row r="19" spans="1:10" ht="15.75" thickBot="1" x14ac:dyDescent="0.3">
      <c r="A19" s="84" t="s">
        <v>23</v>
      </c>
      <c r="B19" s="135">
        <f>SUM(B9:B18)</f>
        <v>0</v>
      </c>
      <c r="C19" s="136"/>
      <c r="D19" s="153">
        <f>SUM(D9:D18)</f>
        <v>0</v>
      </c>
      <c r="E19" s="157">
        <f>ROUND((IF(D19=0,0,IF(B19=0,0,D19/B19))),2)</f>
        <v>0</v>
      </c>
      <c r="F19" s="646" t="s">
        <v>48</v>
      </c>
      <c r="G19" s="647"/>
      <c r="H19" s="152"/>
      <c r="I19" s="90"/>
      <c r="J19" s="68"/>
    </row>
    <row r="20" spans="1:10" ht="45" customHeight="1" x14ac:dyDescent="0.25">
      <c r="A20" s="66"/>
      <c r="B20" s="66"/>
      <c r="C20" s="66"/>
      <c r="D20" s="120" t="s">
        <v>35</v>
      </c>
      <c r="E20" s="68">
        <f>ROUND(E19,2)</f>
        <v>0</v>
      </c>
      <c r="F20" s="68"/>
      <c r="H20" s="90"/>
      <c r="I20" s="68"/>
      <c r="J20" s="90"/>
    </row>
    <row r="21" spans="1:10" ht="15" x14ac:dyDescent="0.25">
      <c r="A21" s="66"/>
      <c r="B21" s="66"/>
      <c r="C21" s="66"/>
      <c r="D21" s="66"/>
      <c r="E21" s="66"/>
      <c r="F21" s="66"/>
      <c r="G21" s="644" t="s">
        <v>76</v>
      </c>
      <c r="H21" s="644"/>
      <c r="I21" s="90"/>
      <c r="J21" s="66"/>
    </row>
    <row r="22" spans="1:10" ht="15" x14ac:dyDescent="0.25">
      <c r="A22" s="66"/>
      <c r="B22" s="66"/>
      <c r="C22" s="66"/>
      <c r="D22" s="66"/>
      <c r="E22" s="66"/>
      <c r="F22" s="66"/>
      <c r="G22" s="644"/>
      <c r="H22" s="644"/>
      <c r="I22" s="66"/>
      <c r="J22" s="96"/>
    </row>
    <row r="23" spans="1:10" ht="15" customHeight="1" x14ac:dyDescent="0.25">
      <c r="A23" s="270"/>
      <c r="B23" s="638" t="s">
        <v>56</v>
      </c>
      <c r="C23" s="638"/>
      <c r="D23" s="638"/>
      <c r="E23" s="638"/>
      <c r="F23" s="66"/>
      <c r="G23" s="185" t="s">
        <v>41</v>
      </c>
      <c r="H23" s="66"/>
      <c r="I23" s="96"/>
      <c r="J23" s="270"/>
    </row>
    <row r="24" spans="1:10" ht="27.75" customHeight="1" x14ac:dyDescent="0.25">
      <c r="A24" s="645" t="s">
        <v>25</v>
      </c>
      <c r="B24" s="645"/>
      <c r="C24" s="645"/>
      <c r="D24" s="645"/>
      <c r="E24" s="645"/>
      <c r="F24" s="645"/>
      <c r="G24" s="645"/>
      <c r="H24" s="645"/>
      <c r="I24" s="270"/>
      <c r="J24" s="270"/>
    </row>
    <row r="25" spans="1:10" ht="15" x14ac:dyDescent="0.25">
      <c r="A25" s="66"/>
      <c r="B25" s="270"/>
      <c r="C25" s="270"/>
      <c r="D25" s="270"/>
      <c r="E25" s="270"/>
      <c r="F25" s="270"/>
      <c r="G25" s="270"/>
      <c r="H25" s="346" t="s">
        <v>171</v>
      </c>
      <c r="I25" s="270"/>
      <c r="J25" s="66"/>
    </row>
    <row r="26" spans="1:10" ht="0" hidden="1" customHeight="1" x14ac:dyDescent="0.25">
      <c r="B26" s="66"/>
      <c r="C26" s="66"/>
      <c r="D26" s="66"/>
      <c r="E26" s="66"/>
      <c r="F26" s="66"/>
      <c r="G26" s="66"/>
      <c r="H26" s="66"/>
      <c r="I26" s="66"/>
    </row>
  </sheetData>
  <mergeCells count="11">
    <mergeCell ref="B2:C2"/>
    <mergeCell ref="D2:I2"/>
    <mergeCell ref="A24:H24"/>
    <mergeCell ref="G17:G18"/>
    <mergeCell ref="H17:H18"/>
    <mergeCell ref="G21:H22"/>
    <mergeCell ref="B4:E4"/>
    <mergeCell ref="B5:E5"/>
    <mergeCell ref="B6:E7"/>
    <mergeCell ref="B23:E23"/>
    <mergeCell ref="F19:G19"/>
  </mergeCells>
  <hyperlinks>
    <hyperlink ref="B23:E23" location="'Unrounded Requirement Finder'!A1" display="Click to go back to Unrounded Requirement Finder" xr:uid="{00000000-0004-0000-0800-000000000000}"/>
    <hyperlink ref="G23" location="Instructions!A1" display="Go to instructions" xr:uid="{00000000-0004-0000-0800-000001000000}"/>
  </hyperlinks>
  <pageMargins left="0.4" right="0.4" top="0.5" bottom="0.5" header="0.55000000000000004" footer="0.55000000000000004"/>
  <pageSetup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K503"/>
  <sheetViews>
    <sheetView topLeftCell="D1" workbookViewId="0">
      <pane ySplit="1" topLeftCell="A245" activePane="bottomLeft" state="frozen"/>
      <selection pane="bottomLeft" activeCell="I254" sqref="I254"/>
    </sheetView>
  </sheetViews>
  <sheetFormatPr defaultRowHeight="15" x14ac:dyDescent="0.25"/>
  <cols>
    <col min="1" max="1" width="23" style="8" bestFit="1" customWidth="1"/>
    <col min="2" max="2" width="16.42578125" customWidth="1"/>
    <col min="3" max="3" width="10.5703125" customWidth="1"/>
    <col min="4" max="4" width="21.42578125" customWidth="1"/>
    <col min="5" max="5" width="16.42578125" customWidth="1"/>
    <col min="6" max="6" width="25.85546875" customWidth="1"/>
    <col min="7" max="7" width="12.42578125" bestFit="1" customWidth="1"/>
    <col min="8" max="8" width="20" customWidth="1"/>
    <col min="9" max="9" width="19.85546875" bestFit="1" customWidth="1"/>
    <col min="10" max="10" width="1.140625" customWidth="1"/>
    <col min="11" max="11" width="50.42578125" bestFit="1" customWidth="1"/>
  </cols>
  <sheetData>
    <row r="1" spans="1:9" ht="37.5" x14ac:dyDescent="0.3">
      <c r="A1" s="25" t="s">
        <v>0</v>
      </c>
      <c r="B1" s="26" t="s">
        <v>1</v>
      </c>
      <c r="C1" s="26" t="s">
        <v>2</v>
      </c>
      <c r="D1" s="26" t="s">
        <v>3</v>
      </c>
      <c r="E1" s="26" t="s">
        <v>4</v>
      </c>
      <c r="F1" s="26" t="s">
        <v>5</v>
      </c>
      <c r="G1" s="26" t="s">
        <v>6</v>
      </c>
      <c r="H1" s="26" t="s">
        <v>7</v>
      </c>
      <c r="I1" s="27" t="s">
        <v>8</v>
      </c>
    </row>
    <row r="2" spans="1:9" x14ac:dyDescent="0.25">
      <c r="A2" s="4">
        <v>0</v>
      </c>
      <c r="B2" s="5">
        <v>0.02</v>
      </c>
      <c r="C2" s="5">
        <v>2.18E-2</v>
      </c>
      <c r="D2" s="5">
        <f>B2+C2</f>
        <v>4.1800000000000004E-2</v>
      </c>
      <c r="E2" s="5">
        <f>A2*D2</f>
        <v>0</v>
      </c>
      <c r="F2" s="5">
        <f>A2+E2</f>
        <v>0</v>
      </c>
      <c r="G2" s="5">
        <f t="shared" ref="G2:G17" si="0">FLOOR(F2,0.05)</f>
        <v>0</v>
      </c>
      <c r="H2" s="5">
        <f>IF((FLOOR(G2,0.05))&lt;A2,A2,(FLOOR(G2,0.05)))</f>
        <v>0</v>
      </c>
      <c r="I2" s="6">
        <f t="shared" ref="I2:I65" si="1">H2-A2</f>
        <v>0</v>
      </c>
    </row>
    <row r="3" spans="1:9" x14ac:dyDescent="0.25">
      <c r="A3" s="4">
        <v>0.01</v>
      </c>
      <c r="B3" s="5">
        <v>0.02</v>
      </c>
      <c r="C3" s="5">
        <v>2.18E-2</v>
      </c>
      <c r="D3" s="5">
        <f>B3+C3</f>
        <v>4.1800000000000004E-2</v>
      </c>
      <c r="E3" s="5">
        <f>A3*D3</f>
        <v>4.1800000000000002E-4</v>
      </c>
      <c r="F3" s="5">
        <f>A3+E3</f>
        <v>1.0418E-2</v>
      </c>
      <c r="G3" s="5">
        <f t="shared" si="0"/>
        <v>0</v>
      </c>
      <c r="H3" s="5">
        <f>IF((FLOOR(G3,0.05))&lt;A3,A3,(FLOOR(G3,0.05)))</f>
        <v>0.01</v>
      </c>
      <c r="I3" s="6">
        <f t="shared" si="1"/>
        <v>0</v>
      </c>
    </row>
    <row r="4" spans="1:9" x14ac:dyDescent="0.25">
      <c r="A4" s="4">
        <v>0.02</v>
      </c>
      <c r="B4" s="5">
        <v>0.02</v>
      </c>
      <c r="C4" s="5">
        <v>2.18E-2</v>
      </c>
      <c r="D4" s="5">
        <f>B4+C4</f>
        <v>4.1800000000000004E-2</v>
      </c>
      <c r="E4" s="5">
        <f>A4*D4</f>
        <v>8.3600000000000005E-4</v>
      </c>
      <c r="F4" s="5">
        <f>A4+E4</f>
        <v>2.0836E-2</v>
      </c>
      <c r="G4" s="5">
        <f t="shared" si="0"/>
        <v>0</v>
      </c>
      <c r="H4" s="5">
        <f t="shared" ref="H4:H67" si="2">IF((FLOOR(G4,0.05))&lt;A4,A4,(FLOOR(G4,0.05)))</f>
        <v>0.02</v>
      </c>
      <c r="I4" s="6">
        <f t="shared" si="1"/>
        <v>0</v>
      </c>
    </row>
    <row r="5" spans="1:9" x14ac:dyDescent="0.25">
      <c r="A5" s="4">
        <v>0.03</v>
      </c>
      <c r="B5" s="5">
        <v>0.02</v>
      </c>
      <c r="C5" s="5">
        <v>2.18E-2</v>
      </c>
      <c r="D5" s="5">
        <f t="shared" ref="D5:D51" si="3">B5+C5</f>
        <v>4.1800000000000004E-2</v>
      </c>
      <c r="E5" s="5">
        <f t="shared" ref="E5:E51" si="4">A5*D5</f>
        <v>1.2540000000000001E-3</v>
      </c>
      <c r="F5" s="5">
        <f t="shared" ref="F5:F51" si="5">A5+E5</f>
        <v>3.1253999999999997E-2</v>
      </c>
      <c r="G5" s="5">
        <f t="shared" si="0"/>
        <v>0</v>
      </c>
      <c r="H5" s="5">
        <f t="shared" si="2"/>
        <v>0.03</v>
      </c>
      <c r="I5" s="6">
        <f t="shared" si="1"/>
        <v>0</v>
      </c>
    </row>
    <row r="6" spans="1:9" x14ac:dyDescent="0.25">
      <c r="A6" s="4">
        <v>0.04</v>
      </c>
      <c r="B6" s="5">
        <v>0.02</v>
      </c>
      <c r="C6" s="5">
        <v>2.18E-2</v>
      </c>
      <c r="D6" s="5">
        <f t="shared" si="3"/>
        <v>4.1800000000000004E-2</v>
      </c>
      <c r="E6" s="5">
        <f t="shared" si="4"/>
        <v>1.6720000000000001E-3</v>
      </c>
      <c r="F6" s="5">
        <f t="shared" si="5"/>
        <v>4.1672000000000001E-2</v>
      </c>
      <c r="G6" s="5">
        <f t="shared" si="0"/>
        <v>0</v>
      </c>
      <c r="H6" s="5">
        <f t="shared" si="2"/>
        <v>0.04</v>
      </c>
      <c r="I6" s="6">
        <f t="shared" si="1"/>
        <v>0</v>
      </c>
    </row>
    <row r="7" spans="1:9" x14ac:dyDescent="0.25">
      <c r="A7" s="4">
        <v>0.05</v>
      </c>
      <c r="B7" s="5">
        <v>0.02</v>
      </c>
      <c r="C7" s="5">
        <v>2.18E-2</v>
      </c>
      <c r="D7" s="5">
        <f t="shared" si="3"/>
        <v>4.1800000000000004E-2</v>
      </c>
      <c r="E7" s="5">
        <f t="shared" si="4"/>
        <v>2.0900000000000003E-3</v>
      </c>
      <c r="F7" s="5">
        <f t="shared" si="5"/>
        <v>5.2090000000000004E-2</v>
      </c>
      <c r="G7" s="5">
        <f t="shared" si="0"/>
        <v>0.05</v>
      </c>
      <c r="H7" s="5">
        <f t="shared" si="2"/>
        <v>0.05</v>
      </c>
      <c r="I7" s="6">
        <f t="shared" si="1"/>
        <v>0</v>
      </c>
    </row>
    <row r="8" spans="1:9" x14ac:dyDescent="0.25">
      <c r="A8" s="4">
        <v>0.06</v>
      </c>
      <c r="B8" s="5">
        <v>0.02</v>
      </c>
      <c r="C8" s="5">
        <v>2.18E-2</v>
      </c>
      <c r="D8" s="5">
        <f t="shared" si="3"/>
        <v>4.1800000000000004E-2</v>
      </c>
      <c r="E8" s="5">
        <f t="shared" si="4"/>
        <v>2.5080000000000002E-3</v>
      </c>
      <c r="F8" s="5">
        <f t="shared" si="5"/>
        <v>6.2507999999999994E-2</v>
      </c>
      <c r="G8" s="5">
        <f t="shared" si="0"/>
        <v>0.05</v>
      </c>
      <c r="H8" s="5">
        <f t="shared" si="2"/>
        <v>0.06</v>
      </c>
      <c r="I8" s="6">
        <f t="shared" si="1"/>
        <v>0</v>
      </c>
    </row>
    <row r="9" spans="1:9" x14ac:dyDescent="0.25">
      <c r="A9" s="4">
        <v>7.0000000000000007E-2</v>
      </c>
      <c r="B9" s="5">
        <v>0.02</v>
      </c>
      <c r="C9" s="5">
        <v>2.18E-2</v>
      </c>
      <c r="D9" s="5">
        <f t="shared" si="3"/>
        <v>4.1800000000000004E-2</v>
      </c>
      <c r="E9" s="5">
        <f t="shared" si="4"/>
        <v>2.9260000000000006E-3</v>
      </c>
      <c r="F9" s="5">
        <f t="shared" si="5"/>
        <v>7.2926000000000005E-2</v>
      </c>
      <c r="G9" s="5">
        <f t="shared" si="0"/>
        <v>0.05</v>
      </c>
      <c r="H9" s="5">
        <f t="shared" si="2"/>
        <v>7.0000000000000007E-2</v>
      </c>
      <c r="I9" s="6">
        <f t="shared" si="1"/>
        <v>0</v>
      </c>
    </row>
    <row r="10" spans="1:9" x14ac:dyDescent="0.25">
      <c r="A10" s="4">
        <v>0.08</v>
      </c>
      <c r="B10" s="5">
        <v>0.02</v>
      </c>
      <c r="C10" s="5">
        <v>2.18E-2</v>
      </c>
      <c r="D10" s="5">
        <f t="shared" si="3"/>
        <v>4.1800000000000004E-2</v>
      </c>
      <c r="E10" s="5">
        <f t="shared" si="4"/>
        <v>3.3440000000000002E-3</v>
      </c>
      <c r="F10" s="5">
        <f t="shared" si="5"/>
        <v>8.3344000000000001E-2</v>
      </c>
      <c r="G10" s="5">
        <f t="shared" si="0"/>
        <v>0.05</v>
      </c>
      <c r="H10" s="5">
        <f t="shared" si="2"/>
        <v>0.08</v>
      </c>
      <c r="I10" s="6">
        <f t="shared" si="1"/>
        <v>0</v>
      </c>
    </row>
    <row r="11" spans="1:9" x14ac:dyDescent="0.25">
      <c r="A11" s="4">
        <v>0.09</v>
      </c>
      <c r="B11" s="5">
        <v>0.02</v>
      </c>
      <c r="C11" s="5">
        <v>2.18E-2</v>
      </c>
      <c r="D11" s="5">
        <f t="shared" si="3"/>
        <v>4.1800000000000004E-2</v>
      </c>
      <c r="E11" s="5">
        <f t="shared" si="4"/>
        <v>3.7620000000000002E-3</v>
      </c>
      <c r="F11" s="5">
        <f t="shared" si="5"/>
        <v>9.3761999999999998E-2</v>
      </c>
      <c r="G11" s="5">
        <f t="shared" si="0"/>
        <v>0.05</v>
      </c>
      <c r="H11" s="5">
        <f t="shared" si="2"/>
        <v>0.09</v>
      </c>
      <c r="I11" s="6">
        <f t="shared" si="1"/>
        <v>0</v>
      </c>
    </row>
    <row r="12" spans="1:9" x14ac:dyDescent="0.25">
      <c r="A12" s="4">
        <v>0.1</v>
      </c>
      <c r="B12" s="5">
        <v>0.02</v>
      </c>
      <c r="C12" s="5">
        <v>2.18E-2</v>
      </c>
      <c r="D12" s="5">
        <f t="shared" si="3"/>
        <v>4.1800000000000004E-2</v>
      </c>
      <c r="E12" s="5">
        <f t="shared" si="4"/>
        <v>4.1800000000000006E-3</v>
      </c>
      <c r="F12" s="5">
        <f t="shared" si="5"/>
        <v>0.10418000000000001</v>
      </c>
      <c r="G12" s="5">
        <f t="shared" si="0"/>
        <v>0.1</v>
      </c>
      <c r="H12" s="5">
        <f t="shared" si="2"/>
        <v>0.1</v>
      </c>
      <c r="I12" s="6">
        <f t="shared" si="1"/>
        <v>0</v>
      </c>
    </row>
    <row r="13" spans="1:9" x14ac:dyDescent="0.25">
      <c r="A13" s="4">
        <v>0.11</v>
      </c>
      <c r="B13" s="5">
        <v>0.02</v>
      </c>
      <c r="C13" s="5">
        <v>2.18E-2</v>
      </c>
      <c r="D13" s="5">
        <f t="shared" si="3"/>
        <v>4.1800000000000004E-2</v>
      </c>
      <c r="E13" s="5">
        <f t="shared" si="4"/>
        <v>4.5980000000000005E-3</v>
      </c>
      <c r="F13" s="5">
        <f t="shared" si="5"/>
        <v>0.11459800000000001</v>
      </c>
      <c r="G13" s="5">
        <f t="shared" si="0"/>
        <v>0.1</v>
      </c>
      <c r="H13" s="5">
        <f t="shared" si="2"/>
        <v>0.11</v>
      </c>
      <c r="I13" s="6">
        <f t="shared" si="1"/>
        <v>0</v>
      </c>
    </row>
    <row r="14" spans="1:9" x14ac:dyDescent="0.25">
      <c r="A14" s="4">
        <v>0.12</v>
      </c>
      <c r="B14" s="5">
        <v>0.02</v>
      </c>
      <c r="C14" s="5">
        <v>2.18E-2</v>
      </c>
      <c r="D14" s="5">
        <f t="shared" si="3"/>
        <v>4.1800000000000004E-2</v>
      </c>
      <c r="E14" s="5">
        <f t="shared" si="4"/>
        <v>5.0160000000000005E-3</v>
      </c>
      <c r="F14" s="5">
        <f t="shared" si="5"/>
        <v>0.12501599999999999</v>
      </c>
      <c r="G14" s="5">
        <f t="shared" si="0"/>
        <v>0.1</v>
      </c>
      <c r="H14" s="5">
        <f t="shared" si="2"/>
        <v>0.12</v>
      </c>
      <c r="I14" s="6">
        <f t="shared" si="1"/>
        <v>0</v>
      </c>
    </row>
    <row r="15" spans="1:9" x14ac:dyDescent="0.25">
      <c r="A15" s="4">
        <v>0.13</v>
      </c>
      <c r="B15" s="5">
        <v>0.02</v>
      </c>
      <c r="C15" s="5">
        <v>2.18E-2</v>
      </c>
      <c r="D15" s="5">
        <f t="shared" si="3"/>
        <v>4.1800000000000004E-2</v>
      </c>
      <c r="E15" s="5">
        <f t="shared" si="4"/>
        <v>5.4340000000000005E-3</v>
      </c>
      <c r="F15" s="5">
        <f t="shared" si="5"/>
        <v>0.135434</v>
      </c>
      <c r="G15" s="5">
        <f t="shared" si="0"/>
        <v>0.1</v>
      </c>
      <c r="H15" s="5">
        <f t="shared" si="2"/>
        <v>0.13</v>
      </c>
      <c r="I15" s="6">
        <f t="shared" si="1"/>
        <v>0</v>
      </c>
    </row>
    <row r="16" spans="1:9" x14ac:dyDescent="0.25">
      <c r="A16" s="4">
        <v>0.14000000000000001</v>
      </c>
      <c r="B16" s="5">
        <v>0.02</v>
      </c>
      <c r="C16" s="5">
        <v>2.18E-2</v>
      </c>
      <c r="D16" s="5">
        <f t="shared" si="3"/>
        <v>4.1800000000000004E-2</v>
      </c>
      <c r="E16" s="5">
        <f t="shared" si="4"/>
        <v>5.8520000000000013E-3</v>
      </c>
      <c r="F16" s="5">
        <f t="shared" si="5"/>
        <v>0.14585200000000001</v>
      </c>
      <c r="G16" s="5">
        <f t="shared" si="0"/>
        <v>0.1</v>
      </c>
      <c r="H16" s="5">
        <f t="shared" si="2"/>
        <v>0.14000000000000001</v>
      </c>
      <c r="I16" s="6">
        <f t="shared" si="1"/>
        <v>0</v>
      </c>
    </row>
    <row r="17" spans="1:9" x14ac:dyDescent="0.25">
      <c r="A17" s="4">
        <v>0.15</v>
      </c>
      <c r="B17" s="5">
        <v>0.02</v>
      </c>
      <c r="C17" s="5">
        <v>2.18E-2</v>
      </c>
      <c r="D17" s="5">
        <f t="shared" si="3"/>
        <v>4.1800000000000004E-2</v>
      </c>
      <c r="E17" s="5">
        <f t="shared" si="4"/>
        <v>6.2700000000000004E-3</v>
      </c>
      <c r="F17" s="5">
        <f t="shared" si="5"/>
        <v>0.15626999999999999</v>
      </c>
      <c r="G17" s="5">
        <f t="shared" si="0"/>
        <v>0.15000000000000002</v>
      </c>
      <c r="H17" s="5">
        <f t="shared" si="2"/>
        <v>0.15000000000000002</v>
      </c>
      <c r="I17" s="6">
        <f t="shared" si="1"/>
        <v>0</v>
      </c>
    </row>
    <row r="18" spans="1:9" x14ac:dyDescent="0.25">
      <c r="A18" s="4">
        <v>0.16</v>
      </c>
      <c r="B18" s="5">
        <v>0.02</v>
      </c>
      <c r="C18" s="5">
        <v>2.18E-2</v>
      </c>
      <c r="D18" s="5">
        <f t="shared" si="3"/>
        <v>4.1800000000000004E-2</v>
      </c>
      <c r="E18" s="5">
        <f t="shared" si="4"/>
        <v>6.6880000000000004E-3</v>
      </c>
      <c r="F18" s="5">
        <f t="shared" si="5"/>
        <v>0.166688</v>
      </c>
      <c r="G18" s="5">
        <f t="shared" ref="G18:G33" si="6">FLOOR(F18,0.05)</f>
        <v>0.15000000000000002</v>
      </c>
      <c r="H18" s="5">
        <f t="shared" si="2"/>
        <v>0.16</v>
      </c>
      <c r="I18" s="6">
        <f t="shared" si="1"/>
        <v>0</v>
      </c>
    </row>
    <row r="19" spans="1:9" x14ac:dyDescent="0.25">
      <c r="A19" s="4">
        <v>0.17</v>
      </c>
      <c r="B19" s="5">
        <v>0.02</v>
      </c>
      <c r="C19" s="5">
        <v>2.18E-2</v>
      </c>
      <c r="D19" s="5">
        <f t="shared" si="3"/>
        <v>4.1800000000000004E-2</v>
      </c>
      <c r="E19" s="5">
        <f t="shared" si="4"/>
        <v>7.1060000000000012E-3</v>
      </c>
      <c r="F19" s="5">
        <f t="shared" si="5"/>
        <v>0.17710600000000001</v>
      </c>
      <c r="G19" s="5">
        <f t="shared" si="6"/>
        <v>0.15000000000000002</v>
      </c>
      <c r="H19" s="5">
        <f t="shared" si="2"/>
        <v>0.17</v>
      </c>
      <c r="I19" s="6">
        <f t="shared" si="1"/>
        <v>0</v>
      </c>
    </row>
    <row r="20" spans="1:9" x14ac:dyDescent="0.25">
      <c r="A20" s="4">
        <v>0.18</v>
      </c>
      <c r="B20" s="5">
        <v>0.02</v>
      </c>
      <c r="C20" s="5">
        <v>2.18E-2</v>
      </c>
      <c r="D20" s="5">
        <f t="shared" si="3"/>
        <v>4.1800000000000004E-2</v>
      </c>
      <c r="E20" s="5">
        <f t="shared" si="4"/>
        <v>7.5240000000000003E-3</v>
      </c>
      <c r="F20" s="5">
        <f t="shared" si="5"/>
        <v>0.187524</v>
      </c>
      <c r="G20" s="5">
        <f t="shared" si="6"/>
        <v>0.15000000000000002</v>
      </c>
      <c r="H20" s="5">
        <f t="shared" si="2"/>
        <v>0.18</v>
      </c>
      <c r="I20" s="6">
        <f t="shared" si="1"/>
        <v>0</v>
      </c>
    </row>
    <row r="21" spans="1:9" x14ac:dyDescent="0.25">
      <c r="A21" s="4">
        <v>0.19</v>
      </c>
      <c r="B21" s="5">
        <v>0.02</v>
      </c>
      <c r="C21" s="5">
        <v>2.18E-2</v>
      </c>
      <c r="D21" s="5">
        <f t="shared" si="3"/>
        <v>4.1800000000000004E-2</v>
      </c>
      <c r="E21" s="5">
        <f t="shared" si="4"/>
        <v>7.9420000000000011E-3</v>
      </c>
      <c r="F21" s="5">
        <f t="shared" si="5"/>
        <v>0.19794200000000001</v>
      </c>
      <c r="G21" s="5">
        <f t="shared" si="6"/>
        <v>0.15000000000000002</v>
      </c>
      <c r="H21" s="5">
        <f t="shared" si="2"/>
        <v>0.19</v>
      </c>
      <c r="I21" s="6">
        <f t="shared" si="1"/>
        <v>0</v>
      </c>
    </row>
    <row r="22" spans="1:9" x14ac:dyDescent="0.25">
      <c r="A22" s="4">
        <v>0.2</v>
      </c>
      <c r="B22" s="5">
        <v>0.02</v>
      </c>
      <c r="C22" s="5">
        <v>2.18E-2</v>
      </c>
      <c r="D22" s="5">
        <f t="shared" si="3"/>
        <v>4.1800000000000004E-2</v>
      </c>
      <c r="E22" s="5">
        <f t="shared" si="4"/>
        <v>8.3600000000000011E-3</v>
      </c>
      <c r="F22" s="5">
        <f t="shared" si="5"/>
        <v>0.20836000000000002</v>
      </c>
      <c r="G22" s="5">
        <f t="shared" si="6"/>
        <v>0.2</v>
      </c>
      <c r="H22" s="5">
        <f t="shared" si="2"/>
        <v>0.2</v>
      </c>
      <c r="I22" s="6">
        <f t="shared" si="1"/>
        <v>0</v>
      </c>
    </row>
    <row r="23" spans="1:9" x14ac:dyDescent="0.25">
      <c r="A23" s="4">
        <v>0.21</v>
      </c>
      <c r="B23" s="5">
        <v>0.02</v>
      </c>
      <c r="C23" s="5">
        <v>2.18E-2</v>
      </c>
      <c r="D23" s="5">
        <f t="shared" si="3"/>
        <v>4.1800000000000004E-2</v>
      </c>
      <c r="E23" s="5">
        <f t="shared" si="4"/>
        <v>8.7780000000000011E-3</v>
      </c>
      <c r="F23" s="5">
        <f t="shared" si="5"/>
        <v>0.218778</v>
      </c>
      <c r="G23" s="5">
        <f t="shared" si="6"/>
        <v>0.2</v>
      </c>
      <c r="H23" s="5">
        <f t="shared" si="2"/>
        <v>0.21</v>
      </c>
      <c r="I23" s="6">
        <f t="shared" si="1"/>
        <v>0</v>
      </c>
    </row>
    <row r="24" spans="1:9" x14ac:dyDescent="0.25">
      <c r="A24" s="4">
        <v>0.22</v>
      </c>
      <c r="B24" s="5">
        <v>0.02</v>
      </c>
      <c r="C24" s="5">
        <v>2.18E-2</v>
      </c>
      <c r="D24" s="5">
        <f t="shared" si="3"/>
        <v>4.1800000000000004E-2</v>
      </c>
      <c r="E24" s="5">
        <f t="shared" si="4"/>
        <v>9.196000000000001E-3</v>
      </c>
      <c r="F24" s="5">
        <f t="shared" si="5"/>
        <v>0.22919600000000001</v>
      </c>
      <c r="G24" s="5">
        <f t="shared" si="6"/>
        <v>0.2</v>
      </c>
      <c r="H24" s="5">
        <f t="shared" si="2"/>
        <v>0.22</v>
      </c>
      <c r="I24" s="6">
        <f t="shared" si="1"/>
        <v>0</v>
      </c>
    </row>
    <row r="25" spans="1:9" x14ac:dyDescent="0.25">
      <c r="A25" s="4">
        <v>0.23</v>
      </c>
      <c r="B25" s="5">
        <v>0.02</v>
      </c>
      <c r="C25" s="5">
        <v>2.18E-2</v>
      </c>
      <c r="D25" s="5">
        <f t="shared" si="3"/>
        <v>4.1800000000000004E-2</v>
      </c>
      <c r="E25" s="5">
        <f t="shared" si="4"/>
        <v>9.614000000000001E-3</v>
      </c>
      <c r="F25" s="5">
        <f t="shared" si="5"/>
        <v>0.23961400000000002</v>
      </c>
      <c r="G25" s="5">
        <f t="shared" si="6"/>
        <v>0.2</v>
      </c>
      <c r="H25" s="5">
        <f t="shared" si="2"/>
        <v>0.23</v>
      </c>
      <c r="I25" s="6">
        <f t="shared" si="1"/>
        <v>0</v>
      </c>
    </row>
    <row r="26" spans="1:9" x14ac:dyDescent="0.25">
      <c r="A26" s="4">
        <v>0.24</v>
      </c>
      <c r="B26" s="5">
        <v>0.02</v>
      </c>
      <c r="C26" s="5">
        <v>2.18E-2</v>
      </c>
      <c r="D26" s="5">
        <f t="shared" si="3"/>
        <v>4.1800000000000004E-2</v>
      </c>
      <c r="E26" s="5">
        <f t="shared" si="4"/>
        <v>1.0032000000000001E-2</v>
      </c>
      <c r="F26" s="5">
        <f t="shared" si="5"/>
        <v>0.25003199999999998</v>
      </c>
      <c r="G26" s="5">
        <f t="shared" si="6"/>
        <v>0.25</v>
      </c>
      <c r="H26" s="5">
        <f t="shared" si="2"/>
        <v>0.25</v>
      </c>
      <c r="I26" s="6">
        <f t="shared" si="1"/>
        <v>1.0000000000000009E-2</v>
      </c>
    </row>
    <row r="27" spans="1:9" x14ac:dyDescent="0.25">
      <c r="A27" s="4">
        <v>0.25</v>
      </c>
      <c r="B27" s="5">
        <v>0.02</v>
      </c>
      <c r="C27" s="5">
        <v>2.18E-2</v>
      </c>
      <c r="D27" s="5">
        <f t="shared" si="3"/>
        <v>4.1800000000000004E-2</v>
      </c>
      <c r="E27" s="5">
        <f t="shared" si="4"/>
        <v>1.0450000000000001E-2</v>
      </c>
      <c r="F27" s="5">
        <f t="shared" si="5"/>
        <v>0.26045000000000001</v>
      </c>
      <c r="G27" s="5">
        <f t="shared" si="6"/>
        <v>0.25</v>
      </c>
      <c r="H27" s="5">
        <f t="shared" si="2"/>
        <v>0.25</v>
      </c>
      <c r="I27" s="6">
        <f t="shared" si="1"/>
        <v>0</v>
      </c>
    </row>
    <row r="28" spans="1:9" x14ac:dyDescent="0.25">
      <c r="A28" s="4">
        <v>0.26</v>
      </c>
      <c r="B28" s="5">
        <v>0.02</v>
      </c>
      <c r="C28" s="5">
        <v>2.18E-2</v>
      </c>
      <c r="D28" s="5">
        <f t="shared" si="3"/>
        <v>4.1800000000000004E-2</v>
      </c>
      <c r="E28" s="5">
        <f t="shared" si="4"/>
        <v>1.0868000000000001E-2</v>
      </c>
      <c r="F28" s="5">
        <f t="shared" si="5"/>
        <v>0.270868</v>
      </c>
      <c r="G28" s="5">
        <f t="shared" si="6"/>
        <v>0.25</v>
      </c>
      <c r="H28" s="5">
        <f t="shared" si="2"/>
        <v>0.26</v>
      </c>
      <c r="I28" s="6">
        <f t="shared" si="1"/>
        <v>0</v>
      </c>
    </row>
    <row r="29" spans="1:9" x14ac:dyDescent="0.25">
      <c r="A29" s="4">
        <v>0.27</v>
      </c>
      <c r="B29" s="5">
        <v>0.02</v>
      </c>
      <c r="C29" s="5">
        <v>2.18E-2</v>
      </c>
      <c r="D29" s="5">
        <f t="shared" si="3"/>
        <v>4.1800000000000004E-2</v>
      </c>
      <c r="E29" s="5">
        <f t="shared" si="4"/>
        <v>1.1286000000000003E-2</v>
      </c>
      <c r="F29" s="5">
        <f t="shared" si="5"/>
        <v>0.28128600000000004</v>
      </c>
      <c r="G29" s="5">
        <f t="shared" si="6"/>
        <v>0.25</v>
      </c>
      <c r="H29" s="5">
        <f t="shared" si="2"/>
        <v>0.27</v>
      </c>
      <c r="I29" s="6">
        <f t="shared" si="1"/>
        <v>0</v>
      </c>
    </row>
    <row r="30" spans="1:9" x14ac:dyDescent="0.25">
      <c r="A30" s="4">
        <v>0.28000000000000003</v>
      </c>
      <c r="B30" s="5">
        <v>0.02</v>
      </c>
      <c r="C30" s="5">
        <v>2.18E-2</v>
      </c>
      <c r="D30" s="5">
        <f t="shared" si="3"/>
        <v>4.1800000000000004E-2</v>
      </c>
      <c r="E30" s="5">
        <f t="shared" si="4"/>
        <v>1.1704000000000003E-2</v>
      </c>
      <c r="F30" s="5">
        <f t="shared" si="5"/>
        <v>0.29170400000000002</v>
      </c>
      <c r="G30" s="5">
        <f t="shared" si="6"/>
        <v>0.25</v>
      </c>
      <c r="H30" s="5">
        <f t="shared" si="2"/>
        <v>0.28000000000000003</v>
      </c>
      <c r="I30" s="6">
        <f t="shared" si="1"/>
        <v>0</v>
      </c>
    </row>
    <row r="31" spans="1:9" x14ac:dyDescent="0.25">
      <c r="A31" s="4">
        <v>0.28999999999999998</v>
      </c>
      <c r="B31" s="5">
        <v>0.02</v>
      </c>
      <c r="C31" s="5">
        <v>2.18E-2</v>
      </c>
      <c r="D31" s="5">
        <f t="shared" si="3"/>
        <v>4.1800000000000004E-2</v>
      </c>
      <c r="E31" s="5">
        <f t="shared" si="4"/>
        <v>1.2122000000000001E-2</v>
      </c>
      <c r="F31" s="5">
        <f t="shared" si="5"/>
        <v>0.302122</v>
      </c>
      <c r="G31" s="5">
        <f t="shared" si="6"/>
        <v>0.30000000000000004</v>
      </c>
      <c r="H31" s="5">
        <f t="shared" si="2"/>
        <v>0.30000000000000004</v>
      </c>
      <c r="I31" s="6">
        <f t="shared" si="1"/>
        <v>1.0000000000000064E-2</v>
      </c>
    </row>
    <row r="32" spans="1:9" x14ac:dyDescent="0.25">
      <c r="A32" s="4">
        <v>0.3</v>
      </c>
      <c r="B32" s="5">
        <v>0.02</v>
      </c>
      <c r="C32" s="5">
        <v>2.18E-2</v>
      </c>
      <c r="D32" s="5">
        <f t="shared" si="3"/>
        <v>4.1800000000000004E-2</v>
      </c>
      <c r="E32" s="5">
        <f t="shared" si="4"/>
        <v>1.2540000000000001E-2</v>
      </c>
      <c r="F32" s="5">
        <f t="shared" si="5"/>
        <v>0.31253999999999998</v>
      </c>
      <c r="G32" s="5">
        <f t="shared" si="6"/>
        <v>0.30000000000000004</v>
      </c>
      <c r="H32" s="5">
        <f t="shared" si="2"/>
        <v>0.30000000000000004</v>
      </c>
      <c r="I32" s="6">
        <f t="shared" si="1"/>
        <v>0</v>
      </c>
    </row>
    <row r="33" spans="1:9" x14ac:dyDescent="0.25">
      <c r="A33" s="4">
        <v>0.31</v>
      </c>
      <c r="B33" s="5">
        <v>0.02</v>
      </c>
      <c r="C33" s="5">
        <v>2.18E-2</v>
      </c>
      <c r="D33" s="5">
        <f t="shared" si="3"/>
        <v>4.1800000000000004E-2</v>
      </c>
      <c r="E33" s="5">
        <f t="shared" si="4"/>
        <v>1.2958000000000001E-2</v>
      </c>
      <c r="F33" s="5">
        <f t="shared" si="5"/>
        <v>0.32295800000000002</v>
      </c>
      <c r="G33" s="5">
        <f t="shared" si="6"/>
        <v>0.30000000000000004</v>
      </c>
      <c r="H33" s="5">
        <f t="shared" si="2"/>
        <v>0.31</v>
      </c>
      <c r="I33" s="6">
        <f t="shared" si="1"/>
        <v>0</v>
      </c>
    </row>
    <row r="34" spans="1:9" x14ac:dyDescent="0.25">
      <c r="A34" s="4">
        <v>0.32</v>
      </c>
      <c r="B34" s="5">
        <v>0.02</v>
      </c>
      <c r="C34" s="5">
        <v>2.18E-2</v>
      </c>
      <c r="D34" s="5">
        <f t="shared" si="3"/>
        <v>4.1800000000000004E-2</v>
      </c>
      <c r="E34" s="5">
        <f t="shared" si="4"/>
        <v>1.3376000000000001E-2</v>
      </c>
      <c r="F34" s="5">
        <f t="shared" si="5"/>
        <v>0.33337600000000001</v>
      </c>
      <c r="G34" s="5">
        <f t="shared" ref="G34:G49" si="7">FLOOR(F34,0.05)</f>
        <v>0.30000000000000004</v>
      </c>
      <c r="H34" s="5">
        <f t="shared" si="2"/>
        <v>0.32</v>
      </c>
      <c r="I34" s="6">
        <f t="shared" si="1"/>
        <v>0</v>
      </c>
    </row>
    <row r="35" spans="1:9" x14ac:dyDescent="0.25">
      <c r="A35" s="4">
        <v>0.33</v>
      </c>
      <c r="B35" s="5">
        <v>0.02</v>
      </c>
      <c r="C35" s="5">
        <v>2.18E-2</v>
      </c>
      <c r="D35" s="5">
        <f t="shared" si="3"/>
        <v>4.1800000000000004E-2</v>
      </c>
      <c r="E35" s="5">
        <f t="shared" si="4"/>
        <v>1.3794000000000002E-2</v>
      </c>
      <c r="F35" s="5">
        <f t="shared" si="5"/>
        <v>0.34379400000000004</v>
      </c>
      <c r="G35" s="5">
        <f t="shared" si="7"/>
        <v>0.30000000000000004</v>
      </c>
      <c r="H35" s="5">
        <f t="shared" si="2"/>
        <v>0.33</v>
      </c>
      <c r="I35" s="6">
        <f t="shared" si="1"/>
        <v>0</v>
      </c>
    </row>
    <row r="36" spans="1:9" x14ac:dyDescent="0.25">
      <c r="A36" s="4">
        <v>0.34</v>
      </c>
      <c r="B36" s="5">
        <v>0.02</v>
      </c>
      <c r="C36" s="5">
        <v>2.18E-2</v>
      </c>
      <c r="D36" s="5">
        <f t="shared" si="3"/>
        <v>4.1800000000000004E-2</v>
      </c>
      <c r="E36" s="5">
        <f t="shared" si="4"/>
        <v>1.4212000000000002E-2</v>
      </c>
      <c r="F36" s="5">
        <f t="shared" si="5"/>
        <v>0.35421200000000003</v>
      </c>
      <c r="G36" s="5">
        <f t="shared" si="7"/>
        <v>0.35000000000000003</v>
      </c>
      <c r="H36" s="5">
        <f t="shared" si="2"/>
        <v>0.35000000000000003</v>
      </c>
      <c r="I36" s="6">
        <f t="shared" si="1"/>
        <v>1.0000000000000009E-2</v>
      </c>
    </row>
    <row r="37" spans="1:9" x14ac:dyDescent="0.25">
      <c r="A37" s="4">
        <v>0.35</v>
      </c>
      <c r="B37" s="5">
        <v>0.02</v>
      </c>
      <c r="C37" s="5">
        <v>2.18E-2</v>
      </c>
      <c r="D37" s="5">
        <f t="shared" si="3"/>
        <v>4.1800000000000004E-2</v>
      </c>
      <c r="E37" s="5">
        <f t="shared" si="4"/>
        <v>1.4630000000000001E-2</v>
      </c>
      <c r="F37" s="5">
        <f t="shared" si="5"/>
        <v>0.36462999999999995</v>
      </c>
      <c r="G37" s="5">
        <f t="shared" si="7"/>
        <v>0.35000000000000003</v>
      </c>
      <c r="H37" s="5">
        <f t="shared" si="2"/>
        <v>0.35000000000000003</v>
      </c>
      <c r="I37" s="6">
        <f t="shared" si="1"/>
        <v>0</v>
      </c>
    </row>
    <row r="38" spans="1:9" x14ac:dyDescent="0.25">
      <c r="A38" s="4">
        <v>0.36</v>
      </c>
      <c r="B38" s="5">
        <v>0.02</v>
      </c>
      <c r="C38" s="5">
        <v>2.18E-2</v>
      </c>
      <c r="D38" s="5">
        <f t="shared" si="3"/>
        <v>4.1800000000000004E-2</v>
      </c>
      <c r="E38" s="5">
        <f t="shared" si="4"/>
        <v>1.5048000000000001E-2</v>
      </c>
      <c r="F38" s="5">
        <f t="shared" si="5"/>
        <v>0.37504799999999999</v>
      </c>
      <c r="G38" s="5">
        <f t="shared" si="7"/>
        <v>0.35000000000000003</v>
      </c>
      <c r="H38" s="5">
        <f t="shared" si="2"/>
        <v>0.36</v>
      </c>
      <c r="I38" s="6">
        <f t="shared" si="1"/>
        <v>0</v>
      </c>
    </row>
    <row r="39" spans="1:9" x14ac:dyDescent="0.25">
      <c r="A39" s="4">
        <v>0.37</v>
      </c>
      <c r="B39" s="5">
        <v>0.02</v>
      </c>
      <c r="C39" s="5">
        <v>2.18E-2</v>
      </c>
      <c r="D39" s="5">
        <f t="shared" si="3"/>
        <v>4.1800000000000004E-2</v>
      </c>
      <c r="E39" s="5">
        <f t="shared" si="4"/>
        <v>1.5466000000000001E-2</v>
      </c>
      <c r="F39" s="5">
        <f t="shared" si="5"/>
        <v>0.38546599999999998</v>
      </c>
      <c r="G39" s="5">
        <f t="shared" si="7"/>
        <v>0.35000000000000003</v>
      </c>
      <c r="H39" s="5">
        <f t="shared" si="2"/>
        <v>0.37</v>
      </c>
      <c r="I39" s="6">
        <f t="shared" si="1"/>
        <v>0</v>
      </c>
    </row>
    <row r="40" spans="1:9" x14ac:dyDescent="0.25">
      <c r="A40" s="4">
        <v>0.38</v>
      </c>
      <c r="B40" s="5">
        <v>0.02</v>
      </c>
      <c r="C40" s="5">
        <v>2.18E-2</v>
      </c>
      <c r="D40" s="5">
        <f t="shared" si="3"/>
        <v>4.1800000000000004E-2</v>
      </c>
      <c r="E40" s="5">
        <f t="shared" si="4"/>
        <v>1.5884000000000002E-2</v>
      </c>
      <c r="F40" s="5">
        <f t="shared" si="5"/>
        <v>0.39588400000000001</v>
      </c>
      <c r="G40" s="5">
        <f t="shared" si="7"/>
        <v>0.35000000000000003</v>
      </c>
      <c r="H40" s="5">
        <f t="shared" si="2"/>
        <v>0.38</v>
      </c>
      <c r="I40" s="6">
        <f t="shared" si="1"/>
        <v>0</v>
      </c>
    </row>
    <row r="41" spans="1:9" x14ac:dyDescent="0.25">
      <c r="A41" s="4">
        <v>0.39</v>
      </c>
      <c r="B41" s="5">
        <v>0.02</v>
      </c>
      <c r="C41" s="5">
        <v>2.18E-2</v>
      </c>
      <c r="D41" s="5">
        <f t="shared" si="3"/>
        <v>4.1800000000000004E-2</v>
      </c>
      <c r="E41" s="5">
        <f t="shared" si="4"/>
        <v>1.6302000000000001E-2</v>
      </c>
      <c r="F41" s="5">
        <f t="shared" si="5"/>
        <v>0.406302</v>
      </c>
      <c r="G41" s="5">
        <f t="shared" si="7"/>
        <v>0.4</v>
      </c>
      <c r="H41" s="5">
        <f t="shared" si="2"/>
        <v>0.4</v>
      </c>
      <c r="I41" s="6">
        <f t="shared" si="1"/>
        <v>1.0000000000000009E-2</v>
      </c>
    </row>
    <row r="42" spans="1:9" x14ac:dyDescent="0.25">
      <c r="A42" s="4">
        <v>0.4</v>
      </c>
      <c r="B42" s="5">
        <v>0.02</v>
      </c>
      <c r="C42" s="5">
        <v>2.18E-2</v>
      </c>
      <c r="D42" s="5">
        <f t="shared" si="3"/>
        <v>4.1800000000000004E-2</v>
      </c>
      <c r="E42" s="5">
        <f t="shared" si="4"/>
        <v>1.6720000000000002E-2</v>
      </c>
      <c r="F42" s="5">
        <f t="shared" si="5"/>
        <v>0.41672000000000003</v>
      </c>
      <c r="G42" s="5">
        <f t="shared" si="7"/>
        <v>0.4</v>
      </c>
      <c r="H42" s="5">
        <f t="shared" si="2"/>
        <v>0.4</v>
      </c>
      <c r="I42" s="6">
        <f t="shared" si="1"/>
        <v>0</v>
      </c>
    </row>
    <row r="43" spans="1:9" x14ac:dyDescent="0.25">
      <c r="A43" s="4">
        <v>0.41</v>
      </c>
      <c r="B43" s="5">
        <v>0.02</v>
      </c>
      <c r="C43" s="5">
        <v>2.18E-2</v>
      </c>
      <c r="D43" s="5">
        <f t="shared" si="3"/>
        <v>4.1800000000000004E-2</v>
      </c>
      <c r="E43" s="5">
        <f t="shared" si="4"/>
        <v>1.7138E-2</v>
      </c>
      <c r="F43" s="5">
        <f t="shared" si="5"/>
        <v>0.42713799999999996</v>
      </c>
      <c r="G43" s="5">
        <f t="shared" si="7"/>
        <v>0.4</v>
      </c>
      <c r="H43" s="5">
        <f t="shared" si="2"/>
        <v>0.41</v>
      </c>
      <c r="I43" s="6">
        <f t="shared" si="1"/>
        <v>0</v>
      </c>
    </row>
    <row r="44" spans="1:9" x14ac:dyDescent="0.25">
      <c r="A44" s="4">
        <v>0.42</v>
      </c>
      <c r="B44" s="5">
        <v>0.02</v>
      </c>
      <c r="C44" s="5">
        <v>2.18E-2</v>
      </c>
      <c r="D44" s="5">
        <f t="shared" si="3"/>
        <v>4.1800000000000004E-2</v>
      </c>
      <c r="E44" s="5">
        <f t="shared" si="4"/>
        <v>1.7556000000000002E-2</v>
      </c>
      <c r="F44" s="5">
        <f t="shared" si="5"/>
        <v>0.437556</v>
      </c>
      <c r="G44" s="5">
        <f t="shared" si="7"/>
        <v>0.4</v>
      </c>
      <c r="H44" s="5">
        <f t="shared" si="2"/>
        <v>0.42</v>
      </c>
      <c r="I44" s="6">
        <f t="shared" si="1"/>
        <v>0</v>
      </c>
    </row>
    <row r="45" spans="1:9" x14ac:dyDescent="0.25">
      <c r="A45" s="4">
        <v>0.43</v>
      </c>
      <c r="B45" s="5">
        <v>0.02</v>
      </c>
      <c r="C45" s="5">
        <v>2.18E-2</v>
      </c>
      <c r="D45" s="5">
        <f t="shared" si="3"/>
        <v>4.1800000000000004E-2</v>
      </c>
      <c r="E45" s="5">
        <f t="shared" si="4"/>
        <v>1.7974E-2</v>
      </c>
      <c r="F45" s="5">
        <f t="shared" si="5"/>
        <v>0.44797399999999998</v>
      </c>
      <c r="G45" s="5">
        <f t="shared" si="7"/>
        <v>0.4</v>
      </c>
      <c r="H45" s="5">
        <f t="shared" si="2"/>
        <v>0.43</v>
      </c>
      <c r="I45" s="6">
        <f t="shared" si="1"/>
        <v>0</v>
      </c>
    </row>
    <row r="46" spans="1:9" x14ac:dyDescent="0.25">
      <c r="A46" s="4">
        <v>0.44</v>
      </c>
      <c r="B46" s="5">
        <v>0.02</v>
      </c>
      <c r="C46" s="5">
        <v>2.18E-2</v>
      </c>
      <c r="D46" s="5">
        <f t="shared" si="3"/>
        <v>4.1800000000000004E-2</v>
      </c>
      <c r="E46" s="5">
        <f t="shared" si="4"/>
        <v>1.8392000000000002E-2</v>
      </c>
      <c r="F46" s="5">
        <f t="shared" si="5"/>
        <v>0.45839200000000002</v>
      </c>
      <c r="G46" s="5">
        <f t="shared" si="7"/>
        <v>0.45</v>
      </c>
      <c r="H46" s="5">
        <f t="shared" si="2"/>
        <v>0.45</v>
      </c>
      <c r="I46" s="6">
        <f t="shared" si="1"/>
        <v>1.0000000000000009E-2</v>
      </c>
    </row>
    <row r="47" spans="1:9" x14ac:dyDescent="0.25">
      <c r="A47" s="4">
        <v>0.45</v>
      </c>
      <c r="B47" s="5">
        <v>0.02</v>
      </c>
      <c r="C47" s="5">
        <v>2.18E-2</v>
      </c>
      <c r="D47" s="5">
        <f t="shared" si="3"/>
        <v>4.1800000000000004E-2</v>
      </c>
      <c r="E47" s="5">
        <f t="shared" si="4"/>
        <v>1.8810000000000004E-2</v>
      </c>
      <c r="F47" s="5">
        <f t="shared" si="5"/>
        <v>0.46881</v>
      </c>
      <c r="G47" s="5">
        <f t="shared" si="7"/>
        <v>0.45</v>
      </c>
      <c r="H47" s="5">
        <f t="shared" si="2"/>
        <v>0.45</v>
      </c>
      <c r="I47" s="6">
        <f t="shared" si="1"/>
        <v>0</v>
      </c>
    </row>
    <row r="48" spans="1:9" x14ac:dyDescent="0.25">
      <c r="A48" s="4">
        <v>0.46</v>
      </c>
      <c r="B48" s="5">
        <v>0.02</v>
      </c>
      <c r="C48" s="5">
        <v>2.18E-2</v>
      </c>
      <c r="D48" s="5">
        <f t="shared" si="3"/>
        <v>4.1800000000000004E-2</v>
      </c>
      <c r="E48" s="5">
        <f t="shared" si="4"/>
        <v>1.9228000000000002E-2</v>
      </c>
      <c r="F48" s="5">
        <f t="shared" si="5"/>
        <v>0.47922800000000004</v>
      </c>
      <c r="G48" s="5">
        <f t="shared" si="7"/>
        <v>0.45</v>
      </c>
      <c r="H48" s="5">
        <f t="shared" si="2"/>
        <v>0.46</v>
      </c>
      <c r="I48" s="6">
        <f t="shared" si="1"/>
        <v>0</v>
      </c>
    </row>
    <row r="49" spans="1:9" x14ac:dyDescent="0.25">
      <c r="A49" s="4">
        <v>0.47</v>
      </c>
      <c r="B49" s="5">
        <v>0.02</v>
      </c>
      <c r="C49" s="5">
        <v>2.18E-2</v>
      </c>
      <c r="D49" s="5">
        <f t="shared" si="3"/>
        <v>4.1800000000000004E-2</v>
      </c>
      <c r="E49" s="5">
        <f t="shared" si="4"/>
        <v>1.9646E-2</v>
      </c>
      <c r="F49" s="5">
        <f t="shared" si="5"/>
        <v>0.48964599999999997</v>
      </c>
      <c r="G49" s="5">
        <f t="shared" si="7"/>
        <v>0.45</v>
      </c>
      <c r="H49" s="5">
        <f t="shared" si="2"/>
        <v>0.47</v>
      </c>
      <c r="I49" s="6">
        <f t="shared" si="1"/>
        <v>0</v>
      </c>
    </row>
    <row r="50" spans="1:9" x14ac:dyDescent="0.25">
      <c r="A50" s="4">
        <v>0.48</v>
      </c>
      <c r="B50" s="5">
        <v>0.02</v>
      </c>
      <c r="C50" s="5">
        <v>2.18E-2</v>
      </c>
      <c r="D50" s="5">
        <f t="shared" si="3"/>
        <v>4.1800000000000004E-2</v>
      </c>
      <c r="E50" s="5">
        <f t="shared" si="4"/>
        <v>2.0064000000000002E-2</v>
      </c>
      <c r="F50" s="5">
        <f t="shared" si="5"/>
        <v>0.50006399999999995</v>
      </c>
      <c r="G50" s="5">
        <f>FLOOR(F50,0.05)</f>
        <v>0.5</v>
      </c>
      <c r="H50" s="5">
        <f t="shared" si="2"/>
        <v>0.5</v>
      </c>
      <c r="I50" s="6">
        <f t="shared" si="1"/>
        <v>2.0000000000000018E-2</v>
      </c>
    </row>
    <row r="51" spans="1:9" x14ac:dyDescent="0.25">
      <c r="A51" s="4">
        <v>0.49</v>
      </c>
      <c r="B51" s="5">
        <v>0.02</v>
      </c>
      <c r="C51" s="5">
        <v>2.18E-2</v>
      </c>
      <c r="D51" s="5">
        <f t="shared" si="3"/>
        <v>4.1800000000000004E-2</v>
      </c>
      <c r="E51" s="5">
        <f t="shared" si="4"/>
        <v>2.0482E-2</v>
      </c>
      <c r="F51" s="5">
        <f t="shared" si="5"/>
        <v>0.51048199999999999</v>
      </c>
      <c r="G51" s="5">
        <f>FLOOR(F51,0.05)</f>
        <v>0.5</v>
      </c>
      <c r="H51" s="5">
        <f t="shared" si="2"/>
        <v>0.5</v>
      </c>
      <c r="I51" s="6">
        <f t="shared" si="1"/>
        <v>1.0000000000000009E-2</v>
      </c>
    </row>
    <row r="52" spans="1:9" x14ac:dyDescent="0.25">
      <c r="A52" s="4">
        <v>0.5</v>
      </c>
      <c r="B52" s="5">
        <v>0.02</v>
      </c>
      <c r="C52" s="5">
        <v>2.18E-2</v>
      </c>
      <c r="D52" s="5">
        <f>B52+C52</f>
        <v>4.1800000000000004E-2</v>
      </c>
      <c r="E52" s="5">
        <f>A52*D52</f>
        <v>2.0900000000000002E-2</v>
      </c>
      <c r="F52" s="5">
        <f>A52+E52</f>
        <v>0.52090000000000003</v>
      </c>
      <c r="G52" s="5">
        <f>FLOOR(F52,0.05)</f>
        <v>0.5</v>
      </c>
      <c r="H52" s="5">
        <f t="shared" si="2"/>
        <v>0.5</v>
      </c>
      <c r="I52" s="6">
        <f t="shared" si="1"/>
        <v>0</v>
      </c>
    </row>
    <row r="53" spans="1:9" x14ac:dyDescent="0.25">
      <c r="A53" s="4">
        <v>0.5</v>
      </c>
      <c r="B53" s="5">
        <v>0.02</v>
      </c>
      <c r="C53" s="5">
        <v>2.18E-2</v>
      </c>
      <c r="D53" s="5">
        <f>B53+C53</f>
        <v>4.1800000000000004E-2</v>
      </c>
      <c r="E53" s="5">
        <f>A53*D53</f>
        <v>2.0900000000000002E-2</v>
      </c>
      <c r="F53" s="5">
        <f>A53+E53</f>
        <v>0.52090000000000003</v>
      </c>
      <c r="G53" s="5">
        <f>FLOOR(F53,0.05)</f>
        <v>0.5</v>
      </c>
      <c r="H53" s="5">
        <f t="shared" si="2"/>
        <v>0.5</v>
      </c>
      <c r="I53" s="6">
        <f t="shared" si="1"/>
        <v>0</v>
      </c>
    </row>
    <row r="54" spans="1:9" x14ac:dyDescent="0.25">
      <c r="A54" s="4">
        <v>0.51</v>
      </c>
      <c r="B54" s="5">
        <v>0.02</v>
      </c>
      <c r="C54" s="5">
        <v>2.18E-2</v>
      </c>
      <c r="D54" s="5">
        <f t="shared" ref="D54:D117" si="8">B54+C54</f>
        <v>4.1800000000000004E-2</v>
      </c>
      <c r="E54" s="5">
        <f t="shared" ref="E54:E117" si="9">A54*D54</f>
        <v>2.1318000000000004E-2</v>
      </c>
      <c r="F54" s="5">
        <f t="shared" ref="F54:F117" si="10">A54+E54</f>
        <v>0.53131799999999996</v>
      </c>
      <c r="G54" s="5">
        <f t="shared" ref="G54:G85" si="11">FLOOR(F54,0.05)</f>
        <v>0.5</v>
      </c>
      <c r="H54" s="5">
        <f t="shared" si="2"/>
        <v>0.51</v>
      </c>
      <c r="I54" s="6">
        <f t="shared" si="1"/>
        <v>0</v>
      </c>
    </row>
    <row r="55" spans="1:9" x14ac:dyDescent="0.25">
      <c r="A55" s="4">
        <v>0.52</v>
      </c>
      <c r="B55" s="5">
        <v>0.02</v>
      </c>
      <c r="C55" s="5">
        <v>2.18E-2</v>
      </c>
      <c r="D55" s="5">
        <f t="shared" si="8"/>
        <v>4.1800000000000004E-2</v>
      </c>
      <c r="E55" s="5">
        <f t="shared" si="9"/>
        <v>2.1736000000000002E-2</v>
      </c>
      <c r="F55" s="5">
        <f t="shared" si="10"/>
        <v>0.541736</v>
      </c>
      <c r="G55" s="5">
        <f t="shared" si="11"/>
        <v>0.5</v>
      </c>
      <c r="H55" s="5">
        <f t="shared" si="2"/>
        <v>0.52</v>
      </c>
      <c r="I55" s="6">
        <f t="shared" si="1"/>
        <v>0</v>
      </c>
    </row>
    <row r="56" spans="1:9" x14ac:dyDescent="0.25">
      <c r="A56" s="4">
        <v>0.53</v>
      </c>
      <c r="B56" s="5">
        <v>0.02</v>
      </c>
      <c r="C56" s="5">
        <v>2.18E-2</v>
      </c>
      <c r="D56" s="5">
        <f t="shared" si="8"/>
        <v>4.1800000000000004E-2</v>
      </c>
      <c r="E56" s="5">
        <f t="shared" si="9"/>
        <v>2.2154000000000004E-2</v>
      </c>
      <c r="F56" s="5">
        <f t="shared" si="10"/>
        <v>0.55215400000000003</v>
      </c>
      <c r="G56" s="5">
        <f t="shared" si="11"/>
        <v>0.55000000000000004</v>
      </c>
      <c r="H56" s="5">
        <f t="shared" si="2"/>
        <v>0.55000000000000004</v>
      </c>
      <c r="I56" s="6">
        <f t="shared" si="1"/>
        <v>2.0000000000000018E-2</v>
      </c>
    </row>
    <row r="57" spans="1:9" x14ac:dyDescent="0.25">
      <c r="A57" s="4">
        <v>0.54</v>
      </c>
      <c r="B57" s="5">
        <v>0.02</v>
      </c>
      <c r="C57" s="5">
        <v>2.18E-2</v>
      </c>
      <c r="D57" s="5">
        <f t="shared" si="8"/>
        <v>4.1800000000000004E-2</v>
      </c>
      <c r="E57" s="5">
        <f t="shared" si="9"/>
        <v>2.2572000000000005E-2</v>
      </c>
      <c r="F57" s="5">
        <f t="shared" si="10"/>
        <v>0.56257200000000007</v>
      </c>
      <c r="G57" s="5">
        <f t="shared" si="11"/>
        <v>0.55000000000000004</v>
      </c>
      <c r="H57" s="5">
        <f t="shared" si="2"/>
        <v>0.55000000000000004</v>
      </c>
      <c r="I57" s="6">
        <f t="shared" si="1"/>
        <v>1.0000000000000009E-2</v>
      </c>
    </row>
    <row r="58" spans="1:9" x14ac:dyDescent="0.25">
      <c r="A58" s="4">
        <v>0.55000000000000004</v>
      </c>
      <c r="B58" s="5">
        <v>0.02</v>
      </c>
      <c r="C58" s="5">
        <v>2.18E-2</v>
      </c>
      <c r="D58" s="5">
        <f t="shared" si="8"/>
        <v>4.1800000000000004E-2</v>
      </c>
      <c r="E58" s="5">
        <f t="shared" si="9"/>
        <v>2.2990000000000003E-2</v>
      </c>
      <c r="F58" s="5">
        <f t="shared" si="10"/>
        <v>0.57299</v>
      </c>
      <c r="G58" s="5">
        <f t="shared" si="11"/>
        <v>0.55000000000000004</v>
      </c>
      <c r="H58" s="5">
        <f t="shared" si="2"/>
        <v>0.55000000000000004</v>
      </c>
      <c r="I58" s="6">
        <f t="shared" si="1"/>
        <v>0</v>
      </c>
    </row>
    <row r="59" spans="1:9" x14ac:dyDescent="0.25">
      <c r="A59" s="4">
        <v>0.56000000000000005</v>
      </c>
      <c r="B59" s="5">
        <v>0.02</v>
      </c>
      <c r="C59" s="5">
        <v>2.18E-2</v>
      </c>
      <c r="D59" s="5">
        <f t="shared" si="8"/>
        <v>4.1800000000000004E-2</v>
      </c>
      <c r="E59" s="5">
        <f t="shared" si="9"/>
        <v>2.3408000000000005E-2</v>
      </c>
      <c r="F59" s="5">
        <f t="shared" si="10"/>
        <v>0.58340800000000004</v>
      </c>
      <c r="G59" s="5">
        <f t="shared" si="11"/>
        <v>0.55000000000000004</v>
      </c>
      <c r="H59" s="5">
        <f t="shared" si="2"/>
        <v>0.56000000000000005</v>
      </c>
      <c r="I59" s="6">
        <f t="shared" si="1"/>
        <v>0</v>
      </c>
    </row>
    <row r="60" spans="1:9" x14ac:dyDescent="0.25">
      <c r="A60" s="4">
        <v>0.56999999999999995</v>
      </c>
      <c r="B60" s="5">
        <v>0.02</v>
      </c>
      <c r="C60" s="5">
        <v>2.18E-2</v>
      </c>
      <c r="D60" s="5">
        <f t="shared" si="8"/>
        <v>4.1800000000000004E-2</v>
      </c>
      <c r="E60" s="5">
        <f t="shared" si="9"/>
        <v>2.3826E-2</v>
      </c>
      <c r="F60" s="5">
        <f t="shared" si="10"/>
        <v>0.59382599999999996</v>
      </c>
      <c r="G60" s="5">
        <f t="shared" si="11"/>
        <v>0.55000000000000004</v>
      </c>
      <c r="H60" s="5">
        <f t="shared" si="2"/>
        <v>0.56999999999999995</v>
      </c>
      <c r="I60" s="6">
        <f t="shared" si="1"/>
        <v>0</v>
      </c>
    </row>
    <row r="61" spans="1:9" x14ac:dyDescent="0.25">
      <c r="A61" s="4">
        <v>0.57999999999999996</v>
      </c>
      <c r="B61" s="5">
        <v>0.02</v>
      </c>
      <c r="C61" s="5">
        <v>2.18E-2</v>
      </c>
      <c r="D61" s="5">
        <f t="shared" si="8"/>
        <v>4.1800000000000004E-2</v>
      </c>
      <c r="E61" s="5">
        <f t="shared" si="9"/>
        <v>2.4244000000000002E-2</v>
      </c>
      <c r="F61" s="5">
        <f t="shared" si="10"/>
        <v>0.604244</v>
      </c>
      <c r="G61" s="5">
        <f t="shared" si="11"/>
        <v>0.60000000000000009</v>
      </c>
      <c r="H61" s="5">
        <f t="shared" si="2"/>
        <v>0.60000000000000009</v>
      </c>
      <c r="I61" s="6">
        <f t="shared" si="1"/>
        <v>2.0000000000000129E-2</v>
      </c>
    </row>
    <row r="62" spans="1:9" x14ac:dyDescent="0.25">
      <c r="A62" s="4">
        <v>0.59</v>
      </c>
      <c r="B62" s="5">
        <v>0.02</v>
      </c>
      <c r="C62" s="5">
        <v>2.18E-2</v>
      </c>
      <c r="D62" s="5">
        <f t="shared" si="8"/>
        <v>4.1800000000000004E-2</v>
      </c>
      <c r="E62" s="5">
        <f t="shared" si="9"/>
        <v>2.4662E-2</v>
      </c>
      <c r="F62" s="5">
        <f t="shared" si="10"/>
        <v>0.61466199999999993</v>
      </c>
      <c r="G62" s="5">
        <f t="shared" si="11"/>
        <v>0.60000000000000009</v>
      </c>
      <c r="H62" s="5">
        <f t="shared" si="2"/>
        <v>0.60000000000000009</v>
      </c>
      <c r="I62" s="6">
        <f t="shared" si="1"/>
        <v>1.000000000000012E-2</v>
      </c>
    </row>
    <row r="63" spans="1:9" x14ac:dyDescent="0.25">
      <c r="A63" s="4">
        <v>0.6</v>
      </c>
      <c r="B63" s="5">
        <v>0.02</v>
      </c>
      <c r="C63" s="5">
        <v>2.18E-2</v>
      </c>
      <c r="D63" s="5">
        <f t="shared" si="8"/>
        <v>4.1800000000000004E-2</v>
      </c>
      <c r="E63" s="5">
        <f t="shared" si="9"/>
        <v>2.5080000000000002E-2</v>
      </c>
      <c r="F63" s="5">
        <f t="shared" si="10"/>
        <v>0.62507999999999997</v>
      </c>
      <c r="G63" s="5">
        <f t="shared" si="11"/>
        <v>0.60000000000000009</v>
      </c>
      <c r="H63" s="5">
        <f t="shared" si="2"/>
        <v>0.60000000000000009</v>
      </c>
      <c r="I63" s="6">
        <f t="shared" si="1"/>
        <v>0</v>
      </c>
    </row>
    <row r="64" spans="1:9" x14ac:dyDescent="0.25">
      <c r="A64" s="4">
        <v>0.61</v>
      </c>
      <c r="B64" s="5">
        <v>0.02</v>
      </c>
      <c r="C64" s="5">
        <v>2.18E-2</v>
      </c>
      <c r="D64" s="5">
        <f t="shared" si="8"/>
        <v>4.1800000000000004E-2</v>
      </c>
      <c r="E64" s="5">
        <f t="shared" si="9"/>
        <v>2.5498000000000003E-2</v>
      </c>
      <c r="F64" s="5">
        <f t="shared" si="10"/>
        <v>0.63549800000000001</v>
      </c>
      <c r="G64" s="5">
        <f t="shared" si="11"/>
        <v>0.60000000000000009</v>
      </c>
      <c r="H64" s="5">
        <f t="shared" si="2"/>
        <v>0.61</v>
      </c>
      <c r="I64" s="6">
        <f t="shared" si="1"/>
        <v>0</v>
      </c>
    </row>
    <row r="65" spans="1:9" x14ac:dyDescent="0.25">
      <c r="A65" s="4">
        <v>0.62</v>
      </c>
      <c r="B65" s="5">
        <v>0.02</v>
      </c>
      <c r="C65" s="5">
        <v>2.18E-2</v>
      </c>
      <c r="D65" s="5">
        <f t="shared" si="8"/>
        <v>4.1800000000000004E-2</v>
      </c>
      <c r="E65" s="5">
        <f t="shared" si="9"/>
        <v>2.5916000000000002E-2</v>
      </c>
      <c r="F65" s="5">
        <f t="shared" si="10"/>
        <v>0.64591600000000005</v>
      </c>
      <c r="G65" s="5">
        <f t="shared" si="11"/>
        <v>0.60000000000000009</v>
      </c>
      <c r="H65" s="5">
        <f t="shared" si="2"/>
        <v>0.62</v>
      </c>
      <c r="I65" s="6">
        <f t="shared" si="1"/>
        <v>0</v>
      </c>
    </row>
    <row r="66" spans="1:9" x14ac:dyDescent="0.25">
      <c r="A66" s="4">
        <v>0.63</v>
      </c>
      <c r="B66" s="5">
        <v>0.02</v>
      </c>
      <c r="C66" s="5">
        <v>2.18E-2</v>
      </c>
      <c r="D66" s="5">
        <f t="shared" si="8"/>
        <v>4.1800000000000004E-2</v>
      </c>
      <c r="E66" s="5">
        <f t="shared" si="9"/>
        <v>2.6334000000000003E-2</v>
      </c>
      <c r="F66" s="5">
        <f t="shared" si="10"/>
        <v>0.65633399999999997</v>
      </c>
      <c r="G66" s="5">
        <f t="shared" si="11"/>
        <v>0.65</v>
      </c>
      <c r="H66" s="5">
        <f t="shared" si="2"/>
        <v>0.65</v>
      </c>
      <c r="I66" s="6">
        <f t="shared" ref="I66:I129" si="12">H66-A66</f>
        <v>2.0000000000000018E-2</v>
      </c>
    </row>
    <row r="67" spans="1:9" x14ac:dyDescent="0.25">
      <c r="A67" s="4">
        <v>0.64</v>
      </c>
      <c r="B67" s="5">
        <v>0.02</v>
      </c>
      <c r="C67" s="5">
        <v>2.18E-2</v>
      </c>
      <c r="D67" s="5">
        <f t="shared" si="8"/>
        <v>4.1800000000000004E-2</v>
      </c>
      <c r="E67" s="5">
        <f t="shared" si="9"/>
        <v>2.6752000000000001E-2</v>
      </c>
      <c r="F67" s="5">
        <f t="shared" si="10"/>
        <v>0.66675200000000001</v>
      </c>
      <c r="G67" s="5">
        <f t="shared" si="11"/>
        <v>0.65</v>
      </c>
      <c r="H67" s="5">
        <f t="shared" si="2"/>
        <v>0.65</v>
      </c>
      <c r="I67" s="6">
        <f t="shared" si="12"/>
        <v>1.0000000000000009E-2</v>
      </c>
    </row>
    <row r="68" spans="1:9" x14ac:dyDescent="0.25">
      <c r="A68" s="4">
        <v>0.65</v>
      </c>
      <c r="B68" s="5">
        <v>0.02</v>
      </c>
      <c r="C68" s="5">
        <v>2.18E-2</v>
      </c>
      <c r="D68" s="5">
        <f t="shared" si="8"/>
        <v>4.1800000000000004E-2</v>
      </c>
      <c r="E68" s="5">
        <f t="shared" si="9"/>
        <v>2.7170000000000003E-2</v>
      </c>
      <c r="F68" s="5">
        <f t="shared" si="10"/>
        <v>0.67717000000000005</v>
      </c>
      <c r="G68" s="5">
        <f t="shared" si="11"/>
        <v>0.65</v>
      </c>
      <c r="H68" s="5">
        <f t="shared" ref="H68:H131" si="13">IF((FLOOR(G68,0.05))&lt;A68,A68,(FLOOR(G68,0.05)))</f>
        <v>0.65</v>
      </c>
      <c r="I68" s="6">
        <f t="shared" si="12"/>
        <v>0</v>
      </c>
    </row>
    <row r="69" spans="1:9" x14ac:dyDescent="0.25">
      <c r="A69" s="4">
        <v>0.66</v>
      </c>
      <c r="B69" s="5">
        <v>0.02</v>
      </c>
      <c r="C69" s="5">
        <v>2.18E-2</v>
      </c>
      <c r="D69" s="5">
        <f t="shared" si="8"/>
        <v>4.1800000000000004E-2</v>
      </c>
      <c r="E69" s="5">
        <f t="shared" si="9"/>
        <v>2.7588000000000005E-2</v>
      </c>
      <c r="F69" s="5">
        <f t="shared" si="10"/>
        <v>0.68758800000000009</v>
      </c>
      <c r="G69" s="5">
        <f t="shared" si="11"/>
        <v>0.65</v>
      </c>
      <c r="H69" s="5">
        <f t="shared" si="13"/>
        <v>0.66</v>
      </c>
      <c r="I69" s="6">
        <f t="shared" si="12"/>
        <v>0</v>
      </c>
    </row>
    <row r="70" spans="1:9" x14ac:dyDescent="0.25">
      <c r="A70" s="4">
        <v>0.67</v>
      </c>
      <c r="B70" s="5">
        <v>0.02</v>
      </c>
      <c r="C70" s="5">
        <v>2.18E-2</v>
      </c>
      <c r="D70" s="5">
        <f t="shared" si="8"/>
        <v>4.1800000000000004E-2</v>
      </c>
      <c r="E70" s="5">
        <f t="shared" si="9"/>
        <v>2.8006000000000003E-2</v>
      </c>
      <c r="F70" s="5">
        <f t="shared" si="10"/>
        <v>0.69800600000000002</v>
      </c>
      <c r="G70" s="5">
        <f t="shared" si="11"/>
        <v>0.65</v>
      </c>
      <c r="H70" s="5">
        <f t="shared" si="13"/>
        <v>0.67</v>
      </c>
      <c r="I70" s="6">
        <f t="shared" si="12"/>
        <v>0</v>
      </c>
    </row>
    <row r="71" spans="1:9" x14ac:dyDescent="0.25">
      <c r="A71" s="4">
        <v>0.68</v>
      </c>
      <c r="B71" s="5">
        <v>0.02</v>
      </c>
      <c r="C71" s="5">
        <v>2.18E-2</v>
      </c>
      <c r="D71" s="5">
        <f t="shared" si="8"/>
        <v>4.1800000000000004E-2</v>
      </c>
      <c r="E71" s="5">
        <f t="shared" si="9"/>
        <v>2.8424000000000005E-2</v>
      </c>
      <c r="F71" s="5">
        <f t="shared" si="10"/>
        <v>0.70842400000000005</v>
      </c>
      <c r="G71" s="5">
        <f t="shared" si="11"/>
        <v>0.70000000000000007</v>
      </c>
      <c r="H71" s="5">
        <f t="shared" si="13"/>
        <v>0.70000000000000007</v>
      </c>
      <c r="I71" s="6">
        <f t="shared" si="12"/>
        <v>2.0000000000000018E-2</v>
      </c>
    </row>
    <row r="72" spans="1:9" x14ac:dyDescent="0.25">
      <c r="A72" s="4">
        <v>0.69</v>
      </c>
      <c r="B72" s="5">
        <v>0.02</v>
      </c>
      <c r="C72" s="5">
        <v>2.18E-2</v>
      </c>
      <c r="D72" s="5">
        <f t="shared" si="8"/>
        <v>4.1800000000000004E-2</v>
      </c>
      <c r="E72" s="5">
        <f t="shared" si="9"/>
        <v>2.8842E-2</v>
      </c>
      <c r="F72" s="5">
        <f t="shared" si="10"/>
        <v>0.71884199999999998</v>
      </c>
      <c r="G72" s="5">
        <f t="shared" si="11"/>
        <v>0.70000000000000007</v>
      </c>
      <c r="H72" s="5">
        <f t="shared" si="13"/>
        <v>0.70000000000000007</v>
      </c>
      <c r="I72" s="6">
        <f t="shared" si="12"/>
        <v>1.000000000000012E-2</v>
      </c>
    </row>
    <row r="73" spans="1:9" x14ac:dyDescent="0.25">
      <c r="A73" s="4">
        <v>0.7</v>
      </c>
      <c r="B73" s="5">
        <v>0.02</v>
      </c>
      <c r="C73" s="5">
        <v>2.18E-2</v>
      </c>
      <c r="D73" s="5">
        <f t="shared" si="8"/>
        <v>4.1800000000000004E-2</v>
      </c>
      <c r="E73" s="5">
        <f t="shared" si="9"/>
        <v>2.9260000000000001E-2</v>
      </c>
      <c r="F73" s="5">
        <f t="shared" si="10"/>
        <v>0.72925999999999991</v>
      </c>
      <c r="G73" s="5">
        <f t="shared" si="11"/>
        <v>0.70000000000000007</v>
      </c>
      <c r="H73" s="5">
        <f t="shared" si="13"/>
        <v>0.70000000000000007</v>
      </c>
      <c r="I73" s="6">
        <f t="shared" si="12"/>
        <v>0</v>
      </c>
    </row>
    <row r="74" spans="1:9" x14ac:dyDescent="0.25">
      <c r="A74" s="4">
        <v>0.71</v>
      </c>
      <c r="B74" s="5">
        <v>0.02</v>
      </c>
      <c r="C74" s="5">
        <v>2.18E-2</v>
      </c>
      <c r="D74" s="5">
        <f t="shared" si="8"/>
        <v>4.1800000000000004E-2</v>
      </c>
      <c r="E74" s="5">
        <f t="shared" si="9"/>
        <v>2.9678E-2</v>
      </c>
      <c r="F74" s="5">
        <f t="shared" si="10"/>
        <v>0.73967799999999995</v>
      </c>
      <c r="G74" s="5">
        <f t="shared" si="11"/>
        <v>0.70000000000000007</v>
      </c>
      <c r="H74" s="5">
        <f t="shared" si="13"/>
        <v>0.71</v>
      </c>
      <c r="I74" s="6">
        <f t="shared" si="12"/>
        <v>0</v>
      </c>
    </row>
    <row r="75" spans="1:9" x14ac:dyDescent="0.25">
      <c r="A75" s="4">
        <v>0.72</v>
      </c>
      <c r="B75" s="5">
        <v>0.02</v>
      </c>
      <c r="C75" s="5">
        <v>2.18E-2</v>
      </c>
      <c r="D75" s="5">
        <f t="shared" si="8"/>
        <v>4.1800000000000004E-2</v>
      </c>
      <c r="E75" s="5">
        <f t="shared" si="9"/>
        <v>3.0096000000000001E-2</v>
      </c>
      <c r="F75" s="5">
        <f t="shared" si="10"/>
        <v>0.75009599999999998</v>
      </c>
      <c r="G75" s="5">
        <f t="shared" si="11"/>
        <v>0.75</v>
      </c>
      <c r="H75" s="5">
        <f t="shared" si="13"/>
        <v>0.75</v>
      </c>
      <c r="I75" s="6">
        <f t="shared" si="12"/>
        <v>3.0000000000000027E-2</v>
      </c>
    </row>
    <row r="76" spans="1:9" x14ac:dyDescent="0.25">
      <c r="A76" s="4">
        <v>0.73</v>
      </c>
      <c r="B76" s="5">
        <v>0.02</v>
      </c>
      <c r="C76" s="5">
        <v>2.18E-2</v>
      </c>
      <c r="D76" s="5">
        <f t="shared" si="8"/>
        <v>4.1800000000000004E-2</v>
      </c>
      <c r="E76" s="5">
        <f t="shared" si="9"/>
        <v>3.0514000000000003E-2</v>
      </c>
      <c r="F76" s="5">
        <f t="shared" si="10"/>
        <v>0.76051400000000002</v>
      </c>
      <c r="G76" s="5">
        <f t="shared" si="11"/>
        <v>0.75</v>
      </c>
      <c r="H76" s="5">
        <f t="shared" si="13"/>
        <v>0.75</v>
      </c>
      <c r="I76" s="6">
        <f t="shared" si="12"/>
        <v>2.0000000000000018E-2</v>
      </c>
    </row>
    <row r="77" spans="1:9" x14ac:dyDescent="0.25">
      <c r="A77" s="4">
        <v>0.74</v>
      </c>
      <c r="B77" s="5">
        <v>0.02</v>
      </c>
      <c r="C77" s="5">
        <v>2.18E-2</v>
      </c>
      <c r="D77" s="5">
        <f t="shared" si="8"/>
        <v>4.1800000000000004E-2</v>
      </c>
      <c r="E77" s="5">
        <f t="shared" si="9"/>
        <v>3.0932000000000001E-2</v>
      </c>
      <c r="F77" s="5">
        <f t="shared" si="10"/>
        <v>0.77093199999999995</v>
      </c>
      <c r="G77" s="5">
        <f t="shared" si="11"/>
        <v>0.75</v>
      </c>
      <c r="H77" s="5">
        <f t="shared" si="13"/>
        <v>0.75</v>
      </c>
      <c r="I77" s="6">
        <f t="shared" si="12"/>
        <v>1.0000000000000009E-2</v>
      </c>
    </row>
    <row r="78" spans="1:9" x14ac:dyDescent="0.25">
      <c r="A78" s="4">
        <v>0.75</v>
      </c>
      <c r="B78" s="5">
        <v>0.02</v>
      </c>
      <c r="C78" s="5">
        <v>2.18E-2</v>
      </c>
      <c r="D78" s="5">
        <f t="shared" si="8"/>
        <v>4.1800000000000004E-2</v>
      </c>
      <c r="E78" s="5">
        <f t="shared" si="9"/>
        <v>3.1350000000000003E-2</v>
      </c>
      <c r="F78" s="5">
        <f t="shared" si="10"/>
        <v>0.78134999999999999</v>
      </c>
      <c r="G78" s="5">
        <f t="shared" si="11"/>
        <v>0.75</v>
      </c>
      <c r="H78" s="5">
        <f t="shared" si="13"/>
        <v>0.75</v>
      </c>
      <c r="I78" s="6">
        <f t="shared" si="12"/>
        <v>0</v>
      </c>
    </row>
    <row r="79" spans="1:9" x14ac:dyDescent="0.25">
      <c r="A79" s="4">
        <v>0.76</v>
      </c>
      <c r="B79" s="5">
        <v>0.02</v>
      </c>
      <c r="C79" s="5">
        <v>2.18E-2</v>
      </c>
      <c r="D79" s="5">
        <f t="shared" si="8"/>
        <v>4.1800000000000004E-2</v>
      </c>
      <c r="E79" s="5">
        <f t="shared" si="9"/>
        <v>3.1768000000000005E-2</v>
      </c>
      <c r="F79" s="5">
        <f t="shared" si="10"/>
        <v>0.79176800000000003</v>
      </c>
      <c r="G79" s="5">
        <f t="shared" si="11"/>
        <v>0.75</v>
      </c>
      <c r="H79" s="5">
        <f t="shared" si="13"/>
        <v>0.76</v>
      </c>
      <c r="I79" s="6">
        <f t="shared" si="12"/>
        <v>0</v>
      </c>
    </row>
    <row r="80" spans="1:9" x14ac:dyDescent="0.25">
      <c r="A80" s="4">
        <v>0.77</v>
      </c>
      <c r="B80" s="5">
        <v>0.02</v>
      </c>
      <c r="C80" s="5">
        <v>2.18E-2</v>
      </c>
      <c r="D80" s="5">
        <f t="shared" si="8"/>
        <v>4.1800000000000004E-2</v>
      </c>
      <c r="E80" s="5">
        <f t="shared" si="9"/>
        <v>3.2186000000000006E-2</v>
      </c>
      <c r="F80" s="5">
        <f t="shared" si="10"/>
        <v>0.80218600000000007</v>
      </c>
      <c r="G80" s="5">
        <f t="shared" si="11"/>
        <v>0.8</v>
      </c>
      <c r="H80" s="5">
        <f t="shared" si="13"/>
        <v>0.8</v>
      </c>
      <c r="I80" s="6">
        <f t="shared" si="12"/>
        <v>3.0000000000000027E-2</v>
      </c>
    </row>
    <row r="81" spans="1:9" x14ac:dyDescent="0.25">
      <c r="A81" s="4">
        <v>0.78</v>
      </c>
      <c r="B81" s="5">
        <v>0.02</v>
      </c>
      <c r="C81" s="5">
        <v>2.18E-2</v>
      </c>
      <c r="D81" s="5">
        <f t="shared" si="8"/>
        <v>4.1800000000000004E-2</v>
      </c>
      <c r="E81" s="5">
        <f t="shared" si="9"/>
        <v>3.2604000000000001E-2</v>
      </c>
      <c r="F81" s="5">
        <f t="shared" si="10"/>
        <v>0.81260399999999999</v>
      </c>
      <c r="G81" s="5">
        <f t="shared" si="11"/>
        <v>0.8</v>
      </c>
      <c r="H81" s="5">
        <f t="shared" si="13"/>
        <v>0.8</v>
      </c>
      <c r="I81" s="6">
        <f t="shared" si="12"/>
        <v>2.0000000000000018E-2</v>
      </c>
    </row>
    <row r="82" spans="1:9" x14ac:dyDescent="0.25">
      <c r="A82" s="4">
        <v>0.79</v>
      </c>
      <c r="B82" s="5">
        <v>0.02</v>
      </c>
      <c r="C82" s="5">
        <v>2.18E-2</v>
      </c>
      <c r="D82" s="5">
        <f t="shared" si="8"/>
        <v>4.1800000000000004E-2</v>
      </c>
      <c r="E82" s="5">
        <f t="shared" si="9"/>
        <v>3.3022000000000003E-2</v>
      </c>
      <c r="F82" s="5">
        <f t="shared" si="10"/>
        <v>0.82302200000000003</v>
      </c>
      <c r="G82" s="5">
        <f t="shared" si="11"/>
        <v>0.8</v>
      </c>
      <c r="H82" s="5">
        <f t="shared" si="13"/>
        <v>0.8</v>
      </c>
      <c r="I82" s="6">
        <f t="shared" si="12"/>
        <v>1.0000000000000009E-2</v>
      </c>
    </row>
    <row r="83" spans="1:9" x14ac:dyDescent="0.25">
      <c r="A83" s="4">
        <v>0.8</v>
      </c>
      <c r="B83" s="5">
        <v>0.02</v>
      </c>
      <c r="C83" s="5">
        <v>2.18E-2</v>
      </c>
      <c r="D83" s="5">
        <f t="shared" si="8"/>
        <v>4.1800000000000004E-2</v>
      </c>
      <c r="E83" s="5">
        <f t="shared" si="9"/>
        <v>3.3440000000000004E-2</v>
      </c>
      <c r="F83" s="5">
        <f t="shared" si="10"/>
        <v>0.83344000000000007</v>
      </c>
      <c r="G83" s="5">
        <f t="shared" si="11"/>
        <v>0.8</v>
      </c>
      <c r="H83" s="5">
        <f t="shared" si="13"/>
        <v>0.8</v>
      </c>
      <c r="I83" s="6">
        <f t="shared" si="12"/>
        <v>0</v>
      </c>
    </row>
    <row r="84" spans="1:9" x14ac:dyDescent="0.25">
      <c r="A84" s="4">
        <v>0.81</v>
      </c>
      <c r="B84" s="5">
        <v>0.02</v>
      </c>
      <c r="C84" s="5">
        <v>2.18E-2</v>
      </c>
      <c r="D84" s="5">
        <f t="shared" si="8"/>
        <v>4.1800000000000004E-2</v>
      </c>
      <c r="E84" s="5">
        <f t="shared" si="9"/>
        <v>3.3858000000000006E-2</v>
      </c>
      <c r="F84" s="5">
        <f t="shared" si="10"/>
        <v>0.84385800000000011</v>
      </c>
      <c r="G84" s="5">
        <f t="shared" si="11"/>
        <v>0.8</v>
      </c>
      <c r="H84" s="5">
        <f t="shared" si="13"/>
        <v>0.81</v>
      </c>
      <c r="I84" s="6">
        <f t="shared" si="12"/>
        <v>0</v>
      </c>
    </row>
    <row r="85" spans="1:9" x14ac:dyDescent="0.25">
      <c r="A85" s="4">
        <v>0.82</v>
      </c>
      <c r="B85" s="5">
        <v>0.02</v>
      </c>
      <c r="C85" s="5">
        <v>2.18E-2</v>
      </c>
      <c r="D85" s="5">
        <f t="shared" si="8"/>
        <v>4.1800000000000004E-2</v>
      </c>
      <c r="E85" s="5">
        <f t="shared" si="9"/>
        <v>3.4276000000000001E-2</v>
      </c>
      <c r="F85" s="5">
        <f t="shared" si="10"/>
        <v>0.85427599999999992</v>
      </c>
      <c r="G85" s="5">
        <f t="shared" si="11"/>
        <v>0.85000000000000009</v>
      </c>
      <c r="H85" s="5">
        <f t="shared" si="13"/>
        <v>0.85000000000000009</v>
      </c>
      <c r="I85" s="6">
        <f t="shared" si="12"/>
        <v>3.0000000000000138E-2</v>
      </c>
    </row>
    <row r="86" spans="1:9" x14ac:dyDescent="0.25">
      <c r="A86" s="4">
        <v>0.83</v>
      </c>
      <c r="B86" s="5">
        <v>0.02</v>
      </c>
      <c r="C86" s="5">
        <v>2.18E-2</v>
      </c>
      <c r="D86" s="5">
        <f t="shared" si="8"/>
        <v>4.1800000000000004E-2</v>
      </c>
      <c r="E86" s="5">
        <f t="shared" si="9"/>
        <v>3.4694000000000003E-2</v>
      </c>
      <c r="F86" s="5">
        <f t="shared" si="10"/>
        <v>0.86469399999999996</v>
      </c>
      <c r="G86" s="5">
        <f t="shared" ref="G86:G117" si="14">FLOOR(F86,0.05)</f>
        <v>0.85000000000000009</v>
      </c>
      <c r="H86" s="5">
        <f t="shared" si="13"/>
        <v>0.85000000000000009</v>
      </c>
      <c r="I86" s="6">
        <f t="shared" si="12"/>
        <v>2.0000000000000129E-2</v>
      </c>
    </row>
    <row r="87" spans="1:9" x14ac:dyDescent="0.25">
      <c r="A87" s="4">
        <v>0.84</v>
      </c>
      <c r="B87" s="5">
        <v>0.02</v>
      </c>
      <c r="C87" s="5">
        <v>2.18E-2</v>
      </c>
      <c r="D87" s="5">
        <f t="shared" si="8"/>
        <v>4.1800000000000004E-2</v>
      </c>
      <c r="E87" s="5">
        <f t="shared" si="9"/>
        <v>3.5112000000000004E-2</v>
      </c>
      <c r="F87" s="5">
        <f t="shared" si="10"/>
        <v>0.875112</v>
      </c>
      <c r="G87" s="5">
        <f t="shared" si="14"/>
        <v>0.85000000000000009</v>
      </c>
      <c r="H87" s="5">
        <f t="shared" si="13"/>
        <v>0.85000000000000009</v>
      </c>
      <c r="I87" s="6">
        <f t="shared" si="12"/>
        <v>1.000000000000012E-2</v>
      </c>
    </row>
    <row r="88" spans="1:9" x14ac:dyDescent="0.25">
      <c r="A88" s="4">
        <v>0.85</v>
      </c>
      <c r="B88" s="5">
        <v>0.02</v>
      </c>
      <c r="C88" s="5">
        <v>2.18E-2</v>
      </c>
      <c r="D88" s="5">
        <f t="shared" si="8"/>
        <v>4.1800000000000004E-2</v>
      </c>
      <c r="E88" s="5">
        <f t="shared" si="9"/>
        <v>3.5529999999999999E-2</v>
      </c>
      <c r="F88" s="5">
        <f t="shared" si="10"/>
        <v>0.88552999999999993</v>
      </c>
      <c r="G88" s="5">
        <f t="shared" si="14"/>
        <v>0.85000000000000009</v>
      </c>
      <c r="H88" s="5">
        <f t="shared" si="13"/>
        <v>0.85000000000000009</v>
      </c>
      <c r="I88" s="6">
        <f t="shared" si="12"/>
        <v>0</v>
      </c>
    </row>
    <row r="89" spans="1:9" x14ac:dyDescent="0.25">
      <c r="A89" s="4">
        <v>0.86</v>
      </c>
      <c r="B89" s="5">
        <v>0.02</v>
      </c>
      <c r="C89" s="5">
        <v>2.18E-2</v>
      </c>
      <c r="D89" s="5">
        <f t="shared" si="8"/>
        <v>4.1800000000000004E-2</v>
      </c>
      <c r="E89" s="5">
        <f t="shared" si="9"/>
        <v>3.5948000000000001E-2</v>
      </c>
      <c r="F89" s="5">
        <f t="shared" si="10"/>
        <v>0.89594799999999997</v>
      </c>
      <c r="G89" s="5">
        <f t="shared" si="14"/>
        <v>0.85000000000000009</v>
      </c>
      <c r="H89" s="5">
        <f t="shared" si="13"/>
        <v>0.86</v>
      </c>
      <c r="I89" s="6">
        <f t="shared" si="12"/>
        <v>0</v>
      </c>
    </row>
    <row r="90" spans="1:9" x14ac:dyDescent="0.25">
      <c r="A90" s="4">
        <v>0.87</v>
      </c>
      <c r="B90" s="5">
        <v>0.02</v>
      </c>
      <c r="C90" s="5">
        <v>2.18E-2</v>
      </c>
      <c r="D90" s="5">
        <f t="shared" si="8"/>
        <v>4.1800000000000004E-2</v>
      </c>
      <c r="E90" s="5">
        <f t="shared" si="9"/>
        <v>3.6366000000000002E-2</v>
      </c>
      <c r="F90" s="5">
        <f t="shared" si="10"/>
        <v>0.906366</v>
      </c>
      <c r="G90" s="5">
        <f t="shared" si="14"/>
        <v>0.9</v>
      </c>
      <c r="H90" s="5">
        <f t="shared" si="13"/>
        <v>0.9</v>
      </c>
      <c r="I90" s="6">
        <f t="shared" si="12"/>
        <v>3.0000000000000027E-2</v>
      </c>
    </row>
    <row r="91" spans="1:9" x14ac:dyDescent="0.25">
      <c r="A91" s="4">
        <v>0.88</v>
      </c>
      <c r="B91" s="5">
        <v>0.02</v>
      </c>
      <c r="C91" s="5">
        <v>2.18E-2</v>
      </c>
      <c r="D91" s="5">
        <f t="shared" si="8"/>
        <v>4.1800000000000004E-2</v>
      </c>
      <c r="E91" s="5">
        <f t="shared" si="9"/>
        <v>3.6784000000000004E-2</v>
      </c>
      <c r="F91" s="5">
        <f t="shared" si="10"/>
        <v>0.91678400000000004</v>
      </c>
      <c r="G91" s="5">
        <f t="shared" si="14"/>
        <v>0.9</v>
      </c>
      <c r="H91" s="5">
        <f t="shared" si="13"/>
        <v>0.9</v>
      </c>
      <c r="I91" s="6">
        <f t="shared" si="12"/>
        <v>2.0000000000000018E-2</v>
      </c>
    </row>
    <row r="92" spans="1:9" x14ac:dyDescent="0.25">
      <c r="A92" s="4">
        <v>0.89</v>
      </c>
      <c r="B92" s="5">
        <v>0.02</v>
      </c>
      <c r="C92" s="5">
        <v>2.18E-2</v>
      </c>
      <c r="D92" s="5">
        <f t="shared" si="8"/>
        <v>4.1800000000000004E-2</v>
      </c>
      <c r="E92" s="5">
        <f t="shared" si="9"/>
        <v>3.7202000000000006E-2</v>
      </c>
      <c r="F92" s="5">
        <f t="shared" si="10"/>
        <v>0.92720199999999997</v>
      </c>
      <c r="G92" s="5">
        <f t="shared" si="14"/>
        <v>0.9</v>
      </c>
      <c r="H92" s="5">
        <f t="shared" si="13"/>
        <v>0.9</v>
      </c>
      <c r="I92" s="6">
        <f t="shared" si="12"/>
        <v>1.0000000000000009E-2</v>
      </c>
    </row>
    <row r="93" spans="1:9" x14ac:dyDescent="0.25">
      <c r="A93" s="4">
        <v>0.9</v>
      </c>
      <c r="B93" s="5">
        <v>0.02</v>
      </c>
      <c r="C93" s="5">
        <v>2.18E-2</v>
      </c>
      <c r="D93" s="5">
        <f t="shared" si="8"/>
        <v>4.1800000000000004E-2</v>
      </c>
      <c r="E93" s="5">
        <f t="shared" si="9"/>
        <v>3.7620000000000008E-2</v>
      </c>
      <c r="F93" s="5">
        <f t="shared" si="10"/>
        <v>0.93762000000000001</v>
      </c>
      <c r="G93" s="5">
        <f t="shared" si="14"/>
        <v>0.9</v>
      </c>
      <c r="H93" s="5">
        <f t="shared" si="13"/>
        <v>0.9</v>
      </c>
      <c r="I93" s="6">
        <f t="shared" si="12"/>
        <v>0</v>
      </c>
    </row>
    <row r="94" spans="1:9" x14ac:dyDescent="0.25">
      <c r="A94" s="4">
        <v>0.91</v>
      </c>
      <c r="B94" s="5">
        <v>0.02</v>
      </c>
      <c r="C94" s="5">
        <v>2.18E-2</v>
      </c>
      <c r="D94" s="5">
        <f t="shared" si="8"/>
        <v>4.1800000000000004E-2</v>
      </c>
      <c r="E94" s="5">
        <f t="shared" si="9"/>
        <v>3.8038000000000002E-2</v>
      </c>
      <c r="F94" s="5">
        <f t="shared" si="10"/>
        <v>0.94803800000000005</v>
      </c>
      <c r="G94" s="5">
        <f t="shared" si="14"/>
        <v>0.9</v>
      </c>
      <c r="H94" s="5">
        <f t="shared" si="13"/>
        <v>0.91</v>
      </c>
      <c r="I94" s="6">
        <f t="shared" si="12"/>
        <v>0</v>
      </c>
    </row>
    <row r="95" spans="1:9" x14ac:dyDescent="0.25">
      <c r="A95" s="4">
        <v>0.92</v>
      </c>
      <c r="B95" s="5">
        <v>0.02</v>
      </c>
      <c r="C95" s="5">
        <v>2.18E-2</v>
      </c>
      <c r="D95" s="5">
        <f t="shared" si="8"/>
        <v>4.1800000000000004E-2</v>
      </c>
      <c r="E95" s="5">
        <f t="shared" si="9"/>
        <v>3.8456000000000004E-2</v>
      </c>
      <c r="F95" s="5">
        <f t="shared" si="10"/>
        <v>0.95845600000000009</v>
      </c>
      <c r="G95" s="5">
        <f t="shared" si="14"/>
        <v>0.95000000000000007</v>
      </c>
      <c r="H95" s="5">
        <f t="shared" si="13"/>
        <v>0.95000000000000007</v>
      </c>
      <c r="I95" s="6">
        <f t="shared" si="12"/>
        <v>3.0000000000000027E-2</v>
      </c>
    </row>
    <row r="96" spans="1:9" x14ac:dyDescent="0.25">
      <c r="A96" s="4">
        <v>0.93</v>
      </c>
      <c r="B96" s="5">
        <v>0.02</v>
      </c>
      <c r="C96" s="5">
        <v>2.18E-2</v>
      </c>
      <c r="D96" s="5">
        <f t="shared" si="8"/>
        <v>4.1800000000000004E-2</v>
      </c>
      <c r="E96" s="5">
        <f t="shared" si="9"/>
        <v>3.8874000000000006E-2</v>
      </c>
      <c r="F96" s="5">
        <f t="shared" si="10"/>
        <v>0.96887400000000001</v>
      </c>
      <c r="G96" s="5">
        <f t="shared" si="14"/>
        <v>0.95000000000000007</v>
      </c>
      <c r="H96" s="5">
        <f t="shared" si="13"/>
        <v>0.95000000000000007</v>
      </c>
      <c r="I96" s="6">
        <f t="shared" si="12"/>
        <v>2.0000000000000018E-2</v>
      </c>
    </row>
    <row r="97" spans="1:9" x14ac:dyDescent="0.25">
      <c r="A97" s="4">
        <v>0.94</v>
      </c>
      <c r="B97" s="5">
        <v>0.02</v>
      </c>
      <c r="C97" s="5">
        <v>2.18E-2</v>
      </c>
      <c r="D97" s="5">
        <f t="shared" si="8"/>
        <v>4.1800000000000004E-2</v>
      </c>
      <c r="E97" s="5">
        <f t="shared" si="9"/>
        <v>3.9292000000000001E-2</v>
      </c>
      <c r="F97" s="5">
        <f t="shared" si="10"/>
        <v>0.97929199999999994</v>
      </c>
      <c r="G97" s="5">
        <f t="shared" si="14"/>
        <v>0.95000000000000007</v>
      </c>
      <c r="H97" s="5">
        <f t="shared" si="13"/>
        <v>0.95000000000000007</v>
      </c>
      <c r="I97" s="6">
        <f t="shared" si="12"/>
        <v>1.000000000000012E-2</v>
      </c>
    </row>
    <row r="98" spans="1:9" x14ac:dyDescent="0.25">
      <c r="A98" s="4">
        <v>0.95</v>
      </c>
      <c r="B98" s="5">
        <v>0.02</v>
      </c>
      <c r="C98" s="5">
        <v>2.18E-2</v>
      </c>
      <c r="D98" s="5">
        <f t="shared" si="8"/>
        <v>4.1800000000000004E-2</v>
      </c>
      <c r="E98" s="5">
        <f t="shared" si="9"/>
        <v>3.9710000000000002E-2</v>
      </c>
      <c r="F98" s="5">
        <f t="shared" si="10"/>
        <v>0.98970999999999998</v>
      </c>
      <c r="G98" s="5">
        <f t="shared" si="14"/>
        <v>0.95000000000000007</v>
      </c>
      <c r="H98" s="5">
        <f t="shared" si="13"/>
        <v>0.95000000000000007</v>
      </c>
      <c r="I98" s="6">
        <f t="shared" si="12"/>
        <v>0</v>
      </c>
    </row>
    <row r="99" spans="1:9" x14ac:dyDescent="0.25">
      <c r="A99" s="4">
        <v>0.96</v>
      </c>
      <c r="B99" s="5">
        <v>0.02</v>
      </c>
      <c r="C99" s="5">
        <v>2.18E-2</v>
      </c>
      <c r="D99" s="5">
        <f t="shared" si="8"/>
        <v>4.1800000000000004E-2</v>
      </c>
      <c r="E99" s="5">
        <f t="shared" si="9"/>
        <v>4.0128000000000004E-2</v>
      </c>
      <c r="F99" s="5">
        <f t="shared" si="10"/>
        <v>1.0001279999999999</v>
      </c>
      <c r="G99" s="5">
        <f t="shared" si="14"/>
        <v>1</v>
      </c>
      <c r="H99" s="5">
        <f t="shared" si="13"/>
        <v>1</v>
      </c>
      <c r="I99" s="6">
        <f t="shared" si="12"/>
        <v>4.0000000000000036E-2</v>
      </c>
    </row>
    <row r="100" spans="1:9" x14ac:dyDescent="0.25">
      <c r="A100" s="4">
        <v>0.97</v>
      </c>
      <c r="B100" s="5">
        <v>0.02</v>
      </c>
      <c r="C100" s="5">
        <v>2.18E-2</v>
      </c>
      <c r="D100" s="5">
        <f t="shared" si="8"/>
        <v>4.1800000000000004E-2</v>
      </c>
      <c r="E100" s="5">
        <f t="shared" si="9"/>
        <v>4.0546000000000006E-2</v>
      </c>
      <c r="F100" s="5">
        <f t="shared" si="10"/>
        <v>1.0105459999999999</v>
      </c>
      <c r="G100" s="5">
        <f t="shared" si="14"/>
        <v>1</v>
      </c>
      <c r="H100" s="5">
        <f t="shared" si="13"/>
        <v>1</v>
      </c>
      <c r="I100" s="6">
        <f t="shared" si="12"/>
        <v>3.0000000000000027E-2</v>
      </c>
    </row>
    <row r="101" spans="1:9" x14ac:dyDescent="0.25">
      <c r="A101" s="4">
        <v>0.98</v>
      </c>
      <c r="B101" s="5">
        <v>0.02</v>
      </c>
      <c r="C101" s="5">
        <v>2.18E-2</v>
      </c>
      <c r="D101" s="5">
        <f t="shared" si="8"/>
        <v>4.1800000000000004E-2</v>
      </c>
      <c r="E101" s="5">
        <f t="shared" si="9"/>
        <v>4.0964E-2</v>
      </c>
      <c r="F101" s="5">
        <f t="shared" si="10"/>
        <v>1.020964</v>
      </c>
      <c r="G101" s="5">
        <f t="shared" si="14"/>
        <v>1</v>
      </c>
      <c r="H101" s="5">
        <f t="shared" si="13"/>
        <v>1</v>
      </c>
      <c r="I101" s="6">
        <f t="shared" si="12"/>
        <v>2.0000000000000018E-2</v>
      </c>
    </row>
    <row r="102" spans="1:9" x14ac:dyDescent="0.25">
      <c r="A102" s="4">
        <v>0.99</v>
      </c>
      <c r="B102" s="5">
        <v>0.02</v>
      </c>
      <c r="C102" s="5">
        <v>2.18E-2</v>
      </c>
      <c r="D102" s="5">
        <f t="shared" si="8"/>
        <v>4.1800000000000004E-2</v>
      </c>
      <c r="E102" s="5">
        <f t="shared" si="9"/>
        <v>4.1382000000000002E-2</v>
      </c>
      <c r="F102" s="5">
        <f t="shared" si="10"/>
        <v>1.031382</v>
      </c>
      <c r="G102" s="5">
        <f t="shared" si="14"/>
        <v>1</v>
      </c>
      <c r="H102" s="5">
        <f t="shared" si="13"/>
        <v>1</v>
      </c>
      <c r="I102" s="6">
        <f t="shared" si="12"/>
        <v>1.0000000000000009E-2</v>
      </c>
    </row>
    <row r="103" spans="1:9" x14ac:dyDescent="0.25">
      <c r="A103" s="4">
        <v>1</v>
      </c>
      <c r="B103" s="5">
        <v>0.02</v>
      </c>
      <c r="C103" s="5">
        <v>2.18E-2</v>
      </c>
      <c r="D103" s="5">
        <f t="shared" si="8"/>
        <v>4.1800000000000004E-2</v>
      </c>
      <c r="E103" s="5">
        <f t="shared" si="9"/>
        <v>4.1800000000000004E-2</v>
      </c>
      <c r="F103" s="5">
        <f t="shared" si="10"/>
        <v>1.0418000000000001</v>
      </c>
      <c r="G103" s="5">
        <f t="shared" si="14"/>
        <v>1</v>
      </c>
      <c r="H103" s="5">
        <f t="shared" si="13"/>
        <v>1</v>
      </c>
      <c r="I103" s="6">
        <f t="shared" si="12"/>
        <v>0</v>
      </c>
    </row>
    <row r="104" spans="1:9" x14ac:dyDescent="0.25">
      <c r="A104" s="4">
        <v>1.01</v>
      </c>
      <c r="B104" s="5">
        <v>0.02</v>
      </c>
      <c r="C104" s="5">
        <v>2.18E-2</v>
      </c>
      <c r="D104" s="5">
        <f t="shared" si="8"/>
        <v>4.1800000000000004E-2</v>
      </c>
      <c r="E104" s="5">
        <f t="shared" si="9"/>
        <v>4.2218000000000006E-2</v>
      </c>
      <c r="F104" s="5">
        <f t="shared" si="10"/>
        <v>1.0522180000000001</v>
      </c>
      <c r="G104" s="5">
        <f t="shared" si="14"/>
        <v>1.05</v>
      </c>
      <c r="H104" s="5">
        <f t="shared" si="13"/>
        <v>1.05</v>
      </c>
      <c r="I104" s="6">
        <f t="shared" si="12"/>
        <v>4.0000000000000036E-2</v>
      </c>
    </row>
    <row r="105" spans="1:9" x14ac:dyDescent="0.25">
      <c r="A105" s="4">
        <v>1.02</v>
      </c>
      <c r="B105" s="5">
        <v>0.02</v>
      </c>
      <c r="C105" s="5">
        <v>2.18E-2</v>
      </c>
      <c r="D105" s="5">
        <f t="shared" si="8"/>
        <v>4.1800000000000004E-2</v>
      </c>
      <c r="E105" s="5">
        <f t="shared" si="9"/>
        <v>4.2636000000000007E-2</v>
      </c>
      <c r="F105" s="5">
        <f t="shared" si="10"/>
        <v>1.0626359999999999</v>
      </c>
      <c r="G105" s="5">
        <f t="shared" si="14"/>
        <v>1.05</v>
      </c>
      <c r="H105" s="5">
        <f t="shared" si="13"/>
        <v>1.05</v>
      </c>
      <c r="I105" s="6">
        <f t="shared" si="12"/>
        <v>3.0000000000000027E-2</v>
      </c>
    </row>
    <row r="106" spans="1:9" x14ac:dyDescent="0.25">
      <c r="A106" s="4">
        <v>1.03</v>
      </c>
      <c r="B106" s="5">
        <v>0.02</v>
      </c>
      <c r="C106" s="5">
        <v>2.18E-2</v>
      </c>
      <c r="D106" s="5">
        <f t="shared" si="8"/>
        <v>4.1800000000000004E-2</v>
      </c>
      <c r="E106" s="5">
        <f t="shared" si="9"/>
        <v>4.3054000000000002E-2</v>
      </c>
      <c r="F106" s="5">
        <f t="shared" si="10"/>
        <v>1.073054</v>
      </c>
      <c r="G106" s="5">
        <f t="shared" si="14"/>
        <v>1.05</v>
      </c>
      <c r="H106" s="5">
        <f t="shared" si="13"/>
        <v>1.05</v>
      </c>
      <c r="I106" s="6">
        <f t="shared" si="12"/>
        <v>2.0000000000000018E-2</v>
      </c>
    </row>
    <row r="107" spans="1:9" x14ac:dyDescent="0.25">
      <c r="A107" s="4">
        <v>1.04</v>
      </c>
      <c r="B107" s="5">
        <v>0.02</v>
      </c>
      <c r="C107" s="5">
        <v>2.18E-2</v>
      </c>
      <c r="D107" s="5">
        <f t="shared" si="8"/>
        <v>4.1800000000000004E-2</v>
      </c>
      <c r="E107" s="5">
        <f t="shared" si="9"/>
        <v>4.3472000000000004E-2</v>
      </c>
      <c r="F107" s="5">
        <f t="shared" si="10"/>
        <v>1.083472</v>
      </c>
      <c r="G107" s="5">
        <f t="shared" si="14"/>
        <v>1.05</v>
      </c>
      <c r="H107" s="5">
        <f t="shared" si="13"/>
        <v>1.05</v>
      </c>
      <c r="I107" s="6">
        <f t="shared" si="12"/>
        <v>1.0000000000000009E-2</v>
      </c>
    </row>
    <row r="108" spans="1:9" x14ac:dyDescent="0.25">
      <c r="A108" s="4">
        <v>1.05</v>
      </c>
      <c r="B108" s="5">
        <v>0.02</v>
      </c>
      <c r="C108" s="5">
        <v>2.18E-2</v>
      </c>
      <c r="D108" s="5">
        <f t="shared" si="8"/>
        <v>4.1800000000000004E-2</v>
      </c>
      <c r="E108" s="5">
        <f t="shared" si="9"/>
        <v>4.3890000000000005E-2</v>
      </c>
      <c r="F108" s="5">
        <f t="shared" si="10"/>
        <v>1.09389</v>
      </c>
      <c r="G108" s="5">
        <f t="shared" si="14"/>
        <v>1.05</v>
      </c>
      <c r="H108" s="5">
        <f t="shared" si="13"/>
        <v>1.05</v>
      </c>
      <c r="I108" s="6">
        <f t="shared" si="12"/>
        <v>0</v>
      </c>
    </row>
    <row r="109" spans="1:9" x14ac:dyDescent="0.25">
      <c r="A109" s="4">
        <v>1.06</v>
      </c>
      <c r="B109" s="5">
        <v>0.02</v>
      </c>
      <c r="C109" s="5">
        <v>2.18E-2</v>
      </c>
      <c r="D109" s="5">
        <f t="shared" si="8"/>
        <v>4.1800000000000004E-2</v>
      </c>
      <c r="E109" s="5">
        <f t="shared" si="9"/>
        <v>4.4308000000000007E-2</v>
      </c>
      <c r="F109" s="5">
        <f t="shared" si="10"/>
        <v>1.1043080000000001</v>
      </c>
      <c r="G109" s="5">
        <f t="shared" si="14"/>
        <v>1.1000000000000001</v>
      </c>
      <c r="H109" s="5">
        <f t="shared" si="13"/>
        <v>1.1000000000000001</v>
      </c>
      <c r="I109" s="6">
        <f t="shared" si="12"/>
        <v>4.0000000000000036E-2</v>
      </c>
    </row>
    <row r="110" spans="1:9" x14ac:dyDescent="0.25">
      <c r="A110" s="4">
        <v>1.07</v>
      </c>
      <c r="B110" s="5">
        <v>0.02</v>
      </c>
      <c r="C110" s="5">
        <v>2.18E-2</v>
      </c>
      <c r="D110" s="5">
        <f t="shared" si="8"/>
        <v>4.1800000000000004E-2</v>
      </c>
      <c r="E110" s="5">
        <f t="shared" si="9"/>
        <v>4.4726000000000009E-2</v>
      </c>
      <c r="F110" s="5">
        <f t="shared" si="10"/>
        <v>1.1147260000000001</v>
      </c>
      <c r="G110" s="5">
        <f t="shared" si="14"/>
        <v>1.1000000000000001</v>
      </c>
      <c r="H110" s="5">
        <f t="shared" si="13"/>
        <v>1.1000000000000001</v>
      </c>
      <c r="I110" s="6">
        <f t="shared" si="12"/>
        <v>3.0000000000000027E-2</v>
      </c>
    </row>
    <row r="111" spans="1:9" x14ac:dyDescent="0.25">
      <c r="A111" s="4">
        <v>1.08</v>
      </c>
      <c r="B111" s="5">
        <v>0.02</v>
      </c>
      <c r="C111" s="5">
        <v>2.18E-2</v>
      </c>
      <c r="D111" s="5">
        <f t="shared" si="8"/>
        <v>4.1800000000000004E-2</v>
      </c>
      <c r="E111" s="5">
        <f t="shared" si="9"/>
        <v>4.5144000000000011E-2</v>
      </c>
      <c r="F111" s="5">
        <f t="shared" si="10"/>
        <v>1.1251440000000001</v>
      </c>
      <c r="G111" s="5">
        <f t="shared" si="14"/>
        <v>1.1000000000000001</v>
      </c>
      <c r="H111" s="5">
        <f t="shared" si="13"/>
        <v>1.1000000000000001</v>
      </c>
      <c r="I111" s="6">
        <f t="shared" si="12"/>
        <v>2.0000000000000018E-2</v>
      </c>
    </row>
    <row r="112" spans="1:9" x14ac:dyDescent="0.25">
      <c r="A112" s="4">
        <v>1.0900000000000001</v>
      </c>
      <c r="B112" s="5">
        <v>0.02</v>
      </c>
      <c r="C112" s="5">
        <v>2.18E-2</v>
      </c>
      <c r="D112" s="5">
        <f t="shared" si="8"/>
        <v>4.1800000000000004E-2</v>
      </c>
      <c r="E112" s="5">
        <f t="shared" si="9"/>
        <v>4.5562000000000005E-2</v>
      </c>
      <c r="F112" s="5">
        <f t="shared" si="10"/>
        <v>1.1355620000000002</v>
      </c>
      <c r="G112" s="5">
        <f t="shared" si="14"/>
        <v>1.1000000000000001</v>
      </c>
      <c r="H112" s="5">
        <f t="shared" si="13"/>
        <v>1.1000000000000001</v>
      </c>
      <c r="I112" s="6">
        <f t="shared" si="12"/>
        <v>1.0000000000000009E-2</v>
      </c>
    </row>
    <row r="113" spans="1:9" x14ac:dyDescent="0.25">
      <c r="A113" s="4">
        <v>1.1000000000000001</v>
      </c>
      <c r="B113" s="5">
        <v>0.02</v>
      </c>
      <c r="C113" s="5">
        <v>2.18E-2</v>
      </c>
      <c r="D113" s="5">
        <f t="shared" si="8"/>
        <v>4.1800000000000004E-2</v>
      </c>
      <c r="E113" s="5">
        <f t="shared" si="9"/>
        <v>4.5980000000000007E-2</v>
      </c>
      <c r="F113" s="5">
        <f t="shared" si="10"/>
        <v>1.14598</v>
      </c>
      <c r="G113" s="5">
        <f t="shared" si="14"/>
        <v>1.1000000000000001</v>
      </c>
      <c r="H113" s="5">
        <f t="shared" si="13"/>
        <v>1.1000000000000001</v>
      </c>
      <c r="I113" s="6">
        <f t="shared" si="12"/>
        <v>0</v>
      </c>
    </row>
    <row r="114" spans="1:9" x14ac:dyDescent="0.25">
      <c r="A114" s="4">
        <v>1.1100000000000001</v>
      </c>
      <c r="B114" s="5">
        <v>0.02</v>
      </c>
      <c r="C114" s="5">
        <v>2.18E-2</v>
      </c>
      <c r="D114" s="5">
        <f t="shared" si="8"/>
        <v>4.1800000000000004E-2</v>
      </c>
      <c r="E114" s="5">
        <f t="shared" si="9"/>
        <v>4.6398000000000009E-2</v>
      </c>
      <c r="F114" s="5">
        <f t="shared" si="10"/>
        <v>1.156398</v>
      </c>
      <c r="G114" s="5">
        <f t="shared" si="14"/>
        <v>1.1500000000000001</v>
      </c>
      <c r="H114" s="5">
        <f t="shared" si="13"/>
        <v>1.1500000000000001</v>
      </c>
      <c r="I114" s="6">
        <f t="shared" si="12"/>
        <v>4.0000000000000036E-2</v>
      </c>
    </row>
    <row r="115" spans="1:9" x14ac:dyDescent="0.25">
      <c r="A115" s="4">
        <v>1.1200000000000001</v>
      </c>
      <c r="B115" s="5">
        <v>0.02</v>
      </c>
      <c r="C115" s="5">
        <v>2.18E-2</v>
      </c>
      <c r="D115" s="5">
        <f t="shared" si="8"/>
        <v>4.1800000000000004E-2</v>
      </c>
      <c r="E115" s="5">
        <f t="shared" si="9"/>
        <v>4.681600000000001E-2</v>
      </c>
      <c r="F115" s="5">
        <f t="shared" si="10"/>
        <v>1.1668160000000001</v>
      </c>
      <c r="G115" s="5">
        <f t="shared" si="14"/>
        <v>1.1500000000000001</v>
      </c>
      <c r="H115" s="5">
        <f t="shared" si="13"/>
        <v>1.1500000000000001</v>
      </c>
      <c r="I115" s="6">
        <f t="shared" si="12"/>
        <v>3.0000000000000027E-2</v>
      </c>
    </row>
    <row r="116" spans="1:9" x14ac:dyDescent="0.25">
      <c r="A116" s="4">
        <v>1.1299999999999999</v>
      </c>
      <c r="B116" s="5">
        <v>0.02</v>
      </c>
      <c r="C116" s="5">
        <v>2.18E-2</v>
      </c>
      <c r="D116" s="5">
        <f t="shared" si="8"/>
        <v>4.1800000000000004E-2</v>
      </c>
      <c r="E116" s="5">
        <f t="shared" si="9"/>
        <v>4.7233999999999998E-2</v>
      </c>
      <c r="F116" s="5">
        <f t="shared" si="10"/>
        <v>1.1772339999999999</v>
      </c>
      <c r="G116" s="5">
        <f t="shared" si="14"/>
        <v>1.1500000000000001</v>
      </c>
      <c r="H116" s="5">
        <f t="shared" si="13"/>
        <v>1.1500000000000001</v>
      </c>
      <c r="I116" s="6">
        <f t="shared" si="12"/>
        <v>2.000000000000024E-2</v>
      </c>
    </row>
    <row r="117" spans="1:9" x14ac:dyDescent="0.25">
      <c r="A117" s="4">
        <v>1.1399999999999999</v>
      </c>
      <c r="B117" s="5">
        <v>0.02</v>
      </c>
      <c r="C117" s="5">
        <v>2.18E-2</v>
      </c>
      <c r="D117" s="5">
        <f t="shared" si="8"/>
        <v>4.1800000000000004E-2</v>
      </c>
      <c r="E117" s="5">
        <f t="shared" si="9"/>
        <v>4.7652E-2</v>
      </c>
      <c r="F117" s="5">
        <f t="shared" si="10"/>
        <v>1.1876519999999999</v>
      </c>
      <c r="G117" s="5">
        <f t="shared" si="14"/>
        <v>1.1500000000000001</v>
      </c>
      <c r="H117" s="5">
        <f t="shared" si="13"/>
        <v>1.1500000000000001</v>
      </c>
      <c r="I117" s="6">
        <f t="shared" si="12"/>
        <v>1.0000000000000231E-2</v>
      </c>
    </row>
    <row r="118" spans="1:9" x14ac:dyDescent="0.25">
      <c r="A118" s="4">
        <v>1.1499999999999999</v>
      </c>
      <c r="B118" s="5">
        <v>0.02</v>
      </c>
      <c r="C118" s="5">
        <v>2.18E-2</v>
      </c>
      <c r="D118" s="5">
        <f t="shared" ref="D118:D181" si="15">B118+C118</f>
        <v>4.1800000000000004E-2</v>
      </c>
      <c r="E118" s="5">
        <f t="shared" ref="E118:E181" si="16">A118*D118</f>
        <v>4.8070000000000002E-2</v>
      </c>
      <c r="F118" s="5">
        <f t="shared" ref="F118:F181" si="17">A118+E118</f>
        <v>1.19807</v>
      </c>
      <c r="G118" s="5">
        <f t="shared" ref="G118:G181" si="18">FLOOR(F118,0.05)</f>
        <v>1.1500000000000001</v>
      </c>
      <c r="H118" s="5">
        <f t="shared" si="13"/>
        <v>1.1500000000000001</v>
      </c>
      <c r="I118" s="6">
        <f t="shared" si="12"/>
        <v>0</v>
      </c>
    </row>
    <row r="119" spans="1:9" x14ac:dyDescent="0.25">
      <c r="A119" s="4">
        <v>1.1599999999999999</v>
      </c>
      <c r="B119" s="5">
        <v>0.02</v>
      </c>
      <c r="C119" s="5">
        <v>2.18E-2</v>
      </c>
      <c r="D119" s="5">
        <f t="shared" si="15"/>
        <v>4.1800000000000004E-2</v>
      </c>
      <c r="E119" s="5">
        <f t="shared" si="16"/>
        <v>4.8488000000000003E-2</v>
      </c>
      <c r="F119" s="5">
        <f t="shared" si="17"/>
        <v>1.208488</v>
      </c>
      <c r="G119" s="5">
        <f t="shared" si="18"/>
        <v>1.2000000000000002</v>
      </c>
      <c r="H119" s="5">
        <f t="shared" si="13"/>
        <v>1.2000000000000002</v>
      </c>
      <c r="I119" s="6">
        <f t="shared" si="12"/>
        <v>4.0000000000000258E-2</v>
      </c>
    </row>
    <row r="120" spans="1:9" x14ac:dyDescent="0.25">
      <c r="A120" s="4">
        <v>1.17</v>
      </c>
      <c r="B120" s="5">
        <v>0.02</v>
      </c>
      <c r="C120" s="5">
        <v>2.18E-2</v>
      </c>
      <c r="D120" s="5">
        <f t="shared" si="15"/>
        <v>4.1800000000000004E-2</v>
      </c>
      <c r="E120" s="5">
        <f t="shared" si="16"/>
        <v>4.8905999999999998E-2</v>
      </c>
      <c r="F120" s="5">
        <f t="shared" si="17"/>
        <v>1.2189059999999998</v>
      </c>
      <c r="G120" s="5">
        <f t="shared" si="18"/>
        <v>1.2000000000000002</v>
      </c>
      <c r="H120" s="5">
        <f t="shared" si="13"/>
        <v>1.2000000000000002</v>
      </c>
      <c r="I120" s="6">
        <f t="shared" si="12"/>
        <v>3.0000000000000249E-2</v>
      </c>
    </row>
    <row r="121" spans="1:9" x14ac:dyDescent="0.25">
      <c r="A121" s="4">
        <v>1.18</v>
      </c>
      <c r="B121" s="5">
        <v>0.02</v>
      </c>
      <c r="C121" s="5">
        <v>2.18E-2</v>
      </c>
      <c r="D121" s="5">
        <f t="shared" si="15"/>
        <v>4.1800000000000004E-2</v>
      </c>
      <c r="E121" s="5">
        <f t="shared" si="16"/>
        <v>4.9324E-2</v>
      </c>
      <c r="F121" s="5">
        <f t="shared" si="17"/>
        <v>1.2293239999999999</v>
      </c>
      <c r="G121" s="5">
        <f t="shared" si="18"/>
        <v>1.2000000000000002</v>
      </c>
      <c r="H121" s="5">
        <f t="shared" si="13"/>
        <v>1.2000000000000002</v>
      </c>
      <c r="I121" s="6">
        <f t="shared" si="12"/>
        <v>2.000000000000024E-2</v>
      </c>
    </row>
    <row r="122" spans="1:9" x14ac:dyDescent="0.25">
      <c r="A122" s="4">
        <v>1.19</v>
      </c>
      <c r="B122" s="5">
        <v>0.02</v>
      </c>
      <c r="C122" s="5">
        <v>2.18E-2</v>
      </c>
      <c r="D122" s="5">
        <f t="shared" si="15"/>
        <v>4.1800000000000004E-2</v>
      </c>
      <c r="E122" s="5">
        <f t="shared" si="16"/>
        <v>4.9742000000000001E-2</v>
      </c>
      <c r="F122" s="5">
        <f t="shared" si="17"/>
        <v>1.2397419999999999</v>
      </c>
      <c r="G122" s="5">
        <f t="shared" si="18"/>
        <v>1.2000000000000002</v>
      </c>
      <c r="H122" s="5">
        <f t="shared" si="13"/>
        <v>1.2000000000000002</v>
      </c>
      <c r="I122" s="6">
        <f t="shared" si="12"/>
        <v>1.0000000000000231E-2</v>
      </c>
    </row>
    <row r="123" spans="1:9" x14ac:dyDescent="0.25">
      <c r="A123" s="4">
        <v>1.2</v>
      </c>
      <c r="B123" s="5">
        <v>0.02</v>
      </c>
      <c r="C123" s="5">
        <v>2.18E-2</v>
      </c>
      <c r="D123" s="5">
        <f t="shared" si="15"/>
        <v>4.1800000000000004E-2</v>
      </c>
      <c r="E123" s="5">
        <f t="shared" si="16"/>
        <v>5.0160000000000003E-2</v>
      </c>
      <c r="F123" s="5">
        <f t="shared" si="17"/>
        <v>1.2501599999999999</v>
      </c>
      <c r="G123" s="5">
        <f t="shared" si="18"/>
        <v>1.25</v>
      </c>
      <c r="H123" s="5">
        <f t="shared" si="13"/>
        <v>1.25</v>
      </c>
      <c r="I123" s="6">
        <f t="shared" si="12"/>
        <v>5.0000000000000044E-2</v>
      </c>
    </row>
    <row r="124" spans="1:9" x14ac:dyDescent="0.25">
      <c r="A124" s="4">
        <v>1.21</v>
      </c>
      <c r="B124" s="5">
        <v>0.02</v>
      </c>
      <c r="C124" s="5">
        <v>2.18E-2</v>
      </c>
      <c r="D124" s="5">
        <f t="shared" si="15"/>
        <v>4.1800000000000004E-2</v>
      </c>
      <c r="E124" s="5">
        <f t="shared" si="16"/>
        <v>5.0578000000000005E-2</v>
      </c>
      <c r="F124" s="5">
        <f t="shared" si="17"/>
        <v>1.260578</v>
      </c>
      <c r="G124" s="5">
        <f t="shared" si="18"/>
        <v>1.25</v>
      </c>
      <c r="H124" s="5">
        <f t="shared" si="13"/>
        <v>1.25</v>
      </c>
      <c r="I124" s="6">
        <f t="shared" si="12"/>
        <v>4.0000000000000036E-2</v>
      </c>
    </row>
    <row r="125" spans="1:9" x14ac:dyDescent="0.25">
      <c r="A125" s="4">
        <v>1.22</v>
      </c>
      <c r="B125" s="5">
        <v>0.02</v>
      </c>
      <c r="C125" s="5">
        <v>2.18E-2</v>
      </c>
      <c r="D125" s="5">
        <f t="shared" si="15"/>
        <v>4.1800000000000004E-2</v>
      </c>
      <c r="E125" s="5">
        <f t="shared" si="16"/>
        <v>5.0996000000000007E-2</v>
      </c>
      <c r="F125" s="5">
        <f t="shared" si="17"/>
        <v>1.270996</v>
      </c>
      <c r="G125" s="5">
        <f t="shared" si="18"/>
        <v>1.25</v>
      </c>
      <c r="H125" s="5">
        <f t="shared" si="13"/>
        <v>1.25</v>
      </c>
      <c r="I125" s="6">
        <f t="shared" si="12"/>
        <v>3.0000000000000027E-2</v>
      </c>
    </row>
    <row r="126" spans="1:9" x14ac:dyDescent="0.25">
      <c r="A126" s="4">
        <v>1.23</v>
      </c>
      <c r="B126" s="5">
        <v>0.02</v>
      </c>
      <c r="C126" s="5">
        <v>2.18E-2</v>
      </c>
      <c r="D126" s="5">
        <f t="shared" si="15"/>
        <v>4.1800000000000004E-2</v>
      </c>
      <c r="E126" s="5">
        <f t="shared" si="16"/>
        <v>5.1414000000000001E-2</v>
      </c>
      <c r="F126" s="5">
        <f t="shared" si="17"/>
        <v>1.2814140000000001</v>
      </c>
      <c r="G126" s="5">
        <f t="shared" si="18"/>
        <v>1.25</v>
      </c>
      <c r="H126" s="5">
        <f t="shared" si="13"/>
        <v>1.25</v>
      </c>
      <c r="I126" s="6">
        <f t="shared" si="12"/>
        <v>2.0000000000000018E-2</v>
      </c>
    </row>
    <row r="127" spans="1:9" x14ac:dyDescent="0.25">
      <c r="A127" s="4">
        <v>1.24</v>
      </c>
      <c r="B127" s="5">
        <v>0.02</v>
      </c>
      <c r="C127" s="5">
        <v>2.18E-2</v>
      </c>
      <c r="D127" s="5">
        <f t="shared" si="15"/>
        <v>4.1800000000000004E-2</v>
      </c>
      <c r="E127" s="5">
        <f t="shared" si="16"/>
        <v>5.1832000000000003E-2</v>
      </c>
      <c r="F127" s="5">
        <f t="shared" si="17"/>
        <v>1.2918320000000001</v>
      </c>
      <c r="G127" s="5">
        <f t="shared" si="18"/>
        <v>1.25</v>
      </c>
      <c r="H127" s="5">
        <f t="shared" si="13"/>
        <v>1.25</v>
      </c>
      <c r="I127" s="6">
        <f t="shared" si="12"/>
        <v>1.0000000000000009E-2</v>
      </c>
    </row>
    <row r="128" spans="1:9" x14ac:dyDescent="0.25">
      <c r="A128" s="4">
        <v>1.25</v>
      </c>
      <c r="B128" s="5">
        <v>0.02</v>
      </c>
      <c r="C128" s="5">
        <v>2.18E-2</v>
      </c>
      <c r="D128" s="5">
        <f t="shared" si="15"/>
        <v>4.1800000000000004E-2</v>
      </c>
      <c r="E128" s="5">
        <f t="shared" si="16"/>
        <v>5.2250000000000005E-2</v>
      </c>
      <c r="F128" s="5">
        <f t="shared" si="17"/>
        <v>1.3022499999999999</v>
      </c>
      <c r="G128" s="5">
        <f t="shared" si="18"/>
        <v>1.3</v>
      </c>
      <c r="H128" s="5">
        <f t="shared" si="13"/>
        <v>1.3</v>
      </c>
      <c r="I128" s="6">
        <f t="shared" si="12"/>
        <v>5.0000000000000044E-2</v>
      </c>
    </row>
    <row r="129" spans="1:9" x14ac:dyDescent="0.25">
      <c r="A129" s="4">
        <v>1.26</v>
      </c>
      <c r="B129" s="5">
        <v>0.02</v>
      </c>
      <c r="C129" s="5">
        <v>2.18E-2</v>
      </c>
      <c r="D129" s="5">
        <f t="shared" si="15"/>
        <v>4.1800000000000004E-2</v>
      </c>
      <c r="E129" s="5">
        <f t="shared" si="16"/>
        <v>5.2668000000000006E-2</v>
      </c>
      <c r="F129" s="5">
        <f t="shared" si="17"/>
        <v>1.3126679999999999</v>
      </c>
      <c r="G129" s="5">
        <f t="shared" si="18"/>
        <v>1.3</v>
      </c>
      <c r="H129" s="5">
        <f t="shared" si="13"/>
        <v>1.3</v>
      </c>
      <c r="I129" s="6">
        <f t="shared" si="12"/>
        <v>4.0000000000000036E-2</v>
      </c>
    </row>
    <row r="130" spans="1:9" x14ac:dyDescent="0.25">
      <c r="A130" s="4">
        <v>1.27</v>
      </c>
      <c r="B130" s="5">
        <v>0.02</v>
      </c>
      <c r="C130" s="5">
        <v>2.18E-2</v>
      </c>
      <c r="D130" s="5">
        <f t="shared" si="15"/>
        <v>4.1800000000000004E-2</v>
      </c>
      <c r="E130" s="5">
        <f t="shared" si="16"/>
        <v>5.3086000000000008E-2</v>
      </c>
      <c r="F130" s="5">
        <f t="shared" si="17"/>
        <v>1.323086</v>
      </c>
      <c r="G130" s="5">
        <f t="shared" si="18"/>
        <v>1.3</v>
      </c>
      <c r="H130" s="5">
        <f t="shared" si="13"/>
        <v>1.3</v>
      </c>
      <c r="I130" s="6">
        <f t="shared" ref="I130:I193" si="19">H130-A130</f>
        <v>3.0000000000000027E-2</v>
      </c>
    </row>
    <row r="131" spans="1:9" x14ac:dyDescent="0.25">
      <c r="A131" s="4">
        <v>1.28</v>
      </c>
      <c r="B131" s="5">
        <v>0.02</v>
      </c>
      <c r="C131" s="5">
        <v>2.18E-2</v>
      </c>
      <c r="D131" s="5">
        <f t="shared" si="15"/>
        <v>4.1800000000000004E-2</v>
      </c>
      <c r="E131" s="5">
        <f t="shared" si="16"/>
        <v>5.3504000000000003E-2</v>
      </c>
      <c r="F131" s="5">
        <f t="shared" si="17"/>
        <v>1.333504</v>
      </c>
      <c r="G131" s="5">
        <f t="shared" si="18"/>
        <v>1.3</v>
      </c>
      <c r="H131" s="5">
        <f t="shared" si="13"/>
        <v>1.3</v>
      </c>
      <c r="I131" s="6">
        <f t="shared" si="19"/>
        <v>2.0000000000000018E-2</v>
      </c>
    </row>
    <row r="132" spans="1:9" x14ac:dyDescent="0.25">
      <c r="A132" s="4">
        <v>1.29</v>
      </c>
      <c r="B132" s="5">
        <v>0.02</v>
      </c>
      <c r="C132" s="5">
        <v>2.18E-2</v>
      </c>
      <c r="D132" s="5">
        <f t="shared" si="15"/>
        <v>4.1800000000000004E-2</v>
      </c>
      <c r="E132" s="5">
        <f t="shared" si="16"/>
        <v>5.3922000000000005E-2</v>
      </c>
      <c r="F132" s="5">
        <f t="shared" si="17"/>
        <v>1.3439220000000001</v>
      </c>
      <c r="G132" s="5">
        <f t="shared" si="18"/>
        <v>1.3</v>
      </c>
      <c r="H132" s="5">
        <f t="shared" ref="H132:H195" si="20">IF((FLOOR(G132,0.05))&lt;A132,A132,(FLOOR(G132,0.05)))</f>
        <v>1.3</v>
      </c>
      <c r="I132" s="6">
        <f t="shared" si="19"/>
        <v>1.0000000000000009E-2</v>
      </c>
    </row>
    <row r="133" spans="1:9" x14ac:dyDescent="0.25">
      <c r="A133" s="4">
        <v>1.3</v>
      </c>
      <c r="B133" s="5">
        <v>0.02</v>
      </c>
      <c r="C133" s="5">
        <v>2.18E-2</v>
      </c>
      <c r="D133" s="5">
        <f t="shared" si="15"/>
        <v>4.1800000000000004E-2</v>
      </c>
      <c r="E133" s="5">
        <f t="shared" si="16"/>
        <v>5.4340000000000006E-2</v>
      </c>
      <c r="F133" s="5">
        <f t="shared" si="17"/>
        <v>1.3543400000000001</v>
      </c>
      <c r="G133" s="5">
        <f t="shared" si="18"/>
        <v>1.35</v>
      </c>
      <c r="H133" s="5">
        <f t="shared" si="20"/>
        <v>1.35</v>
      </c>
      <c r="I133" s="6">
        <f t="shared" si="19"/>
        <v>5.0000000000000044E-2</v>
      </c>
    </row>
    <row r="134" spans="1:9" x14ac:dyDescent="0.25">
      <c r="A134" s="4">
        <v>1.31</v>
      </c>
      <c r="B134" s="5">
        <v>0.02</v>
      </c>
      <c r="C134" s="5">
        <v>2.18E-2</v>
      </c>
      <c r="D134" s="5">
        <f t="shared" si="15"/>
        <v>4.1800000000000004E-2</v>
      </c>
      <c r="E134" s="5">
        <f t="shared" si="16"/>
        <v>5.4758000000000008E-2</v>
      </c>
      <c r="F134" s="5">
        <f t="shared" si="17"/>
        <v>1.3647580000000001</v>
      </c>
      <c r="G134" s="5">
        <f t="shared" si="18"/>
        <v>1.35</v>
      </c>
      <c r="H134" s="5">
        <f t="shared" si="20"/>
        <v>1.35</v>
      </c>
      <c r="I134" s="6">
        <f t="shared" si="19"/>
        <v>4.0000000000000036E-2</v>
      </c>
    </row>
    <row r="135" spans="1:9" x14ac:dyDescent="0.25">
      <c r="A135" s="4">
        <v>1.32</v>
      </c>
      <c r="B135" s="5">
        <v>0.02</v>
      </c>
      <c r="C135" s="5">
        <v>2.18E-2</v>
      </c>
      <c r="D135" s="5">
        <f t="shared" si="15"/>
        <v>4.1800000000000004E-2</v>
      </c>
      <c r="E135" s="5">
        <f t="shared" si="16"/>
        <v>5.517600000000001E-2</v>
      </c>
      <c r="F135" s="5">
        <f t="shared" si="17"/>
        <v>1.3751760000000002</v>
      </c>
      <c r="G135" s="5">
        <f t="shared" si="18"/>
        <v>1.35</v>
      </c>
      <c r="H135" s="5">
        <f t="shared" si="20"/>
        <v>1.35</v>
      </c>
      <c r="I135" s="6">
        <f t="shared" si="19"/>
        <v>3.0000000000000027E-2</v>
      </c>
    </row>
    <row r="136" spans="1:9" x14ac:dyDescent="0.25">
      <c r="A136" s="4">
        <v>1.33</v>
      </c>
      <c r="B136" s="5">
        <v>0.02</v>
      </c>
      <c r="C136" s="5">
        <v>2.18E-2</v>
      </c>
      <c r="D136" s="5">
        <f t="shared" si="15"/>
        <v>4.1800000000000004E-2</v>
      </c>
      <c r="E136" s="5">
        <f t="shared" si="16"/>
        <v>5.5594000000000011E-2</v>
      </c>
      <c r="F136" s="5">
        <f t="shared" si="17"/>
        <v>1.385594</v>
      </c>
      <c r="G136" s="5">
        <f t="shared" si="18"/>
        <v>1.35</v>
      </c>
      <c r="H136" s="5">
        <f t="shared" si="20"/>
        <v>1.35</v>
      </c>
      <c r="I136" s="6">
        <f t="shared" si="19"/>
        <v>2.0000000000000018E-2</v>
      </c>
    </row>
    <row r="137" spans="1:9" x14ac:dyDescent="0.25">
      <c r="A137" s="4">
        <v>1.34</v>
      </c>
      <c r="B137" s="5">
        <v>0.02</v>
      </c>
      <c r="C137" s="5">
        <v>2.18E-2</v>
      </c>
      <c r="D137" s="5">
        <f t="shared" si="15"/>
        <v>4.1800000000000004E-2</v>
      </c>
      <c r="E137" s="5">
        <f t="shared" si="16"/>
        <v>5.6012000000000006E-2</v>
      </c>
      <c r="F137" s="5">
        <f t="shared" si="17"/>
        <v>1.396012</v>
      </c>
      <c r="G137" s="5">
        <f t="shared" si="18"/>
        <v>1.35</v>
      </c>
      <c r="H137" s="5">
        <f t="shared" si="20"/>
        <v>1.35</v>
      </c>
      <c r="I137" s="6">
        <f t="shared" si="19"/>
        <v>1.0000000000000009E-2</v>
      </c>
    </row>
    <row r="138" spans="1:9" x14ac:dyDescent="0.25">
      <c r="A138" s="4">
        <v>1.35</v>
      </c>
      <c r="B138" s="5">
        <v>0.02</v>
      </c>
      <c r="C138" s="5">
        <v>2.18E-2</v>
      </c>
      <c r="D138" s="5">
        <f t="shared" si="15"/>
        <v>4.1800000000000004E-2</v>
      </c>
      <c r="E138" s="5">
        <f t="shared" si="16"/>
        <v>5.6430000000000008E-2</v>
      </c>
      <c r="F138" s="5">
        <f t="shared" si="17"/>
        <v>1.4064300000000001</v>
      </c>
      <c r="G138" s="5">
        <f t="shared" si="18"/>
        <v>1.4000000000000001</v>
      </c>
      <c r="H138" s="5">
        <f t="shared" si="20"/>
        <v>1.4000000000000001</v>
      </c>
      <c r="I138" s="6">
        <f t="shared" si="19"/>
        <v>5.0000000000000044E-2</v>
      </c>
    </row>
    <row r="139" spans="1:9" x14ac:dyDescent="0.25">
      <c r="A139" s="4">
        <v>1.36</v>
      </c>
      <c r="B139" s="5">
        <v>0.02</v>
      </c>
      <c r="C139" s="5">
        <v>2.18E-2</v>
      </c>
      <c r="D139" s="5">
        <f t="shared" si="15"/>
        <v>4.1800000000000004E-2</v>
      </c>
      <c r="E139" s="5">
        <f t="shared" si="16"/>
        <v>5.684800000000001E-2</v>
      </c>
      <c r="F139" s="5">
        <f t="shared" si="17"/>
        <v>1.4168480000000001</v>
      </c>
      <c r="G139" s="5">
        <f t="shared" si="18"/>
        <v>1.4000000000000001</v>
      </c>
      <c r="H139" s="5">
        <f t="shared" si="20"/>
        <v>1.4000000000000001</v>
      </c>
      <c r="I139" s="6">
        <f t="shared" si="19"/>
        <v>4.0000000000000036E-2</v>
      </c>
    </row>
    <row r="140" spans="1:9" x14ac:dyDescent="0.25">
      <c r="A140" s="4">
        <v>1.37</v>
      </c>
      <c r="B140" s="5">
        <v>0.02</v>
      </c>
      <c r="C140" s="5">
        <v>2.18E-2</v>
      </c>
      <c r="D140" s="5">
        <f t="shared" si="15"/>
        <v>4.1800000000000004E-2</v>
      </c>
      <c r="E140" s="5">
        <f t="shared" si="16"/>
        <v>5.7266000000000011E-2</v>
      </c>
      <c r="F140" s="5">
        <f t="shared" si="17"/>
        <v>1.4272660000000001</v>
      </c>
      <c r="G140" s="5">
        <f t="shared" si="18"/>
        <v>1.4000000000000001</v>
      </c>
      <c r="H140" s="5">
        <f t="shared" si="20"/>
        <v>1.4000000000000001</v>
      </c>
      <c r="I140" s="6">
        <f t="shared" si="19"/>
        <v>3.0000000000000027E-2</v>
      </c>
    </row>
    <row r="141" spans="1:9" x14ac:dyDescent="0.25">
      <c r="A141" s="4">
        <v>1.38</v>
      </c>
      <c r="B141" s="5">
        <v>0.02</v>
      </c>
      <c r="C141" s="5">
        <v>2.18E-2</v>
      </c>
      <c r="D141" s="5">
        <f t="shared" si="15"/>
        <v>4.1800000000000004E-2</v>
      </c>
      <c r="E141" s="5">
        <f t="shared" si="16"/>
        <v>5.7683999999999999E-2</v>
      </c>
      <c r="F141" s="5">
        <f t="shared" si="17"/>
        <v>1.437684</v>
      </c>
      <c r="G141" s="5">
        <f t="shared" si="18"/>
        <v>1.4000000000000001</v>
      </c>
      <c r="H141" s="5">
        <f t="shared" si="20"/>
        <v>1.4000000000000001</v>
      </c>
      <c r="I141" s="6">
        <f t="shared" si="19"/>
        <v>2.000000000000024E-2</v>
      </c>
    </row>
    <row r="142" spans="1:9" x14ac:dyDescent="0.25">
      <c r="A142" s="4">
        <v>1.39</v>
      </c>
      <c r="B142" s="5">
        <v>0.02</v>
      </c>
      <c r="C142" s="5">
        <v>2.18E-2</v>
      </c>
      <c r="D142" s="5">
        <f t="shared" si="15"/>
        <v>4.1800000000000004E-2</v>
      </c>
      <c r="E142" s="5">
        <f t="shared" si="16"/>
        <v>5.8102000000000001E-2</v>
      </c>
      <c r="F142" s="5">
        <f t="shared" si="17"/>
        <v>1.448102</v>
      </c>
      <c r="G142" s="5">
        <f t="shared" si="18"/>
        <v>1.4000000000000001</v>
      </c>
      <c r="H142" s="5">
        <f t="shared" si="20"/>
        <v>1.4000000000000001</v>
      </c>
      <c r="I142" s="6">
        <f t="shared" si="19"/>
        <v>1.0000000000000231E-2</v>
      </c>
    </row>
    <row r="143" spans="1:9" x14ac:dyDescent="0.25">
      <c r="A143" s="4">
        <v>1.4</v>
      </c>
      <c r="B143" s="5">
        <v>0.02</v>
      </c>
      <c r="C143" s="5">
        <v>2.18E-2</v>
      </c>
      <c r="D143" s="5">
        <f t="shared" si="15"/>
        <v>4.1800000000000004E-2</v>
      </c>
      <c r="E143" s="5">
        <f t="shared" si="16"/>
        <v>5.8520000000000003E-2</v>
      </c>
      <c r="F143" s="5">
        <f t="shared" si="17"/>
        <v>1.4585199999999998</v>
      </c>
      <c r="G143" s="5">
        <f t="shared" si="18"/>
        <v>1.4500000000000002</v>
      </c>
      <c r="H143" s="5">
        <f t="shared" si="20"/>
        <v>1.4500000000000002</v>
      </c>
      <c r="I143" s="6">
        <f t="shared" si="19"/>
        <v>5.0000000000000266E-2</v>
      </c>
    </row>
    <row r="144" spans="1:9" x14ac:dyDescent="0.25">
      <c r="A144" s="4">
        <v>1.41</v>
      </c>
      <c r="B144" s="5">
        <v>0.02</v>
      </c>
      <c r="C144" s="5">
        <v>2.18E-2</v>
      </c>
      <c r="D144" s="5">
        <f t="shared" si="15"/>
        <v>4.1800000000000004E-2</v>
      </c>
      <c r="E144" s="5">
        <f t="shared" si="16"/>
        <v>5.8938000000000004E-2</v>
      </c>
      <c r="F144" s="5">
        <f t="shared" si="17"/>
        <v>1.4689379999999999</v>
      </c>
      <c r="G144" s="5">
        <f t="shared" si="18"/>
        <v>1.4500000000000002</v>
      </c>
      <c r="H144" s="5">
        <f t="shared" si="20"/>
        <v>1.4500000000000002</v>
      </c>
      <c r="I144" s="6">
        <f t="shared" si="19"/>
        <v>4.0000000000000258E-2</v>
      </c>
    </row>
    <row r="145" spans="1:9" x14ac:dyDescent="0.25">
      <c r="A145" s="4">
        <v>1.42</v>
      </c>
      <c r="B145" s="5">
        <v>0.02</v>
      </c>
      <c r="C145" s="5">
        <v>2.18E-2</v>
      </c>
      <c r="D145" s="5">
        <f t="shared" si="15"/>
        <v>4.1800000000000004E-2</v>
      </c>
      <c r="E145" s="5">
        <f t="shared" si="16"/>
        <v>5.9355999999999999E-2</v>
      </c>
      <c r="F145" s="5">
        <f t="shared" si="17"/>
        <v>1.4793559999999999</v>
      </c>
      <c r="G145" s="5">
        <f t="shared" si="18"/>
        <v>1.4500000000000002</v>
      </c>
      <c r="H145" s="5">
        <f t="shared" si="20"/>
        <v>1.4500000000000002</v>
      </c>
      <c r="I145" s="6">
        <f t="shared" si="19"/>
        <v>3.0000000000000249E-2</v>
      </c>
    </row>
    <row r="146" spans="1:9" x14ac:dyDescent="0.25">
      <c r="A146" s="4">
        <v>1.43</v>
      </c>
      <c r="B146" s="5">
        <v>0.02</v>
      </c>
      <c r="C146" s="5">
        <v>2.18E-2</v>
      </c>
      <c r="D146" s="5">
        <f t="shared" si="15"/>
        <v>4.1800000000000004E-2</v>
      </c>
      <c r="E146" s="5">
        <f t="shared" si="16"/>
        <v>5.9774000000000001E-2</v>
      </c>
      <c r="F146" s="5">
        <f t="shared" si="17"/>
        <v>1.4897739999999999</v>
      </c>
      <c r="G146" s="5">
        <f t="shared" si="18"/>
        <v>1.4500000000000002</v>
      </c>
      <c r="H146" s="5">
        <f t="shared" si="20"/>
        <v>1.4500000000000002</v>
      </c>
      <c r="I146" s="6">
        <f t="shared" si="19"/>
        <v>2.000000000000024E-2</v>
      </c>
    </row>
    <row r="147" spans="1:9" x14ac:dyDescent="0.25">
      <c r="A147" s="4">
        <v>1.44</v>
      </c>
      <c r="B147" s="5">
        <v>0.02</v>
      </c>
      <c r="C147" s="5">
        <v>2.18E-2</v>
      </c>
      <c r="D147" s="5">
        <f t="shared" si="15"/>
        <v>4.1800000000000004E-2</v>
      </c>
      <c r="E147" s="5">
        <f t="shared" si="16"/>
        <v>6.0192000000000002E-2</v>
      </c>
      <c r="F147" s="5">
        <f t="shared" si="17"/>
        <v>1.500192</v>
      </c>
      <c r="G147" s="5">
        <f t="shared" si="18"/>
        <v>1.5</v>
      </c>
      <c r="H147" s="5">
        <f t="shared" si="20"/>
        <v>1.5</v>
      </c>
      <c r="I147" s="6">
        <f t="shared" si="19"/>
        <v>6.0000000000000053E-2</v>
      </c>
    </row>
    <row r="148" spans="1:9" x14ac:dyDescent="0.25">
      <c r="A148" s="4">
        <v>1.45</v>
      </c>
      <c r="B148" s="5">
        <v>0.02</v>
      </c>
      <c r="C148" s="5">
        <v>2.18E-2</v>
      </c>
      <c r="D148" s="5">
        <f t="shared" si="15"/>
        <v>4.1800000000000004E-2</v>
      </c>
      <c r="E148" s="5">
        <f t="shared" si="16"/>
        <v>6.0610000000000004E-2</v>
      </c>
      <c r="F148" s="5">
        <f t="shared" si="17"/>
        <v>1.51061</v>
      </c>
      <c r="G148" s="5">
        <f t="shared" si="18"/>
        <v>1.5</v>
      </c>
      <c r="H148" s="5">
        <f t="shared" si="20"/>
        <v>1.5</v>
      </c>
      <c r="I148" s="6">
        <f t="shared" si="19"/>
        <v>5.0000000000000044E-2</v>
      </c>
    </row>
    <row r="149" spans="1:9" x14ac:dyDescent="0.25">
      <c r="A149" s="4">
        <v>1.46</v>
      </c>
      <c r="B149" s="5">
        <v>0.02</v>
      </c>
      <c r="C149" s="5">
        <v>2.18E-2</v>
      </c>
      <c r="D149" s="5">
        <f t="shared" si="15"/>
        <v>4.1800000000000004E-2</v>
      </c>
      <c r="E149" s="5">
        <f t="shared" si="16"/>
        <v>6.1028000000000006E-2</v>
      </c>
      <c r="F149" s="5">
        <f t="shared" si="17"/>
        <v>1.521028</v>
      </c>
      <c r="G149" s="5">
        <f t="shared" si="18"/>
        <v>1.5</v>
      </c>
      <c r="H149" s="5">
        <f t="shared" si="20"/>
        <v>1.5</v>
      </c>
      <c r="I149" s="6">
        <f t="shared" si="19"/>
        <v>4.0000000000000036E-2</v>
      </c>
    </row>
    <row r="150" spans="1:9" x14ac:dyDescent="0.25">
      <c r="A150" s="4">
        <v>1.47</v>
      </c>
      <c r="B150" s="5">
        <v>0.02</v>
      </c>
      <c r="C150" s="5">
        <v>2.18E-2</v>
      </c>
      <c r="D150" s="5">
        <f t="shared" si="15"/>
        <v>4.1800000000000004E-2</v>
      </c>
      <c r="E150" s="5">
        <f t="shared" si="16"/>
        <v>6.1446000000000008E-2</v>
      </c>
      <c r="F150" s="5">
        <f t="shared" si="17"/>
        <v>1.5314460000000001</v>
      </c>
      <c r="G150" s="5">
        <f t="shared" si="18"/>
        <v>1.5</v>
      </c>
      <c r="H150" s="5">
        <f t="shared" si="20"/>
        <v>1.5</v>
      </c>
      <c r="I150" s="6">
        <f t="shared" si="19"/>
        <v>3.0000000000000027E-2</v>
      </c>
    </row>
    <row r="151" spans="1:9" x14ac:dyDescent="0.25">
      <c r="A151" s="4">
        <v>1.48</v>
      </c>
      <c r="B151" s="5">
        <v>0.02</v>
      </c>
      <c r="C151" s="5">
        <v>2.18E-2</v>
      </c>
      <c r="D151" s="5">
        <f t="shared" si="15"/>
        <v>4.1800000000000004E-2</v>
      </c>
      <c r="E151" s="5">
        <f t="shared" si="16"/>
        <v>6.1864000000000002E-2</v>
      </c>
      <c r="F151" s="5">
        <f t="shared" si="17"/>
        <v>1.5418639999999999</v>
      </c>
      <c r="G151" s="5">
        <f t="shared" si="18"/>
        <v>1.5</v>
      </c>
      <c r="H151" s="5">
        <f t="shared" si="20"/>
        <v>1.5</v>
      </c>
      <c r="I151" s="6">
        <f t="shared" si="19"/>
        <v>2.0000000000000018E-2</v>
      </c>
    </row>
    <row r="152" spans="1:9" x14ac:dyDescent="0.25">
      <c r="A152" s="4">
        <v>1.49</v>
      </c>
      <c r="B152" s="5">
        <v>0.02</v>
      </c>
      <c r="C152" s="5">
        <v>2.18E-2</v>
      </c>
      <c r="D152" s="5">
        <f t="shared" si="15"/>
        <v>4.1800000000000004E-2</v>
      </c>
      <c r="E152" s="5">
        <f t="shared" si="16"/>
        <v>6.2282000000000004E-2</v>
      </c>
      <c r="F152" s="5">
        <f t="shared" si="17"/>
        <v>1.5522819999999999</v>
      </c>
      <c r="G152" s="5">
        <f t="shared" si="18"/>
        <v>1.55</v>
      </c>
      <c r="H152" s="5">
        <f t="shared" si="20"/>
        <v>1.55</v>
      </c>
      <c r="I152" s="6">
        <f t="shared" si="19"/>
        <v>6.0000000000000053E-2</v>
      </c>
    </row>
    <row r="153" spans="1:9" x14ac:dyDescent="0.25">
      <c r="A153" s="4">
        <v>1.5</v>
      </c>
      <c r="B153" s="5">
        <v>0.02</v>
      </c>
      <c r="C153" s="5">
        <v>2.18E-2</v>
      </c>
      <c r="D153" s="5">
        <f t="shared" si="15"/>
        <v>4.1800000000000004E-2</v>
      </c>
      <c r="E153" s="5">
        <f t="shared" si="16"/>
        <v>6.2700000000000006E-2</v>
      </c>
      <c r="F153" s="5">
        <f t="shared" si="17"/>
        <v>1.5627</v>
      </c>
      <c r="G153" s="5">
        <f t="shared" si="18"/>
        <v>1.55</v>
      </c>
      <c r="H153" s="5">
        <f t="shared" si="20"/>
        <v>1.55</v>
      </c>
      <c r="I153" s="6">
        <f t="shared" si="19"/>
        <v>5.0000000000000044E-2</v>
      </c>
    </row>
    <row r="154" spans="1:9" x14ac:dyDescent="0.25">
      <c r="A154" s="4">
        <v>1.51</v>
      </c>
      <c r="B154" s="5">
        <v>0.02</v>
      </c>
      <c r="C154" s="5">
        <v>2.18E-2</v>
      </c>
      <c r="D154" s="5">
        <f t="shared" si="15"/>
        <v>4.1800000000000004E-2</v>
      </c>
      <c r="E154" s="5">
        <f t="shared" si="16"/>
        <v>6.3118000000000007E-2</v>
      </c>
      <c r="F154" s="5">
        <f t="shared" si="17"/>
        <v>1.573118</v>
      </c>
      <c r="G154" s="5">
        <f t="shared" si="18"/>
        <v>1.55</v>
      </c>
      <c r="H154" s="5">
        <f t="shared" si="20"/>
        <v>1.55</v>
      </c>
      <c r="I154" s="6">
        <f t="shared" si="19"/>
        <v>4.0000000000000036E-2</v>
      </c>
    </row>
    <row r="155" spans="1:9" x14ac:dyDescent="0.25">
      <c r="A155" s="4">
        <v>1.52</v>
      </c>
      <c r="B155" s="5">
        <v>0.02</v>
      </c>
      <c r="C155" s="5">
        <v>2.18E-2</v>
      </c>
      <c r="D155" s="5">
        <f t="shared" si="15"/>
        <v>4.1800000000000004E-2</v>
      </c>
      <c r="E155" s="5">
        <f t="shared" si="16"/>
        <v>6.3536000000000009E-2</v>
      </c>
      <c r="F155" s="5">
        <f t="shared" si="17"/>
        <v>1.5835360000000001</v>
      </c>
      <c r="G155" s="5">
        <f t="shared" si="18"/>
        <v>1.55</v>
      </c>
      <c r="H155" s="5">
        <f t="shared" si="20"/>
        <v>1.55</v>
      </c>
      <c r="I155" s="6">
        <f t="shared" si="19"/>
        <v>3.0000000000000027E-2</v>
      </c>
    </row>
    <row r="156" spans="1:9" x14ac:dyDescent="0.25">
      <c r="A156" s="4">
        <v>1.53</v>
      </c>
      <c r="B156" s="5">
        <v>0.02</v>
      </c>
      <c r="C156" s="5">
        <v>2.18E-2</v>
      </c>
      <c r="D156" s="5">
        <f t="shared" si="15"/>
        <v>4.1800000000000004E-2</v>
      </c>
      <c r="E156" s="5">
        <f t="shared" si="16"/>
        <v>6.3954000000000011E-2</v>
      </c>
      <c r="F156" s="5">
        <f t="shared" si="17"/>
        <v>1.5939540000000001</v>
      </c>
      <c r="G156" s="5">
        <f t="shared" si="18"/>
        <v>1.55</v>
      </c>
      <c r="H156" s="5">
        <f t="shared" si="20"/>
        <v>1.55</v>
      </c>
      <c r="I156" s="6">
        <f t="shared" si="19"/>
        <v>2.0000000000000018E-2</v>
      </c>
    </row>
    <row r="157" spans="1:9" x14ac:dyDescent="0.25">
      <c r="A157" s="4">
        <v>1.54</v>
      </c>
      <c r="B157" s="5">
        <v>0.02</v>
      </c>
      <c r="C157" s="5">
        <v>2.18E-2</v>
      </c>
      <c r="D157" s="5">
        <f t="shared" si="15"/>
        <v>4.1800000000000004E-2</v>
      </c>
      <c r="E157" s="5">
        <f t="shared" si="16"/>
        <v>6.4372000000000013E-2</v>
      </c>
      <c r="F157" s="5">
        <f t="shared" si="17"/>
        <v>1.6043720000000001</v>
      </c>
      <c r="G157" s="5">
        <f t="shared" si="18"/>
        <v>1.6</v>
      </c>
      <c r="H157" s="5">
        <f t="shared" si="20"/>
        <v>1.6</v>
      </c>
      <c r="I157" s="6">
        <f t="shared" si="19"/>
        <v>6.0000000000000053E-2</v>
      </c>
    </row>
    <row r="158" spans="1:9" x14ac:dyDescent="0.25">
      <c r="A158" s="4">
        <v>1.55</v>
      </c>
      <c r="B158" s="5">
        <v>0.02</v>
      </c>
      <c r="C158" s="5">
        <v>2.18E-2</v>
      </c>
      <c r="D158" s="5">
        <f t="shared" si="15"/>
        <v>4.1800000000000004E-2</v>
      </c>
      <c r="E158" s="5">
        <f t="shared" si="16"/>
        <v>6.4790000000000014E-2</v>
      </c>
      <c r="F158" s="5">
        <f t="shared" si="17"/>
        <v>1.6147900000000002</v>
      </c>
      <c r="G158" s="5">
        <f t="shared" si="18"/>
        <v>1.6</v>
      </c>
      <c r="H158" s="5">
        <f t="shared" si="20"/>
        <v>1.6</v>
      </c>
      <c r="I158" s="6">
        <f t="shared" si="19"/>
        <v>5.0000000000000044E-2</v>
      </c>
    </row>
    <row r="159" spans="1:9" s="24" customFormat="1" x14ac:dyDescent="0.25">
      <c r="A159" s="22">
        <v>1.56</v>
      </c>
      <c r="B159" s="18">
        <v>0.02</v>
      </c>
      <c r="C159" s="18">
        <v>2.18E-2</v>
      </c>
      <c r="D159" s="18">
        <f t="shared" si="15"/>
        <v>4.1800000000000004E-2</v>
      </c>
      <c r="E159" s="18">
        <f t="shared" si="16"/>
        <v>6.5208000000000002E-2</v>
      </c>
      <c r="F159" s="18">
        <f t="shared" si="17"/>
        <v>1.625208</v>
      </c>
      <c r="G159" s="18">
        <f t="shared" si="18"/>
        <v>1.6</v>
      </c>
      <c r="H159" s="5">
        <f t="shared" si="20"/>
        <v>1.6</v>
      </c>
      <c r="I159" s="23">
        <f t="shared" si="19"/>
        <v>4.0000000000000036E-2</v>
      </c>
    </row>
    <row r="160" spans="1:9" x14ac:dyDescent="0.25">
      <c r="A160" s="4">
        <v>1.57</v>
      </c>
      <c r="B160" s="5">
        <v>0.02</v>
      </c>
      <c r="C160" s="5">
        <v>2.18E-2</v>
      </c>
      <c r="D160" s="5">
        <f t="shared" si="15"/>
        <v>4.1800000000000004E-2</v>
      </c>
      <c r="E160" s="5">
        <f t="shared" si="16"/>
        <v>6.5626000000000004E-2</v>
      </c>
      <c r="F160" s="5">
        <f t="shared" si="17"/>
        <v>1.635626</v>
      </c>
      <c r="G160" s="5">
        <f t="shared" si="18"/>
        <v>1.6</v>
      </c>
      <c r="H160" s="5">
        <f t="shared" si="20"/>
        <v>1.6</v>
      </c>
      <c r="I160" s="6">
        <f t="shared" si="19"/>
        <v>3.0000000000000027E-2</v>
      </c>
    </row>
    <row r="161" spans="1:9" x14ac:dyDescent="0.25">
      <c r="A161" s="4">
        <v>1.58</v>
      </c>
      <c r="B161" s="5">
        <v>0.02</v>
      </c>
      <c r="C161" s="5">
        <v>2.18E-2</v>
      </c>
      <c r="D161" s="5">
        <f t="shared" si="15"/>
        <v>4.1800000000000004E-2</v>
      </c>
      <c r="E161" s="5">
        <f t="shared" si="16"/>
        <v>6.6044000000000005E-2</v>
      </c>
      <c r="F161" s="5">
        <f t="shared" si="17"/>
        <v>1.6460440000000001</v>
      </c>
      <c r="G161" s="5">
        <f t="shared" si="18"/>
        <v>1.6</v>
      </c>
      <c r="H161" s="5">
        <f t="shared" si="20"/>
        <v>1.6</v>
      </c>
      <c r="I161" s="6">
        <f t="shared" si="19"/>
        <v>2.0000000000000018E-2</v>
      </c>
    </row>
    <row r="162" spans="1:9" x14ac:dyDescent="0.25">
      <c r="A162" s="4">
        <v>1.59</v>
      </c>
      <c r="B162" s="5">
        <v>0.02</v>
      </c>
      <c r="C162" s="5">
        <v>2.18E-2</v>
      </c>
      <c r="D162" s="5">
        <f t="shared" si="15"/>
        <v>4.1800000000000004E-2</v>
      </c>
      <c r="E162" s="5">
        <f t="shared" si="16"/>
        <v>6.6462000000000007E-2</v>
      </c>
      <c r="F162" s="5">
        <f t="shared" si="17"/>
        <v>1.6564620000000001</v>
      </c>
      <c r="G162" s="5">
        <f t="shared" si="18"/>
        <v>1.6500000000000001</v>
      </c>
      <c r="H162" s="5">
        <f t="shared" si="20"/>
        <v>1.6500000000000001</v>
      </c>
      <c r="I162" s="6">
        <f t="shared" si="19"/>
        <v>6.0000000000000053E-2</v>
      </c>
    </row>
    <row r="163" spans="1:9" x14ac:dyDescent="0.25">
      <c r="A163" s="4">
        <v>1.6</v>
      </c>
      <c r="B163" s="5">
        <v>0.02</v>
      </c>
      <c r="C163" s="5">
        <v>2.18E-2</v>
      </c>
      <c r="D163" s="5">
        <f t="shared" si="15"/>
        <v>4.1800000000000004E-2</v>
      </c>
      <c r="E163" s="5">
        <f t="shared" si="16"/>
        <v>6.6880000000000009E-2</v>
      </c>
      <c r="F163" s="5">
        <f t="shared" si="17"/>
        <v>1.6668800000000001</v>
      </c>
      <c r="G163" s="5">
        <f t="shared" si="18"/>
        <v>1.6500000000000001</v>
      </c>
      <c r="H163" s="5">
        <f t="shared" si="20"/>
        <v>1.6500000000000001</v>
      </c>
      <c r="I163" s="6">
        <f t="shared" si="19"/>
        <v>5.0000000000000044E-2</v>
      </c>
    </row>
    <row r="164" spans="1:9" x14ac:dyDescent="0.25">
      <c r="A164" s="4">
        <v>1.61</v>
      </c>
      <c r="B164" s="5">
        <v>0.02</v>
      </c>
      <c r="C164" s="5">
        <v>2.18E-2</v>
      </c>
      <c r="D164" s="5">
        <f t="shared" si="15"/>
        <v>4.1800000000000004E-2</v>
      </c>
      <c r="E164" s="5">
        <f t="shared" si="16"/>
        <v>6.7298000000000011E-2</v>
      </c>
      <c r="F164" s="5">
        <f t="shared" si="17"/>
        <v>1.6772980000000002</v>
      </c>
      <c r="G164" s="5">
        <f t="shared" si="18"/>
        <v>1.6500000000000001</v>
      </c>
      <c r="H164" s="5">
        <f t="shared" si="20"/>
        <v>1.6500000000000001</v>
      </c>
      <c r="I164" s="6">
        <f t="shared" si="19"/>
        <v>4.0000000000000036E-2</v>
      </c>
    </row>
    <row r="165" spans="1:9" x14ac:dyDescent="0.25">
      <c r="A165" s="4">
        <v>1.62</v>
      </c>
      <c r="B165" s="5">
        <v>0.02</v>
      </c>
      <c r="C165" s="5">
        <v>2.18E-2</v>
      </c>
      <c r="D165" s="5">
        <f t="shared" si="15"/>
        <v>4.1800000000000004E-2</v>
      </c>
      <c r="E165" s="5">
        <f t="shared" si="16"/>
        <v>6.7716000000000012E-2</v>
      </c>
      <c r="F165" s="5">
        <f t="shared" si="17"/>
        <v>1.6877160000000002</v>
      </c>
      <c r="G165" s="5">
        <f t="shared" si="18"/>
        <v>1.6500000000000001</v>
      </c>
      <c r="H165" s="5">
        <f t="shared" si="20"/>
        <v>1.6500000000000001</v>
      </c>
      <c r="I165" s="6">
        <f t="shared" si="19"/>
        <v>3.0000000000000027E-2</v>
      </c>
    </row>
    <row r="166" spans="1:9" x14ac:dyDescent="0.25">
      <c r="A166" s="4">
        <v>1.63</v>
      </c>
      <c r="B166" s="5">
        <v>0.02</v>
      </c>
      <c r="C166" s="5">
        <v>2.18E-2</v>
      </c>
      <c r="D166" s="5">
        <f t="shared" si="15"/>
        <v>4.1800000000000004E-2</v>
      </c>
      <c r="E166" s="5">
        <f t="shared" si="16"/>
        <v>6.8134E-2</v>
      </c>
      <c r="F166" s="5">
        <f t="shared" si="17"/>
        <v>1.6981339999999998</v>
      </c>
      <c r="G166" s="5">
        <f t="shared" si="18"/>
        <v>1.6500000000000001</v>
      </c>
      <c r="H166" s="5">
        <f t="shared" si="20"/>
        <v>1.6500000000000001</v>
      </c>
      <c r="I166" s="6">
        <f t="shared" si="19"/>
        <v>2.000000000000024E-2</v>
      </c>
    </row>
    <row r="167" spans="1:9" x14ac:dyDescent="0.25">
      <c r="A167" s="4">
        <v>1.64</v>
      </c>
      <c r="B167" s="5">
        <v>0.02</v>
      </c>
      <c r="C167" s="5">
        <v>2.18E-2</v>
      </c>
      <c r="D167" s="5">
        <f t="shared" si="15"/>
        <v>4.1800000000000004E-2</v>
      </c>
      <c r="E167" s="5">
        <f t="shared" si="16"/>
        <v>6.8552000000000002E-2</v>
      </c>
      <c r="F167" s="5">
        <f t="shared" si="17"/>
        <v>1.7085519999999998</v>
      </c>
      <c r="G167" s="5">
        <f t="shared" si="18"/>
        <v>1.7000000000000002</v>
      </c>
      <c r="H167" s="5">
        <f t="shared" si="20"/>
        <v>1.7000000000000002</v>
      </c>
      <c r="I167" s="6">
        <f t="shared" si="19"/>
        <v>6.0000000000000275E-2</v>
      </c>
    </row>
    <row r="168" spans="1:9" x14ac:dyDescent="0.25">
      <c r="A168" s="4">
        <v>1.65</v>
      </c>
      <c r="B168" s="5">
        <v>0.02</v>
      </c>
      <c r="C168" s="5">
        <v>2.18E-2</v>
      </c>
      <c r="D168" s="5">
        <f t="shared" si="15"/>
        <v>4.1800000000000004E-2</v>
      </c>
      <c r="E168" s="5">
        <f t="shared" si="16"/>
        <v>6.8970000000000004E-2</v>
      </c>
      <c r="F168" s="5">
        <f t="shared" si="17"/>
        <v>1.7189699999999999</v>
      </c>
      <c r="G168" s="5">
        <f t="shared" si="18"/>
        <v>1.7000000000000002</v>
      </c>
      <c r="H168" s="5">
        <f t="shared" si="20"/>
        <v>1.7000000000000002</v>
      </c>
      <c r="I168" s="6">
        <f t="shared" si="19"/>
        <v>5.0000000000000266E-2</v>
      </c>
    </row>
    <row r="169" spans="1:9" x14ac:dyDescent="0.25">
      <c r="A169" s="4">
        <v>1.66</v>
      </c>
      <c r="B169" s="5">
        <v>0.02</v>
      </c>
      <c r="C169" s="5">
        <v>2.18E-2</v>
      </c>
      <c r="D169" s="5">
        <f t="shared" si="15"/>
        <v>4.1800000000000004E-2</v>
      </c>
      <c r="E169" s="5">
        <f t="shared" si="16"/>
        <v>6.9388000000000005E-2</v>
      </c>
      <c r="F169" s="5">
        <f t="shared" si="17"/>
        <v>1.7293879999999999</v>
      </c>
      <c r="G169" s="5">
        <f t="shared" si="18"/>
        <v>1.7000000000000002</v>
      </c>
      <c r="H169" s="5">
        <f t="shared" si="20"/>
        <v>1.7000000000000002</v>
      </c>
      <c r="I169" s="6">
        <f t="shared" si="19"/>
        <v>4.0000000000000258E-2</v>
      </c>
    </row>
    <row r="170" spans="1:9" x14ac:dyDescent="0.25">
      <c r="A170" s="4">
        <v>1.67</v>
      </c>
      <c r="B170" s="5">
        <v>0.02</v>
      </c>
      <c r="C170" s="5">
        <v>2.18E-2</v>
      </c>
      <c r="D170" s="5">
        <f t="shared" si="15"/>
        <v>4.1800000000000004E-2</v>
      </c>
      <c r="E170" s="5">
        <f t="shared" si="16"/>
        <v>6.9806000000000007E-2</v>
      </c>
      <c r="F170" s="5">
        <f t="shared" si="17"/>
        <v>1.739806</v>
      </c>
      <c r="G170" s="5">
        <f t="shared" si="18"/>
        <v>1.7000000000000002</v>
      </c>
      <c r="H170" s="5">
        <f t="shared" si="20"/>
        <v>1.7000000000000002</v>
      </c>
      <c r="I170" s="6">
        <f t="shared" si="19"/>
        <v>3.0000000000000249E-2</v>
      </c>
    </row>
    <row r="171" spans="1:9" x14ac:dyDescent="0.25">
      <c r="A171" s="4">
        <v>1.68</v>
      </c>
      <c r="B171" s="5">
        <v>0.02</v>
      </c>
      <c r="C171" s="5">
        <v>2.18E-2</v>
      </c>
      <c r="D171" s="5">
        <f t="shared" si="15"/>
        <v>4.1800000000000004E-2</v>
      </c>
      <c r="E171" s="5">
        <f t="shared" si="16"/>
        <v>7.0224000000000009E-2</v>
      </c>
      <c r="F171" s="5">
        <f t="shared" si="17"/>
        <v>1.750224</v>
      </c>
      <c r="G171" s="5">
        <f t="shared" si="18"/>
        <v>1.75</v>
      </c>
      <c r="H171" s="5">
        <f t="shared" si="20"/>
        <v>1.75</v>
      </c>
      <c r="I171" s="6">
        <f t="shared" si="19"/>
        <v>7.0000000000000062E-2</v>
      </c>
    </row>
    <row r="172" spans="1:9" x14ac:dyDescent="0.25">
      <c r="A172" s="4">
        <v>1.69</v>
      </c>
      <c r="B172" s="5">
        <v>0.02</v>
      </c>
      <c r="C172" s="5">
        <v>2.18E-2</v>
      </c>
      <c r="D172" s="5">
        <f t="shared" si="15"/>
        <v>4.1800000000000004E-2</v>
      </c>
      <c r="E172" s="5">
        <f t="shared" si="16"/>
        <v>7.064200000000001E-2</v>
      </c>
      <c r="F172" s="5">
        <f t="shared" si="17"/>
        <v>1.760642</v>
      </c>
      <c r="G172" s="5">
        <f t="shared" si="18"/>
        <v>1.75</v>
      </c>
      <c r="H172" s="5">
        <f t="shared" si="20"/>
        <v>1.75</v>
      </c>
      <c r="I172" s="6">
        <f t="shared" si="19"/>
        <v>6.0000000000000053E-2</v>
      </c>
    </row>
    <row r="173" spans="1:9" x14ac:dyDescent="0.25">
      <c r="A173" s="4">
        <v>1.7</v>
      </c>
      <c r="B173" s="5">
        <v>0.02</v>
      </c>
      <c r="C173" s="5">
        <v>2.18E-2</v>
      </c>
      <c r="D173" s="5">
        <f t="shared" si="15"/>
        <v>4.1800000000000004E-2</v>
      </c>
      <c r="E173" s="5">
        <f t="shared" si="16"/>
        <v>7.1059999999999998E-2</v>
      </c>
      <c r="F173" s="5">
        <f t="shared" si="17"/>
        <v>1.7710599999999999</v>
      </c>
      <c r="G173" s="5">
        <f t="shared" si="18"/>
        <v>1.75</v>
      </c>
      <c r="H173" s="5">
        <f t="shared" si="20"/>
        <v>1.75</v>
      </c>
      <c r="I173" s="6">
        <f t="shared" si="19"/>
        <v>5.0000000000000044E-2</v>
      </c>
    </row>
    <row r="174" spans="1:9" x14ac:dyDescent="0.25">
      <c r="A174" s="4">
        <v>1.71</v>
      </c>
      <c r="B174" s="5">
        <v>0.02</v>
      </c>
      <c r="C174" s="5">
        <v>2.18E-2</v>
      </c>
      <c r="D174" s="5">
        <f t="shared" si="15"/>
        <v>4.1800000000000004E-2</v>
      </c>
      <c r="E174" s="5">
        <f t="shared" si="16"/>
        <v>7.1478E-2</v>
      </c>
      <c r="F174" s="5">
        <f t="shared" si="17"/>
        <v>1.7814779999999999</v>
      </c>
      <c r="G174" s="5">
        <f t="shared" si="18"/>
        <v>1.75</v>
      </c>
      <c r="H174" s="5">
        <f t="shared" si="20"/>
        <v>1.75</v>
      </c>
      <c r="I174" s="6">
        <f t="shared" si="19"/>
        <v>4.0000000000000036E-2</v>
      </c>
    </row>
    <row r="175" spans="1:9" x14ac:dyDescent="0.25">
      <c r="A175" s="4">
        <v>1.72</v>
      </c>
      <c r="B175" s="5">
        <v>0.02</v>
      </c>
      <c r="C175" s="5">
        <v>2.18E-2</v>
      </c>
      <c r="D175" s="5">
        <f t="shared" si="15"/>
        <v>4.1800000000000004E-2</v>
      </c>
      <c r="E175" s="5">
        <f t="shared" si="16"/>
        <v>7.1896000000000002E-2</v>
      </c>
      <c r="F175" s="5">
        <f t="shared" si="17"/>
        <v>1.7918959999999999</v>
      </c>
      <c r="G175" s="5">
        <f t="shared" si="18"/>
        <v>1.75</v>
      </c>
      <c r="H175" s="5">
        <f t="shared" si="20"/>
        <v>1.75</v>
      </c>
      <c r="I175" s="6">
        <f t="shared" si="19"/>
        <v>3.0000000000000027E-2</v>
      </c>
    </row>
    <row r="176" spans="1:9" x14ac:dyDescent="0.25">
      <c r="A176" s="4">
        <v>1.73</v>
      </c>
      <c r="B176" s="5">
        <v>0.02</v>
      </c>
      <c r="C176" s="5">
        <v>2.18E-2</v>
      </c>
      <c r="D176" s="5">
        <f t="shared" si="15"/>
        <v>4.1800000000000004E-2</v>
      </c>
      <c r="E176" s="5">
        <f t="shared" si="16"/>
        <v>7.2314000000000003E-2</v>
      </c>
      <c r="F176" s="5">
        <f t="shared" si="17"/>
        <v>1.802314</v>
      </c>
      <c r="G176" s="5">
        <f t="shared" si="18"/>
        <v>1.8</v>
      </c>
      <c r="H176" s="5">
        <f t="shared" si="20"/>
        <v>1.8</v>
      </c>
      <c r="I176" s="6">
        <f t="shared" si="19"/>
        <v>7.0000000000000062E-2</v>
      </c>
    </row>
    <row r="177" spans="1:9" x14ac:dyDescent="0.25">
      <c r="A177" s="4">
        <v>1.74</v>
      </c>
      <c r="B177" s="5">
        <v>0.02</v>
      </c>
      <c r="C177" s="5">
        <v>2.18E-2</v>
      </c>
      <c r="D177" s="5">
        <f t="shared" si="15"/>
        <v>4.1800000000000004E-2</v>
      </c>
      <c r="E177" s="5">
        <f t="shared" si="16"/>
        <v>7.2732000000000005E-2</v>
      </c>
      <c r="F177" s="5">
        <f t="shared" si="17"/>
        <v>1.812732</v>
      </c>
      <c r="G177" s="5">
        <f t="shared" si="18"/>
        <v>1.8</v>
      </c>
      <c r="H177" s="5">
        <f t="shared" si="20"/>
        <v>1.8</v>
      </c>
      <c r="I177" s="6">
        <f t="shared" si="19"/>
        <v>6.0000000000000053E-2</v>
      </c>
    </row>
    <row r="178" spans="1:9" x14ac:dyDescent="0.25">
      <c r="A178" s="4">
        <v>1.75</v>
      </c>
      <c r="B178" s="5">
        <v>0.02</v>
      </c>
      <c r="C178" s="5">
        <v>2.18E-2</v>
      </c>
      <c r="D178" s="5">
        <f t="shared" si="15"/>
        <v>4.1800000000000004E-2</v>
      </c>
      <c r="E178" s="5">
        <f t="shared" si="16"/>
        <v>7.3150000000000007E-2</v>
      </c>
      <c r="F178" s="5">
        <f t="shared" si="17"/>
        <v>1.82315</v>
      </c>
      <c r="G178" s="5">
        <f t="shared" si="18"/>
        <v>1.8</v>
      </c>
      <c r="H178" s="5">
        <f t="shared" si="20"/>
        <v>1.8</v>
      </c>
      <c r="I178" s="6">
        <f t="shared" si="19"/>
        <v>5.0000000000000044E-2</v>
      </c>
    </row>
    <row r="179" spans="1:9" x14ac:dyDescent="0.25">
      <c r="A179" s="4">
        <v>1.76</v>
      </c>
      <c r="B179" s="5">
        <v>0.02</v>
      </c>
      <c r="C179" s="5">
        <v>2.18E-2</v>
      </c>
      <c r="D179" s="5">
        <f t="shared" si="15"/>
        <v>4.1800000000000004E-2</v>
      </c>
      <c r="E179" s="5">
        <f t="shared" si="16"/>
        <v>7.3568000000000008E-2</v>
      </c>
      <c r="F179" s="5">
        <f t="shared" si="17"/>
        <v>1.8335680000000001</v>
      </c>
      <c r="G179" s="5">
        <f t="shared" si="18"/>
        <v>1.8</v>
      </c>
      <c r="H179" s="5">
        <f t="shared" si="20"/>
        <v>1.8</v>
      </c>
      <c r="I179" s="6">
        <f t="shared" si="19"/>
        <v>4.0000000000000036E-2</v>
      </c>
    </row>
    <row r="180" spans="1:9" x14ac:dyDescent="0.25">
      <c r="A180" s="4">
        <v>1.77</v>
      </c>
      <c r="B180" s="5">
        <v>0.02</v>
      </c>
      <c r="C180" s="5">
        <v>2.18E-2</v>
      </c>
      <c r="D180" s="5">
        <f t="shared" si="15"/>
        <v>4.1800000000000004E-2</v>
      </c>
      <c r="E180" s="5">
        <f t="shared" si="16"/>
        <v>7.398600000000001E-2</v>
      </c>
      <c r="F180" s="5">
        <f t="shared" si="17"/>
        <v>1.8439860000000001</v>
      </c>
      <c r="G180" s="5">
        <f t="shared" si="18"/>
        <v>1.8</v>
      </c>
      <c r="H180" s="5">
        <f t="shared" si="20"/>
        <v>1.8</v>
      </c>
      <c r="I180" s="6">
        <f t="shared" si="19"/>
        <v>3.0000000000000027E-2</v>
      </c>
    </row>
    <row r="181" spans="1:9" x14ac:dyDescent="0.25">
      <c r="A181" s="4">
        <v>1.78</v>
      </c>
      <c r="B181" s="5">
        <v>0.02</v>
      </c>
      <c r="C181" s="5">
        <v>2.18E-2</v>
      </c>
      <c r="D181" s="5">
        <f t="shared" si="15"/>
        <v>4.1800000000000004E-2</v>
      </c>
      <c r="E181" s="5">
        <f t="shared" si="16"/>
        <v>7.4404000000000012E-2</v>
      </c>
      <c r="F181" s="5">
        <f t="shared" si="17"/>
        <v>1.8544039999999999</v>
      </c>
      <c r="G181" s="7">
        <f t="shared" si="18"/>
        <v>1.85</v>
      </c>
      <c r="H181" s="5">
        <f t="shared" si="20"/>
        <v>1.85</v>
      </c>
      <c r="I181" s="6">
        <f t="shared" si="19"/>
        <v>7.0000000000000062E-2</v>
      </c>
    </row>
    <row r="182" spans="1:9" x14ac:dyDescent="0.25">
      <c r="A182" s="4">
        <v>1.79</v>
      </c>
      <c r="B182" s="5">
        <v>0.02</v>
      </c>
      <c r="C182" s="5">
        <v>2.18E-2</v>
      </c>
      <c r="D182" s="5">
        <f t="shared" ref="D182:D245" si="21">B182+C182</f>
        <v>4.1800000000000004E-2</v>
      </c>
      <c r="E182" s="5">
        <f t="shared" ref="E182:E245" si="22">A182*D182</f>
        <v>7.4822000000000013E-2</v>
      </c>
      <c r="F182" s="5">
        <f t="shared" ref="F182:F244" si="23">A182+E182</f>
        <v>1.864822</v>
      </c>
      <c r="G182" s="5">
        <f t="shared" ref="G182:G245" si="24">FLOOR(F182,0.05)</f>
        <v>1.85</v>
      </c>
      <c r="H182" s="5">
        <f t="shared" si="20"/>
        <v>1.85</v>
      </c>
      <c r="I182" s="6">
        <f t="shared" si="19"/>
        <v>6.0000000000000053E-2</v>
      </c>
    </row>
    <row r="183" spans="1:9" x14ac:dyDescent="0.25">
      <c r="A183" s="4">
        <v>1.8</v>
      </c>
      <c r="B183" s="5">
        <v>0.02</v>
      </c>
      <c r="C183" s="5">
        <v>2.18E-2</v>
      </c>
      <c r="D183" s="5">
        <f t="shared" si="21"/>
        <v>4.1800000000000004E-2</v>
      </c>
      <c r="E183" s="5">
        <f t="shared" si="22"/>
        <v>7.5240000000000015E-2</v>
      </c>
      <c r="F183" s="5">
        <f t="shared" si="23"/>
        <v>1.87524</v>
      </c>
      <c r="G183" s="5">
        <f t="shared" si="24"/>
        <v>1.85</v>
      </c>
      <c r="H183" s="5">
        <f t="shared" si="20"/>
        <v>1.85</v>
      </c>
      <c r="I183" s="6">
        <f t="shared" si="19"/>
        <v>5.0000000000000044E-2</v>
      </c>
    </row>
    <row r="184" spans="1:9" x14ac:dyDescent="0.25">
      <c r="A184" s="4">
        <v>1.81</v>
      </c>
      <c r="B184" s="5">
        <v>0.02</v>
      </c>
      <c r="C184" s="5">
        <v>2.18E-2</v>
      </c>
      <c r="D184" s="5">
        <f t="shared" si="21"/>
        <v>4.1800000000000004E-2</v>
      </c>
      <c r="E184" s="5">
        <f t="shared" si="22"/>
        <v>7.5658000000000003E-2</v>
      </c>
      <c r="F184" s="5">
        <f t="shared" si="23"/>
        <v>1.8856580000000001</v>
      </c>
      <c r="G184" s="5">
        <f t="shared" si="24"/>
        <v>1.85</v>
      </c>
      <c r="H184" s="5">
        <f t="shared" si="20"/>
        <v>1.85</v>
      </c>
      <c r="I184" s="6">
        <f t="shared" si="19"/>
        <v>4.0000000000000036E-2</v>
      </c>
    </row>
    <row r="185" spans="1:9" x14ac:dyDescent="0.25">
      <c r="A185" s="4">
        <v>1.82</v>
      </c>
      <c r="B185" s="5">
        <v>0.02</v>
      </c>
      <c r="C185" s="5">
        <v>2.18E-2</v>
      </c>
      <c r="D185" s="5">
        <f t="shared" si="21"/>
        <v>4.1800000000000004E-2</v>
      </c>
      <c r="E185" s="5">
        <f t="shared" si="22"/>
        <v>7.6076000000000005E-2</v>
      </c>
      <c r="F185" s="5">
        <f t="shared" si="23"/>
        <v>1.8960760000000001</v>
      </c>
      <c r="G185" s="5">
        <f t="shared" si="24"/>
        <v>1.85</v>
      </c>
      <c r="H185" s="5">
        <f t="shared" si="20"/>
        <v>1.85</v>
      </c>
      <c r="I185" s="6">
        <f t="shared" si="19"/>
        <v>3.0000000000000027E-2</v>
      </c>
    </row>
    <row r="186" spans="1:9" x14ac:dyDescent="0.25">
      <c r="A186" s="4">
        <v>1.83</v>
      </c>
      <c r="B186" s="5">
        <v>0.02</v>
      </c>
      <c r="C186" s="5">
        <v>2.18E-2</v>
      </c>
      <c r="D186" s="5">
        <f t="shared" si="21"/>
        <v>4.1800000000000004E-2</v>
      </c>
      <c r="E186" s="5">
        <f t="shared" si="22"/>
        <v>7.6494000000000006E-2</v>
      </c>
      <c r="F186" s="5">
        <f t="shared" si="23"/>
        <v>1.9064940000000001</v>
      </c>
      <c r="G186" s="5">
        <f t="shared" si="24"/>
        <v>1.9000000000000001</v>
      </c>
      <c r="H186" s="5">
        <f t="shared" si="20"/>
        <v>1.9000000000000001</v>
      </c>
      <c r="I186" s="6">
        <f t="shared" si="19"/>
        <v>7.0000000000000062E-2</v>
      </c>
    </row>
    <row r="187" spans="1:9" x14ac:dyDescent="0.25">
      <c r="A187" s="4">
        <v>1.84</v>
      </c>
      <c r="B187" s="5">
        <v>0.02</v>
      </c>
      <c r="C187" s="5">
        <v>2.18E-2</v>
      </c>
      <c r="D187" s="5">
        <f t="shared" si="21"/>
        <v>4.1800000000000004E-2</v>
      </c>
      <c r="E187" s="5">
        <f t="shared" si="22"/>
        <v>7.6912000000000008E-2</v>
      </c>
      <c r="F187" s="5">
        <f t="shared" si="23"/>
        <v>1.9169120000000002</v>
      </c>
      <c r="G187" s="5">
        <f t="shared" si="24"/>
        <v>1.9000000000000001</v>
      </c>
      <c r="H187" s="5">
        <f t="shared" si="20"/>
        <v>1.9000000000000001</v>
      </c>
      <c r="I187" s="6">
        <f t="shared" si="19"/>
        <v>6.0000000000000053E-2</v>
      </c>
    </row>
    <row r="188" spans="1:9" x14ac:dyDescent="0.25">
      <c r="A188" s="4">
        <v>1.85</v>
      </c>
      <c r="B188" s="5">
        <v>0.02</v>
      </c>
      <c r="C188" s="5">
        <v>2.18E-2</v>
      </c>
      <c r="D188" s="5">
        <f t="shared" si="21"/>
        <v>4.1800000000000004E-2</v>
      </c>
      <c r="E188" s="5">
        <f t="shared" si="22"/>
        <v>7.733000000000001E-2</v>
      </c>
      <c r="F188" s="5">
        <f t="shared" si="23"/>
        <v>1.92733</v>
      </c>
      <c r="G188" s="5">
        <f t="shared" si="24"/>
        <v>1.9000000000000001</v>
      </c>
      <c r="H188" s="5">
        <f t="shared" si="20"/>
        <v>1.9000000000000001</v>
      </c>
      <c r="I188" s="6">
        <f t="shared" si="19"/>
        <v>5.0000000000000044E-2</v>
      </c>
    </row>
    <row r="189" spans="1:9" x14ac:dyDescent="0.25">
      <c r="A189" s="4">
        <v>1.86</v>
      </c>
      <c r="B189" s="5">
        <v>0.02</v>
      </c>
      <c r="C189" s="5">
        <v>2.18E-2</v>
      </c>
      <c r="D189" s="5">
        <f t="shared" si="21"/>
        <v>4.1800000000000004E-2</v>
      </c>
      <c r="E189" s="5">
        <f t="shared" si="22"/>
        <v>7.7748000000000012E-2</v>
      </c>
      <c r="F189" s="5">
        <f t="shared" si="23"/>
        <v>1.937748</v>
      </c>
      <c r="G189" s="5">
        <f t="shared" si="24"/>
        <v>1.9000000000000001</v>
      </c>
      <c r="H189" s="5">
        <f t="shared" si="20"/>
        <v>1.9000000000000001</v>
      </c>
      <c r="I189" s="6">
        <f t="shared" si="19"/>
        <v>4.0000000000000036E-2</v>
      </c>
    </row>
    <row r="190" spans="1:9" x14ac:dyDescent="0.25">
      <c r="A190" s="4">
        <v>1.87</v>
      </c>
      <c r="B190" s="5">
        <v>0.02</v>
      </c>
      <c r="C190" s="5">
        <v>2.18E-2</v>
      </c>
      <c r="D190" s="5">
        <f t="shared" si="21"/>
        <v>4.1800000000000004E-2</v>
      </c>
      <c r="E190" s="5">
        <f t="shared" si="22"/>
        <v>7.8166000000000013E-2</v>
      </c>
      <c r="F190" s="5">
        <f t="shared" si="23"/>
        <v>1.9481660000000001</v>
      </c>
      <c r="G190" s="5">
        <f t="shared" si="24"/>
        <v>1.9000000000000001</v>
      </c>
      <c r="H190" s="5">
        <f t="shared" si="20"/>
        <v>1.9000000000000001</v>
      </c>
      <c r="I190" s="6">
        <f t="shared" si="19"/>
        <v>3.0000000000000027E-2</v>
      </c>
    </row>
    <row r="191" spans="1:9" x14ac:dyDescent="0.25">
      <c r="A191" s="4">
        <v>1.88</v>
      </c>
      <c r="B191" s="5">
        <v>0.02</v>
      </c>
      <c r="C191" s="5">
        <v>2.18E-2</v>
      </c>
      <c r="D191" s="5">
        <f t="shared" si="21"/>
        <v>4.1800000000000004E-2</v>
      </c>
      <c r="E191" s="5">
        <f t="shared" si="22"/>
        <v>7.8584000000000001E-2</v>
      </c>
      <c r="F191" s="5">
        <f t="shared" si="23"/>
        <v>1.9585839999999999</v>
      </c>
      <c r="G191" s="5">
        <f t="shared" si="24"/>
        <v>1.9500000000000002</v>
      </c>
      <c r="H191" s="5">
        <f t="shared" si="20"/>
        <v>1.9500000000000002</v>
      </c>
      <c r="I191" s="6">
        <f t="shared" si="19"/>
        <v>7.0000000000000284E-2</v>
      </c>
    </row>
    <row r="192" spans="1:9" x14ac:dyDescent="0.25">
      <c r="A192" s="4">
        <v>1.89</v>
      </c>
      <c r="B192" s="5">
        <v>0.02</v>
      </c>
      <c r="C192" s="5">
        <v>2.18E-2</v>
      </c>
      <c r="D192" s="5">
        <f t="shared" si="21"/>
        <v>4.1800000000000004E-2</v>
      </c>
      <c r="E192" s="5">
        <f t="shared" si="22"/>
        <v>7.9002000000000003E-2</v>
      </c>
      <c r="F192" s="5">
        <f t="shared" si="23"/>
        <v>1.9690019999999999</v>
      </c>
      <c r="G192" s="5">
        <f t="shared" si="24"/>
        <v>1.9500000000000002</v>
      </c>
      <c r="H192" s="5">
        <f t="shared" si="20"/>
        <v>1.9500000000000002</v>
      </c>
      <c r="I192" s="6">
        <f t="shared" si="19"/>
        <v>6.0000000000000275E-2</v>
      </c>
    </row>
    <row r="193" spans="1:9" x14ac:dyDescent="0.25">
      <c r="A193" s="4">
        <v>1.9</v>
      </c>
      <c r="B193" s="5">
        <v>0.02</v>
      </c>
      <c r="C193" s="5">
        <v>2.18E-2</v>
      </c>
      <c r="D193" s="5">
        <f t="shared" si="21"/>
        <v>4.1800000000000004E-2</v>
      </c>
      <c r="E193" s="5">
        <f t="shared" si="22"/>
        <v>7.9420000000000004E-2</v>
      </c>
      <c r="F193" s="5">
        <f t="shared" si="23"/>
        <v>1.97942</v>
      </c>
      <c r="G193" s="5">
        <f t="shared" si="24"/>
        <v>1.9500000000000002</v>
      </c>
      <c r="H193" s="5">
        <f t="shared" si="20"/>
        <v>1.9500000000000002</v>
      </c>
      <c r="I193" s="6">
        <f t="shared" si="19"/>
        <v>5.0000000000000266E-2</v>
      </c>
    </row>
    <row r="194" spans="1:9" x14ac:dyDescent="0.25">
      <c r="A194" s="4">
        <v>1.91</v>
      </c>
      <c r="B194" s="5">
        <v>0.02</v>
      </c>
      <c r="C194" s="5">
        <v>2.18E-2</v>
      </c>
      <c r="D194" s="5">
        <f t="shared" si="21"/>
        <v>4.1800000000000004E-2</v>
      </c>
      <c r="E194" s="5">
        <f t="shared" si="22"/>
        <v>7.9838000000000006E-2</v>
      </c>
      <c r="F194" s="5">
        <f t="shared" si="23"/>
        <v>1.989838</v>
      </c>
      <c r="G194" s="5">
        <f t="shared" si="24"/>
        <v>1.9500000000000002</v>
      </c>
      <c r="H194" s="5">
        <f t="shared" si="20"/>
        <v>1.9500000000000002</v>
      </c>
      <c r="I194" s="6">
        <f t="shared" ref="I194:I257" si="25">H194-A194</f>
        <v>4.0000000000000258E-2</v>
      </c>
    </row>
    <row r="195" spans="1:9" x14ac:dyDescent="0.25">
      <c r="A195" s="4">
        <v>1.92</v>
      </c>
      <c r="B195" s="5">
        <v>0.02</v>
      </c>
      <c r="C195" s="5">
        <v>2.18E-2</v>
      </c>
      <c r="D195" s="5">
        <f t="shared" si="21"/>
        <v>4.1800000000000004E-2</v>
      </c>
      <c r="E195" s="5">
        <f t="shared" si="22"/>
        <v>8.0256000000000008E-2</v>
      </c>
      <c r="F195" s="5">
        <f t="shared" si="23"/>
        <v>2.0002559999999998</v>
      </c>
      <c r="G195" s="5">
        <f t="shared" si="24"/>
        <v>2</v>
      </c>
      <c r="H195" s="5">
        <f t="shared" si="20"/>
        <v>2</v>
      </c>
      <c r="I195" s="6">
        <f t="shared" si="25"/>
        <v>8.0000000000000071E-2</v>
      </c>
    </row>
    <row r="196" spans="1:9" x14ac:dyDescent="0.25">
      <c r="A196" s="4">
        <v>1.93</v>
      </c>
      <c r="B196" s="5">
        <v>0.02</v>
      </c>
      <c r="C196" s="5">
        <v>2.18E-2</v>
      </c>
      <c r="D196" s="5">
        <f t="shared" si="21"/>
        <v>4.1800000000000004E-2</v>
      </c>
      <c r="E196" s="5">
        <f t="shared" si="22"/>
        <v>8.067400000000001E-2</v>
      </c>
      <c r="F196" s="5">
        <f t="shared" si="23"/>
        <v>2.0106739999999999</v>
      </c>
      <c r="G196" s="5">
        <f t="shared" si="24"/>
        <v>2</v>
      </c>
      <c r="H196" s="5">
        <f t="shared" ref="H196:H259" si="26">IF((FLOOR(G196,0.05))&lt;A196,A196,(FLOOR(G196,0.05)))</f>
        <v>2</v>
      </c>
      <c r="I196" s="6">
        <f t="shared" si="25"/>
        <v>7.0000000000000062E-2</v>
      </c>
    </row>
    <row r="197" spans="1:9" x14ac:dyDescent="0.25">
      <c r="A197" s="4">
        <v>1.94</v>
      </c>
      <c r="B197" s="5">
        <v>0.02</v>
      </c>
      <c r="C197" s="5">
        <v>2.18E-2</v>
      </c>
      <c r="D197" s="5">
        <f t="shared" si="21"/>
        <v>4.1800000000000004E-2</v>
      </c>
      <c r="E197" s="5">
        <f t="shared" si="22"/>
        <v>8.1092000000000011E-2</v>
      </c>
      <c r="F197" s="5">
        <f t="shared" si="23"/>
        <v>2.0210919999999999</v>
      </c>
      <c r="G197" s="5">
        <f t="shared" si="24"/>
        <v>2</v>
      </c>
      <c r="H197" s="5">
        <f t="shared" si="26"/>
        <v>2</v>
      </c>
      <c r="I197" s="6">
        <f t="shared" si="25"/>
        <v>6.0000000000000053E-2</v>
      </c>
    </row>
    <row r="198" spans="1:9" x14ac:dyDescent="0.25">
      <c r="A198" s="4">
        <v>1.95</v>
      </c>
      <c r="B198" s="5">
        <v>0.02</v>
      </c>
      <c r="C198" s="5">
        <v>2.18E-2</v>
      </c>
      <c r="D198" s="5">
        <f t="shared" si="21"/>
        <v>4.1800000000000004E-2</v>
      </c>
      <c r="E198" s="5">
        <f t="shared" si="22"/>
        <v>8.1509999999999999E-2</v>
      </c>
      <c r="F198" s="5">
        <f t="shared" si="23"/>
        <v>2.0315099999999999</v>
      </c>
      <c r="G198" s="5">
        <f t="shared" si="24"/>
        <v>2</v>
      </c>
      <c r="H198" s="5">
        <f t="shared" si="26"/>
        <v>2</v>
      </c>
      <c r="I198" s="6">
        <f t="shared" si="25"/>
        <v>5.0000000000000044E-2</v>
      </c>
    </row>
    <row r="199" spans="1:9" x14ac:dyDescent="0.25">
      <c r="A199" s="4">
        <v>1.96</v>
      </c>
      <c r="B199" s="5">
        <v>0.02</v>
      </c>
      <c r="C199" s="5">
        <v>2.18E-2</v>
      </c>
      <c r="D199" s="5">
        <f t="shared" si="21"/>
        <v>4.1800000000000004E-2</v>
      </c>
      <c r="E199" s="5">
        <f t="shared" si="22"/>
        <v>8.1928000000000001E-2</v>
      </c>
      <c r="F199" s="5">
        <f t="shared" si="23"/>
        <v>2.041928</v>
      </c>
      <c r="G199" s="5">
        <f t="shared" si="24"/>
        <v>2</v>
      </c>
      <c r="H199" s="5">
        <f t="shared" si="26"/>
        <v>2</v>
      </c>
      <c r="I199" s="6">
        <f t="shared" si="25"/>
        <v>4.0000000000000036E-2</v>
      </c>
    </row>
    <row r="200" spans="1:9" x14ac:dyDescent="0.25">
      <c r="A200" s="4">
        <v>1.97</v>
      </c>
      <c r="B200" s="5">
        <v>0.02</v>
      </c>
      <c r="C200" s="5">
        <v>2.18E-2</v>
      </c>
      <c r="D200" s="5">
        <f t="shared" si="21"/>
        <v>4.1800000000000004E-2</v>
      </c>
      <c r="E200" s="5">
        <f t="shared" si="22"/>
        <v>8.2346000000000003E-2</v>
      </c>
      <c r="F200" s="5">
        <f t="shared" si="23"/>
        <v>2.052346</v>
      </c>
      <c r="G200" s="5">
        <f t="shared" si="24"/>
        <v>2.0500000000000003</v>
      </c>
      <c r="H200" s="5">
        <f t="shared" si="26"/>
        <v>2.0500000000000003</v>
      </c>
      <c r="I200" s="6">
        <f t="shared" si="25"/>
        <v>8.0000000000000293E-2</v>
      </c>
    </row>
    <row r="201" spans="1:9" x14ac:dyDescent="0.25">
      <c r="A201" s="4">
        <v>1.98</v>
      </c>
      <c r="B201" s="5">
        <v>0.02</v>
      </c>
      <c r="C201" s="5">
        <v>2.18E-2</v>
      </c>
      <c r="D201" s="5">
        <f t="shared" si="21"/>
        <v>4.1800000000000004E-2</v>
      </c>
      <c r="E201" s="5">
        <f t="shared" si="22"/>
        <v>8.2764000000000004E-2</v>
      </c>
      <c r="F201" s="5">
        <f t="shared" si="23"/>
        <v>2.062764</v>
      </c>
      <c r="G201" s="5">
        <f t="shared" si="24"/>
        <v>2.0500000000000003</v>
      </c>
      <c r="H201" s="5">
        <f t="shared" si="26"/>
        <v>2.0500000000000003</v>
      </c>
      <c r="I201" s="6">
        <f t="shared" si="25"/>
        <v>7.0000000000000284E-2</v>
      </c>
    </row>
    <row r="202" spans="1:9" x14ac:dyDescent="0.25">
      <c r="A202" s="4">
        <v>1.99</v>
      </c>
      <c r="B202" s="5">
        <v>0.02</v>
      </c>
      <c r="C202" s="5">
        <v>2.18E-2</v>
      </c>
      <c r="D202" s="5">
        <f t="shared" si="21"/>
        <v>4.1800000000000004E-2</v>
      </c>
      <c r="E202" s="5">
        <f t="shared" si="22"/>
        <v>8.3182000000000006E-2</v>
      </c>
      <c r="F202" s="5">
        <f t="shared" si="23"/>
        <v>2.0731820000000001</v>
      </c>
      <c r="G202" s="5">
        <f t="shared" si="24"/>
        <v>2.0500000000000003</v>
      </c>
      <c r="H202" s="5">
        <f t="shared" si="26"/>
        <v>2.0500000000000003</v>
      </c>
      <c r="I202" s="6">
        <f t="shared" si="25"/>
        <v>6.0000000000000275E-2</v>
      </c>
    </row>
    <row r="203" spans="1:9" x14ac:dyDescent="0.25">
      <c r="A203" s="4">
        <v>2</v>
      </c>
      <c r="B203" s="5">
        <v>0.02</v>
      </c>
      <c r="C203" s="5">
        <v>2.18E-2</v>
      </c>
      <c r="D203" s="5">
        <f t="shared" si="21"/>
        <v>4.1800000000000004E-2</v>
      </c>
      <c r="E203" s="5">
        <f t="shared" si="22"/>
        <v>8.3600000000000008E-2</v>
      </c>
      <c r="F203" s="5">
        <f t="shared" si="23"/>
        <v>2.0836000000000001</v>
      </c>
      <c r="G203" s="5">
        <f t="shared" si="24"/>
        <v>2.0500000000000003</v>
      </c>
      <c r="H203" s="5">
        <f t="shared" si="26"/>
        <v>2.0500000000000003</v>
      </c>
      <c r="I203" s="6">
        <f t="shared" si="25"/>
        <v>5.0000000000000266E-2</v>
      </c>
    </row>
    <row r="204" spans="1:9" x14ac:dyDescent="0.25">
      <c r="A204" s="4">
        <v>2.0099999999999998</v>
      </c>
      <c r="B204" s="5">
        <v>0.02</v>
      </c>
      <c r="C204" s="5">
        <v>2.18E-2</v>
      </c>
      <c r="D204" s="5">
        <f t="shared" si="21"/>
        <v>4.1800000000000004E-2</v>
      </c>
      <c r="E204" s="5">
        <f t="shared" si="22"/>
        <v>8.4017999999999995E-2</v>
      </c>
      <c r="F204" s="5">
        <f t="shared" si="23"/>
        <v>2.0940179999999997</v>
      </c>
      <c r="G204" s="5">
        <f t="shared" si="24"/>
        <v>2.0500000000000003</v>
      </c>
      <c r="H204" s="5">
        <f t="shared" si="26"/>
        <v>2.0500000000000003</v>
      </c>
      <c r="I204" s="6">
        <f t="shared" si="25"/>
        <v>4.000000000000048E-2</v>
      </c>
    </row>
    <row r="205" spans="1:9" x14ac:dyDescent="0.25">
      <c r="A205" s="4">
        <v>2.02</v>
      </c>
      <c r="B205" s="5">
        <v>0.02</v>
      </c>
      <c r="C205" s="5">
        <v>2.18E-2</v>
      </c>
      <c r="D205" s="5">
        <f t="shared" si="21"/>
        <v>4.1800000000000004E-2</v>
      </c>
      <c r="E205" s="5">
        <f t="shared" si="22"/>
        <v>8.4436000000000011E-2</v>
      </c>
      <c r="F205" s="5">
        <f t="shared" si="23"/>
        <v>2.1044360000000002</v>
      </c>
      <c r="G205" s="5">
        <f t="shared" si="24"/>
        <v>2.1</v>
      </c>
      <c r="H205" s="5">
        <f t="shared" si="26"/>
        <v>2.1</v>
      </c>
      <c r="I205" s="6">
        <f t="shared" si="25"/>
        <v>8.0000000000000071E-2</v>
      </c>
    </row>
    <row r="206" spans="1:9" x14ac:dyDescent="0.25">
      <c r="A206" s="4">
        <v>2.0299999999999998</v>
      </c>
      <c r="B206" s="5">
        <v>0.02</v>
      </c>
      <c r="C206" s="5">
        <v>2.18E-2</v>
      </c>
      <c r="D206" s="5">
        <f t="shared" si="21"/>
        <v>4.1800000000000004E-2</v>
      </c>
      <c r="E206" s="5">
        <f t="shared" si="22"/>
        <v>8.4853999999999999E-2</v>
      </c>
      <c r="F206" s="5">
        <f t="shared" si="23"/>
        <v>2.1148539999999998</v>
      </c>
      <c r="G206" s="5">
        <f t="shared" si="24"/>
        <v>2.1</v>
      </c>
      <c r="H206" s="5">
        <f t="shared" si="26"/>
        <v>2.1</v>
      </c>
      <c r="I206" s="6">
        <f t="shared" si="25"/>
        <v>7.0000000000000284E-2</v>
      </c>
    </row>
    <row r="207" spans="1:9" x14ac:dyDescent="0.25">
      <c r="A207" s="4">
        <v>2.04</v>
      </c>
      <c r="B207" s="5">
        <v>0.02</v>
      </c>
      <c r="C207" s="5">
        <v>2.18E-2</v>
      </c>
      <c r="D207" s="5">
        <f t="shared" si="21"/>
        <v>4.1800000000000004E-2</v>
      </c>
      <c r="E207" s="5">
        <f t="shared" si="22"/>
        <v>8.5272000000000014E-2</v>
      </c>
      <c r="F207" s="5">
        <f t="shared" si="23"/>
        <v>2.1252719999999998</v>
      </c>
      <c r="G207" s="5">
        <f t="shared" si="24"/>
        <v>2.1</v>
      </c>
      <c r="H207" s="5">
        <f t="shared" si="26"/>
        <v>2.1</v>
      </c>
      <c r="I207" s="6">
        <f t="shared" si="25"/>
        <v>6.0000000000000053E-2</v>
      </c>
    </row>
    <row r="208" spans="1:9" x14ac:dyDescent="0.25">
      <c r="A208" s="4">
        <v>2.0499999999999998</v>
      </c>
      <c r="B208" s="5">
        <v>0.02</v>
      </c>
      <c r="C208" s="5">
        <v>2.18E-2</v>
      </c>
      <c r="D208" s="5">
        <f t="shared" si="21"/>
        <v>4.1800000000000004E-2</v>
      </c>
      <c r="E208" s="5">
        <f t="shared" si="22"/>
        <v>8.5690000000000002E-2</v>
      </c>
      <c r="F208" s="5">
        <f t="shared" si="23"/>
        <v>2.1356899999999999</v>
      </c>
      <c r="G208" s="5">
        <f t="shared" si="24"/>
        <v>2.1</v>
      </c>
      <c r="H208" s="5">
        <f t="shared" si="26"/>
        <v>2.1</v>
      </c>
      <c r="I208" s="6">
        <f t="shared" si="25"/>
        <v>5.0000000000000266E-2</v>
      </c>
    </row>
    <row r="209" spans="1:9" s="21" customFormat="1" x14ac:dyDescent="0.25">
      <c r="A209" s="31">
        <v>2.06</v>
      </c>
      <c r="B209" s="20">
        <v>0.02</v>
      </c>
      <c r="C209" s="20">
        <v>2.18E-2</v>
      </c>
      <c r="D209" s="20">
        <f t="shared" si="21"/>
        <v>4.1800000000000004E-2</v>
      </c>
      <c r="E209" s="20">
        <f t="shared" si="22"/>
        <v>8.6108000000000004E-2</v>
      </c>
      <c r="F209" s="20">
        <f t="shared" si="23"/>
        <v>2.1461079999999999</v>
      </c>
      <c r="G209" s="20">
        <f t="shared" si="24"/>
        <v>2.1</v>
      </c>
      <c r="H209" s="20">
        <f t="shared" si="26"/>
        <v>2.1</v>
      </c>
      <c r="I209" s="32">
        <f t="shared" si="25"/>
        <v>4.0000000000000036E-2</v>
      </c>
    </row>
    <row r="210" spans="1:9" x14ac:dyDescent="0.25">
      <c r="A210" s="4">
        <v>2.0699999999999998</v>
      </c>
      <c r="B210" s="5">
        <v>0.02</v>
      </c>
      <c r="C210" s="5">
        <v>2.18E-2</v>
      </c>
      <c r="D210" s="5">
        <f t="shared" si="21"/>
        <v>4.1800000000000004E-2</v>
      </c>
      <c r="E210" s="5">
        <f t="shared" si="22"/>
        <v>8.6526000000000006E-2</v>
      </c>
      <c r="F210" s="5">
        <f t="shared" si="23"/>
        <v>2.1565259999999999</v>
      </c>
      <c r="G210" s="5">
        <f t="shared" si="24"/>
        <v>2.15</v>
      </c>
      <c r="H210" s="5">
        <f t="shared" si="26"/>
        <v>2.15</v>
      </c>
      <c r="I210" s="6">
        <f t="shared" si="25"/>
        <v>8.0000000000000071E-2</v>
      </c>
    </row>
    <row r="211" spans="1:9" x14ac:dyDescent="0.25">
      <c r="A211" s="4">
        <v>2.08</v>
      </c>
      <c r="B211" s="5">
        <v>0.02</v>
      </c>
      <c r="C211" s="5">
        <v>2.18E-2</v>
      </c>
      <c r="D211" s="5">
        <f t="shared" si="21"/>
        <v>4.1800000000000004E-2</v>
      </c>
      <c r="E211" s="5">
        <f t="shared" si="22"/>
        <v>8.6944000000000007E-2</v>
      </c>
      <c r="F211" s="5">
        <f t="shared" si="23"/>
        <v>2.166944</v>
      </c>
      <c r="G211" s="5">
        <f t="shared" si="24"/>
        <v>2.15</v>
      </c>
      <c r="H211" s="5">
        <f t="shared" si="26"/>
        <v>2.15</v>
      </c>
      <c r="I211" s="6">
        <f t="shared" si="25"/>
        <v>6.999999999999984E-2</v>
      </c>
    </row>
    <row r="212" spans="1:9" x14ac:dyDescent="0.25">
      <c r="A212" s="4">
        <v>2.09</v>
      </c>
      <c r="B212" s="5">
        <v>0.02</v>
      </c>
      <c r="C212" s="5">
        <v>2.18E-2</v>
      </c>
      <c r="D212" s="5">
        <f t="shared" si="21"/>
        <v>4.1800000000000004E-2</v>
      </c>
      <c r="E212" s="5">
        <f t="shared" si="22"/>
        <v>8.7361999999999995E-2</v>
      </c>
      <c r="F212" s="5">
        <f t="shared" si="23"/>
        <v>2.177362</v>
      </c>
      <c r="G212" s="5">
        <f t="shared" si="24"/>
        <v>2.15</v>
      </c>
      <c r="H212" s="5">
        <f t="shared" si="26"/>
        <v>2.15</v>
      </c>
      <c r="I212" s="6">
        <f t="shared" si="25"/>
        <v>6.0000000000000053E-2</v>
      </c>
    </row>
    <row r="213" spans="1:9" x14ac:dyDescent="0.25">
      <c r="A213" s="4">
        <v>2.1</v>
      </c>
      <c r="B213" s="5">
        <v>0.02</v>
      </c>
      <c r="C213" s="5">
        <v>2.18E-2</v>
      </c>
      <c r="D213" s="5">
        <f t="shared" si="21"/>
        <v>4.1800000000000004E-2</v>
      </c>
      <c r="E213" s="5">
        <f t="shared" si="22"/>
        <v>8.7780000000000011E-2</v>
      </c>
      <c r="F213" s="5">
        <f t="shared" si="23"/>
        <v>2.1877800000000001</v>
      </c>
      <c r="G213" s="5">
        <f t="shared" si="24"/>
        <v>2.15</v>
      </c>
      <c r="H213" s="5">
        <f t="shared" si="26"/>
        <v>2.15</v>
      </c>
      <c r="I213" s="6">
        <f t="shared" si="25"/>
        <v>4.9999999999999822E-2</v>
      </c>
    </row>
    <row r="214" spans="1:9" x14ac:dyDescent="0.25">
      <c r="A214" s="4">
        <v>2.11</v>
      </c>
      <c r="B214" s="5">
        <v>0.02</v>
      </c>
      <c r="C214" s="5">
        <v>2.18E-2</v>
      </c>
      <c r="D214" s="5">
        <f t="shared" si="21"/>
        <v>4.1800000000000004E-2</v>
      </c>
      <c r="E214" s="5">
        <f t="shared" si="22"/>
        <v>8.8197999999999999E-2</v>
      </c>
      <c r="F214" s="5">
        <f t="shared" si="23"/>
        <v>2.1981979999999997</v>
      </c>
      <c r="G214" s="5">
        <f t="shared" si="24"/>
        <v>2.15</v>
      </c>
      <c r="H214" s="5">
        <f t="shared" si="26"/>
        <v>2.15</v>
      </c>
      <c r="I214" s="6">
        <f t="shared" si="25"/>
        <v>4.0000000000000036E-2</v>
      </c>
    </row>
    <row r="215" spans="1:9" x14ac:dyDescent="0.25">
      <c r="A215" s="4">
        <v>2.12</v>
      </c>
      <c r="B215" s="5">
        <v>0.02</v>
      </c>
      <c r="C215" s="5">
        <v>2.18E-2</v>
      </c>
      <c r="D215" s="5">
        <f t="shared" si="21"/>
        <v>4.1800000000000004E-2</v>
      </c>
      <c r="E215" s="5">
        <f t="shared" si="22"/>
        <v>8.8616000000000014E-2</v>
      </c>
      <c r="F215" s="5">
        <f t="shared" si="23"/>
        <v>2.2086160000000001</v>
      </c>
      <c r="G215" s="5">
        <f t="shared" si="24"/>
        <v>2.2000000000000002</v>
      </c>
      <c r="H215" s="5">
        <f t="shared" si="26"/>
        <v>2.2000000000000002</v>
      </c>
      <c r="I215" s="6">
        <f t="shared" si="25"/>
        <v>8.0000000000000071E-2</v>
      </c>
    </row>
    <row r="216" spans="1:9" x14ac:dyDescent="0.25">
      <c r="A216" s="4">
        <v>2.13</v>
      </c>
      <c r="B216" s="5">
        <v>0.02</v>
      </c>
      <c r="C216" s="5">
        <v>2.18E-2</v>
      </c>
      <c r="D216" s="5">
        <f t="shared" si="21"/>
        <v>4.1800000000000004E-2</v>
      </c>
      <c r="E216" s="5">
        <f t="shared" si="22"/>
        <v>8.9034000000000002E-2</v>
      </c>
      <c r="F216" s="5">
        <f t="shared" si="23"/>
        <v>2.2190339999999997</v>
      </c>
      <c r="G216" s="5">
        <f t="shared" si="24"/>
        <v>2.2000000000000002</v>
      </c>
      <c r="H216" s="5">
        <f t="shared" si="26"/>
        <v>2.2000000000000002</v>
      </c>
      <c r="I216" s="6">
        <f t="shared" si="25"/>
        <v>7.0000000000000284E-2</v>
      </c>
    </row>
    <row r="217" spans="1:9" x14ac:dyDescent="0.25">
      <c r="A217" s="4">
        <v>2.14</v>
      </c>
      <c r="B217" s="5">
        <v>0.02</v>
      </c>
      <c r="C217" s="5">
        <v>2.18E-2</v>
      </c>
      <c r="D217" s="5">
        <f t="shared" si="21"/>
        <v>4.1800000000000004E-2</v>
      </c>
      <c r="E217" s="5">
        <f t="shared" si="22"/>
        <v>8.9452000000000018E-2</v>
      </c>
      <c r="F217" s="5">
        <f t="shared" si="23"/>
        <v>2.2294520000000002</v>
      </c>
      <c r="G217" s="5">
        <f t="shared" si="24"/>
        <v>2.2000000000000002</v>
      </c>
      <c r="H217" s="5">
        <f t="shared" si="26"/>
        <v>2.2000000000000002</v>
      </c>
      <c r="I217" s="6">
        <f t="shared" si="25"/>
        <v>6.0000000000000053E-2</v>
      </c>
    </row>
    <row r="218" spans="1:9" x14ac:dyDescent="0.25">
      <c r="A218" s="4">
        <v>2.15</v>
      </c>
      <c r="B218" s="5">
        <v>0.02</v>
      </c>
      <c r="C218" s="5">
        <v>2.18E-2</v>
      </c>
      <c r="D218" s="5">
        <f t="shared" si="21"/>
        <v>4.1800000000000004E-2</v>
      </c>
      <c r="E218" s="5">
        <f t="shared" si="22"/>
        <v>8.9870000000000005E-2</v>
      </c>
      <c r="F218" s="5">
        <f t="shared" si="23"/>
        <v>2.2398699999999998</v>
      </c>
      <c r="G218" s="5">
        <f t="shared" si="24"/>
        <v>2.2000000000000002</v>
      </c>
      <c r="H218" s="5">
        <f t="shared" si="26"/>
        <v>2.2000000000000002</v>
      </c>
      <c r="I218" s="6">
        <f t="shared" si="25"/>
        <v>5.0000000000000266E-2</v>
      </c>
    </row>
    <row r="219" spans="1:9" x14ac:dyDescent="0.25">
      <c r="A219" s="4">
        <v>2.16</v>
      </c>
      <c r="B219" s="5">
        <v>0.02</v>
      </c>
      <c r="C219" s="5">
        <v>2.18E-2</v>
      </c>
      <c r="D219" s="5">
        <f t="shared" si="21"/>
        <v>4.1800000000000004E-2</v>
      </c>
      <c r="E219" s="5">
        <f t="shared" si="22"/>
        <v>9.0288000000000021E-2</v>
      </c>
      <c r="F219" s="5">
        <f t="shared" si="23"/>
        <v>2.2502880000000003</v>
      </c>
      <c r="G219" s="5">
        <f t="shared" si="24"/>
        <v>2.25</v>
      </c>
      <c r="H219" s="5">
        <f t="shared" si="26"/>
        <v>2.25</v>
      </c>
      <c r="I219" s="6">
        <f t="shared" si="25"/>
        <v>8.9999999999999858E-2</v>
      </c>
    </row>
    <row r="220" spans="1:9" x14ac:dyDescent="0.25">
      <c r="A220" s="4">
        <v>2.17</v>
      </c>
      <c r="B220" s="5">
        <v>0.02</v>
      </c>
      <c r="C220" s="5">
        <v>2.18E-2</v>
      </c>
      <c r="D220" s="5">
        <f t="shared" si="21"/>
        <v>4.1800000000000004E-2</v>
      </c>
      <c r="E220" s="5">
        <f t="shared" si="22"/>
        <v>9.0706000000000009E-2</v>
      </c>
      <c r="F220" s="5">
        <f t="shared" si="23"/>
        <v>2.2607059999999999</v>
      </c>
      <c r="G220" s="5">
        <f t="shared" si="24"/>
        <v>2.25</v>
      </c>
      <c r="H220" s="5">
        <f t="shared" si="26"/>
        <v>2.25</v>
      </c>
      <c r="I220" s="6">
        <f t="shared" si="25"/>
        <v>8.0000000000000071E-2</v>
      </c>
    </row>
    <row r="221" spans="1:9" x14ac:dyDescent="0.25">
      <c r="A221" s="4">
        <v>2.1800000000000002</v>
      </c>
      <c r="B221" s="5">
        <v>0.02</v>
      </c>
      <c r="C221" s="5">
        <v>2.18E-2</v>
      </c>
      <c r="D221" s="5">
        <f t="shared" si="21"/>
        <v>4.1800000000000004E-2</v>
      </c>
      <c r="E221" s="5">
        <f t="shared" si="22"/>
        <v>9.1124000000000011E-2</v>
      </c>
      <c r="F221" s="5">
        <f t="shared" si="23"/>
        <v>2.2711240000000004</v>
      </c>
      <c r="G221" s="5">
        <f t="shared" si="24"/>
        <v>2.25</v>
      </c>
      <c r="H221" s="5">
        <f t="shared" si="26"/>
        <v>2.25</v>
      </c>
      <c r="I221" s="6">
        <f t="shared" si="25"/>
        <v>6.999999999999984E-2</v>
      </c>
    </row>
    <row r="222" spans="1:9" x14ac:dyDescent="0.25">
      <c r="A222" s="4">
        <v>2.19</v>
      </c>
      <c r="B222" s="5">
        <v>0.02</v>
      </c>
      <c r="C222" s="5">
        <v>2.18E-2</v>
      </c>
      <c r="D222" s="5">
        <f t="shared" si="21"/>
        <v>4.1800000000000004E-2</v>
      </c>
      <c r="E222" s="5">
        <f t="shared" si="22"/>
        <v>9.1542000000000012E-2</v>
      </c>
      <c r="F222" s="5">
        <f t="shared" si="23"/>
        <v>2.281542</v>
      </c>
      <c r="G222" s="5">
        <f t="shared" si="24"/>
        <v>2.25</v>
      </c>
      <c r="H222" s="5">
        <f t="shared" si="26"/>
        <v>2.25</v>
      </c>
      <c r="I222" s="6">
        <f t="shared" si="25"/>
        <v>6.0000000000000053E-2</v>
      </c>
    </row>
    <row r="223" spans="1:9" x14ac:dyDescent="0.25">
      <c r="A223" s="4">
        <v>2.2000000000000002</v>
      </c>
      <c r="B223" s="5">
        <v>0.02</v>
      </c>
      <c r="C223" s="5">
        <v>2.18E-2</v>
      </c>
      <c r="D223" s="5">
        <f t="shared" si="21"/>
        <v>4.1800000000000004E-2</v>
      </c>
      <c r="E223" s="5">
        <f t="shared" si="22"/>
        <v>9.1960000000000014E-2</v>
      </c>
      <c r="F223" s="5">
        <f t="shared" si="23"/>
        <v>2.29196</v>
      </c>
      <c r="G223" s="5">
        <f t="shared" si="24"/>
        <v>2.25</v>
      </c>
      <c r="H223" s="5">
        <f t="shared" si="26"/>
        <v>2.25</v>
      </c>
      <c r="I223" s="6">
        <f t="shared" si="25"/>
        <v>4.9999999999999822E-2</v>
      </c>
    </row>
    <row r="224" spans="1:9" x14ac:dyDescent="0.25">
      <c r="A224" s="4">
        <v>2.21</v>
      </c>
      <c r="B224" s="5">
        <v>0.02</v>
      </c>
      <c r="C224" s="5">
        <v>2.18E-2</v>
      </c>
      <c r="D224" s="5">
        <f t="shared" si="21"/>
        <v>4.1800000000000004E-2</v>
      </c>
      <c r="E224" s="5">
        <f t="shared" si="22"/>
        <v>9.2378000000000002E-2</v>
      </c>
      <c r="F224" s="5">
        <f t="shared" si="23"/>
        <v>2.302378</v>
      </c>
      <c r="G224" s="5">
        <f t="shared" si="24"/>
        <v>2.3000000000000003</v>
      </c>
      <c r="H224" s="5">
        <f t="shared" si="26"/>
        <v>2.3000000000000003</v>
      </c>
      <c r="I224" s="6">
        <f t="shared" si="25"/>
        <v>9.0000000000000302E-2</v>
      </c>
    </row>
    <row r="225" spans="1:9" x14ac:dyDescent="0.25">
      <c r="A225" s="4">
        <v>2.2200000000000002</v>
      </c>
      <c r="B225" s="5">
        <v>0.02</v>
      </c>
      <c r="C225" s="5">
        <v>2.18E-2</v>
      </c>
      <c r="D225" s="5">
        <f t="shared" si="21"/>
        <v>4.1800000000000004E-2</v>
      </c>
      <c r="E225" s="5">
        <f t="shared" si="22"/>
        <v>9.2796000000000017E-2</v>
      </c>
      <c r="F225" s="5">
        <f t="shared" si="23"/>
        <v>2.3127960000000001</v>
      </c>
      <c r="G225" s="5">
        <f t="shared" si="24"/>
        <v>2.3000000000000003</v>
      </c>
      <c r="H225" s="5">
        <f t="shared" si="26"/>
        <v>2.3000000000000003</v>
      </c>
      <c r="I225" s="6">
        <f t="shared" si="25"/>
        <v>8.0000000000000071E-2</v>
      </c>
    </row>
    <row r="226" spans="1:9" x14ac:dyDescent="0.25">
      <c r="A226" s="4">
        <v>2.23</v>
      </c>
      <c r="B226" s="5">
        <v>0.02</v>
      </c>
      <c r="C226" s="5">
        <v>2.18E-2</v>
      </c>
      <c r="D226" s="5">
        <f t="shared" si="21"/>
        <v>4.1800000000000004E-2</v>
      </c>
      <c r="E226" s="5">
        <f t="shared" si="22"/>
        <v>9.3214000000000005E-2</v>
      </c>
      <c r="F226" s="5">
        <f t="shared" si="23"/>
        <v>2.3232140000000001</v>
      </c>
      <c r="G226" s="5">
        <f t="shared" si="24"/>
        <v>2.3000000000000003</v>
      </c>
      <c r="H226" s="5">
        <f t="shared" si="26"/>
        <v>2.3000000000000003</v>
      </c>
      <c r="I226" s="6">
        <f t="shared" si="25"/>
        <v>7.0000000000000284E-2</v>
      </c>
    </row>
    <row r="227" spans="1:9" x14ac:dyDescent="0.25">
      <c r="A227" s="4">
        <v>2.2400000000000002</v>
      </c>
      <c r="B227" s="5">
        <v>0.02</v>
      </c>
      <c r="C227" s="5">
        <v>2.18E-2</v>
      </c>
      <c r="D227" s="5">
        <f t="shared" si="21"/>
        <v>4.1800000000000004E-2</v>
      </c>
      <c r="E227" s="5">
        <f t="shared" si="22"/>
        <v>9.3632000000000021E-2</v>
      </c>
      <c r="F227" s="5">
        <f t="shared" si="23"/>
        <v>2.3336320000000002</v>
      </c>
      <c r="G227" s="5">
        <f t="shared" si="24"/>
        <v>2.3000000000000003</v>
      </c>
      <c r="H227" s="5">
        <f t="shared" si="26"/>
        <v>2.3000000000000003</v>
      </c>
      <c r="I227" s="6">
        <f t="shared" si="25"/>
        <v>6.0000000000000053E-2</v>
      </c>
    </row>
    <row r="228" spans="1:9" x14ac:dyDescent="0.25">
      <c r="A228" s="4">
        <v>2.25</v>
      </c>
      <c r="B228" s="5">
        <v>0.02</v>
      </c>
      <c r="C228" s="5">
        <v>2.18E-2</v>
      </c>
      <c r="D228" s="5">
        <f t="shared" si="21"/>
        <v>4.1800000000000004E-2</v>
      </c>
      <c r="E228" s="5">
        <f t="shared" si="22"/>
        <v>9.4050000000000009E-2</v>
      </c>
      <c r="F228" s="5">
        <f t="shared" si="23"/>
        <v>2.3440500000000002</v>
      </c>
      <c r="G228" s="5">
        <f t="shared" si="24"/>
        <v>2.3000000000000003</v>
      </c>
      <c r="H228" s="5">
        <f t="shared" si="26"/>
        <v>2.3000000000000003</v>
      </c>
      <c r="I228" s="6">
        <f t="shared" si="25"/>
        <v>5.0000000000000266E-2</v>
      </c>
    </row>
    <row r="229" spans="1:9" x14ac:dyDescent="0.25">
      <c r="A229" s="4">
        <v>2.2599999999999998</v>
      </c>
      <c r="B229" s="5">
        <v>0.02</v>
      </c>
      <c r="C229" s="5">
        <v>2.18E-2</v>
      </c>
      <c r="D229" s="5">
        <f t="shared" si="21"/>
        <v>4.1800000000000004E-2</v>
      </c>
      <c r="E229" s="5">
        <f t="shared" si="22"/>
        <v>9.4467999999999996E-2</v>
      </c>
      <c r="F229" s="5">
        <f t="shared" si="23"/>
        <v>2.3544679999999998</v>
      </c>
      <c r="G229" s="5">
        <f t="shared" si="24"/>
        <v>2.35</v>
      </c>
      <c r="H229" s="5">
        <f t="shared" si="26"/>
        <v>2.35</v>
      </c>
      <c r="I229" s="6">
        <f t="shared" si="25"/>
        <v>9.0000000000000302E-2</v>
      </c>
    </row>
    <row r="230" spans="1:9" x14ac:dyDescent="0.25">
      <c r="A230" s="4">
        <v>2.27</v>
      </c>
      <c r="B230" s="5">
        <v>0.02</v>
      </c>
      <c r="C230" s="5">
        <v>2.18E-2</v>
      </c>
      <c r="D230" s="5">
        <f t="shared" si="21"/>
        <v>4.1800000000000004E-2</v>
      </c>
      <c r="E230" s="5">
        <f t="shared" si="22"/>
        <v>9.4886000000000012E-2</v>
      </c>
      <c r="F230" s="5">
        <f t="shared" si="23"/>
        <v>2.3648859999999998</v>
      </c>
      <c r="G230" s="5">
        <f t="shared" si="24"/>
        <v>2.35</v>
      </c>
      <c r="H230" s="5">
        <f t="shared" si="26"/>
        <v>2.35</v>
      </c>
      <c r="I230" s="6">
        <f t="shared" si="25"/>
        <v>8.0000000000000071E-2</v>
      </c>
    </row>
    <row r="231" spans="1:9" x14ac:dyDescent="0.25">
      <c r="A231" s="4">
        <v>2.2799999999999998</v>
      </c>
      <c r="B231" s="5">
        <v>0.02</v>
      </c>
      <c r="C231" s="5">
        <v>2.18E-2</v>
      </c>
      <c r="D231" s="5">
        <f t="shared" si="21"/>
        <v>4.1800000000000004E-2</v>
      </c>
      <c r="E231" s="5">
        <f t="shared" si="22"/>
        <v>9.5304E-2</v>
      </c>
      <c r="F231" s="5">
        <f t="shared" si="23"/>
        <v>2.3753039999999999</v>
      </c>
      <c r="G231" s="5">
        <f t="shared" si="24"/>
        <v>2.35</v>
      </c>
      <c r="H231" s="5">
        <f t="shared" si="26"/>
        <v>2.35</v>
      </c>
      <c r="I231" s="6">
        <f t="shared" si="25"/>
        <v>7.0000000000000284E-2</v>
      </c>
    </row>
    <row r="232" spans="1:9" x14ac:dyDescent="0.25">
      <c r="A232" s="4">
        <v>2.29</v>
      </c>
      <c r="B232" s="5">
        <v>0.02</v>
      </c>
      <c r="C232" s="5">
        <v>2.18E-2</v>
      </c>
      <c r="D232" s="5">
        <f t="shared" si="21"/>
        <v>4.1800000000000004E-2</v>
      </c>
      <c r="E232" s="5">
        <f t="shared" si="22"/>
        <v>9.5722000000000015E-2</v>
      </c>
      <c r="F232" s="5">
        <f t="shared" si="23"/>
        <v>2.3857219999999999</v>
      </c>
      <c r="G232" s="5">
        <f t="shared" si="24"/>
        <v>2.35</v>
      </c>
      <c r="H232" s="5">
        <f t="shared" si="26"/>
        <v>2.35</v>
      </c>
      <c r="I232" s="6">
        <f t="shared" si="25"/>
        <v>6.0000000000000053E-2</v>
      </c>
    </row>
    <row r="233" spans="1:9" x14ac:dyDescent="0.25">
      <c r="A233" s="4">
        <v>2.2999999999999998</v>
      </c>
      <c r="B233" s="5">
        <v>0.02</v>
      </c>
      <c r="C233" s="5">
        <v>2.18E-2</v>
      </c>
      <c r="D233" s="5">
        <f t="shared" si="21"/>
        <v>4.1800000000000004E-2</v>
      </c>
      <c r="E233" s="5">
        <f t="shared" si="22"/>
        <v>9.6140000000000003E-2</v>
      </c>
      <c r="F233" s="5">
        <f t="shared" si="23"/>
        <v>2.3961399999999999</v>
      </c>
      <c r="G233" s="5">
        <f t="shared" si="24"/>
        <v>2.35</v>
      </c>
      <c r="H233" s="5">
        <f t="shared" si="26"/>
        <v>2.35</v>
      </c>
      <c r="I233" s="6">
        <f t="shared" si="25"/>
        <v>5.0000000000000266E-2</v>
      </c>
    </row>
    <row r="234" spans="1:9" x14ac:dyDescent="0.25">
      <c r="A234" s="4">
        <v>2.31</v>
      </c>
      <c r="B234" s="5">
        <v>0.02</v>
      </c>
      <c r="C234" s="5">
        <v>2.18E-2</v>
      </c>
      <c r="D234" s="5">
        <f t="shared" si="21"/>
        <v>4.1800000000000004E-2</v>
      </c>
      <c r="E234" s="5">
        <f t="shared" si="22"/>
        <v>9.6558000000000005E-2</v>
      </c>
      <c r="F234" s="5">
        <f t="shared" si="23"/>
        <v>2.406558</v>
      </c>
      <c r="G234" s="5">
        <f t="shared" si="24"/>
        <v>2.4000000000000004</v>
      </c>
      <c r="H234" s="5">
        <f t="shared" si="26"/>
        <v>2.4000000000000004</v>
      </c>
      <c r="I234" s="6">
        <f t="shared" si="25"/>
        <v>9.0000000000000302E-2</v>
      </c>
    </row>
    <row r="235" spans="1:9" x14ac:dyDescent="0.25">
      <c r="A235" s="4">
        <v>2.3199999999999998</v>
      </c>
      <c r="B235" s="5">
        <v>0.02</v>
      </c>
      <c r="C235" s="5">
        <v>2.18E-2</v>
      </c>
      <c r="D235" s="5">
        <f t="shared" si="21"/>
        <v>4.1800000000000004E-2</v>
      </c>
      <c r="E235" s="5">
        <f t="shared" si="22"/>
        <v>9.6976000000000007E-2</v>
      </c>
      <c r="F235" s="5">
        <f t="shared" si="23"/>
        <v>2.416976</v>
      </c>
      <c r="G235" s="5">
        <f t="shared" si="24"/>
        <v>2.4000000000000004</v>
      </c>
      <c r="H235" s="5">
        <f t="shared" si="26"/>
        <v>2.4000000000000004</v>
      </c>
      <c r="I235" s="6">
        <f t="shared" si="25"/>
        <v>8.0000000000000515E-2</v>
      </c>
    </row>
    <row r="236" spans="1:9" x14ac:dyDescent="0.25">
      <c r="A236" s="4">
        <v>2.33</v>
      </c>
      <c r="B236" s="5">
        <v>0.02</v>
      </c>
      <c r="C236" s="5">
        <v>2.18E-2</v>
      </c>
      <c r="D236" s="5">
        <f t="shared" si="21"/>
        <v>4.1800000000000004E-2</v>
      </c>
      <c r="E236" s="5">
        <f t="shared" si="22"/>
        <v>9.7394000000000008E-2</v>
      </c>
      <c r="F236" s="5">
        <f t="shared" si="23"/>
        <v>2.4273940000000001</v>
      </c>
      <c r="G236" s="5">
        <f t="shared" si="24"/>
        <v>2.4000000000000004</v>
      </c>
      <c r="H236" s="5">
        <f t="shared" si="26"/>
        <v>2.4000000000000004</v>
      </c>
      <c r="I236" s="6">
        <f t="shared" si="25"/>
        <v>7.0000000000000284E-2</v>
      </c>
    </row>
    <row r="237" spans="1:9" x14ac:dyDescent="0.25">
      <c r="A237" s="4">
        <v>2.34</v>
      </c>
      <c r="B237" s="5">
        <v>0.02</v>
      </c>
      <c r="C237" s="5">
        <v>2.18E-2</v>
      </c>
      <c r="D237" s="5">
        <f t="shared" si="21"/>
        <v>4.1800000000000004E-2</v>
      </c>
      <c r="E237" s="5">
        <f t="shared" si="22"/>
        <v>9.7811999999999996E-2</v>
      </c>
      <c r="F237" s="5">
        <f t="shared" si="23"/>
        <v>2.4378119999999996</v>
      </c>
      <c r="G237" s="5">
        <f t="shared" si="24"/>
        <v>2.4000000000000004</v>
      </c>
      <c r="H237" s="5">
        <f t="shared" si="26"/>
        <v>2.4000000000000004</v>
      </c>
      <c r="I237" s="6">
        <f t="shared" si="25"/>
        <v>6.0000000000000497E-2</v>
      </c>
    </row>
    <row r="238" spans="1:9" x14ac:dyDescent="0.25">
      <c r="A238" s="4">
        <v>2.35</v>
      </c>
      <c r="B238" s="5">
        <v>0.02</v>
      </c>
      <c r="C238" s="5">
        <v>2.18E-2</v>
      </c>
      <c r="D238" s="5">
        <f t="shared" si="21"/>
        <v>4.1800000000000004E-2</v>
      </c>
      <c r="E238" s="5">
        <f t="shared" si="22"/>
        <v>9.8230000000000012E-2</v>
      </c>
      <c r="F238" s="5">
        <f t="shared" si="23"/>
        <v>2.4482300000000001</v>
      </c>
      <c r="G238" s="5">
        <f t="shared" si="24"/>
        <v>2.4000000000000004</v>
      </c>
      <c r="H238" s="5">
        <f t="shared" si="26"/>
        <v>2.4000000000000004</v>
      </c>
      <c r="I238" s="6">
        <f t="shared" si="25"/>
        <v>5.0000000000000266E-2</v>
      </c>
    </row>
    <row r="239" spans="1:9" x14ac:dyDescent="0.25">
      <c r="A239" s="4">
        <v>2.36</v>
      </c>
      <c r="B239" s="5">
        <v>0.02</v>
      </c>
      <c r="C239" s="5">
        <v>2.18E-2</v>
      </c>
      <c r="D239" s="5">
        <f t="shared" si="21"/>
        <v>4.1800000000000004E-2</v>
      </c>
      <c r="E239" s="5">
        <f t="shared" si="22"/>
        <v>9.8648E-2</v>
      </c>
      <c r="F239" s="5">
        <f t="shared" si="23"/>
        <v>2.4586479999999997</v>
      </c>
      <c r="G239" s="5">
        <f t="shared" si="24"/>
        <v>2.4500000000000002</v>
      </c>
      <c r="H239" s="5">
        <f t="shared" si="26"/>
        <v>2.4500000000000002</v>
      </c>
      <c r="I239" s="6">
        <f t="shared" si="25"/>
        <v>9.0000000000000302E-2</v>
      </c>
    </row>
    <row r="240" spans="1:9" x14ac:dyDescent="0.25">
      <c r="A240" s="4">
        <v>2.37</v>
      </c>
      <c r="B240" s="5">
        <v>0.02</v>
      </c>
      <c r="C240" s="5">
        <v>2.18E-2</v>
      </c>
      <c r="D240" s="5">
        <f t="shared" si="21"/>
        <v>4.1800000000000004E-2</v>
      </c>
      <c r="E240" s="5">
        <f t="shared" si="22"/>
        <v>9.9066000000000015E-2</v>
      </c>
      <c r="F240" s="5">
        <f t="shared" si="23"/>
        <v>2.4690660000000002</v>
      </c>
      <c r="G240" s="5">
        <f t="shared" si="24"/>
        <v>2.4500000000000002</v>
      </c>
      <c r="H240" s="5">
        <f t="shared" si="26"/>
        <v>2.4500000000000002</v>
      </c>
      <c r="I240" s="6">
        <f t="shared" si="25"/>
        <v>8.0000000000000071E-2</v>
      </c>
    </row>
    <row r="241" spans="1:11" x14ac:dyDescent="0.25">
      <c r="A241" s="4">
        <v>2.38</v>
      </c>
      <c r="B241" s="5">
        <v>0.02</v>
      </c>
      <c r="C241" s="5">
        <v>2.18E-2</v>
      </c>
      <c r="D241" s="5">
        <f t="shared" si="21"/>
        <v>4.1800000000000004E-2</v>
      </c>
      <c r="E241" s="5">
        <f t="shared" si="22"/>
        <v>9.9484000000000003E-2</v>
      </c>
      <c r="F241" s="5">
        <f t="shared" si="23"/>
        <v>2.4794839999999998</v>
      </c>
      <c r="G241" s="5">
        <f t="shared" si="24"/>
        <v>2.4500000000000002</v>
      </c>
      <c r="H241" s="5">
        <f t="shared" si="26"/>
        <v>2.4500000000000002</v>
      </c>
      <c r="I241" s="6">
        <f t="shared" si="25"/>
        <v>7.0000000000000284E-2</v>
      </c>
    </row>
    <row r="242" spans="1:11" x14ac:dyDescent="0.25">
      <c r="A242" s="4">
        <v>2.39</v>
      </c>
      <c r="B242" s="5">
        <v>0.02</v>
      </c>
      <c r="C242" s="5">
        <v>2.18E-2</v>
      </c>
      <c r="D242" s="5">
        <f t="shared" si="21"/>
        <v>4.1800000000000004E-2</v>
      </c>
      <c r="E242" s="5">
        <f t="shared" si="22"/>
        <v>9.9902000000000019E-2</v>
      </c>
      <c r="F242" s="5">
        <f t="shared" si="23"/>
        <v>2.4899020000000003</v>
      </c>
      <c r="G242" s="5">
        <f t="shared" si="24"/>
        <v>2.4500000000000002</v>
      </c>
      <c r="H242" s="5">
        <f t="shared" si="26"/>
        <v>2.4500000000000002</v>
      </c>
      <c r="I242" s="6">
        <f t="shared" si="25"/>
        <v>6.0000000000000053E-2</v>
      </c>
    </row>
    <row r="243" spans="1:11" s="24" customFormat="1" x14ac:dyDescent="0.25">
      <c r="A243" s="22">
        <v>2.4</v>
      </c>
      <c r="B243" s="18">
        <v>0.02</v>
      </c>
      <c r="C243" s="18">
        <v>2.18E-2</v>
      </c>
      <c r="D243" s="18">
        <f t="shared" si="21"/>
        <v>4.1800000000000004E-2</v>
      </c>
      <c r="E243" s="18">
        <f t="shared" si="22"/>
        <v>0.10032000000000001</v>
      </c>
      <c r="F243" s="18">
        <f t="shared" si="23"/>
        <v>2.5003199999999999</v>
      </c>
      <c r="G243" s="18">
        <f t="shared" si="24"/>
        <v>2.5</v>
      </c>
      <c r="H243" s="5">
        <f t="shared" si="26"/>
        <v>2.5</v>
      </c>
      <c r="I243" s="23">
        <f t="shared" si="25"/>
        <v>0.10000000000000009</v>
      </c>
    </row>
    <row r="244" spans="1:11" x14ac:dyDescent="0.25">
      <c r="A244" s="4">
        <v>2.41</v>
      </c>
      <c r="B244" s="5">
        <v>0.02</v>
      </c>
      <c r="C244" s="5">
        <v>2.18E-2</v>
      </c>
      <c r="D244" s="5">
        <f t="shared" si="21"/>
        <v>4.1800000000000004E-2</v>
      </c>
      <c r="E244" s="5">
        <f t="shared" si="22"/>
        <v>0.10073800000000002</v>
      </c>
      <c r="F244" s="5">
        <f t="shared" si="23"/>
        <v>2.5107380000000004</v>
      </c>
      <c r="G244" s="5">
        <f t="shared" si="24"/>
        <v>2.5</v>
      </c>
      <c r="H244" s="5">
        <f t="shared" si="26"/>
        <v>2.5</v>
      </c>
      <c r="I244" s="6">
        <f t="shared" si="25"/>
        <v>8.9999999999999858E-2</v>
      </c>
    </row>
    <row r="245" spans="1:11" x14ac:dyDescent="0.25">
      <c r="A245" s="4">
        <v>2.42</v>
      </c>
      <c r="B245" s="5">
        <v>0.02</v>
      </c>
      <c r="C245" s="5">
        <v>2.18E-2</v>
      </c>
      <c r="D245" s="5">
        <f t="shared" si="21"/>
        <v>4.1800000000000004E-2</v>
      </c>
      <c r="E245" s="5">
        <f t="shared" si="22"/>
        <v>0.10115600000000001</v>
      </c>
      <c r="F245" s="20">
        <v>2.5099999999999998</v>
      </c>
      <c r="G245" s="5">
        <f t="shared" si="24"/>
        <v>2.5</v>
      </c>
      <c r="H245" s="5">
        <f t="shared" si="26"/>
        <v>2.5</v>
      </c>
      <c r="I245" s="6">
        <f t="shared" si="25"/>
        <v>8.0000000000000071E-2</v>
      </c>
      <c r="K245" s="21" t="s">
        <v>31</v>
      </c>
    </row>
    <row r="246" spans="1:11" x14ac:dyDescent="0.25">
      <c r="A246" s="4">
        <v>2.4300000000000002</v>
      </c>
      <c r="B246" s="5">
        <v>0.02</v>
      </c>
      <c r="C246" s="5">
        <v>2.18E-2</v>
      </c>
      <c r="D246" s="5">
        <f t="shared" ref="D246:D309" si="27">B246+C246</f>
        <v>4.1800000000000004E-2</v>
      </c>
      <c r="E246" s="5">
        <f t="shared" ref="E246:E309" si="28">A246*D246</f>
        <v>0.10157400000000001</v>
      </c>
      <c r="F246" s="20">
        <v>2.5099999999999998</v>
      </c>
      <c r="G246" s="5">
        <f t="shared" ref="G246:G261" si="29">FLOOR(F246,0.05)</f>
        <v>2.5</v>
      </c>
      <c r="H246" s="5">
        <f t="shared" si="26"/>
        <v>2.5</v>
      </c>
      <c r="I246" s="6">
        <f t="shared" si="25"/>
        <v>6.999999999999984E-2</v>
      </c>
      <c r="K246" s="21" t="s">
        <v>31</v>
      </c>
    </row>
    <row r="247" spans="1:11" x14ac:dyDescent="0.25">
      <c r="A247" s="4">
        <v>2.44</v>
      </c>
      <c r="B247" s="5">
        <v>0.02</v>
      </c>
      <c r="C247" s="5">
        <v>2.18E-2</v>
      </c>
      <c r="D247" s="5">
        <f t="shared" si="27"/>
        <v>4.1800000000000004E-2</v>
      </c>
      <c r="E247" s="5">
        <f t="shared" si="28"/>
        <v>0.10199200000000001</v>
      </c>
      <c r="F247" s="20">
        <v>2.5099999999999998</v>
      </c>
      <c r="G247" s="5">
        <f t="shared" si="29"/>
        <v>2.5</v>
      </c>
      <c r="H247" s="5">
        <f t="shared" si="26"/>
        <v>2.5</v>
      </c>
      <c r="I247" s="6">
        <f t="shared" si="25"/>
        <v>6.0000000000000053E-2</v>
      </c>
      <c r="K247" s="21" t="s">
        <v>31</v>
      </c>
    </row>
    <row r="248" spans="1:11" s="24" customFormat="1" x14ac:dyDescent="0.25">
      <c r="A248" s="22">
        <v>2.4500000000000002</v>
      </c>
      <c r="B248" s="18">
        <v>0.02</v>
      </c>
      <c r="C248" s="18">
        <v>2.18E-2</v>
      </c>
      <c r="D248" s="18">
        <f t="shared" si="27"/>
        <v>4.1800000000000004E-2</v>
      </c>
      <c r="E248" s="18">
        <f t="shared" si="28"/>
        <v>0.10241000000000001</v>
      </c>
      <c r="F248" s="20">
        <v>2.5099999999999998</v>
      </c>
      <c r="G248" s="18">
        <f t="shared" si="29"/>
        <v>2.5</v>
      </c>
      <c r="H248" s="20">
        <v>2.5099999999999998</v>
      </c>
      <c r="I248" s="23">
        <f t="shared" si="25"/>
        <v>5.9999999999999609E-2</v>
      </c>
      <c r="K248" s="21" t="s">
        <v>31</v>
      </c>
    </row>
    <row r="249" spans="1:11" x14ac:dyDescent="0.25">
      <c r="A249" s="4">
        <v>2.46</v>
      </c>
      <c r="B249" s="5">
        <v>0.02</v>
      </c>
      <c r="C249" s="5">
        <v>2.18E-2</v>
      </c>
      <c r="D249" s="5">
        <f t="shared" si="27"/>
        <v>4.1800000000000004E-2</v>
      </c>
      <c r="E249" s="5">
        <f t="shared" si="28"/>
        <v>0.102828</v>
      </c>
      <c r="F249" s="20">
        <v>2.5099999999999998</v>
      </c>
      <c r="G249" s="5">
        <f t="shared" si="29"/>
        <v>2.5</v>
      </c>
      <c r="H249" s="20">
        <v>2.5099999999999998</v>
      </c>
      <c r="I249" s="6">
        <f t="shared" si="25"/>
        <v>4.9999999999999822E-2</v>
      </c>
      <c r="K249" s="21" t="s">
        <v>31</v>
      </c>
    </row>
    <row r="250" spans="1:11" x14ac:dyDescent="0.25">
      <c r="A250" s="4">
        <v>2.4700000000000002</v>
      </c>
      <c r="B250" s="5">
        <v>0.02</v>
      </c>
      <c r="C250" s="5">
        <v>2.18E-2</v>
      </c>
      <c r="D250" s="5">
        <f t="shared" si="27"/>
        <v>4.1800000000000004E-2</v>
      </c>
      <c r="E250" s="5">
        <f t="shared" si="28"/>
        <v>0.10324600000000002</v>
      </c>
      <c r="F250" s="20">
        <v>2.5099999999999998</v>
      </c>
      <c r="G250" s="5">
        <f t="shared" si="29"/>
        <v>2.5</v>
      </c>
      <c r="H250" s="20">
        <v>2.5099999999999998</v>
      </c>
      <c r="I250" s="6">
        <f t="shared" si="25"/>
        <v>3.9999999999999591E-2</v>
      </c>
      <c r="K250" s="21" t="s">
        <v>31</v>
      </c>
    </row>
    <row r="251" spans="1:11" x14ac:dyDescent="0.25">
      <c r="A251" s="4">
        <v>2.48</v>
      </c>
      <c r="B251" s="5">
        <v>0.02</v>
      </c>
      <c r="C251" s="5">
        <v>2.18E-2</v>
      </c>
      <c r="D251" s="5">
        <f t="shared" si="27"/>
        <v>4.1800000000000004E-2</v>
      </c>
      <c r="E251" s="5">
        <f t="shared" si="28"/>
        <v>0.10366400000000001</v>
      </c>
      <c r="F251" s="20">
        <v>2.5099999999999998</v>
      </c>
      <c r="G251" s="5">
        <f t="shared" si="29"/>
        <v>2.5</v>
      </c>
      <c r="H251" s="20">
        <v>2.5099999999999998</v>
      </c>
      <c r="I251" s="6">
        <f t="shared" si="25"/>
        <v>2.9999999999999805E-2</v>
      </c>
      <c r="K251" s="21" t="s">
        <v>31</v>
      </c>
    </row>
    <row r="252" spans="1:11" x14ac:dyDescent="0.25">
      <c r="A252" s="4">
        <v>2.4900000000000002</v>
      </c>
      <c r="B252" s="5">
        <v>0.02</v>
      </c>
      <c r="C252" s="5">
        <v>2.18E-2</v>
      </c>
      <c r="D252" s="5">
        <f t="shared" si="27"/>
        <v>4.1800000000000004E-2</v>
      </c>
      <c r="E252" s="5">
        <f t="shared" si="28"/>
        <v>0.10408200000000002</v>
      </c>
      <c r="F252" s="20">
        <v>2.5099999999999998</v>
      </c>
      <c r="G252" s="5">
        <f t="shared" si="29"/>
        <v>2.5</v>
      </c>
      <c r="H252" s="20">
        <v>2.5099999999999998</v>
      </c>
      <c r="I252" s="6">
        <f t="shared" si="25"/>
        <v>1.9999999999999574E-2</v>
      </c>
      <c r="K252" s="21" t="s">
        <v>31</v>
      </c>
    </row>
    <row r="253" spans="1:11" x14ac:dyDescent="0.25">
      <c r="A253" s="4">
        <v>2.5</v>
      </c>
      <c r="B253" s="5">
        <v>0.02</v>
      </c>
      <c r="C253" s="5">
        <v>2.18E-2</v>
      </c>
      <c r="D253" s="5">
        <f t="shared" si="27"/>
        <v>4.1800000000000004E-2</v>
      </c>
      <c r="E253" s="5">
        <f t="shared" si="28"/>
        <v>0.10450000000000001</v>
      </c>
      <c r="F253" s="20">
        <v>2.5099999999999998</v>
      </c>
      <c r="G253" s="5">
        <f t="shared" si="29"/>
        <v>2.5</v>
      </c>
      <c r="H253" s="20">
        <v>2.5099999999999998</v>
      </c>
      <c r="I253" s="6">
        <f t="shared" si="25"/>
        <v>9.9999999999997868E-3</v>
      </c>
      <c r="K253" s="21" t="s">
        <v>31</v>
      </c>
    </row>
    <row r="254" spans="1:11" x14ac:dyDescent="0.25">
      <c r="A254" s="4">
        <v>2.5099999999999998</v>
      </c>
      <c r="B254" s="5">
        <v>0.02</v>
      </c>
      <c r="C254" s="5">
        <v>2.18E-2</v>
      </c>
      <c r="D254" s="5">
        <f t="shared" si="27"/>
        <v>4.1800000000000004E-2</v>
      </c>
      <c r="E254" s="5">
        <f t="shared" si="28"/>
        <v>0.104918</v>
      </c>
      <c r="F254" s="20">
        <v>2.5099999999999998</v>
      </c>
      <c r="G254" s="5">
        <f t="shared" si="29"/>
        <v>2.5</v>
      </c>
      <c r="H254" s="20">
        <v>2.5099999999999998</v>
      </c>
      <c r="I254" s="6">
        <f t="shared" si="25"/>
        <v>0</v>
      </c>
      <c r="K254" s="21" t="s">
        <v>31</v>
      </c>
    </row>
    <row r="255" spans="1:11" x14ac:dyDescent="0.25">
      <c r="A255" s="4">
        <v>2.52</v>
      </c>
      <c r="B255" s="5">
        <v>0.02</v>
      </c>
      <c r="C255" s="5">
        <v>2.18E-2</v>
      </c>
      <c r="D255" s="5">
        <f t="shared" si="27"/>
        <v>4.1800000000000004E-2</v>
      </c>
      <c r="E255" s="5">
        <f t="shared" si="28"/>
        <v>0.10533600000000001</v>
      </c>
      <c r="F255" s="5">
        <f>A255+E255</f>
        <v>2.6253359999999999</v>
      </c>
      <c r="G255" s="5">
        <f t="shared" si="29"/>
        <v>2.6</v>
      </c>
      <c r="H255" s="5">
        <f t="shared" si="26"/>
        <v>2.6</v>
      </c>
      <c r="I255" s="6">
        <f t="shared" si="25"/>
        <v>8.0000000000000071E-2</v>
      </c>
    </row>
    <row r="256" spans="1:11" x14ac:dyDescent="0.25">
      <c r="A256" s="4">
        <v>2.5299999999999998</v>
      </c>
      <c r="B256" s="5">
        <v>0.02</v>
      </c>
      <c r="C256" s="5">
        <v>2.18E-2</v>
      </c>
      <c r="D256" s="5">
        <f t="shared" si="27"/>
        <v>4.1800000000000004E-2</v>
      </c>
      <c r="E256" s="5">
        <f t="shared" si="28"/>
        <v>0.105754</v>
      </c>
      <c r="F256" s="5">
        <f t="shared" ref="F256:F309" si="30">A256+E256</f>
        <v>2.6357539999999999</v>
      </c>
      <c r="G256" s="5">
        <f t="shared" si="29"/>
        <v>2.6</v>
      </c>
      <c r="H256" s="5">
        <f t="shared" si="26"/>
        <v>2.6</v>
      </c>
      <c r="I256" s="6">
        <f t="shared" si="25"/>
        <v>7.0000000000000284E-2</v>
      </c>
    </row>
    <row r="257" spans="1:9" x14ac:dyDescent="0.25">
      <c r="A257" s="4">
        <v>2.54</v>
      </c>
      <c r="B257" s="5">
        <v>0.02</v>
      </c>
      <c r="C257" s="5">
        <v>2.18E-2</v>
      </c>
      <c r="D257" s="5">
        <f t="shared" si="27"/>
        <v>4.1800000000000004E-2</v>
      </c>
      <c r="E257" s="5">
        <f t="shared" si="28"/>
        <v>0.10617200000000002</v>
      </c>
      <c r="F257" s="5">
        <f t="shared" si="30"/>
        <v>2.646172</v>
      </c>
      <c r="G257" s="5">
        <f t="shared" si="29"/>
        <v>2.6</v>
      </c>
      <c r="H257" s="5">
        <f t="shared" si="26"/>
        <v>2.6</v>
      </c>
      <c r="I257" s="6">
        <f t="shared" si="25"/>
        <v>6.0000000000000053E-2</v>
      </c>
    </row>
    <row r="258" spans="1:9" x14ac:dyDescent="0.25">
      <c r="A258" s="4">
        <v>2.5499999999999998</v>
      </c>
      <c r="B258" s="5">
        <v>0.02</v>
      </c>
      <c r="C258" s="5">
        <v>2.18E-2</v>
      </c>
      <c r="D258" s="5">
        <f t="shared" si="27"/>
        <v>4.1800000000000004E-2</v>
      </c>
      <c r="E258" s="5">
        <f t="shared" si="28"/>
        <v>0.10659</v>
      </c>
      <c r="F258" s="5">
        <f t="shared" si="30"/>
        <v>2.65659</v>
      </c>
      <c r="G258" s="5">
        <f t="shared" si="29"/>
        <v>2.6500000000000004</v>
      </c>
      <c r="H258" s="5">
        <f t="shared" si="26"/>
        <v>2.6500000000000004</v>
      </c>
      <c r="I258" s="6">
        <f t="shared" ref="I258:I321" si="31">H258-A258</f>
        <v>0.10000000000000053</v>
      </c>
    </row>
    <row r="259" spans="1:9" x14ac:dyDescent="0.25">
      <c r="A259" s="4">
        <v>2.56</v>
      </c>
      <c r="B259" s="5">
        <v>0.02</v>
      </c>
      <c r="C259" s="5">
        <v>2.18E-2</v>
      </c>
      <c r="D259" s="5">
        <f t="shared" si="27"/>
        <v>4.1800000000000004E-2</v>
      </c>
      <c r="E259" s="5">
        <f t="shared" si="28"/>
        <v>0.10700800000000001</v>
      </c>
      <c r="F259" s="5">
        <f t="shared" si="30"/>
        <v>2.667008</v>
      </c>
      <c r="G259" s="5">
        <f t="shared" si="29"/>
        <v>2.6500000000000004</v>
      </c>
      <c r="H259" s="5">
        <f t="shared" si="26"/>
        <v>2.6500000000000004</v>
      </c>
      <c r="I259" s="6">
        <f t="shared" si="31"/>
        <v>9.0000000000000302E-2</v>
      </c>
    </row>
    <row r="260" spans="1:9" x14ac:dyDescent="0.25">
      <c r="A260" s="4">
        <v>2.57</v>
      </c>
      <c r="B260" s="5">
        <v>0.02</v>
      </c>
      <c r="C260" s="5">
        <v>2.18E-2</v>
      </c>
      <c r="D260" s="5">
        <f t="shared" si="27"/>
        <v>4.1800000000000004E-2</v>
      </c>
      <c r="E260" s="5">
        <f t="shared" si="28"/>
        <v>0.10742600000000001</v>
      </c>
      <c r="F260" s="5">
        <f t="shared" si="30"/>
        <v>2.6774259999999996</v>
      </c>
      <c r="G260" s="5">
        <f t="shared" si="29"/>
        <v>2.6500000000000004</v>
      </c>
      <c r="H260" s="5">
        <f t="shared" ref="H260:H323" si="32">IF((FLOOR(G260,0.05))&lt;A260,A260,(FLOOR(G260,0.05)))</f>
        <v>2.6500000000000004</v>
      </c>
      <c r="I260" s="6">
        <f t="shared" si="31"/>
        <v>8.0000000000000515E-2</v>
      </c>
    </row>
    <row r="261" spans="1:9" x14ac:dyDescent="0.25">
      <c r="A261" s="4">
        <v>2.58</v>
      </c>
      <c r="B261" s="5">
        <v>0.02</v>
      </c>
      <c r="C261" s="5">
        <v>2.18E-2</v>
      </c>
      <c r="D261" s="5">
        <f t="shared" si="27"/>
        <v>4.1800000000000004E-2</v>
      </c>
      <c r="E261" s="5">
        <f t="shared" si="28"/>
        <v>0.10784400000000001</v>
      </c>
      <c r="F261" s="5">
        <f t="shared" si="30"/>
        <v>2.6878440000000001</v>
      </c>
      <c r="G261" s="5">
        <f t="shared" si="29"/>
        <v>2.6500000000000004</v>
      </c>
      <c r="H261" s="5">
        <f t="shared" si="32"/>
        <v>2.6500000000000004</v>
      </c>
      <c r="I261" s="6">
        <f t="shared" si="31"/>
        <v>7.0000000000000284E-2</v>
      </c>
    </row>
    <row r="262" spans="1:9" x14ac:dyDescent="0.25">
      <c r="A262" s="4">
        <v>2.59</v>
      </c>
      <c r="B262" s="5">
        <v>0.02</v>
      </c>
      <c r="C262" s="5">
        <v>2.18E-2</v>
      </c>
      <c r="D262" s="5">
        <f t="shared" si="27"/>
        <v>4.1800000000000004E-2</v>
      </c>
      <c r="E262" s="5">
        <f t="shared" si="28"/>
        <v>0.108262</v>
      </c>
      <c r="F262" s="5">
        <f t="shared" si="30"/>
        <v>2.6982619999999997</v>
      </c>
      <c r="G262" s="5">
        <f t="shared" ref="G262:G325" si="33">FLOOR(F262,0.05)</f>
        <v>2.6500000000000004</v>
      </c>
      <c r="H262" s="5">
        <f t="shared" si="32"/>
        <v>2.6500000000000004</v>
      </c>
      <c r="I262" s="6">
        <f t="shared" si="31"/>
        <v>6.0000000000000497E-2</v>
      </c>
    </row>
    <row r="263" spans="1:9" x14ac:dyDescent="0.25">
      <c r="A263" s="4">
        <v>2.6</v>
      </c>
      <c r="B263" s="5">
        <v>0.02</v>
      </c>
      <c r="C263" s="5">
        <v>2.18E-2</v>
      </c>
      <c r="D263" s="5">
        <f t="shared" si="27"/>
        <v>4.1800000000000004E-2</v>
      </c>
      <c r="E263" s="5">
        <f t="shared" si="28"/>
        <v>0.10868000000000001</v>
      </c>
      <c r="F263" s="5">
        <f t="shared" si="30"/>
        <v>2.7086800000000002</v>
      </c>
      <c r="G263" s="5">
        <f t="shared" si="33"/>
        <v>2.7</v>
      </c>
      <c r="H263" s="5">
        <f t="shared" si="32"/>
        <v>2.7</v>
      </c>
      <c r="I263" s="6">
        <f t="shared" si="31"/>
        <v>0.10000000000000009</v>
      </c>
    </row>
    <row r="264" spans="1:9" x14ac:dyDescent="0.25">
      <c r="A264" s="4">
        <v>2.61</v>
      </c>
      <c r="B264" s="5">
        <v>0.02</v>
      </c>
      <c r="C264" s="5">
        <v>2.18E-2</v>
      </c>
      <c r="D264" s="5">
        <f t="shared" si="27"/>
        <v>4.1800000000000004E-2</v>
      </c>
      <c r="E264" s="5">
        <f t="shared" si="28"/>
        <v>0.109098</v>
      </c>
      <c r="F264" s="5">
        <f t="shared" si="30"/>
        <v>2.7190979999999998</v>
      </c>
      <c r="G264" s="5">
        <f t="shared" si="33"/>
        <v>2.7</v>
      </c>
      <c r="H264" s="5">
        <f t="shared" si="32"/>
        <v>2.7</v>
      </c>
      <c r="I264" s="6">
        <f t="shared" si="31"/>
        <v>9.0000000000000302E-2</v>
      </c>
    </row>
    <row r="265" spans="1:9" x14ac:dyDescent="0.25">
      <c r="A265" s="4">
        <v>2.62</v>
      </c>
      <c r="B265" s="5">
        <v>0.02</v>
      </c>
      <c r="C265" s="5">
        <v>2.18E-2</v>
      </c>
      <c r="D265" s="5">
        <f t="shared" si="27"/>
        <v>4.1800000000000004E-2</v>
      </c>
      <c r="E265" s="5">
        <f t="shared" si="28"/>
        <v>0.10951600000000002</v>
      </c>
      <c r="F265" s="5">
        <f t="shared" si="30"/>
        <v>2.7295160000000003</v>
      </c>
      <c r="G265" s="5">
        <f t="shared" si="33"/>
        <v>2.7</v>
      </c>
      <c r="H265" s="5">
        <f t="shared" si="32"/>
        <v>2.7</v>
      </c>
      <c r="I265" s="6">
        <f t="shared" si="31"/>
        <v>8.0000000000000071E-2</v>
      </c>
    </row>
    <row r="266" spans="1:9" x14ac:dyDescent="0.25">
      <c r="A266" s="4">
        <v>2.63</v>
      </c>
      <c r="B266" s="5">
        <v>0.02</v>
      </c>
      <c r="C266" s="5">
        <v>2.18E-2</v>
      </c>
      <c r="D266" s="5">
        <f t="shared" si="27"/>
        <v>4.1800000000000004E-2</v>
      </c>
      <c r="E266" s="5">
        <f t="shared" si="28"/>
        <v>0.109934</v>
      </c>
      <c r="F266" s="5">
        <f t="shared" si="30"/>
        <v>2.7399339999999999</v>
      </c>
      <c r="G266" s="5">
        <f t="shared" si="33"/>
        <v>2.7</v>
      </c>
      <c r="H266" s="5">
        <f t="shared" si="32"/>
        <v>2.7</v>
      </c>
      <c r="I266" s="6">
        <f t="shared" si="31"/>
        <v>7.0000000000000284E-2</v>
      </c>
    </row>
    <row r="267" spans="1:9" x14ac:dyDescent="0.25">
      <c r="A267" s="4">
        <v>2.6400000000000099</v>
      </c>
      <c r="B267" s="5">
        <v>0.02</v>
      </c>
      <c r="C267" s="5">
        <v>2.18E-2</v>
      </c>
      <c r="D267" s="5">
        <f t="shared" si="27"/>
        <v>4.1800000000000004E-2</v>
      </c>
      <c r="E267" s="5">
        <f t="shared" si="28"/>
        <v>0.11035200000000042</v>
      </c>
      <c r="F267" s="5">
        <f t="shared" si="30"/>
        <v>2.7503520000000101</v>
      </c>
      <c r="G267" s="5">
        <f t="shared" si="33"/>
        <v>2.75</v>
      </c>
      <c r="H267" s="5">
        <f t="shared" si="32"/>
        <v>2.75</v>
      </c>
      <c r="I267" s="6">
        <f t="shared" si="31"/>
        <v>0.10999999999999011</v>
      </c>
    </row>
    <row r="268" spans="1:9" x14ac:dyDescent="0.25">
      <c r="A268" s="4">
        <v>2.65</v>
      </c>
      <c r="B268" s="5">
        <v>0.02</v>
      </c>
      <c r="C268" s="5">
        <v>2.18E-2</v>
      </c>
      <c r="D268" s="5">
        <f t="shared" si="27"/>
        <v>4.1800000000000004E-2</v>
      </c>
      <c r="E268" s="5">
        <f t="shared" si="28"/>
        <v>0.11077000000000001</v>
      </c>
      <c r="F268" s="5">
        <f t="shared" si="30"/>
        <v>2.7607699999999999</v>
      </c>
      <c r="G268" s="5">
        <f t="shared" si="33"/>
        <v>2.75</v>
      </c>
      <c r="H268" s="5">
        <f t="shared" si="32"/>
        <v>2.75</v>
      </c>
      <c r="I268" s="6">
        <f t="shared" si="31"/>
        <v>0.10000000000000009</v>
      </c>
    </row>
    <row r="269" spans="1:9" x14ac:dyDescent="0.25">
      <c r="A269" s="4">
        <v>2.6600000000000099</v>
      </c>
      <c r="B269" s="5">
        <v>0.02</v>
      </c>
      <c r="C269" s="5">
        <v>2.18E-2</v>
      </c>
      <c r="D269" s="5">
        <f t="shared" si="27"/>
        <v>4.1800000000000004E-2</v>
      </c>
      <c r="E269" s="5">
        <f t="shared" si="28"/>
        <v>0.11118800000000043</v>
      </c>
      <c r="F269" s="5">
        <f t="shared" si="30"/>
        <v>2.7711880000000102</v>
      </c>
      <c r="G269" s="5">
        <f t="shared" si="33"/>
        <v>2.75</v>
      </c>
      <c r="H269" s="5">
        <f t="shared" si="32"/>
        <v>2.75</v>
      </c>
      <c r="I269" s="6">
        <f t="shared" si="31"/>
        <v>8.9999999999990088E-2</v>
      </c>
    </row>
    <row r="270" spans="1:9" x14ac:dyDescent="0.25">
      <c r="A270" s="4">
        <v>2.67</v>
      </c>
      <c r="B270" s="5">
        <v>0.02</v>
      </c>
      <c r="C270" s="5">
        <v>2.18E-2</v>
      </c>
      <c r="D270" s="5">
        <f t="shared" si="27"/>
        <v>4.1800000000000004E-2</v>
      </c>
      <c r="E270" s="5">
        <f t="shared" si="28"/>
        <v>0.11160600000000001</v>
      </c>
      <c r="F270" s="5">
        <f t="shared" si="30"/>
        <v>2.781606</v>
      </c>
      <c r="G270" s="5">
        <f t="shared" si="33"/>
        <v>2.75</v>
      </c>
      <c r="H270" s="5">
        <f t="shared" si="32"/>
        <v>2.75</v>
      </c>
      <c r="I270" s="6">
        <f t="shared" si="31"/>
        <v>8.0000000000000071E-2</v>
      </c>
    </row>
    <row r="271" spans="1:9" x14ac:dyDescent="0.25">
      <c r="A271" s="4">
        <v>2.6800000000000099</v>
      </c>
      <c r="B271" s="5">
        <v>0.02</v>
      </c>
      <c r="C271" s="5">
        <v>2.18E-2</v>
      </c>
      <c r="D271" s="5">
        <f t="shared" si="27"/>
        <v>4.1800000000000004E-2</v>
      </c>
      <c r="E271" s="5">
        <f t="shared" si="28"/>
        <v>0.11202400000000043</v>
      </c>
      <c r="F271" s="5">
        <f t="shared" si="30"/>
        <v>2.7920240000000103</v>
      </c>
      <c r="G271" s="5">
        <f t="shared" si="33"/>
        <v>2.75</v>
      </c>
      <c r="H271" s="5">
        <f t="shared" si="32"/>
        <v>2.75</v>
      </c>
      <c r="I271" s="6">
        <f t="shared" si="31"/>
        <v>6.999999999999007E-2</v>
      </c>
    </row>
    <row r="272" spans="1:9" x14ac:dyDescent="0.25">
      <c r="A272" s="4">
        <v>2.6900000000000102</v>
      </c>
      <c r="B272" s="5">
        <v>0.02</v>
      </c>
      <c r="C272" s="5">
        <v>2.18E-2</v>
      </c>
      <c r="D272" s="5">
        <f t="shared" si="27"/>
        <v>4.1800000000000004E-2</v>
      </c>
      <c r="E272" s="5">
        <f t="shared" si="28"/>
        <v>0.11244200000000043</v>
      </c>
      <c r="F272" s="5">
        <f t="shared" si="30"/>
        <v>2.8024420000000108</v>
      </c>
      <c r="G272" s="5">
        <f t="shared" si="33"/>
        <v>2.8000000000000003</v>
      </c>
      <c r="H272" s="5">
        <f t="shared" si="32"/>
        <v>2.8000000000000003</v>
      </c>
      <c r="I272" s="6">
        <f t="shared" si="31"/>
        <v>0.10999999999999011</v>
      </c>
    </row>
    <row r="273" spans="1:9" x14ac:dyDescent="0.25">
      <c r="A273" s="4">
        <v>2.7000000000000099</v>
      </c>
      <c r="B273" s="5">
        <v>0.02</v>
      </c>
      <c r="C273" s="5">
        <v>2.18E-2</v>
      </c>
      <c r="D273" s="5">
        <f t="shared" si="27"/>
        <v>4.1800000000000004E-2</v>
      </c>
      <c r="E273" s="5">
        <f t="shared" si="28"/>
        <v>0.11286000000000043</v>
      </c>
      <c r="F273" s="5">
        <f t="shared" si="30"/>
        <v>2.8128600000000104</v>
      </c>
      <c r="G273" s="5">
        <f t="shared" si="33"/>
        <v>2.8000000000000003</v>
      </c>
      <c r="H273" s="5">
        <f t="shared" si="32"/>
        <v>2.8000000000000003</v>
      </c>
      <c r="I273" s="6">
        <f t="shared" si="31"/>
        <v>9.9999999999990319E-2</v>
      </c>
    </row>
    <row r="274" spans="1:9" x14ac:dyDescent="0.25">
      <c r="A274" s="4">
        <v>2.7100000000000102</v>
      </c>
      <c r="B274" s="5">
        <v>0.02</v>
      </c>
      <c r="C274" s="5">
        <v>2.18E-2</v>
      </c>
      <c r="D274" s="5">
        <f t="shared" si="27"/>
        <v>4.1800000000000004E-2</v>
      </c>
      <c r="E274" s="5">
        <f t="shared" si="28"/>
        <v>0.11327800000000043</v>
      </c>
      <c r="F274" s="5">
        <f t="shared" si="30"/>
        <v>2.8232780000000108</v>
      </c>
      <c r="G274" s="5">
        <f t="shared" si="33"/>
        <v>2.8000000000000003</v>
      </c>
      <c r="H274" s="5">
        <f t="shared" si="32"/>
        <v>2.8000000000000003</v>
      </c>
      <c r="I274" s="6">
        <f t="shared" si="31"/>
        <v>8.9999999999990088E-2</v>
      </c>
    </row>
    <row r="275" spans="1:9" x14ac:dyDescent="0.25">
      <c r="A275" s="4">
        <v>2.72000000000001</v>
      </c>
      <c r="B275" s="5">
        <v>0.02</v>
      </c>
      <c r="C275" s="5">
        <v>2.18E-2</v>
      </c>
      <c r="D275" s="5">
        <f t="shared" si="27"/>
        <v>4.1800000000000004E-2</v>
      </c>
      <c r="E275" s="5">
        <f t="shared" si="28"/>
        <v>0.11369600000000042</v>
      </c>
      <c r="F275" s="5">
        <f t="shared" si="30"/>
        <v>2.8336960000000104</v>
      </c>
      <c r="G275" s="5">
        <f t="shared" si="33"/>
        <v>2.8000000000000003</v>
      </c>
      <c r="H275" s="5">
        <f t="shared" si="32"/>
        <v>2.8000000000000003</v>
      </c>
      <c r="I275" s="6">
        <f t="shared" si="31"/>
        <v>7.9999999999990301E-2</v>
      </c>
    </row>
    <row r="276" spans="1:9" x14ac:dyDescent="0.25">
      <c r="A276" s="4">
        <v>2.7300000000000102</v>
      </c>
      <c r="B276" s="5">
        <v>0.02</v>
      </c>
      <c r="C276" s="5">
        <v>2.18E-2</v>
      </c>
      <c r="D276" s="5">
        <f t="shared" si="27"/>
        <v>4.1800000000000004E-2</v>
      </c>
      <c r="E276" s="5">
        <f t="shared" si="28"/>
        <v>0.11411400000000044</v>
      </c>
      <c r="F276" s="5">
        <f t="shared" si="30"/>
        <v>2.8441140000000105</v>
      </c>
      <c r="G276" s="5">
        <f t="shared" si="33"/>
        <v>2.8000000000000003</v>
      </c>
      <c r="H276" s="5">
        <f t="shared" si="32"/>
        <v>2.8000000000000003</v>
      </c>
      <c r="I276" s="6">
        <f t="shared" si="31"/>
        <v>6.999999999999007E-2</v>
      </c>
    </row>
    <row r="277" spans="1:9" x14ac:dyDescent="0.25">
      <c r="A277" s="4">
        <v>2.74000000000001</v>
      </c>
      <c r="B277" s="5">
        <v>0.02</v>
      </c>
      <c r="C277" s="5">
        <v>2.18E-2</v>
      </c>
      <c r="D277" s="5">
        <f t="shared" si="27"/>
        <v>4.1800000000000004E-2</v>
      </c>
      <c r="E277" s="5">
        <f t="shared" si="28"/>
        <v>0.11453200000000043</v>
      </c>
      <c r="F277" s="5">
        <f t="shared" si="30"/>
        <v>2.8545320000000105</v>
      </c>
      <c r="G277" s="5">
        <f t="shared" si="33"/>
        <v>2.85</v>
      </c>
      <c r="H277" s="5">
        <f t="shared" si="32"/>
        <v>2.85</v>
      </c>
      <c r="I277" s="6">
        <f t="shared" si="31"/>
        <v>0.10999999999999011</v>
      </c>
    </row>
    <row r="278" spans="1:9" x14ac:dyDescent="0.25">
      <c r="A278" s="4">
        <v>2.7500000000000102</v>
      </c>
      <c r="B278" s="5">
        <v>0.02</v>
      </c>
      <c r="C278" s="5">
        <v>2.18E-2</v>
      </c>
      <c r="D278" s="5">
        <f t="shared" si="27"/>
        <v>4.1800000000000004E-2</v>
      </c>
      <c r="E278" s="5">
        <f t="shared" si="28"/>
        <v>0.11495000000000044</v>
      </c>
      <c r="F278" s="5">
        <f t="shared" si="30"/>
        <v>2.8649500000000105</v>
      </c>
      <c r="G278" s="5">
        <f t="shared" si="33"/>
        <v>2.85</v>
      </c>
      <c r="H278" s="5">
        <f t="shared" si="32"/>
        <v>2.85</v>
      </c>
      <c r="I278" s="6">
        <f t="shared" si="31"/>
        <v>9.9999999999989875E-2</v>
      </c>
    </row>
    <row r="279" spans="1:9" x14ac:dyDescent="0.25">
      <c r="A279" s="4">
        <v>2.76000000000001</v>
      </c>
      <c r="B279" s="5">
        <v>0.02</v>
      </c>
      <c r="C279" s="5">
        <v>2.18E-2</v>
      </c>
      <c r="D279" s="5">
        <f t="shared" si="27"/>
        <v>4.1800000000000004E-2</v>
      </c>
      <c r="E279" s="5">
        <f t="shared" si="28"/>
        <v>0.11536800000000043</v>
      </c>
      <c r="F279" s="5">
        <f t="shared" si="30"/>
        <v>2.8753680000000106</v>
      </c>
      <c r="G279" s="5">
        <f t="shared" si="33"/>
        <v>2.85</v>
      </c>
      <c r="H279" s="5">
        <f t="shared" si="32"/>
        <v>2.85</v>
      </c>
      <c r="I279" s="6">
        <f t="shared" si="31"/>
        <v>8.9999999999990088E-2</v>
      </c>
    </row>
    <row r="280" spans="1:9" x14ac:dyDescent="0.25">
      <c r="A280" s="4">
        <v>2.7700000000000098</v>
      </c>
      <c r="B280" s="5">
        <v>0.02</v>
      </c>
      <c r="C280" s="5">
        <v>2.18E-2</v>
      </c>
      <c r="D280" s="5">
        <f t="shared" si="27"/>
        <v>4.1800000000000004E-2</v>
      </c>
      <c r="E280" s="5">
        <f t="shared" si="28"/>
        <v>0.11578600000000042</v>
      </c>
      <c r="F280" s="5">
        <f t="shared" si="30"/>
        <v>2.8857860000000102</v>
      </c>
      <c r="G280" s="5">
        <f t="shared" si="33"/>
        <v>2.85</v>
      </c>
      <c r="H280" s="5">
        <f t="shared" si="32"/>
        <v>2.85</v>
      </c>
      <c r="I280" s="6">
        <f t="shared" si="31"/>
        <v>7.9999999999990301E-2</v>
      </c>
    </row>
    <row r="281" spans="1:9" x14ac:dyDescent="0.25">
      <c r="A281" s="4">
        <v>2.78000000000001</v>
      </c>
      <c r="B281" s="5">
        <v>0.02</v>
      </c>
      <c r="C281" s="5">
        <v>2.18E-2</v>
      </c>
      <c r="D281" s="5">
        <f t="shared" si="27"/>
        <v>4.1800000000000004E-2</v>
      </c>
      <c r="E281" s="5">
        <f t="shared" si="28"/>
        <v>0.11620400000000043</v>
      </c>
      <c r="F281" s="5">
        <f t="shared" si="30"/>
        <v>2.8962040000000107</v>
      </c>
      <c r="G281" s="5">
        <f t="shared" si="33"/>
        <v>2.85</v>
      </c>
      <c r="H281" s="5">
        <f t="shared" si="32"/>
        <v>2.85</v>
      </c>
      <c r="I281" s="6">
        <f t="shared" si="31"/>
        <v>6.999999999999007E-2</v>
      </c>
    </row>
    <row r="282" spans="1:9" x14ac:dyDescent="0.25">
      <c r="A282" s="4">
        <v>2.7900000000000098</v>
      </c>
      <c r="B282" s="5">
        <v>0.02</v>
      </c>
      <c r="C282" s="5">
        <v>2.18E-2</v>
      </c>
      <c r="D282" s="5">
        <f t="shared" si="27"/>
        <v>4.1800000000000004E-2</v>
      </c>
      <c r="E282" s="5">
        <f t="shared" si="28"/>
        <v>0.11662200000000042</v>
      </c>
      <c r="F282" s="5">
        <f t="shared" si="30"/>
        <v>2.9066220000000103</v>
      </c>
      <c r="G282" s="5">
        <f t="shared" si="33"/>
        <v>2.9000000000000004</v>
      </c>
      <c r="H282" s="5">
        <f t="shared" si="32"/>
        <v>2.9000000000000004</v>
      </c>
      <c r="I282" s="6">
        <f t="shared" si="31"/>
        <v>0.10999999999999055</v>
      </c>
    </row>
    <row r="283" spans="1:9" x14ac:dyDescent="0.25">
      <c r="A283" s="4">
        <v>2.80000000000001</v>
      </c>
      <c r="B283" s="5">
        <v>0.02</v>
      </c>
      <c r="C283" s="5">
        <v>2.18E-2</v>
      </c>
      <c r="D283" s="5">
        <f t="shared" si="27"/>
        <v>4.1800000000000004E-2</v>
      </c>
      <c r="E283" s="5">
        <f t="shared" si="28"/>
        <v>0.11704000000000044</v>
      </c>
      <c r="F283" s="5">
        <f t="shared" si="30"/>
        <v>2.9170400000000103</v>
      </c>
      <c r="G283" s="5">
        <f t="shared" si="33"/>
        <v>2.9000000000000004</v>
      </c>
      <c r="H283" s="5">
        <f t="shared" si="32"/>
        <v>2.9000000000000004</v>
      </c>
      <c r="I283" s="6">
        <f t="shared" si="31"/>
        <v>9.9999999999990319E-2</v>
      </c>
    </row>
    <row r="284" spans="1:9" x14ac:dyDescent="0.25">
      <c r="A284" s="4">
        <v>2.8100000000000098</v>
      </c>
      <c r="B284" s="5">
        <v>0.02</v>
      </c>
      <c r="C284" s="5">
        <v>2.18E-2</v>
      </c>
      <c r="D284" s="5">
        <f t="shared" si="27"/>
        <v>4.1800000000000004E-2</v>
      </c>
      <c r="E284" s="5">
        <f t="shared" si="28"/>
        <v>0.11745800000000042</v>
      </c>
      <c r="F284" s="5">
        <f t="shared" si="30"/>
        <v>2.9274580000000103</v>
      </c>
      <c r="G284" s="5">
        <f t="shared" si="33"/>
        <v>2.9000000000000004</v>
      </c>
      <c r="H284" s="5">
        <f t="shared" si="32"/>
        <v>2.9000000000000004</v>
      </c>
      <c r="I284" s="6">
        <f t="shared" si="31"/>
        <v>8.9999999999990532E-2</v>
      </c>
    </row>
    <row r="285" spans="1:9" x14ac:dyDescent="0.25">
      <c r="A285" s="4">
        <v>2.8200000000000101</v>
      </c>
      <c r="B285" s="5">
        <v>0.02</v>
      </c>
      <c r="C285" s="5">
        <v>2.18E-2</v>
      </c>
      <c r="D285" s="5">
        <f t="shared" si="27"/>
        <v>4.1800000000000004E-2</v>
      </c>
      <c r="E285" s="5">
        <f t="shared" si="28"/>
        <v>0.11787600000000042</v>
      </c>
      <c r="F285" s="5">
        <f t="shared" si="30"/>
        <v>2.9378760000000104</v>
      </c>
      <c r="G285" s="5">
        <f t="shared" si="33"/>
        <v>2.9000000000000004</v>
      </c>
      <c r="H285" s="5">
        <f t="shared" si="32"/>
        <v>2.9000000000000004</v>
      </c>
      <c r="I285" s="6">
        <f t="shared" si="31"/>
        <v>7.9999999999990301E-2</v>
      </c>
    </row>
    <row r="286" spans="1:9" x14ac:dyDescent="0.25">
      <c r="A286" s="4">
        <v>2.8300000000000098</v>
      </c>
      <c r="B286" s="5">
        <v>0.02</v>
      </c>
      <c r="C286" s="5">
        <v>2.18E-2</v>
      </c>
      <c r="D286" s="5">
        <f t="shared" si="27"/>
        <v>4.1800000000000004E-2</v>
      </c>
      <c r="E286" s="5">
        <f t="shared" si="28"/>
        <v>0.11829400000000043</v>
      </c>
      <c r="F286" s="5">
        <f t="shared" si="30"/>
        <v>2.9482940000000104</v>
      </c>
      <c r="G286" s="5">
        <f t="shared" si="33"/>
        <v>2.9000000000000004</v>
      </c>
      <c r="H286" s="5">
        <f t="shared" si="32"/>
        <v>2.9000000000000004</v>
      </c>
      <c r="I286" s="6">
        <f t="shared" si="31"/>
        <v>6.9999999999990514E-2</v>
      </c>
    </row>
    <row r="287" spans="1:9" x14ac:dyDescent="0.25">
      <c r="A287" s="4">
        <v>2.8400000000000101</v>
      </c>
      <c r="B287" s="5">
        <v>0.02</v>
      </c>
      <c r="C287" s="5">
        <v>2.18E-2</v>
      </c>
      <c r="D287" s="5">
        <f t="shared" si="27"/>
        <v>4.1800000000000004E-2</v>
      </c>
      <c r="E287" s="5">
        <f t="shared" si="28"/>
        <v>0.11871200000000043</v>
      </c>
      <c r="F287" s="5">
        <f t="shared" si="30"/>
        <v>2.9587120000000104</v>
      </c>
      <c r="G287" s="5">
        <f t="shared" si="33"/>
        <v>2.95</v>
      </c>
      <c r="H287" s="5">
        <f t="shared" si="32"/>
        <v>2.95</v>
      </c>
      <c r="I287" s="6">
        <f t="shared" si="31"/>
        <v>0.10999999999999011</v>
      </c>
    </row>
    <row r="288" spans="1:9" x14ac:dyDescent="0.25">
      <c r="A288" s="4">
        <v>2.8500000000000099</v>
      </c>
      <c r="B288" s="5">
        <v>0.02</v>
      </c>
      <c r="C288" s="5">
        <v>2.18E-2</v>
      </c>
      <c r="D288" s="5">
        <f t="shared" si="27"/>
        <v>4.1800000000000004E-2</v>
      </c>
      <c r="E288" s="5">
        <f t="shared" si="28"/>
        <v>0.11913000000000042</v>
      </c>
      <c r="F288" s="5">
        <f t="shared" si="30"/>
        <v>2.9691300000000105</v>
      </c>
      <c r="G288" s="5">
        <f t="shared" si="33"/>
        <v>2.95</v>
      </c>
      <c r="H288" s="5">
        <f t="shared" si="32"/>
        <v>2.95</v>
      </c>
      <c r="I288" s="6">
        <f t="shared" si="31"/>
        <v>9.9999999999990319E-2</v>
      </c>
    </row>
    <row r="289" spans="1:9" x14ac:dyDescent="0.25">
      <c r="A289" s="4">
        <v>2.8600000000000101</v>
      </c>
      <c r="B289" s="5">
        <v>0.02</v>
      </c>
      <c r="C289" s="5">
        <v>2.18E-2</v>
      </c>
      <c r="D289" s="5">
        <f t="shared" si="27"/>
        <v>4.1800000000000004E-2</v>
      </c>
      <c r="E289" s="5">
        <f t="shared" si="28"/>
        <v>0.11954800000000043</v>
      </c>
      <c r="F289" s="5">
        <f t="shared" si="30"/>
        <v>2.9795480000000105</v>
      </c>
      <c r="G289" s="5">
        <f t="shared" si="33"/>
        <v>2.95</v>
      </c>
      <c r="H289" s="5">
        <f t="shared" si="32"/>
        <v>2.95</v>
      </c>
      <c r="I289" s="6">
        <f t="shared" si="31"/>
        <v>8.9999999999990088E-2</v>
      </c>
    </row>
    <row r="290" spans="1:9" x14ac:dyDescent="0.25">
      <c r="A290" s="4">
        <v>2.8700000000000099</v>
      </c>
      <c r="B290" s="5">
        <v>0.02</v>
      </c>
      <c r="C290" s="5">
        <v>2.18E-2</v>
      </c>
      <c r="D290" s="5">
        <f t="shared" si="27"/>
        <v>4.1800000000000004E-2</v>
      </c>
      <c r="E290" s="5">
        <f t="shared" si="28"/>
        <v>0.11996600000000042</v>
      </c>
      <c r="F290" s="5">
        <f t="shared" si="30"/>
        <v>2.9899660000000101</v>
      </c>
      <c r="G290" s="5">
        <f t="shared" si="33"/>
        <v>2.95</v>
      </c>
      <c r="H290" s="5">
        <f t="shared" si="32"/>
        <v>2.95</v>
      </c>
      <c r="I290" s="6">
        <f t="shared" si="31"/>
        <v>7.9999999999990301E-2</v>
      </c>
    </row>
    <row r="291" spans="1:9" x14ac:dyDescent="0.25">
      <c r="A291" s="4">
        <v>2.8800000000000101</v>
      </c>
      <c r="B291" s="5">
        <v>0.02</v>
      </c>
      <c r="C291" s="5">
        <v>2.18E-2</v>
      </c>
      <c r="D291" s="5">
        <f t="shared" si="27"/>
        <v>4.1800000000000004E-2</v>
      </c>
      <c r="E291" s="5">
        <f t="shared" si="28"/>
        <v>0.12038400000000044</v>
      </c>
      <c r="F291" s="5">
        <f t="shared" si="30"/>
        <v>3.0003840000000106</v>
      </c>
      <c r="G291" s="5">
        <f t="shared" si="33"/>
        <v>3</v>
      </c>
      <c r="H291" s="5">
        <f t="shared" si="32"/>
        <v>3</v>
      </c>
      <c r="I291" s="6">
        <f t="shared" si="31"/>
        <v>0.11999999999998989</v>
      </c>
    </row>
    <row r="292" spans="1:9" x14ac:dyDescent="0.25">
      <c r="A292" s="4">
        <v>2.8900000000000099</v>
      </c>
      <c r="B292" s="5">
        <v>0.02</v>
      </c>
      <c r="C292" s="5">
        <v>2.18E-2</v>
      </c>
      <c r="D292" s="5">
        <f t="shared" si="27"/>
        <v>4.1800000000000004E-2</v>
      </c>
      <c r="E292" s="5">
        <f t="shared" si="28"/>
        <v>0.12080200000000042</v>
      </c>
      <c r="F292" s="5">
        <f t="shared" si="30"/>
        <v>3.0108020000000102</v>
      </c>
      <c r="G292" s="5">
        <f t="shared" si="33"/>
        <v>3</v>
      </c>
      <c r="H292" s="5">
        <f t="shared" si="32"/>
        <v>3</v>
      </c>
      <c r="I292" s="6">
        <f t="shared" si="31"/>
        <v>0.10999999999999011</v>
      </c>
    </row>
    <row r="293" spans="1:9" x14ac:dyDescent="0.25">
      <c r="A293" s="4">
        <v>2.9000000000000101</v>
      </c>
      <c r="B293" s="5">
        <v>0.02</v>
      </c>
      <c r="C293" s="5">
        <v>2.18E-2</v>
      </c>
      <c r="D293" s="5">
        <f t="shared" si="27"/>
        <v>4.1800000000000004E-2</v>
      </c>
      <c r="E293" s="5">
        <f t="shared" si="28"/>
        <v>0.12122000000000044</v>
      </c>
      <c r="F293" s="5">
        <f t="shared" si="30"/>
        <v>3.0212200000000107</v>
      </c>
      <c r="G293" s="5">
        <f t="shared" si="33"/>
        <v>3</v>
      </c>
      <c r="H293" s="5">
        <f t="shared" si="32"/>
        <v>3</v>
      </c>
      <c r="I293" s="6">
        <f t="shared" si="31"/>
        <v>9.9999999999989875E-2</v>
      </c>
    </row>
    <row r="294" spans="1:9" x14ac:dyDescent="0.25">
      <c r="A294" s="4">
        <v>2.9100000000000099</v>
      </c>
      <c r="B294" s="5">
        <v>0.02</v>
      </c>
      <c r="C294" s="5">
        <v>2.18E-2</v>
      </c>
      <c r="D294" s="5">
        <f t="shared" si="27"/>
        <v>4.1800000000000004E-2</v>
      </c>
      <c r="E294" s="5">
        <f t="shared" si="28"/>
        <v>0.12163800000000043</v>
      </c>
      <c r="F294" s="5">
        <f t="shared" si="30"/>
        <v>3.0316380000000103</v>
      </c>
      <c r="G294" s="5">
        <f t="shared" si="33"/>
        <v>3</v>
      </c>
      <c r="H294" s="5">
        <f t="shared" si="32"/>
        <v>3</v>
      </c>
      <c r="I294" s="6">
        <f t="shared" si="31"/>
        <v>8.9999999999990088E-2</v>
      </c>
    </row>
    <row r="295" spans="1:9" x14ac:dyDescent="0.25">
      <c r="A295" s="4">
        <v>2.9200000000000101</v>
      </c>
      <c r="B295" s="5">
        <v>0.02</v>
      </c>
      <c r="C295" s="5">
        <v>2.18E-2</v>
      </c>
      <c r="D295" s="5">
        <f t="shared" si="27"/>
        <v>4.1800000000000004E-2</v>
      </c>
      <c r="E295" s="5">
        <f t="shared" si="28"/>
        <v>0.12205600000000044</v>
      </c>
      <c r="F295" s="5">
        <f t="shared" si="30"/>
        <v>3.0420560000000108</v>
      </c>
      <c r="G295" s="5">
        <f t="shared" si="33"/>
        <v>3</v>
      </c>
      <c r="H295" s="5">
        <f t="shared" si="32"/>
        <v>3</v>
      </c>
      <c r="I295" s="6">
        <f t="shared" si="31"/>
        <v>7.9999999999989857E-2</v>
      </c>
    </row>
    <row r="296" spans="1:9" x14ac:dyDescent="0.25">
      <c r="A296" s="4">
        <v>2.9300000000000099</v>
      </c>
      <c r="B296" s="5">
        <v>0.02</v>
      </c>
      <c r="C296" s="5">
        <v>2.18E-2</v>
      </c>
      <c r="D296" s="5">
        <f t="shared" si="27"/>
        <v>4.1800000000000004E-2</v>
      </c>
      <c r="E296" s="5">
        <f t="shared" si="28"/>
        <v>0.12247400000000043</v>
      </c>
      <c r="F296" s="5">
        <f t="shared" si="30"/>
        <v>3.0524740000000103</v>
      </c>
      <c r="G296" s="5">
        <f t="shared" si="33"/>
        <v>3.0500000000000003</v>
      </c>
      <c r="H296" s="5">
        <f t="shared" si="32"/>
        <v>3.0500000000000003</v>
      </c>
      <c r="I296" s="6">
        <f t="shared" si="31"/>
        <v>0.11999999999999034</v>
      </c>
    </row>
    <row r="297" spans="1:9" x14ac:dyDescent="0.25">
      <c r="A297" s="4">
        <v>2.9400000000000102</v>
      </c>
      <c r="B297" s="5">
        <v>0.02</v>
      </c>
      <c r="C297" s="5">
        <v>2.18E-2</v>
      </c>
      <c r="D297" s="5">
        <f t="shared" si="27"/>
        <v>4.1800000000000004E-2</v>
      </c>
      <c r="E297" s="5">
        <f t="shared" si="28"/>
        <v>0.12289200000000043</v>
      </c>
      <c r="F297" s="5">
        <f t="shared" si="30"/>
        <v>3.0628920000000104</v>
      </c>
      <c r="G297" s="5">
        <f t="shared" si="33"/>
        <v>3.0500000000000003</v>
      </c>
      <c r="H297" s="5">
        <f t="shared" si="32"/>
        <v>3.0500000000000003</v>
      </c>
      <c r="I297" s="6">
        <f t="shared" si="31"/>
        <v>0.10999999999999011</v>
      </c>
    </row>
    <row r="298" spans="1:9" x14ac:dyDescent="0.25">
      <c r="A298" s="4">
        <v>2.9500000000000099</v>
      </c>
      <c r="B298" s="5">
        <v>0.02</v>
      </c>
      <c r="C298" s="5">
        <v>2.18E-2</v>
      </c>
      <c r="D298" s="5">
        <f t="shared" si="27"/>
        <v>4.1800000000000004E-2</v>
      </c>
      <c r="E298" s="5">
        <f t="shared" si="28"/>
        <v>0.12331000000000043</v>
      </c>
      <c r="F298" s="5">
        <f t="shared" si="30"/>
        <v>3.0733100000000104</v>
      </c>
      <c r="G298" s="5">
        <f t="shared" si="33"/>
        <v>3.0500000000000003</v>
      </c>
      <c r="H298" s="5">
        <f t="shared" si="32"/>
        <v>3.0500000000000003</v>
      </c>
      <c r="I298" s="6">
        <f t="shared" si="31"/>
        <v>9.9999999999990319E-2</v>
      </c>
    </row>
    <row r="299" spans="1:9" x14ac:dyDescent="0.25">
      <c r="A299" s="4">
        <v>2.9600000000000102</v>
      </c>
      <c r="B299" s="5">
        <v>0.02</v>
      </c>
      <c r="C299" s="5">
        <v>2.18E-2</v>
      </c>
      <c r="D299" s="5">
        <f t="shared" si="27"/>
        <v>4.1800000000000004E-2</v>
      </c>
      <c r="E299" s="5">
        <f t="shared" si="28"/>
        <v>0.12372800000000043</v>
      </c>
      <c r="F299" s="5">
        <f t="shared" si="30"/>
        <v>3.0837280000000105</v>
      </c>
      <c r="G299" s="5">
        <f t="shared" si="33"/>
        <v>3.0500000000000003</v>
      </c>
      <c r="H299" s="5">
        <f t="shared" si="32"/>
        <v>3.0500000000000003</v>
      </c>
      <c r="I299" s="6">
        <f t="shared" si="31"/>
        <v>8.9999999999990088E-2</v>
      </c>
    </row>
    <row r="300" spans="1:9" x14ac:dyDescent="0.25">
      <c r="A300" s="4">
        <v>2.97000000000001</v>
      </c>
      <c r="B300" s="5">
        <v>0.02</v>
      </c>
      <c r="C300" s="5">
        <v>2.18E-2</v>
      </c>
      <c r="D300" s="5">
        <f t="shared" si="27"/>
        <v>4.1800000000000004E-2</v>
      </c>
      <c r="E300" s="5">
        <f t="shared" si="28"/>
        <v>0.12414600000000042</v>
      </c>
      <c r="F300" s="5">
        <f t="shared" si="30"/>
        <v>3.0941460000000105</v>
      </c>
      <c r="G300" s="5">
        <f t="shared" si="33"/>
        <v>3.0500000000000003</v>
      </c>
      <c r="H300" s="5">
        <f t="shared" si="32"/>
        <v>3.0500000000000003</v>
      </c>
      <c r="I300" s="6">
        <f t="shared" si="31"/>
        <v>7.9999999999990301E-2</v>
      </c>
    </row>
    <row r="301" spans="1:9" x14ac:dyDescent="0.25">
      <c r="A301" s="4">
        <v>2.9800000000000102</v>
      </c>
      <c r="B301" s="5">
        <v>0.02</v>
      </c>
      <c r="C301" s="5">
        <v>2.18E-2</v>
      </c>
      <c r="D301" s="5">
        <f t="shared" si="27"/>
        <v>4.1800000000000004E-2</v>
      </c>
      <c r="E301" s="5">
        <f t="shared" si="28"/>
        <v>0.12456400000000044</v>
      </c>
      <c r="F301" s="5">
        <f t="shared" si="30"/>
        <v>3.1045640000000105</v>
      </c>
      <c r="G301" s="5">
        <f t="shared" si="33"/>
        <v>3.1</v>
      </c>
      <c r="H301" s="5">
        <f t="shared" si="32"/>
        <v>3.1</v>
      </c>
      <c r="I301" s="6">
        <f t="shared" si="31"/>
        <v>0.11999999999998989</v>
      </c>
    </row>
    <row r="302" spans="1:9" x14ac:dyDescent="0.25">
      <c r="A302" s="4">
        <v>2.99000000000001</v>
      </c>
      <c r="B302" s="5">
        <v>0.02</v>
      </c>
      <c r="C302" s="5">
        <v>2.18E-2</v>
      </c>
      <c r="D302" s="5">
        <f t="shared" si="27"/>
        <v>4.1800000000000004E-2</v>
      </c>
      <c r="E302" s="5">
        <f t="shared" si="28"/>
        <v>0.12498200000000043</v>
      </c>
      <c r="F302" s="5">
        <f t="shared" si="30"/>
        <v>3.1149820000000106</v>
      </c>
      <c r="G302" s="5">
        <f t="shared" si="33"/>
        <v>3.1</v>
      </c>
      <c r="H302" s="5">
        <f t="shared" si="32"/>
        <v>3.1</v>
      </c>
      <c r="I302" s="6">
        <f t="shared" si="31"/>
        <v>0.10999999999999011</v>
      </c>
    </row>
    <row r="303" spans="1:9" x14ac:dyDescent="0.25">
      <c r="A303" s="4">
        <v>3.0000000000000102</v>
      </c>
      <c r="B303" s="5">
        <v>0.02</v>
      </c>
      <c r="C303" s="5">
        <v>2.18E-2</v>
      </c>
      <c r="D303" s="5">
        <f t="shared" si="27"/>
        <v>4.1800000000000004E-2</v>
      </c>
      <c r="E303" s="5">
        <f t="shared" si="28"/>
        <v>0.12540000000000043</v>
      </c>
      <c r="F303" s="5">
        <f t="shared" si="30"/>
        <v>3.1254000000000106</v>
      </c>
      <c r="G303" s="5">
        <f t="shared" si="33"/>
        <v>3.1</v>
      </c>
      <c r="H303" s="5">
        <f t="shared" si="32"/>
        <v>3.1</v>
      </c>
      <c r="I303" s="6">
        <f t="shared" si="31"/>
        <v>9.9999999999989875E-2</v>
      </c>
    </row>
    <row r="304" spans="1:9" x14ac:dyDescent="0.25">
      <c r="A304" s="4">
        <v>3.01000000000001</v>
      </c>
      <c r="B304" s="5">
        <v>0.02</v>
      </c>
      <c r="C304" s="5">
        <v>2.18E-2</v>
      </c>
      <c r="D304" s="5">
        <f t="shared" si="27"/>
        <v>4.1800000000000004E-2</v>
      </c>
      <c r="E304" s="5">
        <f t="shared" si="28"/>
        <v>0.12581800000000043</v>
      </c>
      <c r="F304" s="5">
        <f t="shared" si="30"/>
        <v>3.1358180000000102</v>
      </c>
      <c r="G304" s="5">
        <f t="shared" si="33"/>
        <v>3.1</v>
      </c>
      <c r="H304" s="5">
        <f t="shared" si="32"/>
        <v>3.1</v>
      </c>
      <c r="I304" s="6">
        <f t="shared" si="31"/>
        <v>8.9999999999990088E-2</v>
      </c>
    </row>
    <row r="305" spans="1:9" x14ac:dyDescent="0.25">
      <c r="A305" s="4">
        <v>3.0200000000000098</v>
      </c>
      <c r="B305" s="5">
        <v>0.02</v>
      </c>
      <c r="C305" s="5">
        <v>2.18E-2</v>
      </c>
      <c r="D305" s="5">
        <f t="shared" si="27"/>
        <v>4.1800000000000004E-2</v>
      </c>
      <c r="E305" s="5">
        <f t="shared" si="28"/>
        <v>0.12623600000000043</v>
      </c>
      <c r="F305" s="5">
        <f t="shared" si="30"/>
        <v>3.1462360000000102</v>
      </c>
      <c r="G305" s="5">
        <f t="shared" si="33"/>
        <v>3.1</v>
      </c>
      <c r="H305" s="5">
        <f t="shared" si="32"/>
        <v>3.1</v>
      </c>
      <c r="I305" s="6">
        <f t="shared" si="31"/>
        <v>7.9999999999990301E-2</v>
      </c>
    </row>
    <row r="306" spans="1:9" x14ac:dyDescent="0.25">
      <c r="A306" s="4">
        <v>3.03000000000001</v>
      </c>
      <c r="B306" s="5">
        <v>0.02</v>
      </c>
      <c r="C306" s="5">
        <v>2.18E-2</v>
      </c>
      <c r="D306" s="5">
        <f t="shared" si="27"/>
        <v>4.1800000000000004E-2</v>
      </c>
      <c r="E306" s="5">
        <f t="shared" si="28"/>
        <v>0.12665400000000043</v>
      </c>
      <c r="F306" s="5">
        <f t="shared" si="30"/>
        <v>3.1566540000000103</v>
      </c>
      <c r="G306" s="5">
        <f t="shared" si="33"/>
        <v>3.1500000000000004</v>
      </c>
      <c r="H306" s="5">
        <f t="shared" si="32"/>
        <v>3.1500000000000004</v>
      </c>
      <c r="I306" s="6">
        <f t="shared" si="31"/>
        <v>0.11999999999999034</v>
      </c>
    </row>
    <row r="307" spans="1:9" x14ac:dyDescent="0.25">
      <c r="A307" s="4">
        <v>3.0400000000000098</v>
      </c>
      <c r="B307" s="5">
        <v>0.02</v>
      </c>
      <c r="C307" s="5">
        <v>2.18E-2</v>
      </c>
      <c r="D307" s="5">
        <f t="shared" si="27"/>
        <v>4.1800000000000004E-2</v>
      </c>
      <c r="E307" s="5">
        <f t="shared" si="28"/>
        <v>0.12707200000000043</v>
      </c>
      <c r="F307" s="5">
        <f t="shared" si="30"/>
        <v>3.1670720000000103</v>
      </c>
      <c r="G307" s="5">
        <f t="shared" si="33"/>
        <v>3.1500000000000004</v>
      </c>
      <c r="H307" s="5">
        <f t="shared" si="32"/>
        <v>3.1500000000000004</v>
      </c>
      <c r="I307" s="6">
        <f t="shared" si="31"/>
        <v>0.10999999999999055</v>
      </c>
    </row>
    <row r="308" spans="1:9" x14ac:dyDescent="0.25">
      <c r="A308" s="4">
        <v>3.05000000000001</v>
      </c>
      <c r="B308" s="5">
        <v>0.02</v>
      </c>
      <c r="C308" s="5">
        <v>2.18E-2</v>
      </c>
      <c r="D308" s="5">
        <f t="shared" si="27"/>
        <v>4.1800000000000004E-2</v>
      </c>
      <c r="E308" s="5">
        <f t="shared" si="28"/>
        <v>0.12749000000000044</v>
      </c>
      <c r="F308" s="5">
        <f t="shared" si="30"/>
        <v>3.1774900000000104</v>
      </c>
      <c r="G308" s="5">
        <f t="shared" si="33"/>
        <v>3.1500000000000004</v>
      </c>
      <c r="H308" s="5">
        <f t="shared" si="32"/>
        <v>3.1500000000000004</v>
      </c>
      <c r="I308" s="6">
        <f t="shared" si="31"/>
        <v>9.9999999999990319E-2</v>
      </c>
    </row>
    <row r="309" spans="1:9" x14ac:dyDescent="0.25">
      <c r="A309" s="4">
        <v>3.0600000000000098</v>
      </c>
      <c r="B309" s="5">
        <v>0.02</v>
      </c>
      <c r="C309" s="5">
        <v>2.18E-2</v>
      </c>
      <c r="D309" s="5">
        <f t="shared" si="27"/>
        <v>4.1800000000000004E-2</v>
      </c>
      <c r="E309" s="5">
        <f t="shared" si="28"/>
        <v>0.12790800000000041</v>
      </c>
      <c r="F309" s="5">
        <f t="shared" si="30"/>
        <v>3.1879080000000104</v>
      </c>
      <c r="G309" s="5">
        <f t="shared" si="33"/>
        <v>3.1500000000000004</v>
      </c>
      <c r="H309" s="5">
        <f t="shared" si="32"/>
        <v>3.1500000000000004</v>
      </c>
      <c r="I309" s="6">
        <f t="shared" si="31"/>
        <v>8.9999999999990532E-2</v>
      </c>
    </row>
    <row r="310" spans="1:9" x14ac:dyDescent="0.25">
      <c r="A310" s="4">
        <v>3.0700000000000101</v>
      </c>
      <c r="B310" s="5">
        <v>0.02</v>
      </c>
      <c r="C310" s="5">
        <v>2.18E-2</v>
      </c>
      <c r="D310" s="5">
        <f t="shared" ref="D310:D373" si="34">B310+C310</f>
        <v>4.1800000000000004E-2</v>
      </c>
      <c r="E310" s="5">
        <f t="shared" ref="E310:E373" si="35">A310*D310</f>
        <v>0.12832600000000044</v>
      </c>
      <c r="F310" s="5">
        <f t="shared" ref="F310:F373" si="36">A310+E310</f>
        <v>3.1983260000000104</v>
      </c>
      <c r="G310" s="5">
        <f t="shared" si="33"/>
        <v>3.1500000000000004</v>
      </c>
      <c r="H310" s="5">
        <f t="shared" si="32"/>
        <v>3.1500000000000004</v>
      </c>
      <c r="I310" s="6">
        <f t="shared" si="31"/>
        <v>7.9999999999990301E-2</v>
      </c>
    </row>
    <row r="311" spans="1:9" x14ac:dyDescent="0.25">
      <c r="A311" s="4">
        <v>3.0800000000000201</v>
      </c>
      <c r="B311" s="5">
        <v>0.02</v>
      </c>
      <c r="C311" s="5">
        <v>2.18E-2</v>
      </c>
      <c r="D311" s="5">
        <f t="shared" si="34"/>
        <v>4.1800000000000004E-2</v>
      </c>
      <c r="E311" s="5">
        <f t="shared" si="35"/>
        <v>0.12874400000000086</v>
      </c>
      <c r="F311" s="5">
        <f t="shared" si="36"/>
        <v>3.2087440000000207</v>
      </c>
      <c r="G311" s="5">
        <f t="shared" si="33"/>
        <v>3.2</v>
      </c>
      <c r="H311" s="5">
        <f t="shared" si="32"/>
        <v>3.2</v>
      </c>
      <c r="I311" s="6">
        <f t="shared" si="31"/>
        <v>0.11999999999998012</v>
      </c>
    </row>
    <row r="312" spans="1:9" x14ac:dyDescent="0.25">
      <c r="A312" s="4">
        <v>3.0900000000000101</v>
      </c>
      <c r="B312" s="5">
        <v>0.02</v>
      </c>
      <c r="C312" s="5">
        <v>2.18E-2</v>
      </c>
      <c r="D312" s="5">
        <f t="shared" si="34"/>
        <v>4.1800000000000004E-2</v>
      </c>
      <c r="E312" s="5">
        <f t="shared" si="35"/>
        <v>0.12916200000000044</v>
      </c>
      <c r="F312" s="5">
        <f t="shared" si="36"/>
        <v>3.2191620000000105</v>
      </c>
      <c r="G312" s="5">
        <f t="shared" si="33"/>
        <v>3.2</v>
      </c>
      <c r="H312" s="5">
        <f t="shared" si="32"/>
        <v>3.2</v>
      </c>
      <c r="I312" s="6">
        <f t="shared" si="31"/>
        <v>0.10999999999999011</v>
      </c>
    </row>
    <row r="313" spans="1:9" x14ac:dyDescent="0.25">
      <c r="A313" s="4">
        <v>3.1000000000000099</v>
      </c>
      <c r="B313" s="5">
        <v>0.02</v>
      </c>
      <c r="C313" s="5">
        <v>2.18E-2</v>
      </c>
      <c r="D313" s="5">
        <f t="shared" si="34"/>
        <v>4.1800000000000004E-2</v>
      </c>
      <c r="E313" s="5">
        <f t="shared" si="35"/>
        <v>0.12958000000000042</v>
      </c>
      <c r="F313" s="5">
        <f t="shared" si="36"/>
        <v>3.2295800000000101</v>
      </c>
      <c r="G313" s="5">
        <f t="shared" si="33"/>
        <v>3.2</v>
      </c>
      <c r="H313" s="5">
        <f t="shared" si="32"/>
        <v>3.2</v>
      </c>
      <c r="I313" s="6">
        <f t="shared" si="31"/>
        <v>9.9999999999990319E-2</v>
      </c>
    </row>
    <row r="314" spans="1:9" x14ac:dyDescent="0.25">
      <c r="A314" s="4">
        <v>3.1100000000000101</v>
      </c>
      <c r="B314" s="5">
        <v>0.02</v>
      </c>
      <c r="C314" s="5">
        <v>2.18E-2</v>
      </c>
      <c r="D314" s="5">
        <f t="shared" si="34"/>
        <v>4.1800000000000004E-2</v>
      </c>
      <c r="E314" s="5">
        <f t="shared" si="35"/>
        <v>0.12999800000000045</v>
      </c>
      <c r="F314" s="5">
        <f t="shared" si="36"/>
        <v>3.2399980000000106</v>
      </c>
      <c r="G314" s="5">
        <f t="shared" si="33"/>
        <v>3.2</v>
      </c>
      <c r="H314" s="5">
        <f t="shared" si="32"/>
        <v>3.2</v>
      </c>
      <c r="I314" s="6">
        <f t="shared" si="31"/>
        <v>8.9999999999990088E-2</v>
      </c>
    </row>
    <row r="315" spans="1:9" x14ac:dyDescent="0.25">
      <c r="A315" s="4">
        <v>3.1200000000000201</v>
      </c>
      <c r="B315" s="5">
        <v>0.02</v>
      </c>
      <c r="C315" s="5">
        <v>2.18E-2</v>
      </c>
      <c r="D315" s="5">
        <f t="shared" si="34"/>
        <v>4.1800000000000004E-2</v>
      </c>
      <c r="E315" s="5">
        <f t="shared" si="35"/>
        <v>0.13041600000000086</v>
      </c>
      <c r="F315" s="5">
        <f t="shared" si="36"/>
        <v>3.2504160000000208</v>
      </c>
      <c r="G315" s="5">
        <f t="shared" si="33"/>
        <v>3.25</v>
      </c>
      <c r="H315" s="5">
        <f t="shared" si="32"/>
        <v>3.25</v>
      </c>
      <c r="I315" s="6">
        <f t="shared" si="31"/>
        <v>0.12999999999997991</v>
      </c>
    </row>
    <row r="316" spans="1:9" x14ac:dyDescent="0.25">
      <c r="A316" s="4">
        <v>3.1300000000000199</v>
      </c>
      <c r="B316" s="5">
        <v>0.02</v>
      </c>
      <c r="C316" s="5">
        <v>2.18E-2</v>
      </c>
      <c r="D316" s="5">
        <f t="shared" si="34"/>
        <v>4.1800000000000004E-2</v>
      </c>
      <c r="E316" s="5">
        <f t="shared" si="35"/>
        <v>0.13083400000000084</v>
      </c>
      <c r="F316" s="5">
        <f t="shared" si="36"/>
        <v>3.2608340000000209</v>
      </c>
      <c r="G316" s="5">
        <f t="shared" si="33"/>
        <v>3.25</v>
      </c>
      <c r="H316" s="5">
        <f t="shared" si="32"/>
        <v>3.25</v>
      </c>
      <c r="I316" s="6">
        <f t="shared" si="31"/>
        <v>0.11999999999998012</v>
      </c>
    </row>
    <row r="317" spans="1:9" x14ac:dyDescent="0.25">
      <c r="A317" s="4">
        <v>3.1400000000000201</v>
      </c>
      <c r="B317" s="5">
        <v>0.02</v>
      </c>
      <c r="C317" s="5">
        <v>2.18E-2</v>
      </c>
      <c r="D317" s="5">
        <f t="shared" si="34"/>
        <v>4.1800000000000004E-2</v>
      </c>
      <c r="E317" s="5">
        <f t="shared" si="35"/>
        <v>0.13125200000000084</v>
      </c>
      <c r="F317" s="5">
        <f t="shared" si="36"/>
        <v>3.2712520000000209</v>
      </c>
      <c r="G317" s="5">
        <f t="shared" si="33"/>
        <v>3.25</v>
      </c>
      <c r="H317" s="5">
        <f t="shared" si="32"/>
        <v>3.25</v>
      </c>
      <c r="I317" s="6">
        <f t="shared" si="31"/>
        <v>0.10999999999997989</v>
      </c>
    </row>
    <row r="318" spans="1:9" x14ac:dyDescent="0.25">
      <c r="A318" s="4">
        <v>3.1500000000000199</v>
      </c>
      <c r="B318" s="5">
        <v>0.02</v>
      </c>
      <c r="C318" s="5">
        <v>2.18E-2</v>
      </c>
      <c r="D318" s="5">
        <f t="shared" si="34"/>
        <v>4.1800000000000004E-2</v>
      </c>
      <c r="E318" s="5">
        <f t="shared" si="35"/>
        <v>0.13167000000000084</v>
      </c>
      <c r="F318" s="5">
        <f t="shared" si="36"/>
        <v>3.2816700000000205</v>
      </c>
      <c r="G318" s="5">
        <f t="shared" si="33"/>
        <v>3.25</v>
      </c>
      <c r="H318" s="5">
        <f t="shared" si="32"/>
        <v>3.25</v>
      </c>
      <c r="I318" s="6">
        <f t="shared" si="31"/>
        <v>9.9999999999980105E-2</v>
      </c>
    </row>
    <row r="319" spans="1:9" x14ac:dyDescent="0.25">
      <c r="A319" s="4">
        <v>3.1600000000000201</v>
      </c>
      <c r="B319" s="5">
        <v>0.02</v>
      </c>
      <c r="C319" s="5">
        <v>2.18E-2</v>
      </c>
      <c r="D319" s="5">
        <f t="shared" si="34"/>
        <v>4.1800000000000004E-2</v>
      </c>
      <c r="E319" s="5">
        <f t="shared" si="35"/>
        <v>0.13208800000000084</v>
      </c>
      <c r="F319" s="5">
        <f t="shared" si="36"/>
        <v>3.292088000000021</v>
      </c>
      <c r="G319" s="5">
        <f t="shared" si="33"/>
        <v>3.25</v>
      </c>
      <c r="H319" s="5">
        <f t="shared" si="32"/>
        <v>3.25</v>
      </c>
      <c r="I319" s="6">
        <f t="shared" si="31"/>
        <v>8.9999999999979874E-2</v>
      </c>
    </row>
    <row r="320" spans="1:9" x14ac:dyDescent="0.25">
      <c r="A320" s="4">
        <v>3.1700000000000199</v>
      </c>
      <c r="B320" s="5">
        <v>0.02</v>
      </c>
      <c r="C320" s="5">
        <v>2.18E-2</v>
      </c>
      <c r="D320" s="5">
        <f t="shared" si="34"/>
        <v>4.1800000000000004E-2</v>
      </c>
      <c r="E320" s="5">
        <f t="shared" si="35"/>
        <v>0.13250600000000085</v>
      </c>
      <c r="F320" s="5">
        <f t="shared" si="36"/>
        <v>3.3025060000000206</v>
      </c>
      <c r="G320" s="5">
        <f t="shared" si="33"/>
        <v>3.3000000000000003</v>
      </c>
      <c r="H320" s="5">
        <f t="shared" si="32"/>
        <v>3.3000000000000003</v>
      </c>
      <c r="I320" s="6">
        <f t="shared" si="31"/>
        <v>0.12999999999998035</v>
      </c>
    </row>
    <row r="321" spans="1:9" x14ac:dyDescent="0.25">
      <c r="A321" s="4">
        <v>3.1800000000000201</v>
      </c>
      <c r="B321" s="5">
        <v>0.02</v>
      </c>
      <c r="C321" s="5">
        <v>2.18E-2</v>
      </c>
      <c r="D321" s="5">
        <f t="shared" si="34"/>
        <v>4.1800000000000004E-2</v>
      </c>
      <c r="E321" s="5">
        <f t="shared" si="35"/>
        <v>0.13292400000000085</v>
      </c>
      <c r="F321" s="5">
        <f t="shared" si="36"/>
        <v>3.3129240000000211</v>
      </c>
      <c r="G321" s="5">
        <f t="shared" si="33"/>
        <v>3.3000000000000003</v>
      </c>
      <c r="H321" s="5">
        <f t="shared" si="32"/>
        <v>3.3000000000000003</v>
      </c>
      <c r="I321" s="6">
        <f t="shared" si="31"/>
        <v>0.11999999999998012</v>
      </c>
    </row>
    <row r="322" spans="1:9" x14ac:dyDescent="0.25">
      <c r="A322" s="4">
        <v>3.1900000000000199</v>
      </c>
      <c r="B322" s="5">
        <v>0.02</v>
      </c>
      <c r="C322" s="5">
        <v>2.18E-2</v>
      </c>
      <c r="D322" s="5">
        <f t="shared" si="34"/>
        <v>4.1800000000000004E-2</v>
      </c>
      <c r="E322" s="5">
        <f t="shared" si="35"/>
        <v>0.13334200000000085</v>
      </c>
      <c r="F322" s="5">
        <f t="shared" si="36"/>
        <v>3.3233420000000207</v>
      </c>
      <c r="G322" s="5">
        <f t="shared" si="33"/>
        <v>3.3000000000000003</v>
      </c>
      <c r="H322" s="5">
        <f t="shared" si="32"/>
        <v>3.3000000000000003</v>
      </c>
      <c r="I322" s="6">
        <f t="shared" ref="I322:I385" si="37">H322-A322</f>
        <v>0.10999999999998034</v>
      </c>
    </row>
    <row r="323" spans="1:9" x14ac:dyDescent="0.25">
      <c r="A323" s="4">
        <v>3.2000000000000202</v>
      </c>
      <c r="B323" s="5">
        <v>0.02</v>
      </c>
      <c r="C323" s="5">
        <v>2.18E-2</v>
      </c>
      <c r="D323" s="5">
        <f t="shared" si="34"/>
        <v>4.1800000000000004E-2</v>
      </c>
      <c r="E323" s="5">
        <f t="shared" si="35"/>
        <v>0.13376000000000085</v>
      </c>
      <c r="F323" s="5">
        <f t="shared" si="36"/>
        <v>3.3337600000000212</v>
      </c>
      <c r="G323" s="5">
        <f t="shared" si="33"/>
        <v>3.3000000000000003</v>
      </c>
      <c r="H323" s="5">
        <f t="shared" si="32"/>
        <v>3.3000000000000003</v>
      </c>
      <c r="I323" s="6">
        <f t="shared" si="37"/>
        <v>9.9999999999980105E-2</v>
      </c>
    </row>
    <row r="324" spans="1:9" x14ac:dyDescent="0.25">
      <c r="A324" s="4">
        <v>3.2100000000000199</v>
      </c>
      <c r="B324" s="5">
        <v>0.02</v>
      </c>
      <c r="C324" s="5">
        <v>2.18E-2</v>
      </c>
      <c r="D324" s="5">
        <f t="shared" si="34"/>
        <v>4.1800000000000004E-2</v>
      </c>
      <c r="E324" s="5">
        <f t="shared" si="35"/>
        <v>0.13417800000000085</v>
      </c>
      <c r="F324" s="5">
        <f t="shared" si="36"/>
        <v>3.3441780000000207</v>
      </c>
      <c r="G324" s="5">
        <f t="shared" si="33"/>
        <v>3.3000000000000003</v>
      </c>
      <c r="H324" s="5">
        <f t="shared" ref="H324:H387" si="38">IF((FLOOR(G324,0.05))&lt;A324,A324,(FLOOR(G324,0.05)))</f>
        <v>3.3000000000000003</v>
      </c>
      <c r="I324" s="6">
        <f t="shared" si="37"/>
        <v>8.9999999999980318E-2</v>
      </c>
    </row>
    <row r="325" spans="1:9" x14ac:dyDescent="0.25">
      <c r="A325" s="4">
        <v>3.2200000000000202</v>
      </c>
      <c r="B325" s="5">
        <v>0.02</v>
      </c>
      <c r="C325" s="5">
        <v>2.18E-2</v>
      </c>
      <c r="D325" s="5">
        <f t="shared" si="34"/>
        <v>4.1800000000000004E-2</v>
      </c>
      <c r="E325" s="5">
        <f t="shared" si="35"/>
        <v>0.13459600000000085</v>
      </c>
      <c r="F325" s="5">
        <f t="shared" si="36"/>
        <v>3.3545960000000212</v>
      </c>
      <c r="G325" s="5">
        <f t="shared" si="33"/>
        <v>3.35</v>
      </c>
      <c r="H325" s="5">
        <f t="shared" si="38"/>
        <v>3.35</v>
      </c>
      <c r="I325" s="6">
        <f t="shared" si="37"/>
        <v>0.12999999999997991</v>
      </c>
    </row>
    <row r="326" spans="1:9" x14ac:dyDescent="0.25">
      <c r="A326" s="4">
        <v>3.23000000000002</v>
      </c>
      <c r="B326" s="5">
        <v>0.02</v>
      </c>
      <c r="C326" s="5">
        <v>2.18E-2</v>
      </c>
      <c r="D326" s="5">
        <f t="shared" si="34"/>
        <v>4.1800000000000004E-2</v>
      </c>
      <c r="E326" s="5">
        <f t="shared" si="35"/>
        <v>0.13501400000000086</v>
      </c>
      <c r="F326" s="5">
        <f t="shared" si="36"/>
        <v>3.3650140000000208</v>
      </c>
      <c r="G326" s="5">
        <f t="shared" ref="G326:G389" si="39">FLOOR(F326,0.05)</f>
        <v>3.35</v>
      </c>
      <c r="H326" s="5">
        <f t="shared" si="38"/>
        <v>3.35</v>
      </c>
      <c r="I326" s="6">
        <f t="shared" si="37"/>
        <v>0.11999999999998012</v>
      </c>
    </row>
    <row r="327" spans="1:9" x14ac:dyDescent="0.25">
      <c r="A327" s="4">
        <v>3.2400000000000202</v>
      </c>
      <c r="B327" s="5">
        <v>0.02</v>
      </c>
      <c r="C327" s="5">
        <v>2.18E-2</v>
      </c>
      <c r="D327" s="5">
        <f t="shared" si="34"/>
        <v>4.1800000000000004E-2</v>
      </c>
      <c r="E327" s="5">
        <f t="shared" si="35"/>
        <v>0.13543200000000086</v>
      </c>
      <c r="F327" s="5">
        <f t="shared" si="36"/>
        <v>3.3754320000000209</v>
      </c>
      <c r="G327" s="5">
        <f t="shared" si="39"/>
        <v>3.35</v>
      </c>
      <c r="H327" s="5">
        <f t="shared" si="38"/>
        <v>3.35</v>
      </c>
      <c r="I327" s="6">
        <f t="shared" si="37"/>
        <v>0.10999999999997989</v>
      </c>
    </row>
    <row r="328" spans="1:9" x14ac:dyDescent="0.25">
      <c r="A328" s="4">
        <v>3.25000000000002</v>
      </c>
      <c r="B328" s="5">
        <v>0.02</v>
      </c>
      <c r="C328" s="5">
        <v>2.18E-2</v>
      </c>
      <c r="D328" s="5">
        <f t="shared" si="34"/>
        <v>4.1800000000000004E-2</v>
      </c>
      <c r="E328" s="5">
        <f t="shared" si="35"/>
        <v>0.13585000000000086</v>
      </c>
      <c r="F328" s="5">
        <f t="shared" si="36"/>
        <v>3.3858500000000209</v>
      </c>
      <c r="G328" s="5">
        <f t="shared" si="39"/>
        <v>3.35</v>
      </c>
      <c r="H328" s="5">
        <f t="shared" si="38"/>
        <v>3.35</v>
      </c>
      <c r="I328" s="6">
        <f t="shared" si="37"/>
        <v>9.9999999999980105E-2</v>
      </c>
    </row>
    <row r="329" spans="1:9" x14ac:dyDescent="0.25">
      <c r="A329" s="4">
        <v>3.2600000000000202</v>
      </c>
      <c r="B329" s="5">
        <v>0.02</v>
      </c>
      <c r="C329" s="5">
        <v>2.18E-2</v>
      </c>
      <c r="D329" s="5">
        <f t="shared" si="34"/>
        <v>4.1800000000000004E-2</v>
      </c>
      <c r="E329" s="5">
        <f t="shared" si="35"/>
        <v>0.13626800000000086</v>
      </c>
      <c r="F329" s="5">
        <f t="shared" si="36"/>
        <v>3.3962680000000209</v>
      </c>
      <c r="G329" s="5">
        <f t="shared" si="39"/>
        <v>3.35</v>
      </c>
      <c r="H329" s="5">
        <f t="shared" si="38"/>
        <v>3.35</v>
      </c>
      <c r="I329" s="6">
        <f t="shared" si="37"/>
        <v>8.9999999999979874E-2</v>
      </c>
    </row>
    <row r="330" spans="1:9" x14ac:dyDescent="0.25">
      <c r="A330" s="4">
        <v>3.27000000000002</v>
      </c>
      <c r="B330" s="5">
        <v>0.02</v>
      </c>
      <c r="C330" s="5">
        <v>2.18E-2</v>
      </c>
      <c r="D330" s="5">
        <f t="shared" si="34"/>
        <v>4.1800000000000004E-2</v>
      </c>
      <c r="E330" s="5">
        <f t="shared" si="35"/>
        <v>0.13668600000000086</v>
      </c>
      <c r="F330" s="5">
        <f t="shared" si="36"/>
        <v>3.406686000000021</v>
      </c>
      <c r="G330" s="5">
        <f t="shared" si="39"/>
        <v>3.4000000000000004</v>
      </c>
      <c r="H330" s="5">
        <f t="shared" si="38"/>
        <v>3.4000000000000004</v>
      </c>
      <c r="I330" s="6">
        <f t="shared" si="37"/>
        <v>0.12999999999998035</v>
      </c>
    </row>
    <row r="331" spans="1:9" x14ac:dyDescent="0.25">
      <c r="A331" s="4">
        <v>3.2800000000000198</v>
      </c>
      <c r="B331" s="5">
        <v>0.02</v>
      </c>
      <c r="C331" s="5">
        <v>2.18E-2</v>
      </c>
      <c r="D331" s="5">
        <f t="shared" si="34"/>
        <v>4.1800000000000004E-2</v>
      </c>
      <c r="E331" s="5">
        <f t="shared" si="35"/>
        <v>0.13710400000000084</v>
      </c>
      <c r="F331" s="5">
        <f t="shared" si="36"/>
        <v>3.4171040000000206</v>
      </c>
      <c r="G331" s="5">
        <f t="shared" si="39"/>
        <v>3.4000000000000004</v>
      </c>
      <c r="H331" s="5">
        <f t="shared" si="38"/>
        <v>3.4000000000000004</v>
      </c>
      <c r="I331" s="6">
        <f t="shared" si="37"/>
        <v>0.11999999999998057</v>
      </c>
    </row>
    <row r="332" spans="1:9" x14ac:dyDescent="0.25">
      <c r="A332" s="4">
        <v>3.29000000000002</v>
      </c>
      <c r="B332" s="5">
        <v>0.02</v>
      </c>
      <c r="C332" s="5">
        <v>2.18E-2</v>
      </c>
      <c r="D332" s="5">
        <f t="shared" si="34"/>
        <v>4.1800000000000004E-2</v>
      </c>
      <c r="E332" s="5">
        <f t="shared" si="35"/>
        <v>0.13752200000000084</v>
      </c>
      <c r="F332" s="5">
        <f t="shared" si="36"/>
        <v>3.4275220000000211</v>
      </c>
      <c r="G332" s="5">
        <f t="shared" si="39"/>
        <v>3.4000000000000004</v>
      </c>
      <c r="H332" s="5">
        <f t="shared" si="38"/>
        <v>3.4000000000000004</v>
      </c>
      <c r="I332" s="6">
        <f t="shared" si="37"/>
        <v>0.10999999999998034</v>
      </c>
    </row>
    <row r="333" spans="1:9" x14ac:dyDescent="0.25">
      <c r="A333" s="4">
        <v>3.3000000000000198</v>
      </c>
      <c r="B333" s="5">
        <v>0.02</v>
      </c>
      <c r="C333" s="5">
        <v>2.18E-2</v>
      </c>
      <c r="D333" s="5">
        <f t="shared" si="34"/>
        <v>4.1800000000000004E-2</v>
      </c>
      <c r="E333" s="5">
        <f t="shared" si="35"/>
        <v>0.13794000000000084</v>
      </c>
      <c r="F333" s="5">
        <f t="shared" si="36"/>
        <v>3.4379400000000206</v>
      </c>
      <c r="G333" s="5">
        <f t="shared" si="39"/>
        <v>3.4000000000000004</v>
      </c>
      <c r="H333" s="5">
        <f t="shared" si="38"/>
        <v>3.4000000000000004</v>
      </c>
      <c r="I333" s="6">
        <f t="shared" si="37"/>
        <v>9.9999999999980549E-2</v>
      </c>
    </row>
    <row r="334" spans="1:9" x14ac:dyDescent="0.25">
      <c r="A334" s="4">
        <v>3.31000000000002</v>
      </c>
      <c r="B334" s="5">
        <v>0.02</v>
      </c>
      <c r="C334" s="5">
        <v>2.18E-2</v>
      </c>
      <c r="D334" s="5">
        <f t="shared" si="34"/>
        <v>4.1800000000000004E-2</v>
      </c>
      <c r="E334" s="5">
        <f t="shared" si="35"/>
        <v>0.13835800000000084</v>
      </c>
      <c r="F334" s="5">
        <f t="shared" si="36"/>
        <v>3.4483580000000207</v>
      </c>
      <c r="G334" s="5">
        <f t="shared" si="39"/>
        <v>3.4000000000000004</v>
      </c>
      <c r="H334" s="5">
        <f t="shared" si="38"/>
        <v>3.4000000000000004</v>
      </c>
      <c r="I334" s="6">
        <f t="shared" si="37"/>
        <v>8.9999999999980318E-2</v>
      </c>
    </row>
    <row r="335" spans="1:9" x14ac:dyDescent="0.25">
      <c r="A335" s="4">
        <v>3.3200000000000198</v>
      </c>
      <c r="B335" s="5">
        <v>0.02</v>
      </c>
      <c r="C335" s="5">
        <v>2.18E-2</v>
      </c>
      <c r="D335" s="5">
        <f t="shared" si="34"/>
        <v>4.1800000000000004E-2</v>
      </c>
      <c r="E335" s="5">
        <f t="shared" si="35"/>
        <v>0.13877600000000084</v>
      </c>
      <c r="F335" s="5">
        <f t="shared" si="36"/>
        <v>3.4587760000000207</v>
      </c>
      <c r="G335" s="5">
        <f t="shared" si="39"/>
        <v>3.45</v>
      </c>
      <c r="H335" s="5">
        <f t="shared" si="38"/>
        <v>3.45</v>
      </c>
      <c r="I335" s="6">
        <f t="shared" si="37"/>
        <v>0.12999999999998035</v>
      </c>
    </row>
    <row r="336" spans="1:9" x14ac:dyDescent="0.25">
      <c r="A336" s="4">
        <v>3.3300000000000201</v>
      </c>
      <c r="B336" s="5">
        <v>0.02</v>
      </c>
      <c r="C336" s="5">
        <v>2.18E-2</v>
      </c>
      <c r="D336" s="5">
        <f t="shared" si="34"/>
        <v>4.1800000000000004E-2</v>
      </c>
      <c r="E336" s="5">
        <f t="shared" si="35"/>
        <v>0.13919400000000084</v>
      </c>
      <c r="F336" s="5">
        <f t="shared" si="36"/>
        <v>3.4691940000000208</v>
      </c>
      <c r="G336" s="5">
        <f t="shared" si="39"/>
        <v>3.45</v>
      </c>
      <c r="H336" s="5">
        <f t="shared" si="38"/>
        <v>3.45</v>
      </c>
      <c r="I336" s="6">
        <f t="shared" si="37"/>
        <v>0.11999999999998012</v>
      </c>
    </row>
    <row r="337" spans="1:9" x14ac:dyDescent="0.25">
      <c r="A337" s="4">
        <v>3.3400000000000198</v>
      </c>
      <c r="B337" s="5">
        <v>0.02</v>
      </c>
      <c r="C337" s="5">
        <v>2.18E-2</v>
      </c>
      <c r="D337" s="5">
        <f t="shared" si="34"/>
        <v>4.1800000000000004E-2</v>
      </c>
      <c r="E337" s="5">
        <f t="shared" si="35"/>
        <v>0.13961200000000085</v>
      </c>
      <c r="F337" s="5">
        <f t="shared" si="36"/>
        <v>3.4796120000000208</v>
      </c>
      <c r="G337" s="5">
        <f t="shared" si="39"/>
        <v>3.45</v>
      </c>
      <c r="H337" s="5">
        <f t="shared" si="38"/>
        <v>3.45</v>
      </c>
      <c r="I337" s="6">
        <f t="shared" si="37"/>
        <v>0.10999999999998034</v>
      </c>
    </row>
    <row r="338" spans="1:9" x14ac:dyDescent="0.25">
      <c r="A338" s="4">
        <v>3.3500000000000201</v>
      </c>
      <c r="B338" s="5">
        <v>0.02</v>
      </c>
      <c r="C338" s="5">
        <v>2.18E-2</v>
      </c>
      <c r="D338" s="5">
        <f t="shared" si="34"/>
        <v>4.1800000000000004E-2</v>
      </c>
      <c r="E338" s="5">
        <f t="shared" si="35"/>
        <v>0.14003000000000085</v>
      </c>
      <c r="F338" s="5">
        <f t="shared" si="36"/>
        <v>3.4900300000000208</v>
      </c>
      <c r="G338" s="5">
        <f t="shared" si="39"/>
        <v>3.45</v>
      </c>
      <c r="H338" s="5">
        <f t="shared" si="38"/>
        <v>3.45</v>
      </c>
      <c r="I338" s="6">
        <f t="shared" si="37"/>
        <v>9.9999999999980105E-2</v>
      </c>
    </row>
    <row r="339" spans="1:9" x14ac:dyDescent="0.25">
      <c r="A339" s="4">
        <v>3.3600000000000199</v>
      </c>
      <c r="B339" s="5">
        <v>0.02</v>
      </c>
      <c r="C339" s="5">
        <v>2.18E-2</v>
      </c>
      <c r="D339" s="5">
        <f t="shared" si="34"/>
        <v>4.1800000000000004E-2</v>
      </c>
      <c r="E339" s="5">
        <f t="shared" si="35"/>
        <v>0.14044800000000085</v>
      </c>
      <c r="F339" s="5">
        <f t="shared" si="36"/>
        <v>3.5004480000000209</v>
      </c>
      <c r="G339" s="5">
        <f t="shared" si="39"/>
        <v>3.5</v>
      </c>
      <c r="H339" s="5">
        <f t="shared" si="38"/>
        <v>3.5</v>
      </c>
      <c r="I339" s="6">
        <f t="shared" si="37"/>
        <v>0.13999999999998014</v>
      </c>
    </row>
    <row r="340" spans="1:9" x14ac:dyDescent="0.25">
      <c r="A340" s="4">
        <v>3.3700000000000201</v>
      </c>
      <c r="B340" s="5">
        <v>0.02</v>
      </c>
      <c r="C340" s="5">
        <v>2.18E-2</v>
      </c>
      <c r="D340" s="5">
        <f t="shared" si="34"/>
        <v>4.1800000000000004E-2</v>
      </c>
      <c r="E340" s="5">
        <f t="shared" si="35"/>
        <v>0.14086600000000085</v>
      </c>
      <c r="F340" s="5">
        <f t="shared" si="36"/>
        <v>3.5108660000000209</v>
      </c>
      <c r="G340" s="5">
        <f t="shared" si="39"/>
        <v>3.5</v>
      </c>
      <c r="H340" s="5">
        <f t="shared" si="38"/>
        <v>3.5</v>
      </c>
      <c r="I340" s="6">
        <f t="shared" si="37"/>
        <v>0.12999999999997991</v>
      </c>
    </row>
    <row r="341" spans="1:9" x14ac:dyDescent="0.25">
      <c r="A341" s="4">
        <v>3.3800000000000199</v>
      </c>
      <c r="B341" s="5">
        <v>0.02</v>
      </c>
      <c r="C341" s="5">
        <v>2.18E-2</v>
      </c>
      <c r="D341" s="5">
        <f t="shared" si="34"/>
        <v>4.1800000000000004E-2</v>
      </c>
      <c r="E341" s="5">
        <f t="shared" si="35"/>
        <v>0.14128400000000085</v>
      </c>
      <c r="F341" s="5">
        <f t="shared" si="36"/>
        <v>3.521284000000021</v>
      </c>
      <c r="G341" s="5">
        <f t="shared" si="39"/>
        <v>3.5</v>
      </c>
      <c r="H341" s="5">
        <f t="shared" si="38"/>
        <v>3.5</v>
      </c>
      <c r="I341" s="6">
        <f t="shared" si="37"/>
        <v>0.11999999999998012</v>
      </c>
    </row>
    <row r="342" spans="1:9" x14ac:dyDescent="0.25">
      <c r="A342" s="4">
        <v>3.3900000000000201</v>
      </c>
      <c r="B342" s="5">
        <v>0.02</v>
      </c>
      <c r="C342" s="5">
        <v>2.18E-2</v>
      </c>
      <c r="D342" s="5">
        <f t="shared" si="34"/>
        <v>4.1800000000000004E-2</v>
      </c>
      <c r="E342" s="5">
        <f t="shared" si="35"/>
        <v>0.14170200000000086</v>
      </c>
      <c r="F342" s="5">
        <f t="shared" si="36"/>
        <v>3.531702000000021</v>
      </c>
      <c r="G342" s="5">
        <f t="shared" si="39"/>
        <v>3.5</v>
      </c>
      <c r="H342" s="5">
        <f t="shared" si="38"/>
        <v>3.5</v>
      </c>
      <c r="I342" s="6">
        <f t="shared" si="37"/>
        <v>0.10999999999997989</v>
      </c>
    </row>
    <row r="343" spans="1:9" x14ac:dyDescent="0.25">
      <c r="A343" s="4">
        <v>3.4000000000000199</v>
      </c>
      <c r="B343" s="5">
        <v>0.02</v>
      </c>
      <c r="C343" s="5">
        <v>2.18E-2</v>
      </c>
      <c r="D343" s="5">
        <f t="shared" si="34"/>
        <v>4.1800000000000004E-2</v>
      </c>
      <c r="E343" s="5">
        <f t="shared" si="35"/>
        <v>0.14212000000000086</v>
      </c>
      <c r="F343" s="5">
        <f t="shared" si="36"/>
        <v>3.5421200000000206</v>
      </c>
      <c r="G343" s="5">
        <f t="shared" si="39"/>
        <v>3.5</v>
      </c>
      <c r="H343" s="5">
        <f t="shared" si="38"/>
        <v>3.5</v>
      </c>
      <c r="I343" s="6">
        <f t="shared" si="37"/>
        <v>9.9999999999980105E-2</v>
      </c>
    </row>
    <row r="344" spans="1:9" x14ac:dyDescent="0.25">
      <c r="A344" s="4">
        <v>3.4100000000000201</v>
      </c>
      <c r="B344" s="5">
        <v>0.02</v>
      </c>
      <c r="C344" s="5">
        <v>2.18E-2</v>
      </c>
      <c r="D344" s="5">
        <f t="shared" si="34"/>
        <v>4.1800000000000004E-2</v>
      </c>
      <c r="E344" s="5">
        <f t="shared" si="35"/>
        <v>0.14253800000000086</v>
      </c>
      <c r="F344" s="5">
        <f t="shared" si="36"/>
        <v>3.5525380000000211</v>
      </c>
      <c r="G344" s="5">
        <f t="shared" si="39"/>
        <v>3.5500000000000003</v>
      </c>
      <c r="H344" s="5">
        <f t="shared" si="38"/>
        <v>3.5500000000000003</v>
      </c>
      <c r="I344" s="6">
        <f t="shared" si="37"/>
        <v>0.13999999999998014</v>
      </c>
    </row>
    <row r="345" spans="1:9" x14ac:dyDescent="0.25">
      <c r="A345" s="4">
        <v>3.4200000000000199</v>
      </c>
      <c r="B345" s="5">
        <v>0.02</v>
      </c>
      <c r="C345" s="5">
        <v>2.18E-2</v>
      </c>
      <c r="D345" s="5">
        <f t="shared" si="34"/>
        <v>4.1800000000000004E-2</v>
      </c>
      <c r="E345" s="5">
        <f t="shared" si="35"/>
        <v>0.14295600000000083</v>
      </c>
      <c r="F345" s="5">
        <f t="shared" si="36"/>
        <v>3.5629560000000207</v>
      </c>
      <c r="G345" s="5">
        <f t="shared" si="39"/>
        <v>3.5500000000000003</v>
      </c>
      <c r="H345" s="5">
        <f t="shared" si="38"/>
        <v>3.5500000000000003</v>
      </c>
      <c r="I345" s="6">
        <f t="shared" si="37"/>
        <v>0.12999999999998035</v>
      </c>
    </row>
    <row r="346" spans="1:9" x14ac:dyDescent="0.25">
      <c r="A346" s="4">
        <v>3.4300000000000201</v>
      </c>
      <c r="B346" s="5">
        <v>0.02</v>
      </c>
      <c r="C346" s="5">
        <v>2.18E-2</v>
      </c>
      <c r="D346" s="5">
        <f t="shared" si="34"/>
        <v>4.1800000000000004E-2</v>
      </c>
      <c r="E346" s="5">
        <f t="shared" si="35"/>
        <v>0.14337400000000086</v>
      </c>
      <c r="F346" s="5">
        <f t="shared" si="36"/>
        <v>3.5733740000000211</v>
      </c>
      <c r="G346" s="5">
        <f t="shared" si="39"/>
        <v>3.5500000000000003</v>
      </c>
      <c r="H346" s="5">
        <f t="shared" si="38"/>
        <v>3.5500000000000003</v>
      </c>
      <c r="I346" s="6">
        <f t="shared" si="37"/>
        <v>0.11999999999998012</v>
      </c>
    </row>
    <row r="347" spans="1:9" x14ac:dyDescent="0.25">
      <c r="A347" s="4">
        <v>3.4400000000000199</v>
      </c>
      <c r="B347" s="5">
        <v>0.02</v>
      </c>
      <c r="C347" s="5">
        <v>2.18E-2</v>
      </c>
      <c r="D347" s="5">
        <f t="shared" si="34"/>
        <v>4.1800000000000004E-2</v>
      </c>
      <c r="E347" s="5">
        <f t="shared" si="35"/>
        <v>0.14379200000000084</v>
      </c>
      <c r="F347" s="5">
        <f t="shared" si="36"/>
        <v>3.5837920000000207</v>
      </c>
      <c r="G347" s="5">
        <f t="shared" si="39"/>
        <v>3.5500000000000003</v>
      </c>
      <c r="H347" s="5">
        <f t="shared" si="38"/>
        <v>3.5500000000000003</v>
      </c>
      <c r="I347" s="6">
        <f t="shared" si="37"/>
        <v>0.10999999999998034</v>
      </c>
    </row>
    <row r="348" spans="1:9" x14ac:dyDescent="0.25">
      <c r="A348" s="4">
        <v>3.4500000000000202</v>
      </c>
      <c r="B348" s="5">
        <v>0.02</v>
      </c>
      <c r="C348" s="5">
        <v>2.18E-2</v>
      </c>
      <c r="D348" s="5">
        <f t="shared" si="34"/>
        <v>4.1800000000000004E-2</v>
      </c>
      <c r="E348" s="5">
        <f t="shared" si="35"/>
        <v>0.14421000000000087</v>
      </c>
      <c r="F348" s="5">
        <f t="shared" si="36"/>
        <v>3.5942100000000212</v>
      </c>
      <c r="G348" s="5">
        <f t="shared" si="39"/>
        <v>3.5500000000000003</v>
      </c>
      <c r="H348" s="5">
        <f t="shared" si="38"/>
        <v>3.5500000000000003</v>
      </c>
      <c r="I348" s="6">
        <f t="shared" si="37"/>
        <v>9.9999999999980105E-2</v>
      </c>
    </row>
    <row r="349" spans="1:9" x14ac:dyDescent="0.25">
      <c r="A349" s="4">
        <v>3.4600000000000199</v>
      </c>
      <c r="B349" s="5">
        <v>0.02</v>
      </c>
      <c r="C349" s="5">
        <v>2.18E-2</v>
      </c>
      <c r="D349" s="5">
        <f t="shared" si="34"/>
        <v>4.1800000000000004E-2</v>
      </c>
      <c r="E349" s="5">
        <f t="shared" si="35"/>
        <v>0.14462800000000084</v>
      </c>
      <c r="F349" s="5">
        <f t="shared" si="36"/>
        <v>3.6046280000000208</v>
      </c>
      <c r="G349" s="5">
        <f t="shared" si="39"/>
        <v>3.6</v>
      </c>
      <c r="H349" s="5">
        <f t="shared" si="38"/>
        <v>3.6</v>
      </c>
      <c r="I349" s="6">
        <f t="shared" si="37"/>
        <v>0.13999999999998014</v>
      </c>
    </row>
    <row r="350" spans="1:9" x14ac:dyDescent="0.25">
      <c r="A350" s="4">
        <v>3.4700000000000202</v>
      </c>
      <c r="B350" s="5">
        <v>0.02</v>
      </c>
      <c r="C350" s="5">
        <v>2.18E-2</v>
      </c>
      <c r="D350" s="5">
        <f t="shared" si="34"/>
        <v>4.1800000000000004E-2</v>
      </c>
      <c r="E350" s="5">
        <f t="shared" si="35"/>
        <v>0.14504600000000087</v>
      </c>
      <c r="F350" s="5">
        <f t="shared" si="36"/>
        <v>3.6150460000000209</v>
      </c>
      <c r="G350" s="5">
        <f t="shared" si="39"/>
        <v>3.6</v>
      </c>
      <c r="H350" s="5">
        <f t="shared" si="38"/>
        <v>3.6</v>
      </c>
      <c r="I350" s="6">
        <f t="shared" si="37"/>
        <v>0.12999999999997991</v>
      </c>
    </row>
    <row r="351" spans="1:9" x14ac:dyDescent="0.25">
      <c r="A351" s="4">
        <v>3.48000000000002</v>
      </c>
      <c r="B351" s="5">
        <v>0.02</v>
      </c>
      <c r="C351" s="5">
        <v>2.18E-2</v>
      </c>
      <c r="D351" s="5">
        <f t="shared" si="34"/>
        <v>4.1800000000000004E-2</v>
      </c>
      <c r="E351" s="5">
        <f t="shared" si="35"/>
        <v>0.14546400000000084</v>
      </c>
      <c r="F351" s="5">
        <f t="shared" si="36"/>
        <v>3.6254640000000209</v>
      </c>
      <c r="G351" s="5">
        <f t="shared" si="39"/>
        <v>3.6</v>
      </c>
      <c r="H351" s="5">
        <f t="shared" si="38"/>
        <v>3.6</v>
      </c>
      <c r="I351" s="6">
        <f t="shared" si="37"/>
        <v>0.11999999999998012</v>
      </c>
    </row>
    <row r="352" spans="1:9" x14ac:dyDescent="0.25">
      <c r="A352" s="4">
        <v>3.4900000000000202</v>
      </c>
      <c r="B352" s="5">
        <v>0.02</v>
      </c>
      <c r="C352" s="5">
        <v>2.18E-2</v>
      </c>
      <c r="D352" s="5">
        <f t="shared" si="34"/>
        <v>4.1800000000000004E-2</v>
      </c>
      <c r="E352" s="5">
        <f t="shared" si="35"/>
        <v>0.14588200000000084</v>
      </c>
      <c r="F352" s="5">
        <f t="shared" si="36"/>
        <v>3.6358820000000209</v>
      </c>
      <c r="G352" s="5">
        <f t="shared" si="39"/>
        <v>3.6</v>
      </c>
      <c r="H352" s="5">
        <f t="shared" si="38"/>
        <v>3.6</v>
      </c>
      <c r="I352" s="6">
        <f t="shared" si="37"/>
        <v>0.10999999999997989</v>
      </c>
    </row>
    <row r="353" spans="1:9" x14ac:dyDescent="0.25">
      <c r="A353" s="4">
        <v>3.50000000000002</v>
      </c>
      <c r="B353" s="5">
        <v>0.02</v>
      </c>
      <c r="C353" s="5">
        <v>2.18E-2</v>
      </c>
      <c r="D353" s="5">
        <f t="shared" si="34"/>
        <v>4.1800000000000004E-2</v>
      </c>
      <c r="E353" s="5">
        <f t="shared" si="35"/>
        <v>0.14630000000000085</v>
      </c>
      <c r="F353" s="5">
        <f t="shared" si="36"/>
        <v>3.646300000000021</v>
      </c>
      <c r="G353" s="5">
        <f t="shared" si="39"/>
        <v>3.6</v>
      </c>
      <c r="H353" s="5">
        <f t="shared" si="38"/>
        <v>3.6</v>
      </c>
      <c r="I353" s="6">
        <f t="shared" si="37"/>
        <v>9.9999999999980105E-2</v>
      </c>
    </row>
    <row r="354" spans="1:9" x14ac:dyDescent="0.25">
      <c r="A354" s="4">
        <v>3.5100000000000202</v>
      </c>
      <c r="B354" s="5">
        <v>0.02</v>
      </c>
      <c r="C354" s="5">
        <v>2.18E-2</v>
      </c>
      <c r="D354" s="5">
        <f t="shared" si="34"/>
        <v>4.1800000000000004E-2</v>
      </c>
      <c r="E354" s="5">
        <f t="shared" si="35"/>
        <v>0.14671800000000085</v>
      </c>
      <c r="F354" s="5">
        <f t="shared" si="36"/>
        <v>3.656718000000021</v>
      </c>
      <c r="G354" s="5">
        <f t="shared" si="39"/>
        <v>3.6500000000000004</v>
      </c>
      <c r="H354" s="5">
        <f t="shared" si="38"/>
        <v>3.6500000000000004</v>
      </c>
      <c r="I354" s="6">
        <f t="shared" si="37"/>
        <v>0.13999999999998014</v>
      </c>
    </row>
    <row r="355" spans="1:9" x14ac:dyDescent="0.25">
      <c r="A355" s="4">
        <v>3.52000000000002</v>
      </c>
      <c r="B355" s="5">
        <v>0.02</v>
      </c>
      <c r="C355" s="5">
        <v>2.18E-2</v>
      </c>
      <c r="D355" s="5">
        <f t="shared" si="34"/>
        <v>4.1800000000000004E-2</v>
      </c>
      <c r="E355" s="5">
        <f t="shared" si="35"/>
        <v>0.14713600000000085</v>
      </c>
      <c r="F355" s="5">
        <f t="shared" si="36"/>
        <v>3.667136000000021</v>
      </c>
      <c r="G355" s="5">
        <f t="shared" si="39"/>
        <v>3.6500000000000004</v>
      </c>
      <c r="H355" s="5">
        <f t="shared" si="38"/>
        <v>3.6500000000000004</v>
      </c>
      <c r="I355" s="6">
        <f t="shared" si="37"/>
        <v>0.12999999999998035</v>
      </c>
    </row>
    <row r="356" spans="1:9" x14ac:dyDescent="0.25">
      <c r="A356" s="4">
        <v>3.53000000000003</v>
      </c>
      <c r="B356" s="5">
        <v>0.02</v>
      </c>
      <c r="C356" s="5">
        <v>2.18E-2</v>
      </c>
      <c r="D356" s="5">
        <f t="shared" si="34"/>
        <v>4.1800000000000004E-2</v>
      </c>
      <c r="E356" s="5">
        <f t="shared" si="35"/>
        <v>0.14755400000000127</v>
      </c>
      <c r="F356" s="5">
        <f t="shared" si="36"/>
        <v>3.6775540000000313</v>
      </c>
      <c r="G356" s="5">
        <f t="shared" si="39"/>
        <v>3.6500000000000004</v>
      </c>
      <c r="H356" s="5">
        <f t="shared" si="38"/>
        <v>3.6500000000000004</v>
      </c>
      <c r="I356" s="6">
        <f t="shared" si="37"/>
        <v>0.11999999999997035</v>
      </c>
    </row>
    <row r="357" spans="1:9" x14ac:dyDescent="0.25">
      <c r="A357" s="4">
        <v>3.5400000000000298</v>
      </c>
      <c r="B357" s="5">
        <v>0.02</v>
      </c>
      <c r="C357" s="5">
        <v>2.18E-2</v>
      </c>
      <c r="D357" s="5">
        <f t="shared" si="34"/>
        <v>4.1800000000000004E-2</v>
      </c>
      <c r="E357" s="5">
        <f t="shared" si="35"/>
        <v>0.14797200000000127</v>
      </c>
      <c r="F357" s="5">
        <f t="shared" si="36"/>
        <v>3.6879720000000309</v>
      </c>
      <c r="G357" s="5">
        <f t="shared" si="39"/>
        <v>3.6500000000000004</v>
      </c>
      <c r="H357" s="5">
        <f t="shared" si="38"/>
        <v>3.6500000000000004</v>
      </c>
      <c r="I357" s="6">
        <f t="shared" si="37"/>
        <v>0.10999999999997057</v>
      </c>
    </row>
    <row r="358" spans="1:9" x14ac:dyDescent="0.25">
      <c r="A358" s="4">
        <v>3.55000000000003</v>
      </c>
      <c r="B358" s="5">
        <v>0.02</v>
      </c>
      <c r="C358" s="5">
        <v>2.18E-2</v>
      </c>
      <c r="D358" s="5">
        <f t="shared" si="34"/>
        <v>4.1800000000000004E-2</v>
      </c>
      <c r="E358" s="5">
        <f t="shared" si="35"/>
        <v>0.14839000000000127</v>
      </c>
      <c r="F358" s="5">
        <f t="shared" si="36"/>
        <v>3.6983900000000314</v>
      </c>
      <c r="G358" s="5">
        <f t="shared" si="39"/>
        <v>3.6500000000000004</v>
      </c>
      <c r="H358" s="5">
        <f t="shared" si="38"/>
        <v>3.6500000000000004</v>
      </c>
      <c r="I358" s="6">
        <f t="shared" si="37"/>
        <v>9.9999999999970335E-2</v>
      </c>
    </row>
    <row r="359" spans="1:9" x14ac:dyDescent="0.25">
      <c r="A359" s="4">
        <v>3.5600000000000298</v>
      </c>
      <c r="B359" s="5">
        <v>0.02</v>
      </c>
      <c r="C359" s="5">
        <v>2.18E-2</v>
      </c>
      <c r="D359" s="5">
        <f t="shared" si="34"/>
        <v>4.1800000000000004E-2</v>
      </c>
      <c r="E359" s="5">
        <f t="shared" si="35"/>
        <v>0.14880800000000127</v>
      </c>
      <c r="F359" s="5">
        <f t="shared" si="36"/>
        <v>3.708808000000031</v>
      </c>
      <c r="G359" s="5">
        <f t="shared" si="39"/>
        <v>3.7</v>
      </c>
      <c r="H359" s="5">
        <f t="shared" si="38"/>
        <v>3.7</v>
      </c>
      <c r="I359" s="6">
        <f t="shared" si="37"/>
        <v>0.13999999999997037</v>
      </c>
    </row>
    <row r="360" spans="1:9" x14ac:dyDescent="0.25">
      <c r="A360" s="4">
        <v>3.57000000000003</v>
      </c>
      <c r="B360" s="5">
        <v>0.02</v>
      </c>
      <c r="C360" s="5">
        <v>2.18E-2</v>
      </c>
      <c r="D360" s="5">
        <f t="shared" si="34"/>
        <v>4.1800000000000004E-2</v>
      </c>
      <c r="E360" s="5">
        <f t="shared" si="35"/>
        <v>0.14922600000000127</v>
      </c>
      <c r="F360" s="5">
        <f t="shared" si="36"/>
        <v>3.7192260000000315</v>
      </c>
      <c r="G360" s="5">
        <f t="shared" si="39"/>
        <v>3.7</v>
      </c>
      <c r="H360" s="5">
        <f t="shared" si="38"/>
        <v>3.7</v>
      </c>
      <c r="I360" s="6">
        <f t="shared" si="37"/>
        <v>0.12999999999997014</v>
      </c>
    </row>
    <row r="361" spans="1:9" x14ac:dyDescent="0.25">
      <c r="A361" s="4">
        <v>3.5800000000000298</v>
      </c>
      <c r="B361" s="5">
        <v>0.02</v>
      </c>
      <c r="C361" s="5">
        <v>2.18E-2</v>
      </c>
      <c r="D361" s="5">
        <f t="shared" si="34"/>
        <v>4.1800000000000004E-2</v>
      </c>
      <c r="E361" s="5">
        <f t="shared" si="35"/>
        <v>0.14964400000000125</v>
      </c>
      <c r="F361" s="5">
        <f t="shared" si="36"/>
        <v>3.729644000000031</v>
      </c>
      <c r="G361" s="5">
        <f t="shared" si="39"/>
        <v>3.7</v>
      </c>
      <c r="H361" s="5">
        <f t="shared" si="38"/>
        <v>3.7</v>
      </c>
      <c r="I361" s="6">
        <f t="shared" si="37"/>
        <v>0.11999999999997035</v>
      </c>
    </row>
    <row r="362" spans="1:9" x14ac:dyDescent="0.25">
      <c r="A362" s="4">
        <v>3.5900000000000301</v>
      </c>
      <c r="B362" s="5">
        <v>0.02</v>
      </c>
      <c r="C362" s="5">
        <v>2.18E-2</v>
      </c>
      <c r="D362" s="5">
        <f t="shared" si="34"/>
        <v>4.1800000000000004E-2</v>
      </c>
      <c r="E362" s="5">
        <f t="shared" si="35"/>
        <v>0.15006200000000128</v>
      </c>
      <c r="F362" s="5">
        <f t="shared" si="36"/>
        <v>3.7400620000000315</v>
      </c>
      <c r="G362" s="5">
        <f t="shared" si="39"/>
        <v>3.7</v>
      </c>
      <c r="H362" s="5">
        <f t="shared" si="38"/>
        <v>3.7</v>
      </c>
      <c r="I362" s="6">
        <f t="shared" si="37"/>
        <v>0.10999999999997012</v>
      </c>
    </row>
    <row r="363" spans="1:9" x14ac:dyDescent="0.25">
      <c r="A363" s="4">
        <v>3.6000000000000298</v>
      </c>
      <c r="B363" s="5">
        <v>0.02</v>
      </c>
      <c r="C363" s="5">
        <v>2.18E-2</v>
      </c>
      <c r="D363" s="5">
        <f t="shared" si="34"/>
        <v>4.1800000000000004E-2</v>
      </c>
      <c r="E363" s="5">
        <f t="shared" si="35"/>
        <v>0.15048000000000125</v>
      </c>
      <c r="F363" s="5">
        <f t="shared" si="36"/>
        <v>3.7504800000000311</v>
      </c>
      <c r="G363" s="5">
        <f t="shared" si="39"/>
        <v>3.75</v>
      </c>
      <c r="H363" s="5">
        <f t="shared" si="38"/>
        <v>3.75</v>
      </c>
      <c r="I363" s="6">
        <f t="shared" si="37"/>
        <v>0.14999999999997016</v>
      </c>
    </row>
    <row r="364" spans="1:9" x14ac:dyDescent="0.25">
      <c r="A364" s="4">
        <v>3.6100000000000301</v>
      </c>
      <c r="B364" s="5">
        <v>0.02</v>
      </c>
      <c r="C364" s="5">
        <v>2.18E-2</v>
      </c>
      <c r="D364" s="5">
        <f t="shared" si="34"/>
        <v>4.1800000000000004E-2</v>
      </c>
      <c r="E364" s="5">
        <f t="shared" si="35"/>
        <v>0.15089800000000128</v>
      </c>
      <c r="F364" s="5">
        <f t="shared" si="36"/>
        <v>3.7608980000000312</v>
      </c>
      <c r="G364" s="5">
        <f t="shared" si="39"/>
        <v>3.75</v>
      </c>
      <c r="H364" s="5">
        <f t="shared" si="38"/>
        <v>3.75</v>
      </c>
      <c r="I364" s="6">
        <f t="shared" si="37"/>
        <v>0.13999999999996993</v>
      </c>
    </row>
    <row r="365" spans="1:9" x14ac:dyDescent="0.25">
      <c r="A365" s="4">
        <v>3.6200000000000299</v>
      </c>
      <c r="B365" s="5">
        <v>0.02</v>
      </c>
      <c r="C365" s="5">
        <v>2.18E-2</v>
      </c>
      <c r="D365" s="5">
        <f t="shared" si="34"/>
        <v>4.1800000000000004E-2</v>
      </c>
      <c r="E365" s="5">
        <f t="shared" si="35"/>
        <v>0.15131600000000126</v>
      </c>
      <c r="F365" s="5">
        <f t="shared" si="36"/>
        <v>3.7713160000000312</v>
      </c>
      <c r="G365" s="5">
        <f t="shared" si="39"/>
        <v>3.75</v>
      </c>
      <c r="H365" s="5">
        <f t="shared" si="38"/>
        <v>3.75</v>
      </c>
      <c r="I365" s="6">
        <f t="shared" si="37"/>
        <v>0.12999999999997014</v>
      </c>
    </row>
    <row r="366" spans="1:9" x14ac:dyDescent="0.25">
      <c r="A366" s="4">
        <v>3.6300000000000301</v>
      </c>
      <c r="B366" s="5">
        <v>0.02</v>
      </c>
      <c r="C366" s="5">
        <v>2.18E-2</v>
      </c>
      <c r="D366" s="5">
        <f t="shared" si="34"/>
        <v>4.1800000000000004E-2</v>
      </c>
      <c r="E366" s="5">
        <f t="shared" si="35"/>
        <v>0.15173400000000128</v>
      </c>
      <c r="F366" s="5">
        <f t="shared" si="36"/>
        <v>3.7817340000000312</v>
      </c>
      <c r="G366" s="5">
        <f t="shared" si="39"/>
        <v>3.75</v>
      </c>
      <c r="H366" s="5">
        <f t="shared" si="38"/>
        <v>3.75</v>
      </c>
      <c r="I366" s="6">
        <f t="shared" si="37"/>
        <v>0.11999999999996991</v>
      </c>
    </row>
    <row r="367" spans="1:9" x14ac:dyDescent="0.25">
      <c r="A367" s="4">
        <v>3.6400000000000299</v>
      </c>
      <c r="B367" s="5">
        <v>0.02</v>
      </c>
      <c r="C367" s="5">
        <v>2.18E-2</v>
      </c>
      <c r="D367" s="5">
        <f t="shared" si="34"/>
        <v>4.1800000000000004E-2</v>
      </c>
      <c r="E367" s="5">
        <f t="shared" si="35"/>
        <v>0.15215200000000126</v>
      </c>
      <c r="F367" s="5">
        <f t="shared" si="36"/>
        <v>3.7921520000000313</v>
      </c>
      <c r="G367" s="5">
        <f t="shared" si="39"/>
        <v>3.75</v>
      </c>
      <c r="H367" s="5">
        <f t="shared" si="38"/>
        <v>3.75</v>
      </c>
      <c r="I367" s="6">
        <f t="shared" si="37"/>
        <v>0.10999999999997012</v>
      </c>
    </row>
    <row r="368" spans="1:9" x14ac:dyDescent="0.25">
      <c r="A368" s="4">
        <v>3.6500000000000301</v>
      </c>
      <c r="B368" s="5">
        <v>0.02</v>
      </c>
      <c r="C368" s="5">
        <v>2.18E-2</v>
      </c>
      <c r="D368" s="5">
        <f t="shared" si="34"/>
        <v>4.1800000000000004E-2</v>
      </c>
      <c r="E368" s="5">
        <f t="shared" si="35"/>
        <v>0.15257000000000126</v>
      </c>
      <c r="F368" s="5">
        <f t="shared" si="36"/>
        <v>3.8025700000000313</v>
      </c>
      <c r="G368" s="5">
        <f t="shared" si="39"/>
        <v>3.8000000000000003</v>
      </c>
      <c r="H368" s="5">
        <f t="shared" si="38"/>
        <v>3.8000000000000003</v>
      </c>
      <c r="I368" s="6">
        <f t="shared" si="37"/>
        <v>0.14999999999997016</v>
      </c>
    </row>
    <row r="369" spans="1:9" x14ac:dyDescent="0.25">
      <c r="A369" s="4">
        <v>3.6600000000000299</v>
      </c>
      <c r="B369" s="5">
        <v>0.02</v>
      </c>
      <c r="C369" s="5">
        <v>2.18E-2</v>
      </c>
      <c r="D369" s="5">
        <f t="shared" si="34"/>
        <v>4.1800000000000004E-2</v>
      </c>
      <c r="E369" s="5">
        <f t="shared" si="35"/>
        <v>0.15298800000000126</v>
      </c>
      <c r="F369" s="5">
        <f t="shared" si="36"/>
        <v>3.8129880000000314</v>
      </c>
      <c r="G369" s="5">
        <f t="shared" si="39"/>
        <v>3.8000000000000003</v>
      </c>
      <c r="H369" s="5">
        <f t="shared" si="38"/>
        <v>3.8000000000000003</v>
      </c>
      <c r="I369" s="6">
        <f t="shared" si="37"/>
        <v>0.13999999999997037</v>
      </c>
    </row>
    <row r="370" spans="1:9" x14ac:dyDescent="0.25">
      <c r="A370" s="4">
        <v>3.6700000000000301</v>
      </c>
      <c r="B370" s="5">
        <v>0.02</v>
      </c>
      <c r="C370" s="5">
        <v>2.18E-2</v>
      </c>
      <c r="D370" s="5">
        <f t="shared" si="34"/>
        <v>4.1800000000000004E-2</v>
      </c>
      <c r="E370" s="5">
        <f t="shared" si="35"/>
        <v>0.15340600000000126</v>
      </c>
      <c r="F370" s="5">
        <f t="shared" si="36"/>
        <v>3.8234060000000314</v>
      </c>
      <c r="G370" s="5">
        <f t="shared" si="39"/>
        <v>3.8000000000000003</v>
      </c>
      <c r="H370" s="5">
        <f t="shared" si="38"/>
        <v>3.8000000000000003</v>
      </c>
      <c r="I370" s="6">
        <f t="shared" si="37"/>
        <v>0.12999999999997014</v>
      </c>
    </row>
    <row r="371" spans="1:9" x14ac:dyDescent="0.25">
      <c r="A371" s="4">
        <v>3.6800000000000299</v>
      </c>
      <c r="B371" s="5">
        <v>0.02</v>
      </c>
      <c r="C371" s="5">
        <v>2.18E-2</v>
      </c>
      <c r="D371" s="5">
        <f t="shared" si="34"/>
        <v>4.1800000000000004E-2</v>
      </c>
      <c r="E371" s="5">
        <f t="shared" si="35"/>
        <v>0.15382400000000127</v>
      </c>
      <c r="F371" s="5">
        <f t="shared" si="36"/>
        <v>3.833824000000031</v>
      </c>
      <c r="G371" s="5">
        <f t="shared" si="39"/>
        <v>3.8000000000000003</v>
      </c>
      <c r="H371" s="5">
        <f t="shared" si="38"/>
        <v>3.8000000000000003</v>
      </c>
      <c r="I371" s="6">
        <f t="shared" si="37"/>
        <v>0.11999999999997035</v>
      </c>
    </row>
    <row r="372" spans="1:9" x14ac:dyDescent="0.25">
      <c r="A372" s="4">
        <v>3.6900000000000301</v>
      </c>
      <c r="B372" s="5">
        <v>0.02</v>
      </c>
      <c r="C372" s="5">
        <v>2.18E-2</v>
      </c>
      <c r="D372" s="5">
        <f t="shared" si="34"/>
        <v>4.1800000000000004E-2</v>
      </c>
      <c r="E372" s="5">
        <f t="shared" si="35"/>
        <v>0.15424200000000127</v>
      </c>
      <c r="F372" s="5">
        <f t="shared" si="36"/>
        <v>3.8442420000000315</v>
      </c>
      <c r="G372" s="5">
        <f t="shared" si="39"/>
        <v>3.8000000000000003</v>
      </c>
      <c r="H372" s="5">
        <f t="shared" si="38"/>
        <v>3.8000000000000003</v>
      </c>
      <c r="I372" s="6">
        <f t="shared" si="37"/>
        <v>0.10999999999997012</v>
      </c>
    </row>
    <row r="373" spans="1:9" x14ac:dyDescent="0.25">
      <c r="A373" s="4">
        <v>3.7000000000000299</v>
      </c>
      <c r="B373" s="5">
        <v>0.02</v>
      </c>
      <c r="C373" s="5">
        <v>2.18E-2</v>
      </c>
      <c r="D373" s="5">
        <f t="shared" si="34"/>
        <v>4.1800000000000004E-2</v>
      </c>
      <c r="E373" s="5">
        <f t="shared" si="35"/>
        <v>0.15466000000000127</v>
      </c>
      <c r="F373" s="5">
        <f t="shared" si="36"/>
        <v>3.8546600000000311</v>
      </c>
      <c r="G373" s="5">
        <f t="shared" si="39"/>
        <v>3.85</v>
      </c>
      <c r="H373" s="5">
        <f t="shared" si="38"/>
        <v>3.85</v>
      </c>
      <c r="I373" s="6">
        <f t="shared" si="37"/>
        <v>0.14999999999997016</v>
      </c>
    </row>
    <row r="374" spans="1:9" x14ac:dyDescent="0.25">
      <c r="A374" s="4">
        <v>3.7100000000000302</v>
      </c>
      <c r="B374" s="5">
        <v>0.02</v>
      </c>
      <c r="C374" s="5">
        <v>2.18E-2</v>
      </c>
      <c r="D374" s="5">
        <f t="shared" ref="D374:D437" si="40">B374+C374</f>
        <v>4.1800000000000004E-2</v>
      </c>
      <c r="E374" s="5">
        <f t="shared" ref="E374:E437" si="41">A374*D374</f>
        <v>0.15507800000000127</v>
      </c>
      <c r="F374" s="5">
        <f t="shared" ref="F374:F437" si="42">A374+E374</f>
        <v>3.8650780000000315</v>
      </c>
      <c r="G374" s="5">
        <f t="shared" si="39"/>
        <v>3.85</v>
      </c>
      <c r="H374" s="5">
        <f t="shared" si="38"/>
        <v>3.85</v>
      </c>
      <c r="I374" s="6">
        <f t="shared" si="37"/>
        <v>0.13999999999996993</v>
      </c>
    </row>
    <row r="375" spans="1:9" x14ac:dyDescent="0.25">
      <c r="A375" s="4">
        <v>3.7200000000000299</v>
      </c>
      <c r="B375" s="5">
        <v>0.02</v>
      </c>
      <c r="C375" s="5">
        <v>2.18E-2</v>
      </c>
      <c r="D375" s="5">
        <f t="shared" si="40"/>
        <v>4.1800000000000004E-2</v>
      </c>
      <c r="E375" s="5">
        <f t="shared" si="41"/>
        <v>0.15549600000000127</v>
      </c>
      <c r="F375" s="5">
        <f t="shared" si="42"/>
        <v>3.8754960000000311</v>
      </c>
      <c r="G375" s="5">
        <f t="shared" si="39"/>
        <v>3.85</v>
      </c>
      <c r="H375" s="5">
        <f t="shared" si="38"/>
        <v>3.85</v>
      </c>
      <c r="I375" s="6">
        <f t="shared" si="37"/>
        <v>0.12999999999997014</v>
      </c>
    </row>
    <row r="376" spans="1:9" x14ac:dyDescent="0.25">
      <c r="A376" s="4">
        <v>3.7300000000000302</v>
      </c>
      <c r="B376" s="5">
        <v>0.02</v>
      </c>
      <c r="C376" s="5">
        <v>2.18E-2</v>
      </c>
      <c r="D376" s="5">
        <f t="shared" si="40"/>
        <v>4.1800000000000004E-2</v>
      </c>
      <c r="E376" s="5">
        <f t="shared" si="41"/>
        <v>0.15591400000000127</v>
      </c>
      <c r="F376" s="5">
        <f t="shared" si="42"/>
        <v>3.8859140000000316</v>
      </c>
      <c r="G376" s="5">
        <f t="shared" si="39"/>
        <v>3.85</v>
      </c>
      <c r="H376" s="5">
        <f t="shared" si="38"/>
        <v>3.85</v>
      </c>
      <c r="I376" s="6">
        <f t="shared" si="37"/>
        <v>0.11999999999996991</v>
      </c>
    </row>
    <row r="377" spans="1:9" x14ac:dyDescent="0.25">
      <c r="A377" s="4">
        <v>3.74000000000003</v>
      </c>
      <c r="B377" s="5">
        <v>0.02</v>
      </c>
      <c r="C377" s="5">
        <v>2.18E-2</v>
      </c>
      <c r="D377" s="5">
        <f t="shared" si="40"/>
        <v>4.1800000000000004E-2</v>
      </c>
      <c r="E377" s="5">
        <f t="shared" si="41"/>
        <v>0.15633200000000128</v>
      </c>
      <c r="F377" s="5">
        <f t="shared" si="42"/>
        <v>3.8963320000000312</v>
      </c>
      <c r="G377" s="5">
        <f t="shared" si="39"/>
        <v>3.85</v>
      </c>
      <c r="H377" s="5">
        <f t="shared" si="38"/>
        <v>3.85</v>
      </c>
      <c r="I377" s="6">
        <f t="shared" si="37"/>
        <v>0.10999999999997012</v>
      </c>
    </row>
    <row r="378" spans="1:9" x14ac:dyDescent="0.25">
      <c r="A378" s="4">
        <v>3.7500000000000302</v>
      </c>
      <c r="B378" s="5">
        <v>0.02</v>
      </c>
      <c r="C378" s="5">
        <v>2.18E-2</v>
      </c>
      <c r="D378" s="5">
        <f t="shared" si="40"/>
        <v>4.1800000000000004E-2</v>
      </c>
      <c r="E378" s="5">
        <f t="shared" si="41"/>
        <v>0.15675000000000128</v>
      </c>
      <c r="F378" s="5">
        <f t="shared" si="42"/>
        <v>3.9067500000000317</v>
      </c>
      <c r="G378" s="5">
        <f t="shared" si="39"/>
        <v>3.9000000000000004</v>
      </c>
      <c r="H378" s="5">
        <f t="shared" si="38"/>
        <v>3.9000000000000004</v>
      </c>
      <c r="I378" s="6">
        <f t="shared" si="37"/>
        <v>0.14999999999997016</v>
      </c>
    </row>
    <row r="379" spans="1:9" x14ac:dyDescent="0.25">
      <c r="A379" s="4">
        <v>3.76000000000003</v>
      </c>
      <c r="B379" s="5">
        <v>0.02</v>
      </c>
      <c r="C379" s="5">
        <v>2.18E-2</v>
      </c>
      <c r="D379" s="5">
        <f t="shared" si="40"/>
        <v>4.1800000000000004E-2</v>
      </c>
      <c r="E379" s="5">
        <f t="shared" si="41"/>
        <v>0.15716800000000128</v>
      </c>
      <c r="F379" s="5">
        <f t="shared" si="42"/>
        <v>3.9171680000000313</v>
      </c>
      <c r="G379" s="5">
        <f t="shared" si="39"/>
        <v>3.9000000000000004</v>
      </c>
      <c r="H379" s="5">
        <f t="shared" si="38"/>
        <v>3.9000000000000004</v>
      </c>
      <c r="I379" s="6">
        <f t="shared" si="37"/>
        <v>0.13999999999997037</v>
      </c>
    </row>
    <row r="380" spans="1:9" x14ac:dyDescent="0.25">
      <c r="A380" s="4">
        <v>3.7700000000000302</v>
      </c>
      <c r="B380" s="5">
        <v>0.02</v>
      </c>
      <c r="C380" s="5">
        <v>2.18E-2</v>
      </c>
      <c r="D380" s="5">
        <f t="shared" si="40"/>
        <v>4.1800000000000004E-2</v>
      </c>
      <c r="E380" s="5">
        <f t="shared" si="41"/>
        <v>0.15758600000000128</v>
      </c>
      <c r="F380" s="5">
        <f t="shared" si="42"/>
        <v>3.9275860000000313</v>
      </c>
      <c r="G380" s="5">
        <f t="shared" si="39"/>
        <v>3.9000000000000004</v>
      </c>
      <c r="H380" s="5">
        <f t="shared" si="38"/>
        <v>3.9000000000000004</v>
      </c>
      <c r="I380" s="6">
        <f t="shared" si="37"/>
        <v>0.12999999999997014</v>
      </c>
    </row>
    <row r="381" spans="1:9" x14ac:dyDescent="0.25">
      <c r="A381" s="4">
        <v>3.78000000000003</v>
      </c>
      <c r="B381" s="5">
        <v>0.02</v>
      </c>
      <c r="C381" s="5">
        <v>2.18E-2</v>
      </c>
      <c r="D381" s="5">
        <f t="shared" si="40"/>
        <v>4.1800000000000004E-2</v>
      </c>
      <c r="E381" s="5">
        <f t="shared" si="41"/>
        <v>0.15800400000000128</v>
      </c>
      <c r="F381" s="5">
        <f t="shared" si="42"/>
        <v>3.9380040000000314</v>
      </c>
      <c r="G381" s="5">
        <f t="shared" si="39"/>
        <v>3.9000000000000004</v>
      </c>
      <c r="H381" s="5">
        <f t="shared" si="38"/>
        <v>3.9000000000000004</v>
      </c>
      <c r="I381" s="6">
        <f t="shared" si="37"/>
        <v>0.11999999999997035</v>
      </c>
    </row>
    <row r="382" spans="1:9" x14ac:dyDescent="0.25">
      <c r="A382" s="4">
        <v>3.7900000000000298</v>
      </c>
      <c r="B382" s="5">
        <v>0.02</v>
      </c>
      <c r="C382" s="5">
        <v>2.18E-2</v>
      </c>
      <c r="D382" s="5">
        <f t="shared" si="40"/>
        <v>4.1800000000000004E-2</v>
      </c>
      <c r="E382" s="5">
        <f t="shared" si="41"/>
        <v>0.15842200000000126</v>
      </c>
      <c r="F382" s="5">
        <f t="shared" si="42"/>
        <v>3.948422000000031</v>
      </c>
      <c r="G382" s="5">
        <f t="shared" si="39"/>
        <v>3.9000000000000004</v>
      </c>
      <c r="H382" s="5">
        <f t="shared" si="38"/>
        <v>3.9000000000000004</v>
      </c>
      <c r="I382" s="6">
        <f t="shared" si="37"/>
        <v>0.10999999999997057</v>
      </c>
    </row>
    <row r="383" spans="1:9" x14ac:dyDescent="0.25">
      <c r="A383" s="4">
        <v>3.80000000000003</v>
      </c>
      <c r="B383" s="5">
        <v>0.02</v>
      </c>
      <c r="C383" s="5">
        <v>2.18E-2</v>
      </c>
      <c r="D383" s="5">
        <f t="shared" si="40"/>
        <v>4.1800000000000004E-2</v>
      </c>
      <c r="E383" s="5">
        <f t="shared" si="41"/>
        <v>0.15884000000000126</v>
      </c>
      <c r="F383" s="5">
        <f t="shared" si="42"/>
        <v>3.9588400000000314</v>
      </c>
      <c r="G383" s="5">
        <f t="shared" si="39"/>
        <v>3.95</v>
      </c>
      <c r="H383" s="5">
        <f t="shared" si="38"/>
        <v>3.95</v>
      </c>
      <c r="I383" s="6">
        <f t="shared" si="37"/>
        <v>0.14999999999997016</v>
      </c>
    </row>
    <row r="384" spans="1:9" x14ac:dyDescent="0.25">
      <c r="A384" s="4">
        <v>3.8100000000000298</v>
      </c>
      <c r="B384" s="5">
        <v>0.02</v>
      </c>
      <c r="C384" s="5">
        <v>2.18E-2</v>
      </c>
      <c r="D384" s="5">
        <f t="shared" si="40"/>
        <v>4.1800000000000004E-2</v>
      </c>
      <c r="E384" s="5">
        <f t="shared" si="41"/>
        <v>0.15925800000000126</v>
      </c>
      <c r="F384" s="5">
        <f t="shared" si="42"/>
        <v>3.969258000000031</v>
      </c>
      <c r="G384" s="5">
        <f t="shared" si="39"/>
        <v>3.95</v>
      </c>
      <c r="H384" s="5">
        <f t="shared" si="38"/>
        <v>3.95</v>
      </c>
      <c r="I384" s="6">
        <f t="shared" si="37"/>
        <v>0.13999999999997037</v>
      </c>
    </row>
    <row r="385" spans="1:9" x14ac:dyDescent="0.25">
      <c r="A385" s="4">
        <v>3.82000000000003</v>
      </c>
      <c r="B385" s="5">
        <v>0.02</v>
      </c>
      <c r="C385" s="5">
        <v>2.18E-2</v>
      </c>
      <c r="D385" s="5">
        <f t="shared" si="40"/>
        <v>4.1800000000000004E-2</v>
      </c>
      <c r="E385" s="5">
        <f t="shared" si="41"/>
        <v>0.15967600000000126</v>
      </c>
      <c r="F385" s="5">
        <f t="shared" si="42"/>
        <v>3.9796760000000315</v>
      </c>
      <c r="G385" s="5">
        <f t="shared" si="39"/>
        <v>3.95</v>
      </c>
      <c r="H385" s="5">
        <f t="shared" si="38"/>
        <v>3.95</v>
      </c>
      <c r="I385" s="6">
        <f t="shared" si="37"/>
        <v>0.12999999999997014</v>
      </c>
    </row>
    <row r="386" spans="1:9" x14ac:dyDescent="0.25">
      <c r="A386" s="4">
        <v>3.8300000000000298</v>
      </c>
      <c r="B386" s="5">
        <v>0.02</v>
      </c>
      <c r="C386" s="5">
        <v>2.18E-2</v>
      </c>
      <c r="D386" s="5">
        <f t="shared" si="40"/>
        <v>4.1800000000000004E-2</v>
      </c>
      <c r="E386" s="5">
        <f t="shared" si="41"/>
        <v>0.16009400000000126</v>
      </c>
      <c r="F386" s="5">
        <f t="shared" si="42"/>
        <v>3.9900940000000311</v>
      </c>
      <c r="G386" s="5">
        <f t="shared" si="39"/>
        <v>3.95</v>
      </c>
      <c r="H386" s="5">
        <f t="shared" si="38"/>
        <v>3.95</v>
      </c>
      <c r="I386" s="6">
        <f t="shared" ref="I386:I449" si="43">H386-A386</f>
        <v>0.11999999999997035</v>
      </c>
    </row>
    <row r="387" spans="1:9" x14ac:dyDescent="0.25">
      <c r="A387" s="4">
        <v>3.8400000000000301</v>
      </c>
      <c r="B387" s="5">
        <v>0.02</v>
      </c>
      <c r="C387" s="5">
        <v>2.18E-2</v>
      </c>
      <c r="D387" s="5">
        <f t="shared" si="40"/>
        <v>4.1800000000000004E-2</v>
      </c>
      <c r="E387" s="5">
        <f t="shared" si="41"/>
        <v>0.16051200000000126</v>
      </c>
      <c r="F387" s="5">
        <f t="shared" si="42"/>
        <v>4.0005120000000316</v>
      </c>
      <c r="G387" s="5">
        <f t="shared" si="39"/>
        <v>4</v>
      </c>
      <c r="H387" s="5">
        <f t="shared" si="38"/>
        <v>4</v>
      </c>
      <c r="I387" s="6">
        <f t="shared" si="43"/>
        <v>0.15999999999996994</v>
      </c>
    </row>
    <row r="388" spans="1:9" x14ac:dyDescent="0.25">
      <c r="A388" s="4">
        <v>3.8500000000000298</v>
      </c>
      <c r="B388" s="5">
        <v>0.02</v>
      </c>
      <c r="C388" s="5">
        <v>2.18E-2</v>
      </c>
      <c r="D388" s="5">
        <f t="shared" si="40"/>
        <v>4.1800000000000004E-2</v>
      </c>
      <c r="E388" s="5">
        <f t="shared" si="41"/>
        <v>0.16093000000000127</v>
      </c>
      <c r="F388" s="5">
        <f t="shared" si="42"/>
        <v>4.0109300000000312</v>
      </c>
      <c r="G388" s="5">
        <f t="shared" si="39"/>
        <v>4</v>
      </c>
      <c r="H388" s="5">
        <f t="shared" ref="H388:H451" si="44">IF((FLOOR(G388,0.05))&lt;A388,A388,(FLOOR(G388,0.05)))</f>
        <v>4</v>
      </c>
      <c r="I388" s="6">
        <f t="shared" si="43"/>
        <v>0.14999999999997016</v>
      </c>
    </row>
    <row r="389" spans="1:9" x14ac:dyDescent="0.25">
      <c r="A389" s="4">
        <v>3.8600000000000301</v>
      </c>
      <c r="B389" s="5">
        <v>0.02</v>
      </c>
      <c r="C389" s="5">
        <v>2.18E-2</v>
      </c>
      <c r="D389" s="5">
        <f t="shared" si="40"/>
        <v>4.1800000000000004E-2</v>
      </c>
      <c r="E389" s="5">
        <f t="shared" si="41"/>
        <v>0.16134800000000127</v>
      </c>
      <c r="F389" s="5">
        <f t="shared" si="42"/>
        <v>4.0213480000000317</v>
      </c>
      <c r="G389" s="5">
        <f t="shared" si="39"/>
        <v>4</v>
      </c>
      <c r="H389" s="5">
        <f t="shared" si="44"/>
        <v>4</v>
      </c>
      <c r="I389" s="6">
        <f t="shared" si="43"/>
        <v>0.13999999999996993</v>
      </c>
    </row>
    <row r="390" spans="1:9" x14ac:dyDescent="0.25">
      <c r="A390" s="4">
        <v>3.8700000000000299</v>
      </c>
      <c r="B390" s="5">
        <v>0.02</v>
      </c>
      <c r="C390" s="5">
        <v>2.18E-2</v>
      </c>
      <c r="D390" s="5">
        <f t="shared" si="40"/>
        <v>4.1800000000000004E-2</v>
      </c>
      <c r="E390" s="5">
        <f t="shared" si="41"/>
        <v>0.16176600000000127</v>
      </c>
      <c r="F390" s="5">
        <f t="shared" si="42"/>
        <v>4.0317660000000313</v>
      </c>
      <c r="G390" s="5">
        <f t="shared" ref="G390:G453" si="45">FLOOR(F390,0.05)</f>
        <v>4</v>
      </c>
      <c r="H390" s="5">
        <f t="shared" si="44"/>
        <v>4</v>
      </c>
      <c r="I390" s="6">
        <f t="shared" si="43"/>
        <v>0.12999999999997014</v>
      </c>
    </row>
    <row r="391" spans="1:9" x14ac:dyDescent="0.25">
      <c r="A391" s="4">
        <v>3.8800000000000301</v>
      </c>
      <c r="B391" s="5">
        <v>0.02</v>
      </c>
      <c r="C391" s="5">
        <v>2.18E-2</v>
      </c>
      <c r="D391" s="5">
        <f t="shared" si="40"/>
        <v>4.1800000000000004E-2</v>
      </c>
      <c r="E391" s="5">
        <f t="shared" si="41"/>
        <v>0.16218400000000127</v>
      </c>
      <c r="F391" s="5">
        <f t="shared" si="42"/>
        <v>4.0421840000000318</v>
      </c>
      <c r="G391" s="5">
        <f t="shared" si="45"/>
        <v>4</v>
      </c>
      <c r="H391" s="5">
        <f t="shared" si="44"/>
        <v>4</v>
      </c>
      <c r="I391" s="6">
        <f t="shared" si="43"/>
        <v>0.11999999999996991</v>
      </c>
    </row>
    <row r="392" spans="1:9" x14ac:dyDescent="0.25">
      <c r="A392" s="4">
        <v>3.8900000000000299</v>
      </c>
      <c r="B392" s="5">
        <v>0.02</v>
      </c>
      <c r="C392" s="5">
        <v>2.18E-2</v>
      </c>
      <c r="D392" s="5">
        <f t="shared" si="40"/>
        <v>4.1800000000000004E-2</v>
      </c>
      <c r="E392" s="5">
        <f t="shared" si="41"/>
        <v>0.16260200000000127</v>
      </c>
      <c r="F392" s="5">
        <f t="shared" si="42"/>
        <v>4.0526020000000313</v>
      </c>
      <c r="G392" s="5">
        <f t="shared" si="45"/>
        <v>4.05</v>
      </c>
      <c r="H392" s="5">
        <f t="shared" si="44"/>
        <v>4.05</v>
      </c>
      <c r="I392" s="6">
        <f t="shared" si="43"/>
        <v>0.15999999999996994</v>
      </c>
    </row>
    <row r="393" spans="1:9" x14ac:dyDescent="0.25">
      <c r="A393" s="4">
        <v>3.9000000000000301</v>
      </c>
      <c r="B393" s="5">
        <v>0.02</v>
      </c>
      <c r="C393" s="5">
        <v>2.18E-2</v>
      </c>
      <c r="D393" s="5">
        <f t="shared" si="40"/>
        <v>4.1800000000000004E-2</v>
      </c>
      <c r="E393" s="5">
        <f t="shared" si="41"/>
        <v>0.16302000000000127</v>
      </c>
      <c r="F393" s="5">
        <f t="shared" si="42"/>
        <v>4.0630200000000318</v>
      </c>
      <c r="G393" s="5">
        <f t="shared" si="45"/>
        <v>4.05</v>
      </c>
      <c r="H393" s="5">
        <f t="shared" si="44"/>
        <v>4.05</v>
      </c>
      <c r="I393" s="6">
        <f t="shared" si="43"/>
        <v>0.14999999999996971</v>
      </c>
    </row>
    <row r="394" spans="1:9" x14ac:dyDescent="0.25">
      <c r="A394" s="4">
        <v>3.9100000000000299</v>
      </c>
      <c r="B394" s="5">
        <v>0.02</v>
      </c>
      <c r="C394" s="5">
        <v>2.18E-2</v>
      </c>
      <c r="D394" s="5">
        <f t="shared" si="40"/>
        <v>4.1800000000000004E-2</v>
      </c>
      <c r="E394" s="5">
        <f t="shared" si="41"/>
        <v>0.16343800000000128</v>
      </c>
      <c r="F394" s="5">
        <f t="shared" si="42"/>
        <v>4.0734380000000314</v>
      </c>
      <c r="G394" s="5">
        <f t="shared" si="45"/>
        <v>4.05</v>
      </c>
      <c r="H394" s="5">
        <f t="shared" si="44"/>
        <v>4.05</v>
      </c>
      <c r="I394" s="6">
        <f t="shared" si="43"/>
        <v>0.13999999999996993</v>
      </c>
    </row>
    <row r="395" spans="1:9" x14ac:dyDescent="0.25">
      <c r="A395" s="4">
        <v>3.9200000000000301</v>
      </c>
      <c r="B395" s="5">
        <v>0.02</v>
      </c>
      <c r="C395" s="5">
        <v>2.18E-2</v>
      </c>
      <c r="D395" s="5">
        <f t="shared" si="40"/>
        <v>4.1800000000000004E-2</v>
      </c>
      <c r="E395" s="5">
        <f t="shared" si="41"/>
        <v>0.16385600000000128</v>
      </c>
      <c r="F395" s="5">
        <f t="shared" si="42"/>
        <v>4.083856000000031</v>
      </c>
      <c r="G395" s="5">
        <f t="shared" si="45"/>
        <v>4.05</v>
      </c>
      <c r="H395" s="5">
        <f t="shared" si="44"/>
        <v>4.05</v>
      </c>
      <c r="I395" s="6">
        <f t="shared" si="43"/>
        <v>0.1299999999999697</v>
      </c>
    </row>
    <row r="396" spans="1:9" x14ac:dyDescent="0.25">
      <c r="A396" s="4">
        <v>3.9300000000000299</v>
      </c>
      <c r="B396" s="5">
        <v>0.02</v>
      </c>
      <c r="C396" s="5">
        <v>2.18E-2</v>
      </c>
      <c r="D396" s="5">
        <f t="shared" si="40"/>
        <v>4.1800000000000004E-2</v>
      </c>
      <c r="E396" s="5">
        <f t="shared" si="41"/>
        <v>0.16427400000000125</v>
      </c>
      <c r="F396" s="5">
        <f t="shared" si="42"/>
        <v>4.0942740000000315</v>
      </c>
      <c r="G396" s="5">
        <f t="shared" si="45"/>
        <v>4.05</v>
      </c>
      <c r="H396" s="5">
        <f t="shared" si="44"/>
        <v>4.05</v>
      </c>
      <c r="I396" s="6">
        <f t="shared" si="43"/>
        <v>0.11999999999996991</v>
      </c>
    </row>
    <row r="397" spans="1:9" x14ac:dyDescent="0.25">
      <c r="A397" s="4">
        <v>3.9400000000000301</v>
      </c>
      <c r="B397" s="5">
        <v>0.02</v>
      </c>
      <c r="C397" s="5">
        <v>2.18E-2</v>
      </c>
      <c r="D397" s="5">
        <f t="shared" si="40"/>
        <v>4.1800000000000004E-2</v>
      </c>
      <c r="E397" s="5">
        <f t="shared" si="41"/>
        <v>0.16469200000000128</v>
      </c>
      <c r="F397" s="5">
        <f t="shared" si="42"/>
        <v>4.1046920000000311</v>
      </c>
      <c r="G397" s="5">
        <f t="shared" si="45"/>
        <v>4.1000000000000005</v>
      </c>
      <c r="H397" s="5">
        <f t="shared" si="44"/>
        <v>4.1000000000000005</v>
      </c>
      <c r="I397" s="6">
        <f t="shared" si="43"/>
        <v>0.15999999999997039</v>
      </c>
    </row>
    <row r="398" spans="1:9" x14ac:dyDescent="0.25">
      <c r="A398" s="4">
        <v>3.9500000000000299</v>
      </c>
      <c r="B398" s="5">
        <v>0.02</v>
      </c>
      <c r="C398" s="5">
        <v>2.18E-2</v>
      </c>
      <c r="D398" s="5">
        <f t="shared" si="40"/>
        <v>4.1800000000000004E-2</v>
      </c>
      <c r="E398" s="5">
        <f t="shared" si="41"/>
        <v>0.16511000000000126</v>
      </c>
      <c r="F398" s="5">
        <f t="shared" si="42"/>
        <v>4.1151100000000316</v>
      </c>
      <c r="G398" s="5">
        <f t="shared" si="45"/>
        <v>4.1000000000000005</v>
      </c>
      <c r="H398" s="5">
        <f t="shared" si="44"/>
        <v>4.1000000000000005</v>
      </c>
      <c r="I398" s="6">
        <f t="shared" si="43"/>
        <v>0.1499999999999706</v>
      </c>
    </row>
    <row r="399" spans="1:9" x14ac:dyDescent="0.25">
      <c r="A399" s="4">
        <v>3.9600000000000399</v>
      </c>
      <c r="B399" s="5">
        <v>0.02</v>
      </c>
      <c r="C399" s="5">
        <v>2.18E-2</v>
      </c>
      <c r="D399" s="5">
        <f t="shared" si="40"/>
        <v>4.1800000000000004E-2</v>
      </c>
      <c r="E399" s="5">
        <f t="shared" si="41"/>
        <v>0.16552800000000167</v>
      </c>
      <c r="F399" s="5">
        <f t="shared" si="42"/>
        <v>4.1255280000000418</v>
      </c>
      <c r="G399" s="5">
        <f t="shared" si="45"/>
        <v>4.1000000000000005</v>
      </c>
      <c r="H399" s="5">
        <f t="shared" si="44"/>
        <v>4.1000000000000005</v>
      </c>
      <c r="I399" s="6">
        <f t="shared" si="43"/>
        <v>0.1399999999999606</v>
      </c>
    </row>
    <row r="400" spans="1:9" x14ac:dyDescent="0.25">
      <c r="A400" s="4">
        <v>3.9700000000000402</v>
      </c>
      <c r="B400" s="5">
        <v>0.02</v>
      </c>
      <c r="C400" s="5">
        <v>2.18E-2</v>
      </c>
      <c r="D400" s="5">
        <f t="shared" si="40"/>
        <v>4.1800000000000004E-2</v>
      </c>
      <c r="E400" s="5">
        <f t="shared" si="41"/>
        <v>0.1659460000000017</v>
      </c>
      <c r="F400" s="5">
        <f t="shared" si="42"/>
        <v>4.1359460000000414</v>
      </c>
      <c r="G400" s="5">
        <f t="shared" si="45"/>
        <v>4.1000000000000005</v>
      </c>
      <c r="H400" s="5">
        <f t="shared" si="44"/>
        <v>4.1000000000000005</v>
      </c>
      <c r="I400" s="6">
        <f t="shared" si="43"/>
        <v>0.12999999999996037</v>
      </c>
    </row>
    <row r="401" spans="1:9" x14ac:dyDescent="0.25">
      <c r="A401" s="4">
        <v>3.98000000000004</v>
      </c>
      <c r="B401" s="5">
        <v>0.02</v>
      </c>
      <c r="C401" s="5">
        <v>2.18E-2</v>
      </c>
      <c r="D401" s="5">
        <f t="shared" si="40"/>
        <v>4.1800000000000004E-2</v>
      </c>
      <c r="E401" s="5">
        <f t="shared" si="41"/>
        <v>0.16636400000000168</v>
      </c>
      <c r="F401" s="5">
        <f t="shared" si="42"/>
        <v>4.1463640000000419</v>
      </c>
      <c r="G401" s="5">
        <f t="shared" si="45"/>
        <v>4.1000000000000005</v>
      </c>
      <c r="H401" s="5">
        <f t="shared" si="44"/>
        <v>4.1000000000000005</v>
      </c>
      <c r="I401" s="6">
        <f t="shared" si="43"/>
        <v>0.11999999999996058</v>
      </c>
    </row>
    <row r="402" spans="1:9" x14ac:dyDescent="0.25">
      <c r="A402" s="4">
        <v>3.9900000000000402</v>
      </c>
      <c r="B402" s="5">
        <v>0.02</v>
      </c>
      <c r="C402" s="5">
        <v>2.18E-2</v>
      </c>
      <c r="D402" s="5">
        <f t="shared" si="40"/>
        <v>4.1800000000000004E-2</v>
      </c>
      <c r="E402" s="5">
        <f t="shared" si="41"/>
        <v>0.16678200000000171</v>
      </c>
      <c r="F402" s="5">
        <f t="shared" si="42"/>
        <v>4.1567820000000415</v>
      </c>
      <c r="G402" s="5">
        <f t="shared" si="45"/>
        <v>4.1500000000000004</v>
      </c>
      <c r="H402" s="5">
        <f t="shared" si="44"/>
        <v>4.1500000000000004</v>
      </c>
      <c r="I402" s="6">
        <f t="shared" si="43"/>
        <v>0.15999999999996017</v>
      </c>
    </row>
    <row r="403" spans="1:9" x14ac:dyDescent="0.25">
      <c r="A403" s="4">
        <v>4.00000000000004</v>
      </c>
      <c r="B403" s="5">
        <v>0.02</v>
      </c>
      <c r="C403" s="5">
        <v>2.18E-2</v>
      </c>
      <c r="D403" s="5">
        <f t="shared" si="40"/>
        <v>4.1800000000000004E-2</v>
      </c>
      <c r="E403" s="5">
        <f t="shared" si="41"/>
        <v>0.16720000000000168</v>
      </c>
      <c r="F403" s="5">
        <f t="shared" si="42"/>
        <v>4.167200000000042</v>
      </c>
      <c r="G403" s="5">
        <f t="shared" si="45"/>
        <v>4.1500000000000004</v>
      </c>
      <c r="H403" s="5">
        <f t="shared" si="44"/>
        <v>4.1500000000000004</v>
      </c>
      <c r="I403" s="6">
        <f t="shared" si="43"/>
        <v>0.14999999999996039</v>
      </c>
    </row>
    <row r="404" spans="1:9" x14ac:dyDescent="0.25">
      <c r="A404" s="4">
        <v>4.0100000000000398</v>
      </c>
      <c r="B404" s="5">
        <v>0.02</v>
      </c>
      <c r="C404" s="5">
        <v>2.18E-2</v>
      </c>
      <c r="D404" s="5">
        <f t="shared" si="40"/>
        <v>4.1800000000000004E-2</v>
      </c>
      <c r="E404" s="5">
        <f t="shared" si="41"/>
        <v>0.16761800000000168</v>
      </c>
      <c r="F404" s="5">
        <f t="shared" si="42"/>
        <v>4.1776180000000416</v>
      </c>
      <c r="G404" s="5">
        <f t="shared" si="45"/>
        <v>4.1500000000000004</v>
      </c>
      <c r="H404" s="5">
        <f t="shared" si="44"/>
        <v>4.1500000000000004</v>
      </c>
      <c r="I404" s="6">
        <f t="shared" si="43"/>
        <v>0.1399999999999606</v>
      </c>
    </row>
    <row r="405" spans="1:9" x14ac:dyDescent="0.25">
      <c r="A405" s="4">
        <v>4.0200000000000404</v>
      </c>
      <c r="B405" s="5">
        <v>0.02</v>
      </c>
      <c r="C405" s="5">
        <v>2.18E-2</v>
      </c>
      <c r="D405" s="5">
        <f t="shared" si="40"/>
        <v>4.1800000000000004E-2</v>
      </c>
      <c r="E405" s="5">
        <f t="shared" si="41"/>
        <v>0.16803600000000171</v>
      </c>
      <c r="F405" s="5">
        <f t="shared" si="42"/>
        <v>4.1880360000000421</v>
      </c>
      <c r="G405" s="5">
        <f t="shared" si="45"/>
        <v>4.1500000000000004</v>
      </c>
      <c r="H405" s="5">
        <f t="shared" si="44"/>
        <v>4.1500000000000004</v>
      </c>
      <c r="I405" s="6">
        <f t="shared" si="43"/>
        <v>0.12999999999995993</v>
      </c>
    </row>
    <row r="406" spans="1:9" x14ac:dyDescent="0.25">
      <c r="A406" s="4">
        <v>4.0300000000000402</v>
      </c>
      <c r="B406" s="5">
        <v>0.02</v>
      </c>
      <c r="C406" s="5">
        <v>2.18E-2</v>
      </c>
      <c r="D406" s="5">
        <f t="shared" si="40"/>
        <v>4.1800000000000004E-2</v>
      </c>
      <c r="E406" s="5">
        <f t="shared" si="41"/>
        <v>0.16845400000000169</v>
      </c>
      <c r="F406" s="5">
        <f t="shared" si="42"/>
        <v>4.1984540000000417</v>
      </c>
      <c r="G406" s="5">
        <f t="shared" si="45"/>
        <v>4.1500000000000004</v>
      </c>
      <c r="H406" s="5">
        <f t="shared" si="44"/>
        <v>4.1500000000000004</v>
      </c>
      <c r="I406" s="6">
        <f t="shared" si="43"/>
        <v>0.11999999999996014</v>
      </c>
    </row>
    <row r="407" spans="1:9" x14ac:dyDescent="0.25">
      <c r="A407" s="4">
        <v>4.04000000000004</v>
      </c>
      <c r="B407" s="5">
        <v>0.02</v>
      </c>
      <c r="C407" s="5">
        <v>2.18E-2</v>
      </c>
      <c r="D407" s="5">
        <f t="shared" si="40"/>
        <v>4.1800000000000004E-2</v>
      </c>
      <c r="E407" s="5">
        <f t="shared" si="41"/>
        <v>0.16887200000000169</v>
      </c>
      <c r="F407" s="5">
        <f t="shared" si="42"/>
        <v>4.2088720000000421</v>
      </c>
      <c r="G407" s="5">
        <f t="shared" si="45"/>
        <v>4.2</v>
      </c>
      <c r="H407" s="5">
        <f t="shared" si="44"/>
        <v>4.2</v>
      </c>
      <c r="I407" s="6">
        <f t="shared" si="43"/>
        <v>0.15999999999996017</v>
      </c>
    </row>
    <row r="408" spans="1:9" x14ac:dyDescent="0.25">
      <c r="A408" s="4">
        <v>4.0500000000000398</v>
      </c>
      <c r="B408" s="5">
        <v>0.02</v>
      </c>
      <c r="C408" s="5">
        <v>2.18E-2</v>
      </c>
      <c r="D408" s="5">
        <f t="shared" si="40"/>
        <v>4.1800000000000004E-2</v>
      </c>
      <c r="E408" s="5">
        <f t="shared" si="41"/>
        <v>0.16929000000000169</v>
      </c>
      <c r="F408" s="5">
        <f t="shared" si="42"/>
        <v>4.2192900000000417</v>
      </c>
      <c r="G408" s="5">
        <f t="shared" si="45"/>
        <v>4.2</v>
      </c>
      <c r="H408" s="5">
        <f t="shared" si="44"/>
        <v>4.2</v>
      </c>
      <c r="I408" s="6">
        <f t="shared" si="43"/>
        <v>0.14999999999996039</v>
      </c>
    </row>
    <row r="409" spans="1:9" x14ac:dyDescent="0.25">
      <c r="A409" s="4">
        <v>4.0600000000000396</v>
      </c>
      <c r="B409" s="5">
        <v>0.02</v>
      </c>
      <c r="C409" s="5">
        <v>2.18E-2</v>
      </c>
      <c r="D409" s="5">
        <f t="shared" si="40"/>
        <v>4.1800000000000004E-2</v>
      </c>
      <c r="E409" s="5">
        <f t="shared" si="41"/>
        <v>0.16970800000000166</v>
      </c>
      <c r="F409" s="5">
        <f t="shared" si="42"/>
        <v>4.2297080000000413</v>
      </c>
      <c r="G409" s="5">
        <f t="shared" si="45"/>
        <v>4.2</v>
      </c>
      <c r="H409" s="5">
        <f t="shared" si="44"/>
        <v>4.2</v>
      </c>
      <c r="I409" s="6">
        <f t="shared" si="43"/>
        <v>0.1399999999999606</v>
      </c>
    </row>
    <row r="410" spans="1:9" x14ac:dyDescent="0.25">
      <c r="A410" s="4">
        <v>4.0700000000000403</v>
      </c>
      <c r="B410" s="5">
        <v>0.02</v>
      </c>
      <c r="C410" s="5">
        <v>2.18E-2</v>
      </c>
      <c r="D410" s="5">
        <f t="shared" si="40"/>
        <v>4.1800000000000004E-2</v>
      </c>
      <c r="E410" s="5">
        <f t="shared" si="41"/>
        <v>0.17012600000000169</v>
      </c>
      <c r="F410" s="5">
        <f t="shared" si="42"/>
        <v>4.2401260000000418</v>
      </c>
      <c r="G410" s="5">
        <f t="shared" si="45"/>
        <v>4.2</v>
      </c>
      <c r="H410" s="5">
        <f t="shared" si="44"/>
        <v>4.2</v>
      </c>
      <c r="I410" s="6">
        <f t="shared" si="43"/>
        <v>0.12999999999995993</v>
      </c>
    </row>
    <row r="411" spans="1:9" x14ac:dyDescent="0.25">
      <c r="A411" s="4">
        <v>4.08000000000004</v>
      </c>
      <c r="B411" s="5">
        <v>0.02</v>
      </c>
      <c r="C411" s="5">
        <v>2.18E-2</v>
      </c>
      <c r="D411" s="5">
        <f t="shared" si="40"/>
        <v>4.1800000000000004E-2</v>
      </c>
      <c r="E411" s="5">
        <f t="shared" si="41"/>
        <v>0.17054400000000169</v>
      </c>
      <c r="F411" s="5">
        <f t="shared" si="42"/>
        <v>4.2505440000000414</v>
      </c>
      <c r="G411" s="5">
        <f t="shared" si="45"/>
        <v>4.25</v>
      </c>
      <c r="H411" s="5">
        <f t="shared" si="44"/>
        <v>4.25</v>
      </c>
      <c r="I411" s="6">
        <f t="shared" si="43"/>
        <v>0.16999999999995996</v>
      </c>
    </row>
    <row r="412" spans="1:9" x14ac:dyDescent="0.25">
      <c r="A412" s="4">
        <v>4.0900000000000398</v>
      </c>
      <c r="B412" s="5">
        <v>0.02</v>
      </c>
      <c r="C412" s="5">
        <v>2.18E-2</v>
      </c>
      <c r="D412" s="5">
        <f t="shared" si="40"/>
        <v>4.1800000000000004E-2</v>
      </c>
      <c r="E412" s="5">
        <f t="shared" si="41"/>
        <v>0.17096200000000167</v>
      </c>
      <c r="F412" s="5">
        <f t="shared" si="42"/>
        <v>4.2609620000000419</v>
      </c>
      <c r="G412" s="5">
        <f t="shared" si="45"/>
        <v>4.25</v>
      </c>
      <c r="H412" s="5">
        <f t="shared" si="44"/>
        <v>4.25</v>
      </c>
      <c r="I412" s="6">
        <f t="shared" si="43"/>
        <v>0.15999999999996017</v>
      </c>
    </row>
    <row r="413" spans="1:9" x14ac:dyDescent="0.25">
      <c r="A413" s="4">
        <v>4.1000000000000396</v>
      </c>
      <c r="B413" s="5">
        <v>0.02</v>
      </c>
      <c r="C413" s="5">
        <v>2.18E-2</v>
      </c>
      <c r="D413" s="5">
        <f t="shared" si="40"/>
        <v>4.1800000000000004E-2</v>
      </c>
      <c r="E413" s="5">
        <f t="shared" si="41"/>
        <v>0.17138000000000167</v>
      </c>
      <c r="F413" s="5">
        <f t="shared" si="42"/>
        <v>4.2713800000000415</v>
      </c>
      <c r="G413" s="5">
        <f t="shared" si="45"/>
        <v>4.25</v>
      </c>
      <c r="H413" s="5">
        <f t="shared" si="44"/>
        <v>4.25</v>
      </c>
      <c r="I413" s="6">
        <f t="shared" si="43"/>
        <v>0.14999999999996039</v>
      </c>
    </row>
    <row r="414" spans="1:9" x14ac:dyDescent="0.25">
      <c r="A414" s="4">
        <v>4.1100000000000403</v>
      </c>
      <c r="B414" s="5">
        <v>0.02</v>
      </c>
      <c r="C414" s="5">
        <v>2.18E-2</v>
      </c>
      <c r="D414" s="5">
        <f t="shared" si="40"/>
        <v>4.1800000000000004E-2</v>
      </c>
      <c r="E414" s="5">
        <f t="shared" si="41"/>
        <v>0.1717980000000017</v>
      </c>
      <c r="F414" s="5">
        <f t="shared" si="42"/>
        <v>4.281798000000042</v>
      </c>
      <c r="G414" s="5">
        <f t="shared" si="45"/>
        <v>4.25</v>
      </c>
      <c r="H414" s="5">
        <f t="shared" si="44"/>
        <v>4.25</v>
      </c>
      <c r="I414" s="6">
        <f t="shared" si="43"/>
        <v>0.13999999999995971</v>
      </c>
    </row>
    <row r="415" spans="1:9" x14ac:dyDescent="0.25">
      <c r="A415" s="4">
        <v>4.1200000000000401</v>
      </c>
      <c r="B415" s="5">
        <v>0.02</v>
      </c>
      <c r="C415" s="5">
        <v>2.18E-2</v>
      </c>
      <c r="D415" s="5">
        <f t="shared" si="40"/>
        <v>4.1800000000000004E-2</v>
      </c>
      <c r="E415" s="5">
        <f t="shared" si="41"/>
        <v>0.1722160000000017</v>
      </c>
      <c r="F415" s="5">
        <f t="shared" si="42"/>
        <v>4.2922160000000416</v>
      </c>
      <c r="G415" s="5">
        <f t="shared" si="45"/>
        <v>4.25</v>
      </c>
      <c r="H415" s="5">
        <f t="shared" si="44"/>
        <v>4.25</v>
      </c>
      <c r="I415" s="6">
        <f t="shared" si="43"/>
        <v>0.12999999999995993</v>
      </c>
    </row>
    <row r="416" spans="1:9" x14ac:dyDescent="0.25">
      <c r="A416" s="4">
        <v>4.1300000000000399</v>
      </c>
      <c r="B416" s="5">
        <v>0.02</v>
      </c>
      <c r="C416" s="5">
        <v>2.18E-2</v>
      </c>
      <c r="D416" s="5">
        <f t="shared" si="40"/>
        <v>4.1800000000000004E-2</v>
      </c>
      <c r="E416" s="5">
        <f t="shared" si="41"/>
        <v>0.17263400000000168</v>
      </c>
      <c r="F416" s="5">
        <f t="shared" si="42"/>
        <v>4.3026340000000411</v>
      </c>
      <c r="G416" s="5">
        <f t="shared" si="45"/>
        <v>4.3</v>
      </c>
      <c r="H416" s="5">
        <f t="shared" si="44"/>
        <v>4.3</v>
      </c>
      <c r="I416" s="6">
        <f t="shared" si="43"/>
        <v>0.16999999999995996</v>
      </c>
    </row>
    <row r="417" spans="1:9" x14ac:dyDescent="0.25">
      <c r="A417" s="4">
        <v>4.1400000000000396</v>
      </c>
      <c r="B417" s="5">
        <v>0.02</v>
      </c>
      <c r="C417" s="5">
        <v>2.18E-2</v>
      </c>
      <c r="D417" s="5">
        <f t="shared" si="40"/>
        <v>4.1800000000000004E-2</v>
      </c>
      <c r="E417" s="5">
        <f t="shared" si="41"/>
        <v>0.17305200000000168</v>
      </c>
      <c r="F417" s="5">
        <f t="shared" si="42"/>
        <v>4.3130520000000416</v>
      </c>
      <c r="G417" s="5">
        <f t="shared" si="45"/>
        <v>4.3</v>
      </c>
      <c r="H417" s="5">
        <f t="shared" si="44"/>
        <v>4.3</v>
      </c>
      <c r="I417" s="6">
        <f t="shared" si="43"/>
        <v>0.15999999999996017</v>
      </c>
    </row>
    <row r="418" spans="1:9" x14ac:dyDescent="0.25">
      <c r="A418" s="4">
        <v>4.1500000000000403</v>
      </c>
      <c r="B418" s="5">
        <v>0.02</v>
      </c>
      <c r="C418" s="5">
        <v>2.18E-2</v>
      </c>
      <c r="D418" s="5">
        <f t="shared" si="40"/>
        <v>4.1800000000000004E-2</v>
      </c>
      <c r="E418" s="5">
        <f t="shared" si="41"/>
        <v>0.17347000000000171</v>
      </c>
      <c r="F418" s="5">
        <f t="shared" si="42"/>
        <v>4.3234700000000421</v>
      </c>
      <c r="G418" s="5">
        <f t="shared" si="45"/>
        <v>4.3</v>
      </c>
      <c r="H418" s="5">
        <f t="shared" si="44"/>
        <v>4.3</v>
      </c>
      <c r="I418" s="6">
        <f t="shared" si="43"/>
        <v>0.1499999999999595</v>
      </c>
    </row>
    <row r="419" spans="1:9" x14ac:dyDescent="0.25">
      <c r="A419" s="4">
        <v>4.1600000000000401</v>
      </c>
      <c r="B419" s="5">
        <v>0.02</v>
      </c>
      <c r="C419" s="5">
        <v>2.18E-2</v>
      </c>
      <c r="D419" s="5">
        <f t="shared" si="40"/>
        <v>4.1800000000000004E-2</v>
      </c>
      <c r="E419" s="5">
        <f t="shared" si="41"/>
        <v>0.17388800000000168</v>
      </c>
      <c r="F419" s="5">
        <f t="shared" si="42"/>
        <v>4.3338880000000417</v>
      </c>
      <c r="G419" s="5">
        <f t="shared" si="45"/>
        <v>4.3</v>
      </c>
      <c r="H419" s="5">
        <f t="shared" si="44"/>
        <v>4.3</v>
      </c>
      <c r="I419" s="6">
        <f t="shared" si="43"/>
        <v>0.13999999999995971</v>
      </c>
    </row>
    <row r="420" spans="1:9" x14ac:dyDescent="0.25">
      <c r="A420" s="4">
        <v>4.1700000000000399</v>
      </c>
      <c r="B420" s="5">
        <v>0.02</v>
      </c>
      <c r="C420" s="5">
        <v>2.18E-2</v>
      </c>
      <c r="D420" s="5">
        <f t="shared" si="40"/>
        <v>4.1800000000000004E-2</v>
      </c>
      <c r="E420" s="5">
        <f t="shared" si="41"/>
        <v>0.17430600000000168</v>
      </c>
      <c r="F420" s="5">
        <f t="shared" si="42"/>
        <v>4.3443060000000413</v>
      </c>
      <c r="G420" s="5">
        <f t="shared" si="45"/>
        <v>4.3</v>
      </c>
      <c r="H420" s="5">
        <f t="shared" si="44"/>
        <v>4.3</v>
      </c>
      <c r="I420" s="6">
        <f t="shared" si="43"/>
        <v>0.12999999999995993</v>
      </c>
    </row>
    <row r="421" spans="1:9" x14ac:dyDescent="0.25">
      <c r="A421" s="4">
        <v>4.1800000000000397</v>
      </c>
      <c r="B421" s="5">
        <v>0.02</v>
      </c>
      <c r="C421" s="5">
        <v>2.18E-2</v>
      </c>
      <c r="D421" s="5">
        <f t="shared" si="40"/>
        <v>4.1800000000000004E-2</v>
      </c>
      <c r="E421" s="5">
        <f t="shared" si="41"/>
        <v>0.17472400000000168</v>
      </c>
      <c r="F421" s="5">
        <f t="shared" si="42"/>
        <v>4.3547240000000418</v>
      </c>
      <c r="G421" s="5">
        <f t="shared" si="45"/>
        <v>4.3500000000000005</v>
      </c>
      <c r="H421" s="5">
        <f t="shared" si="44"/>
        <v>4.3500000000000005</v>
      </c>
      <c r="I421" s="6">
        <f t="shared" si="43"/>
        <v>0.16999999999996085</v>
      </c>
    </row>
    <row r="422" spans="1:9" x14ac:dyDescent="0.25">
      <c r="A422" s="4">
        <v>4.1900000000000404</v>
      </c>
      <c r="B422" s="5">
        <v>0.02</v>
      </c>
      <c r="C422" s="5">
        <v>2.18E-2</v>
      </c>
      <c r="D422" s="5">
        <f t="shared" si="40"/>
        <v>4.1800000000000004E-2</v>
      </c>
      <c r="E422" s="5">
        <f t="shared" si="41"/>
        <v>0.17514200000000171</v>
      </c>
      <c r="F422" s="5">
        <f t="shared" si="42"/>
        <v>4.3651420000000423</v>
      </c>
      <c r="G422" s="5">
        <f t="shared" si="45"/>
        <v>4.3500000000000005</v>
      </c>
      <c r="H422" s="5">
        <f t="shared" si="44"/>
        <v>4.3500000000000005</v>
      </c>
      <c r="I422" s="6">
        <f t="shared" si="43"/>
        <v>0.15999999999996017</v>
      </c>
    </row>
    <row r="423" spans="1:9" x14ac:dyDescent="0.25">
      <c r="A423" s="4">
        <v>4.2000000000000401</v>
      </c>
      <c r="B423" s="5">
        <v>0.02</v>
      </c>
      <c r="C423" s="5">
        <v>2.18E-2</v>
      </c>
      <c r="D423" s="5">
        <f t="shared" si="40"/>
        <v>4.1800000000000004E-2</v>
      </c>
      <c r="E423" s="5">
        <f t="shared" si="41"/>
        <v>0.17556000000000169</v>
      </c>
      <c r="F423" s="5">
        <f t="shared" si="42"/>
        <v>4.3755600000000419</v>
      </c>
      <c r="G423" s="5">
        <f t="shared" si="45"/>
        <v>4.3500000000000005</v>
      </c>
      <c r="H423" s="5">
        <f t="shared" si="44"/>
        <v>4.3500000000000005</v>
      </c>
      <c r="I423" s="6">
        <f t="shared" si="43"/>
        <v>0.14999999999996039</v>
      </c>
    </row>
    <row r="424" spans="1:9" x14ac:dyDescent="0.25">
      <c r="A424" s="4">
        <v>4.2100000000000399</v>
      </c>
      <c r="B424" s="5">
        <v>0.02</v>
      </c>
      <c r="C424" s="5">
        <v>2.18E-2</v>
      </c>
      <c r="D424" s="5">
        <f t="shared" si="40"/>
        <v>4.1800000000000004E-2</v>
      </c>
      <c r="E424" s="5">
        <f t="shared" si="41"/>
        <v>0.17597800000000169</v>
      </c>
      <c r="F424" s="5">
        <f t="shared" si="42"/>
        <v>4.3859780000000415</v>
      </c>
      <c r="G424" s="5">
        <f t="shared" si="45"/>
        <v>4.3500000000000005</v>
      </c>
      <c r="H424" s="5">
        <f t="shared" si="44"/>
        <v>4.3500000000000005</v>
      </c>
      <c r="I424" s="6">
        <f t="shared" si="43"/>
        <v>0.1399999999999606</v>
      </c>
    </row>
    <row r="425" spans="1:9" x14ac:dyDescent="0.25">
      <c r="A425" s="4">
        <v>4.2200000000000397</v>
      </c>
      <c r="B425" s="5">
        <v>0.02</v>
      </c>
      <c r="C425" s="5">
        <v>2.18E-2</v>
      </c>
      <c r="D425" s="5">
        <f t="shared" si="40"/>
        <v>4.1800000000000004E-2</v>
      </c>
      <c r="E425" s="5">
        <f t="shared" si="41"/>
        <v>0.17639600000000166</v>
      </c>
      <c r="F425" s="5">
        <f t="shared" si="42"/>
        <v>4.396396000000041</v>
      </c>
      <c r="G425" s="5">
        <f t="shared" si="45"/>
        <v>4.3500000000000005</v>
      </c>
      <c r="H425" s="5">
        <f t="shared" si="44"/>
        <v>4.3500000000000005</v>
      </c>
      <c r="I425" s="6">
        <f t="shared" si="43"/>
        <v>0.12999999999996081</v>
      </c>
    </row>
    <row r="426" spans="1:9" x14ac:dyDescent="0.25">
      <c r="A426" s="4">
        <v>4.2300000000000404</v>
      </c>
      <c r="B426" s="5">
        <v>0.02</v>
      </c>
      <c r="C426" s="5">
        <v>2.18E-2</v>
      </c>
      <c r="D426" s="5">
        <f t="shared" si="40"/>
        <v>4.1800000000000004E-2</v>
      </c>
      <c r="E426" s="5">
        <f t="shared" si="41"/>
        <v>0.17681400000000169</v>
      </c>
      <c r="F426" s="5">
        <f t="shared" si="42"/>
        <v>4.4068140000000424</v>
      </c>
      <c r="G426" s="5">
        <f t="shared" si="45"/>
        <v>4.4000000000000004</v>
      </c>
      <c r="H426" s="5">
        <f t="shared" si="44"/>
        <v>4.4000000000000004</v>
      </c>
      <c r="I426" s="6">
        <f t="shared" si="43"/>
        <v>0.16999999999995996</v>
      </c>
    </row>
    <row r="427" spans="1:9" x14ac:dyDescent="0.25">
      <c r="A427" s="4">
        <v>4.2400000000000402</v>
      </c>
      <c r="B427" s="5">
        <v>0.02</v>
      </c>
      <c r="C427" s="5">
        <v>2.18E-2</v>
      </c>
      <c r="D427" s="5">
        <f t="shared" si="40"/>
        <v>4.1800000000000004E-2</v>
      </c>
      <c r="E427" s="5">
        <f t="shared" si="41"/>
        <v>0.17723200000000169</v>
      </c>
      <c r="F427" s="5">
        <f t="shared" si="42"/>
        <v>4.417232000000042</v>
      </c>
      <c r="G427" s="5">
        <f t="shared" si="45"/>
        <v>4.4000000000000004</v>
      </c>
      <c r="H427" s="5">
        <f t="shared" si="44"/>
        <v>4.4000000000000004</v>
      </c>
      <c r="I427" s="6">
        <f t="shared" si="43"/>
        <v>0.15999999999996017</v>
      </c>
    </row>
    <row r="428" spans="1:9" x14ac:dyDescent="0.25">
      <c r="A428" s="4">
        <v>4.25000000000004</v>
      </c>
      <c r="B428" s="5">
        <v>0.02</v>
      </c>
      <c r="C428" s="5">
        <v>2.18E-2</v>
      </c>
      <c r="D428" s="5">
        <f t="shared" si="40"/>
        <v>4.1800000000000004E-2</v>
      </c>
      <c r="E428" s="5">
        <f t="shared" si="41"/>
        <v>0.1776500000000017</v>
      </c>
      <c r="F428" s="5">
        <f t="shared" si="42"/>
        <v>4.4276500000000416</v>
      </c>
      <c r="G428" s="5">
        <f t="shared" si="45"/>
        <v>4.4000000000000004</v>
      </c>
      <c r="H428" s="5">
        <f t="shared" si="44"/>
        <v>4.4000000000000004</v>
      </c>
      <c r="I428" s="6">
        <f t="shared" si="43"/>
        <v>0.14999999999996039</v>
      </c>
    </row>
    <row r="429" spans="1:9" x14ac:dyDescent="0.25">
      <c r="A429" s="4">
        <v>4.2600000000000398</v>
      </c>
      <c r="B429" s="5">
        <v>0.02</v>
      </c>
      <c r="C429" s="5">
        <v>2.18E-2</v>
      </c>
      <c r="D429" s="5">
        <f t="shared" si="40"/>
        <v>4.1800000000000004E-2</v>
      </c>
      <c r="E429" s="5">
        <f t="shared" si="41"/>
        <v>0.17806800000000167</v>
      </c>
      <c r="F429" s="5">
        <f t="shared" si="42"/>
        <v>4.4380680000000412</v>
      </c>
      <c r="G429" s="5">
        <f t="shared" si="45"/>
        <v>4.4000000000000004</v>
      </c>
      <c r="H429" s="5">
        <f t="shared" si="44"/>
        <v>4.4000000000000004</v>
      </c>
      <c r="I429" s="6">
        <f t="shared" si="43"/>
        <v>0.1399999999999606</v>
      </c>
    </row>
    <row r="430" spans="1:9" x14ac:dyDescent="0.25">
      <c r="A430" s="4">
        <v>4.2700000000000404</v>
      </c>
      <c r="B430" s="5">
        <v>0.02</v>
      </c>
      <c r="C430" s="5">
        <v>2.18E-2</v>
      </c>
      <c r="D430" s="5">
        <f t="shared" si="40"/>
        <v>4.1800000000000004E-2</v>
      </c>
      <c r="E430" s="5">
        <f t="shared" si="41"/>
        <v>0.1784860000000017</v>
      </c>
      <c r="F430" s="5">
        <f t="shared" si="42"/>
        <v>4.4484860000000417</v>
      </c>
      <c r="G430" s="5">
        <f t="shared" si="45"/>
        <v>4.4000000000000004</v>
      </c>
      <c r="H430" s="5">
        <f t="shared" si="44"/>
        <v>4.4000000000000004</v>
      </c>
      <c r="I430" s="6">
        <f t="shared" si="43"/>
        <v>0.12999999999995993</v>
      </c>
    </row>
    <row r="431" spans="1:9" x14ac:dyDescent="0.25">
      <c r="A431" s="4">
        <v>4.2800000000000402</v>
      </c>
      <c r="B431" s="5">
        <v>0.02</v>
      </c>
      <c r="C431" s="5">
        <v>2.18E-2</v>
      </c>
      <c r="D431" s="5">
        <f t="shared" si="40"/>
        <v>4.1800000000000004E-2</v>
      </c>
      <c r="E431" s="5">
        <f t="shared" si="41"/>
        <v>0.1789040000000017</v>
      </c>
      <c r="F431" s="5">
        <f t="shared" si="42"/>
        <v>4.4589040000000422</v>
      </c>
      <c r="G431" s="5">
        <f t="shared" si="45"/>
        <v>4.45</v>
      </c>
      <c r="H431" s="5">
        <f t="shared" si="44"/>
        <v>4.45</v>
      </c>
      <c r="I431" s="6">
        <f t="shared" si="43"/>
        <v>0.16999999999995996</v>
      </c>
    </row>
    <row r="432" spans="1:9" x14ac:dyDescent="0.25">
      <c r="A432" s="4">
        <v>4.29000000000004</v>
      </c>
      <c r="B432" s="5">
        <v>0.02</v>
      </c>
      <c r="C432" s="5">
        <v>2.18E-2</v>
      </c>
      <c r="D432" s="5">
        <f t="shared" si="40"/>
        <v>4.1800000000000004E-2</v>
      </c>
      <c r="E432" s="5">
        <f t="shared" si="41"/>
        <v>0.1793220000000017</v>
      </c>
      <c r="F432" s="5">
        <f t="shared" si="42"/>
        <v>4.4693220000000418</v>
      </c>
      <c r="G432" s="5">
        <f t="shared" si="45"/>
        <v>4.45</v>
      </c>
      <c r="H432" s="5">
        <f t="shared" si="44"/>
        <v>4.45</v>
      </c>
      <c r="I432" s="6">
        <f t="shared" si="43"/>
        <v>0.15999999999996017</v>
      </c>
    </row>
    <row r="433" spans="1:9" x14ac:dyDescent="0.25">
      <c r="A433" s="4">
        <v>4.3000000000000398</v>
      </c>
      <c r="B433" s="5">
        <v>0.02</v>
      </c>
      <c r="C433" s="5">
        <v>2.18E-2</v>
      </c>
      <c r="D433" s="5">
        <f t="shared" si="40"/>
        <v>4.1800000000000004E-2</v>
      </c>
      <c r="E433" s="5">
        <f t="shared" si="41"/>
        <v>0.17974000000000168</v>
      </c>
      <c r="F433" s="5">
        <f t="shared" si="42"/>
        <v>4.4797400000000414</v>
      </c>
      <c r="G433" s="5">
        <f t="shared" si="45"/>
        <v>4.45</v>
      </c>
      <c r="H433" s="5">
        <f t="shared" si="44"/>
        <v>4.45</v>
      </c>
      <c r="I433" s="6">
        <f t="shared" si="43"/>
        <v>0.14999999999996039</v>
      </c>
    </row>
    <row r="434" spans="1:9" x14ac:dyDescent="0.25">
      <c r="A434" s="4">
        <v>4.3100000000000396</v>
      </c>
      <c r="B434" s="5">
        <v>0.02</v>
      </c>
      <c r="C434" s="5">
        <v>2.18E-2</v>
      </c>
      <c r="D434" s="5">
        <f t="shared" si="40"/>
        <v>4.1800000000000004E-2</v>
      </c>
      <c r="E434" s="5">
        <f t="shared" si="41"/>
        <v>0.18015800000000168</v>
      </c>
      <c r="F434" s="5">
        <f t="shared" si="42"/>
        <v>4.4901580000000409</v>
      </c>
      <c r="G434" s="5">
        <f t="shared" si="45"/>
        <v>4.45</v>
      </c>
      <c r="H434" s="5">
        <f t="shared" si="44"/>
        <v>4.45</v>
      </c>
      <c r="I434" s="6">
        <f t="shared" si="43"/>
        <v>0.1399999999999606</v>
      </c>
    </row>
    <row r="435" spans="1:9" x14ac:dyDescent="0.25">
      <c r="A435" s="4">
        <v>4.3200000000000403</v>
      </c>
      <c r="B435" s="5">
        <v>0.02</v>
      </c>
      <c r="C435" s="5">
        <v>2.18E-2</v>
      </c>
      <c r="D435" s="5">
        <f t="shared" si="40"/>
        <v>4.1800000000000004E-2</v>
      </c>
      <c r="E435" s="5">
        <f t="shared" si="41"/>
        <v>0.18057600000000171</v>
      </c>
      <c r="F435" s="5">
        <f t="shared" si="42"/>
        <v>4.5005760000000423</v>
      </c>
      <c r="G435" s="5">
        <f t="shared" si="45"/>
        <v>4.5</v>
      </c>
      <c r="H435" s="5">
        <f t="shared" si="44"/>
        <v>4.5</v>
      </c>
      <c r="I435" s="6">
        <f t="shared" si="43"/>
        <v>0.17999999999995975</v>
      </c>
    </row>
    <row r="436" spans="1:9" x14ac:dyDescent="0.25">
      <c r="A436" s="4">
        <v>4.33000000000004</v>
      </c>
      <c r="B436" s="5">
        <v>0.02</v>
      </c>
      <c r="C436" s="5">
        <v>2.18E-2</v>
      </c>
      <c r="D436" s="5">
        <f t="shared" si="40"/>
        <v>4.1800000000000004E-2</v>
      </c>
      <c r="E436" s="5">
        <f t="shared" si="41"/>
        <v>0.18099400000000168</v>
      </c>
      <c r="F436" s="5">
        <f t="shared" si="42"/>
        <v>4.5109940000000419</v>
      </c>
      <c r="G436" s="5">
        <f t="shared" si="45"/>
        <v>4.5</v>
      </c>
      <c r="H436" s="5">
        <f t="shared" si="44"/>
        <v>4.5</v>
      </c>
      <c r="I436" s="6">
        <f t="shared" si="43"/>
        <v>0.16999999999995996</v>
      </c>
    </row>
    <row r="437" spans="1:9" x14ac:dyDescent="0.25">
      <c r="A437" s="4">
        <v>4.3400000000000398</v>
      </c>
      <c r="B437" s="5">
        <v>0.02</v>
      </c>
      <c r="C437" s="5">
        <v>2.18E-2</v>
      </c>
      <c r="D437" s="5">
        <f t="shared" si="40"/>
        <v>4.1800000000000004E-2</v>
      </c>
      <c r="E437" s="5">
        <f t="shared" si="41"/>
        <v>0.18141200000000168</v>
      </c>
      <c r="F437" s="5">
        <f t="shared" si="42"/>
        <v>4.5214120000000415</v>
      </c>
      <c r="G437" s="5">
        <f t="shared" si="45"/>
        <v>4.5</v>
      </c>
      <c r="H437" s="5">
        <f t="shared" si="44"/>
        <v>4.5</v>
      </c>
      <c r="I437" s="6">
        <f t="shared" si="43"/>
        <v>0.15999999999996017</v>
      </c>
    </row>
    <row r="438" spans="1:9" x14ac:dyDescent="0.25">
      <c r="A438" s="4">
        <v>4.3500000000000396</v>
      </c>
      <c r="B438" s="5">
        <v>0.02</v>
      </c>
      <c r="C438" s="5">
        <v>2.18E-2</v>
      </c>
      <c r="D438" s="5">
        <f t="shared" ref="D438:D501" si="46">B438+C438</f>
        <v>4.1800000000000004E-2</v>
      </c>
      <c r="E438" s="5">
        <f t="shared" ref="E438:E501" si="47">A438*D438</f>
        <v>0.18183000000000168</v>
      </c>
      <c r="F438" s="5">
        <f t="shared" ref="F438:F501" si="48">A438+E438</f>
        <v>4.5318300000000411</v>
      </c>
      <c r="G438" s="5">
        <f t="shared" si="45"/>
        <v>4.5</v>
      </c>
      <c r="H438" s="5">
        <f t="shared" si="44"/>
        <v>4.5</v>
      </c>
      <c r="I438" s="6">
        <f t="shared" si="43"/>
        <v>0.14999999999996039</v>
      </c>
    </row>
    <row r="439" spans="1:9" x14ac:dyDescent="0.25">
      <c r="A439" s="4">
        <v>4.3600000000000403</v>
      </c>
      <c r="B439" s="5">
        <v>0.02</v>
      </c>
      <c r="C439" s="5">
        <v>2.18E-2</v>
      </c>
      <c r="D439" s="5">
        <f t="shared" si="46"/>
        <v>4.1800000000000004E-2</v>
      </c>
      <c r="E439" s="5">
        <f t="shared" si="47"/>
        <v>0.18224800000000171</v>
      </c>
      <c r="F439" s="5">
        <f t="shared" si="48"/>
        <v>4.5422480000000416</v>
      </c>
      <c r="G439" s="5">
        <f t="shared" si="45"/>
        <v>4.5</v>
      </c>
      <c r="H439" s="5">
        <f t="shared" si="44"/>
        <v>4.5</v>
      </c>
      <c r="I439" s="6">
        <f t="shared" si="43"/>
        <v>0.13999999999995971</v>
      </c>
    </row>
    <row r="440" spans="1:9" x14ac:dyDescent="0.25">
      <c r="A440" s="4">
        <v>4.3700000000000401</v>
      </c>
      <c r="B440" s="5">
        <v>0.02</v>
      </c>
      <c r="C440" s="5">
        <v>2.18E-2</v>
      </c>
      <c r="D440" s="5">
        <f t="shared" si="46"/>
        <v>4.1800000000000004E-2</v>
      </c>
      <c r="E440" s="5">
        <f t="shared" si="47"/>
        <v>0.18266600000000169</v>
      </c>
      <c r="F440" s="5">
        <f t="shared" si="48"/>
        <v>4.5526660000000421</v>
      </c>
      <c r="G440" s="5">
        <f t="shared" si="45"/>
        <v>4.55</v>
      </c>
      <c r="H440" s="5">
        <f t="shared" si="44"/>
        <v>4.55</v>
      </c>
      <c r="I440" s="6">
        <f t="shared" si="43"/>
        <v>0.17999999999995975</v>
      </c>
    </row>
    <row r="441" spans="1:9" x14ac:dyDescent="0.25">
      <c r="A441" s="4">
        <v>4.3800000000000399</v>
      </c>
      <c r="B441" s="5">
        <v>0.02</v>
      </c>
      <c r="C441" s="5">
        <v>2.18E-2</v>
      </c>
      <c r="D441" s="5">
        <f t="shared" si="46"/>
        <v>4.1800000000000004E-2</v>
      </c>
      <c r="E441" s="5">
        <f t="shared" si="47"/>
        <v>0.18308400000000169</v>
      </c>
      <c r="F441" s="5">
        <f t="shared" si="48"/>
        <v>4.5630840000000417</v>
      </c>
      <c r="G441" s="5">
        <f t="shared" si="45"/>
        <v>4.55</v>
      </c>
      <c r="H441" s="5">
        <f t="shared" si="44"/>
        <v>4.55</v>
      </c>
      <c r="I441" s="6">
        <f t="shared" si="43"/>
        <v>0.16999999999995996</v>
      </c>
    </row>
    <row r="442" spans="1:9" x14ac:dyDescent="0.25">
      <c r="A442" s="4">
        <v>4.3900000000000503</v>
      </c>
      <c r="B442" s="5">
        <v>0.02</v>
      </c>
      <c r="C442" s="5">
        <v>2.18E-2</v>
      </c>
      <c r="D442" s="5">
        <f t="shared" si="46"/>
        <v>4.1800000000000004E-2</v>
      </c>
      <c r="E442" s="5">
        <f t="shared" si="47"/>
        <v>0.18350200000000211</v>
      </c>
      <c r="F442" s="5">
        <f t="shared" si="48"/>
        <v>4.5735020000000528</v>
      </c>
      <c r="G442" s="5">
        <f t="shared" si="45"/>
        <v>4.55</v>
      </c>
      <c r="H442" s="5">
        <f t="shared" si="44"/>
        <v>4.55</v>
      </c>
      <c r="I442" s="6">
        <f t="shared" si="43"/>
        <v>0.15999999999994952</v>
      </c>
    </row>
    <row r="443" spans="1:9" x14ac:dyDescent="0.25">
      <c r="A443" s="4">
        <v>4.4000000000000501</v>
      </c>
      <c r="B443" s="5">
        <v>0.02</v>
      </c>
      <c r="C443" s="5">
        <v>2.18E-2</v>
      </c>
      <c r="D443" s="5">
        <f t="shared" si="46"/>
        <v>4.1800000000000004E-2</v>
      </c>
      <c r="E443" s="5">
        <f t="shared" si="47"/>
        <v>0.18392000000000211</v>
      </c>
      <c r="F443" s="5">
        <f t="shared" si="48"/>
        <v>4.5839200000000524</v>
      </c>
      <c r="G443" s="5">
        <f t="shared" si="45"/>
        <v>4.55</v>
      </c>
      <c r="H443" s="5">
        <f t="shared" si="44"/>
        <v>4.55</v>
      </c>
      <c r="I443" s="6">
        <f t="shared" si="43"/>
        <v>0.14999999999994973</v>
      </c>
    </row>
    <row r="444" spans="1:9" x14ac:dyDescent="0.25">
      <c r="A444" s="4">
        <v>4.4100000000000499</v>
      </c>
      <c r="B444" s="5">
        <v>0.02</v>
      </c>
      <c r="C444" s="5">
        <v>2.18E-2</v>
      </c>
      <c r="D444" s="5">
        <f t="shared" si="46"/>
        <v>4.1800000000000004E-2</v>
      </c>
      <c r="E444" s="5">
        <f t="shared" si="47"/>
        <v>0.18433800000000211</v>
      </c>
      <c r="F444" s="5">
        <f t="shared" si="48"/>
        <v>4.594338000000052</v>
      </c>
      <c r="G444" s="5">
        <f t="shared" si="45"/>
        <v>4.55</v>
      </c>
      <c r="H444" s="5">
        <f t="shared" si="44"/>
        <v>4.55</v>
      </c>
      <c r="I444" s="6">
        <f t="shared" si="43"/>
        <v>0.13999999999994994</v>
      </c>
    </row>
    <row r="445" spans="1:9" x14ac:dyDescent="0.25">
      <c r="A445" s="4">
        <v>4.4200000000000497</v>
      </c>
      <c r="B445" s="5">
        <v>0.02</v>
      </c>
      <c r="C445" s="5">
        <v>2.18E-2</v>
      </c>
      <c r="D445" s="5">
        <f t="shared" si="46"/>
        <v>4.1800000000000004E-2</v>
      </c>
      <c r="E445" s="5">
        <f t="shared" si="47"/>
        <v>0.18475600000000209</v>
      </c>
      <c r="F445" s="5">
        <f t="shared" si="48"/>
        <v>4.6047560000000516</v>
      </c>
      <c r="G445" s="5">
        <f t="shared" si="45"/>
        <v>4.6000000000000005</v>
      </c>
      <c r="H445" s="5">
        <f t="shared" si="44"/>
        <v>4.6000000000000005</v>
      </c>
      <c r="I445" s="6">
        <f t="shared" si="43"/>
        <v>0.17999999999995087</v>
      </c>
    </row>
    <row r="446" spans="1:9" x14ac:dyDescent="0.25">
      <c r="A446" s="4">
        <v>4.4300000000000503</v>
      </c>
      <c r="B446" s="5">
        <v>0.02</v>
      </c>
      <c r="C446" s="5">
        <v>2.18E-2</v>
      </c>
      <c r="D446" s="5">
        <f t="shared" si="46"/>
        <v>4.1800000000000004E-2</v>
      </c>
      <c r="E446" s="5">
        <f t="shared" si="47"/>
        <v>0.18517400000000211</v>
      </c>
      <c r="F446" s="5">
        <f t="shared" si="48"/>
        <v>4.6151740000000521</v>
      </c>
      <c r="G446" s="5">
        <f t="shared" si="45"/>
        <v>4.6000000000000005</v>
      </c>
      <c r="H446" s="5">
        <f t="shared" si="44"/>
        <v>4.6000000000000005</v>
      </c>
      <c r="I446" s="6">
        <f t="shared" si="43"/>
        <v>0.16999999999995019</v>
      </c>
    </row>
    <row r="447" spans="1:9" x14ac:dyDescent="0.25">
      <c r="A447" s="4">
        <v>4.4400000000000501</v>
      </c>
      <c r="B447" s="5">
        <v>0.02</v>
      </c>
      <c r="C447" s="5">
        <v>2.18E-2</v>
      </c>
      <c r="D447" s="5">
        <f t="shared" si="46"/>
        <v>4.1800000000000004E-2</v>
      </c>
      <c r="E447" s="5">
        <f t="shared" si="47"/>
        <v>0.18559200000000212</v>
      </c>
      <c r="F447" s="5">
        <f t="shared" si="48"/>
        <v>4.6255920000000526</v>
      </c>
      <c r="G447" s="5">
        <f t="shared" si="45"/>
        <v>4.6000000000000005</v>
      </c>
      <c r="H447" s="5">
        <f t="shared" si="44"/>
        <v>4.6000000000000005</v>
      </c>
      <c r="I447" s="6">
        <f t="shared" si="43"/>
        <v>0.1599999999999504</v>
      </c>
    </row>
    <row r="448" spans="1:9" x14ac:dyDescent="0.25">
      <c r="A448" s="4">
        <v>4.4500000000000499</v>
      </c>
      <c r="B448" s="5">
        <v>0.02</v>
      </c>
      <c r="C448" s="5">
        <v>2.18E-2</v>
      </c>
      <c r="D448" s="5">
        <f t="shared" si="46"/>
        <v>4.1800000000000004E-2</v>
      </c>
      <c r="E448" s="5">
        <f t="shared" si="47"/>
        <v>0.18601000000000209</v>
      </c>
      <c r="F448" s="5">
        <f t="shared" si="48"/>
        <v>4.6360100000000521</v>
      </c>
      <c r="G448" s="5">
        <f t="shared" si="45"/>
        <v>4.6000000000000005</v>
      </c>
      <c r="H448" s="5">
        <f t="shared" si="44"/>
        <v>4.6000000000000005</v>
      </c>
      <c r="I448" s="6">
        <f t="shared" si="43"/>
        <v>0.14999999999995062</v>
      </c>
    </row>
    <row r="449" spans="1:9" x14ac:dyDescent="0.25">
      <c r="A449" s="4">
        <v>4.4600000000000497</v>
      </c>
      <c r="B449" s="5">
        <v>0.02</v>
      </c>
      <c r="C449" s="5">
        <v>2.18E-2</v>
      </c>
      <c r="D449" s="5">
        <f t="shared" si="46"/>
        <v>4.1800000000000004E-2</v>
      </c>
      <c r="E449" s="5">
        <f t="shared" si="47"/>
        <v>0.18642800000000209</v>
      </c>
      <c r="F449" s="5">
        <f t="shared" si="48"/>
        <v>4.6464280000000517</v>
      </c>
      <c r="G449" s="5">
        <f t="shared" si="45"/>
        <v>4.6000000000000005</v>
      </c>
      <c r="H449" s="5">
        <f t="shared" si="44"/>
        <v>4.6000000000000005</v>
      </c>
      <c r="I449" s="6">
        <f t="shared" si="43"/>
        <v>0.13999999999995083</v>
      </c>
    </row>
    <row r="450" spans="1:9" x14ac:dyDescent="0.25">
      <c r="A450" s="4">
        <v>4.4700000000000504</v>
      </c>
      <c r="B450" s="5">
        <v>0.02</v>
      </c>
      <c r="C450" s="5">
        <v>2.18E-2</v>
      </c>
      <c r="D450" s="5">
        <f t="shared" si="46"/>
        <v>4.1800000000000004E-2</v>
      </c>
      <c r="E450" s="5">
        <f t="shared" si="47"/>
        <v>0.18684600000000212</v>
      </c>
      <c r="F450" s="5">
        <f t="shared" si="48"/>
        <v>4.6568460000000522</v>
      </c>
      <c r="G450" s="5">
        <f t="shared" si="45"/>
        <v>4.6500000000000004</v>
      </c>
      <c r="H450" s="5">
        <f t="shared" si="44"/>
        <v>4.6500000000000004</v>
      </c>
      <c r="I450" s="6">
        <f t="shared" ref="I450:I503" si="49">H450-A450</f>
        <v>0.17999999999994998</v>
      </c>
    </row>
    <row r="451" spans="1:9" x14ac:dyDescent="0.25">
      <c r="A451" s="4">
        <v>4.4800000000000502</v>
      </c>
      <c r="B451" s="5">
        <v>0.02</v>
      </c>
      <c r="C451" s="5">
        <v>2.18E-2</v>
      </c>
      <c r="D451" s="5">
        <f t="shared" si="46"/>
        <v>4.1800000000000004E-2</v>
      </c>
      <c r="E451" s="5">
        <f t="shared" si="47"/>
        <v>0.18726400000000212</v>
      </c>
      <c r="F451" s="5">
        <f t="shared" si="48"/>
        <v>4.6672640000000527</v>
      </c>
      <c r="G451" s="5">
        <f t="shared" si="45"/>
        <v>4.6500000000000004</v>
      </c>
      <c r="H451" s="5">
        <f t="shared" si="44"/>
        <v>4.6500000000000004</v>
      </c>
      <c r="I451" s="6">
        <f t="shared" si="49"/>
        <v>0.16999999999995019</v>
      </c>
    </row>
    <row r="452" spans="1:9" x14ac:dyDescent="0.25">
      <c r="A452" s="4">
        <v>4.49000000000005</v>
      </c>
      <c r="B452" s="5">
        <v>0.02</v>
      </c>
      <c r="C452" s="5">
        <v>2.18E-2</v>
      </c>
      <c r="D452" s="5">
        <f t="shared" si="46"/>
        <v>4.1800000000000004E-2</v>
      </c>
      <c r="E452" s="5">
        <f t="shared" si="47"/>
        <v>0.1876820000000021</v>
      </c>
      <c r="F452" s="5">
        <f t="shared" si="48"/>
        <v>4.6776820000000523</v>
      </c>
      <c r="G452" s="5">
        <f t="shared" si="45"/>
        <v>4.6500000000000004</v>
      </c>
      <c r="H452" s="5">
        <f t="shared" ref="H452:H503" si="50">IF((FLOOR(G452,0.05))&lt;A452,A452,(FLOOR(G452,0.05)))</f>
        <v>4.6500000000000004</v>
      </c>
      <c r="I452" s="6">
        <f t="shared" si="49"/>
        <v>0.1599999999999504</v>
      </c>
    </row>
    <row r="453" spans="1:9" x14ac:dyDescent="0.25">
      <c r="A453" s="4">
        <v>4.5000000000000497</v>
      </c>
      <c r="B453" s="5">
        <v>0.02</v>
      </c>
      <c r="C453" s="5">
        <v>2.18E-2</v>
      </c>
      <c r="D453" s="5">
        <f t="shared" si="46"/>
        <v>4.1800000000000004E-2</v>
      </c>
      <c r="E453" s="5">
        <f t="shared" si="47"/>
        <v>0.1881000000000021</v>
      </c>
      <c r="F453" s="5">
        <f t="shared" si="48"/>
        <v>4.6881000000000519</v>
      </c>
      <c r="G453" s="5">
        <f t="shared" si="45"/>
        <v>4.6500000000000004</v>
      </c>
      <c r="H453" s="5">
        <f t="shared" si="50"/>
        <v>4.6500000000000004</v>
      </c>
      <c r="I453" s="6">
        <f t="shared" si="49"/>
        <v>0.14999999999995062</v>
      </c>
    </row>
    <row r="454" spans="1:9" x14ac:dyDescent="0.25">
      <c r="A454" s="4">
        <v>4.5100000000000504</v>
      </c>
      <c r="B454" s="5">
        <v>0.02</v>
      </c>
      <c r="C454" s="5">
        <v>2.18E-2</v>
      </c>
      <c r="D454" s="5">
        <f t="shared" si="46"/>
        <v>4.1800000000000004E-2</v>
      </c>
      <c r="E454" s="5">
        <f t="shared" si="47"/>
        <v>0.18851800000000213</v>
      </c>
      <c r="F454" s="5">
        <f t="shared" si="48"/>
        <v>4.6985180000000524</v>
      </c>
      <c r="G454" s="5">
        <f t="shared" ref="G454:G503" si="51">FLOOR(F454,0.05)</f>
        <v>4.6500000000000004</v>
      </c>
      <c r="H454" s="5">
        <f t="shared" si="50"/>
        <v>4.6500000000000004</v>
      </c>
      <c r="I454" s="6">
        <f t="shared" si="49"/>
        <v>0.13999999999994994</v>
      </c>
    </row>
    <row r="455" spans="1:9" x14ac:dyDescent="0.25">
      <c r="A455" s="4">
        <v>4.5200000000000502</v>
      </c>
      <c r="B455" s="5">
        <v>0.02</v>
      </c>
      <c r="C455" s="5">
        <v>2.18E-2</v>
      </c>
      <c r="D455" s="5">
        <f t="shared" si="46"/>
        <v>4.1800000000000004E-2</v>
      </c>
      <c r="E455" s="5">
        <f t="shared" si="47"/>
        <v>0.1889360000000021</v>
      </c>
      <c r="F455" s="5">
        <f t="shared" si="48"/>
        <v>4.708936000000052</v>
      </c>
      <c r="G455" s="5">
        <f t="shared" si="51"/>
        <v>4.7</v>
      </c>
      <c r="H455" s="5">
        <f t="shared" si="50"/>
        <v>4.7</v>
      </c>
      <c r="I455" s="6">
        <f t="shared" si="49"/>
        <v>0.17999999999994998</v>
      </c>
    </row>
    <row r="456" spans="1:9" x14ac:dyDescent="0.25">
      <c r="A456" s="4">
        <v>4.53000000000005</v>
      </c>
      <c r="B456" s="5">
        <v>0.02</v>
      </c>
      <c r="C456" s="5">
        <v>2.18E-2</v>
      </c>
      <c r="D456" s="5">
        <f t="shared" si="46"/>
        <v>4.1800000000000004E-2</v>
      </c>
      <c r="E456" s="5">
        <f t="shared" si="47"/>
        <v>0.1893540000000021</v>
      </c>
      <c r="F456" s="5">
        <f t="shared" si="48"/>
        <v>4.7193540000000525</v>
      </c>
      <c r="G456" s="5">
        <f t="shared" si="51"/>
        <v>4.7</v>
      </c>
      <c r="H456" s="5">
        <f t="shared" si="50"/>
        <v>4.7</v>
      </c>
      <c r="I456" s="6">
        <f t="shared" si="49"/>
        <v>0.16999999999995019</v>
      </c>
    </row>
    <row r="457" spans="1:9" x14ac:dyDescent="0.25">
      <c r="A457" s="4">
        <v>4.5400000000000498</v>
      </c>
      <c r="B457" s="5">
        <v>0.02</v>
      </c>
      <c r="C457" s="5">
        <v>2.18E-2</v>
      </c>
      <c r="D457" s="5">
        <f t="shared" si="46"/>
        <v>4.1800000000000004E-2</v>
      </c>
      <c r="E457" s="5">
        <f t="shared" si="47"/>
        <v>0.18977200000000211</v>
      </c>
      <c r="F457" s="5">
        <f t="shared" si="48"/>
        <v>4.729772000000052</v>
      </c>
      <c r="G457" s="5">
        <f t="shared" si="51"/>
        <v>4.7</v>
      </c>
      <c r="H457" s="5">
        <f t="shared" si="50"/>
        <v>4.7</v>
      </c>
      <c r="I457" s="6">
        <f t="shared" si="49"/>
        <v>0.1599999999999504</v>
      </c>
    </row>
    <row r="458" spans="1:9" x14ac:dyDescent="0.25">
      <c r="A458" s="4">
        <v>4.5500000000000496</v>
      </c>
      <c r="B458" s="5">
        <v>0.02</v>
      </c>
      <c r="C458" s="5">
        <v>2.18E-2</v>
      </c>
      <c r="D458" s="5">
        <f t="shared" si="46"/>
        <v>4.1800000000000004E-2</v>
      </c>
      <c r="E458" s="5">
        <f t="shared" si="47"/>
        <v>0.19019000000000208</v>
      </c>
      <c r="F458" s="5">
        <f t="shared" si="48"/>
        <v>4.7401900000000516</v>
      </c>
      <c r="G458" s="5">
        <f t="shared" si="51"/>
        <v>4.7</v>
      </c>
      <c r="H458" s="5">
        <f t="shared" si="50"/>
        <v>4.7</v>
      </c>
      <c r="I458" s="6">
        <f t="shared" si="49"/>
        <v>0.14999999999995062</v>
      </c>
    </row>
    <row r="459" spans="1:9" x14ac:dyDescent="0.25">
      <c r="A459" s="4">
        <v>4.5600000000000502</v>
      </c>
      <c r="B459" s="5">
        <v>0.02</v>
      </c>
      <c r="C459" s="5">
        <v>2.18E-2</v>
      </c>
      <c r="D459" s="5">
        <f t="shared" si="46"/>
        <v>4.1800000000000004E-2</v>
      </c>
      <c r="E459" s="5">
        <f t="shared" si="47"/>
        <v>0.19060800000000211</v>
      </c>
      <c r="F459" s="5">
        <f t="shared" si="48"/>
        <v>4.7506080000000521</v>
      </c>
      <c r="G459" s="5">
        <f t="shared" si="51"/>
        <v>4.75</v>
      </c>
      <c r="H459" s="5">
        <f t="shared" si="50"/>
        <v>4.75</v>
      </c>
      <c r="I459" s="6">
        <f t="shared" si="49"/>
        <v>0.18999999999994976</v>
      </c>
    </row>
    <row r="460" spans="1:9" x14ac:dyDescent="0.25">
      <c r="A460" s="4">
        <v>4.57000000000005</v>
      </c>
      <c r="B460" s="5">
        <v>0.02</v>
      </c>
      <c r="C460" s="5">
        <v>2.18E-2</v>
      </c>
      <c r="D460" s="5">
        <f t="shared" si="46"/>
        <v>4.1800000000000004E-2</v>
      </c>
      <c r="E460" s="5">
        <f t="shared" si="47"/>
        <v>0.19102600000000211</v>
      </c>
      <c r="F460" s="5">
        <f t="shared" si="48"/>
        <v>4.7610260000000517</v>
      </c>
      <c r="G460" s="5">
        <f t="shared" si="51"/>
        <v>4.75</v>
      </c>
      <c r="H460" s="5">
        <f t="shared" si="50"/>
        <v>4.75</v>
      </c>
      <c r="I460" s="6">
        <f t="shared" si="49"/>
        <v>0.17999999999994998</v>
      </c>
    </row>
    <row r="461" spans="1:9" x14ac:dyDescent="0.25">
      <c r="A461" s="4">
        <v>4.5800000000000498</v>
      </c>
      <c r="B461" s="5">
        <v>0.02</v>
      </c>
      <c r="C461" s="5">
        <v>2.18E-2</v>
      </c>
      <c r="D461" s="5">
        <f t="shared" si="46"/>
        <v>4.1800000000000004E-2</v>
      </c>
      <c r="E461" s="5">
        <f t="shared" si="47"/>
        <v>0.19144400000000211</v>
      </c>
      <c r="F461" s="5">
        <f t="shared" si="48"/>
        <v>4.7714440000000522</v>
      </c>
      <c r="G461" s="5">
        <f t="shared" si="51"/>
        <v>4.75</v>
      </c>
      <c r="H461" s="5">
        <f t="shared" si="50"/>
        <v>4.75</v>
      </c>
      <c r="I461" s="6">
        <f t="shared" si="49"/>
        <v>0.16999999999995019</v>
      </c>
    </row>
    <row r="462" spans="1:9" x14ac:dyDescent="0.25">
      <c r="A462" s="4">
        <v>4.5900000000000496</v>
      </c>
      <c r="B462" s="5">
        <v>0.02</v>
      </c>
      <c r="C462" s="5">
        <v>2.18E-2</v>
      </c>
      <c r="D462" s="5">
        <f t="shared" si="46"/>
        <v>4.1800000000000004E-2</v>
      </c>
      <c r="E462" s="5">
        <f t="shared" si="47"/>
        <v>0.19186200000000209</v>
      </c>
      <c r="F462" s="5">
        <f t="shared" si="48"/>
        <v>4.7818620000000518</v>
      </c>
      <c r="G462" s="5">
        <f t="shared" si="51"/>
        <v>4.75</v>
      </c>
      <c r="H462" s="5">
        <f t="shared" si="50"/>
        <v>4.75</v>
      </c>
      <c r="I462" s="6">
        <f t="shared" si="49"/>
        <v>0.1599999999999504</v>
      </c>
    </row>
    <row r="463" spans="1:9" x14ac:dyDescent="0.25">
      <c r="A463" s="4">
        <v>4.6000000000000503</v>
      </c>
      <c r="B463" s="5">
        <v>0.02</v>
      </c>
      <c r="C463" s="5">
        <v>2.18E-2</v>
      </c>
      <c r="D463" s="5">
        <f t="shared" si="46"/>
        <v>4.1800000000000004E-2</v>
      </c>
      <c r="E463" s="5">
        <f t="shared" si="47"/>
        <v>0.19228000000000212</v>
      </c>
      <c r="F463" s="5">
        <f t="shared" si="48"/>
        <v>4.7922800000000523</v>
      </c>
      <c r="G463" s="5">
        <f t="shared" si="51"/>
        <v>4.75</v>
      </c>
      <c r="H463" s="5">
        <f t="shared" si="50"/>
        <v>4.75</v>
      </c>
      <c r="I463" s="6">
        <f t="shared" si="49"/>
        <v>0.14999999999994973</v>
      </c>
    </row>
    <row r="464" spans="1:9" x14ac:dyDescent="0.25">
      <c r="A464" s="4">
        <v>4.6100000000000501</v>
      </c>
      <c r="B464" s="5">
        <v>0.02</v>
      </c>
      <c r="C464" s="5">
        <v>2.18E-2</v>
      </c>
      <c r="D464" s="5">
        <f t="shared" si="46"/>
        <v>4.1800000000000004E-2</v>
      </c>
      <c r="E464" s="5">
        <f t="shared" si="47"/>
        <v>0.19269800000000212</v>
      </c>
      <c r="F464" s="5">
        <f t="shared" si="48"/>
        <v>4.8026980000000519</v>
      </c>
      <c r="G464" s="5">
        <f t="shared" si="51"/>
        <v>4.8000000000000007</v>
      </c>
      <c r="H464" s="5">
        <f t="shared" si="50"/>
        <v>4.8000000000000007</v>
      </c>
      <c r="I464" s="6">
        <f t="shared" si="49"/>
        <v>0.18999999999995065</v>
      </c>
    </row>
    <row r="465" spans="1:9" x14ac:dyDescent="0.25">
      <c r="A465" s="4">
        <v>4.6200000000000498</v>
      </c>
      <c r="B465" s="5">
        <v>0.02</v>
      </c>
      <c r="C465" s="5">
        <v>2.18E-2</v>
      </c>
      <c r="D465" s="5">
        <f t="shared" si="46"/>
        <v>4.1800000000000004E-2</v>
      </c>
      <c r="E465" s="5">
        <f t="shared" si="47"/>
        <v>0.19311600000000209</v>
      </c>
      <c r="F465" s="5">
        <f t="shared" si="48"/>
        <v>4.8131160000000524</v>
      </c>
      <c r="G465" s="5">
        <f t="shared" si="51"/>
        <v>4.8000000000000007</v>
      </c>
      <c r="H465" s="5">
        <f t="shared" si="50"/>
        <v>4.8000000000000007</v>
      </c>
      <c r="I465" s="6">
        <f t="shared" si="49"/>
        <v>0.17999999999995087</v>
      </c>
    </row>
    <row r="466" spans="1:9" x14ac:dyDescent="0.25">
      <c r="A466" s="4">
        <v>4.6300000000000496</v>
      </c>
      <c r="B466" s="5">
        <v>0.02</v>
      </c>
      <c r="C466" s="5">
        <v>2.18E-2</v>
      </c>
      <c r="D466" s="5">
        <f t="shared" si="46"/>
        <v>4.1800000000000004E-2</v>
      </c>
      <c r="E466" s="5">
        <f t="shared" si="47"/>
        <v>0.19353400000000209</v>
      </c>
      <c r="F466" s="5">
        <f t="shared" si="48"/>
        <v>4.8235340000000519</v>
      </c>
      <c r="G466" s="5">
        <f t="shared" si="51"/>
        <v>4.8000000000000007</v>
      </c>
      <c r="H466" s="5">
        <f t="shared" si="50"/>
        <v>4.8000000000000007</v>
      </c>
      <c r="I466" s="6">
        <f t="shared" si="49"/>
        <v>0.16999999999995108</v>
      </c>
    </row>
    <row r="467" spans="1:9" x14ac:dyDescent="0.25">
      <c r="A467" s="4">
        <v>4.6400000000000503</v>
      </c>
      <c r="B467" s="5">
        <v>0.02</v>
      </c>
      <c r="C467" s="5">
        <v>2.18E-2</v>
      </c>
      <c r="D467" s="5">
        <f t="shared" si="46"/>
        <v>4.1800000000000004E-2</v>
      </c>
      <c r="E467" s="5">
        <f t="shared" si="47"/>
        <v>0.19395200000000212</v>
      </c>
      <c r="F467" s="5">
        <f t="shared" si="48"/>
        <v>4.8339520000000524</v>
      </c>
      <c r="G467" s="5">
        <f t="shared" si="51"/>
        <v>4.8000000000000007</v>
      </c>
      <c r="H467" s="5">
        <f t="shared" si="50"/>
        <v>4.8000000000000007</v>
      </c>
      <c r="I467" s="6">
        <f t="shared" si="49"/>
        <v>0.1599999999999504</v>
      </c>
    </row>
    <row r="468" spans="1:9" x14ac:dyDescent="0.25">
      <c r="A468" s="4">
        <v>4.6500000000000501</v>
      </c>
      <c r="B468" s="5">
        <v>0.02</v>
      </c>
      <c r="C468" s="5">
        <v>2.18E-2</v>
      </c>
      <c r="D468" s="5">
        <f t="shared" si="46"/>
        <v>4.1800000000000004E-2</v>
      </c>
      <c r="E468" s="5">
        <f t="shared" si="47"/>
        <v>0.19437000000000212</v>
      </c>
      <c r="F468" s="5">
        <f t="shared" si="48"/>
        <v>4.844370000000052</v>
      </c>
      <c r="G468" s="5">
        <f t="shared" si="51"/>
        <v>4.8000000000000007</v>
      </c>
      <c r="H468" s="5">
        <f t="shared" si="50"/>
        <v>4.8000000000000007</v>
      </c>
      <c r="I468" s="6">
        <f t="shared" si="49"/>
        <v>0.14999999999995062</v>
      </c>
    </row>
    <row r="469" spans="1:9" x14ac:dyDescent="0.25">
      <c r="A469" s="4">
        <v>4.6600000000000499</v>
      </c>
      <c r="B469" s="5">
        <v>0.02</v>
      </c>
      <c r="C469" s="5">
        <v>2.18E-2</v>
      </c>
      <c r="D469" s="5">
        <f t="shared" si="46"/>
        <v>4.1800000000000004E-2</v>
      </c>
      <c r="E469" s="5">
        <f t="shared" si="47"/>
        <v>0.1947880000000021</v>
      </c>
      <c r="F469" s="5">
        <f t="shared" si="48"/>
        <v>4.8547880000000516</v>
      </c>
      <c r="G469" s="5">
        <f t="shared" si="51"/>
        <v>4.8500000000000005</v>
      </c>
      <c r="H469" s="5">
        <f t="shared" si="50"/>
        <v>4.8500000000000005</v>
      </c>
      <c r="I469" s="6">
        <f t="shared" si="49"/>
        <v>0.18999999999995065</v>
      </c>
    </row>
    <row r="470" spans="1:9" x14ac:dyDescent="0.25">
      <c r="A470" s="4">
        <v>4.6700000000000497</v>
      </c>
      <c r="B470" s="5">
        <v>0.02</v>
      </c>
      <c r="C470" s="5">
        <v>2.18E-2</v>
      </c>
      <c r="D470" s="5">
        <f t="shared" si="46"/>
        <v>4.1800000000000004E-2</v>
      </c>
      <c r="E470" s="5">
        <f t="shared" si="47"/>
        <v>0.1952060000000021</v>
      </c>
      <c r="F470" s="5">
        <f t="shared" si="48"/>
        <v>4.8652060000000521</v>
      </c>
      <c r="G470" s="5">
        <f t="shared" si="51"/>
        <v>4.8500000000000005</v>
      </c>
      <c r="H470" s="5">
        <f t="shared" si="50"/>
        <v>4.8500000000000005</v>
      </c>
      <c r="I470" s="6">
        <f t="shared" si="49"/>
        <v>0.17999999999995087</v>
      </c>
    </row>
    <row r="471" spans="1:9" x14ac:dyDescent="0.25">
      <c r="A471" s="4">
        <v>4.6800000000000503</v>
      </c>
      <c r="B471" s="5">
        <v>0.02</v>
      </c>
      <c r="C471" s="5">
        <v>2.18E-2</v>
      </c>
      <c r="D471" s="5">
        <f t="shared" si="46"/>
        <v>4.1800000000000004E-2</v>
      </c>
      <c r="E471" s="5">
        <f t="shared" si="47"/>
        <v>0.19562400000000213</v>
      </c>
      <c r="F471" s="5">
        <f t="shared" si="48"/>
        <v>4.8756240000000526</v>
      </c>
      <c r="G471" s="5">
        <f t="shared" si="51"/>
        <v>4.8500000000000005</v>
      </c>
      <c r="H471" s="5">
        <f t="shared" si="50"/>
        <v>4.8500000000000005</v>
      </c>
      <c r="I471" s="6">
        <f t="shared" si="49"/>
        <v>0.16999999999995019</v>
      </c>
    </row>
    <row r="472" spans="1:9" x14ac:dyDescent="0.25">
      <c r="A472" s="4">
        <v>4.6900000000000501</v>
      </c>
      <c r="B472" s="5">
        <v>0.02</v>
      </c>
      <c r="C472" s="5">
        <v>2.18E-2</v>
      </c>
      <c r="D472" s="5">
        <f t="shared" si="46"/>
        <v>4.1800000000000004E-2</v>
      </c>
      <c r="E472" s="5">
        <f t="shared" si="47"/>
        <v>0.1960420000000021</v>
      </c>
      <c r="F472" s="5">
        <f t="shared" si="48"/>
        <v>4.8860420000000522</v>
      </c>
      <c r="G472" s="5">
        <f t="shared" si="51"/>
        <v>4.8500000000000005</v>
      </c>
      <c r="H472" s="5">
        <f t="shared" si="50"/>
        <v>4.8500000000000005</v>
      </c>
      <c r="I472" s="6">
        <f t="shared" si="49"/>
        <v>0.1599999999999504</v>
      </c>
    </row>
    <row r="473" spans="1:9" x14ac:dyDescent="0.25">
      <c r="A473" s="4">
        <v>4.7000000000000499</v>
      </c>
      <c r="B473" s="5">
        <v>0.02</v>
      </c>
      <c r="C473" s="5">
        <v>2.18E-2</v>
      </c>
      <c r="D473" s="5">
        <f t="shared" si="46"/>
        <v>4.1800000000000004E-2</v>
      </c>
      <c r="E473" s="5">
        <f t="shared" si="47"/>
        <v>0.19646000000000211</v>
      </c>
      <c r="F473" s="5">
        <f t="shared" si="48"/>
        <v>4.8964600000000518</v>
      </c>
      <c r="G473" s="5">
        <f t="shared" si="51"/>
        <v>4.8500000000000005</v>
      </c>
      <c r="H473" s="5">
        <f t="shared" si="50"/>
        <v>4.8500000000000005</v>
      </c>
      <c r="I473" s="6">
        <f t="shared" si="49"/>
        <v>0.14999999999995062</v>
      </c>
    </row>
    <row r="474" spans="1:9" x14ac:dyDescent="0.25">
      <c r="A474" s="4">
        <v>4.7100000000000497</v>
      </c>
      <c r="B474" s="5">
        <v>0.02</v>
      </c>
      <c r="C474" s="5">
        <v>2.18E-2</v>
      </c>
      <c r="D474" s="5">
        <f t="shared" si="46"/>
        <v>4.1800000000000004E-2</v>
      </c>
      <c r="E474" s="5">
        <f t="shared" si="47"/>
        <v>0.19687800000000211</v>
      </c>
      <c r="F474" s="5">
        <f t="shared" si="48"/>
        <v>4.9068780000000523</v>
      </c>
      <c r="G474" s="5">
        <f t="shared" si="51"/>
        <v>4.9000000000000004</v>
      </c>
      <c r="H474" s="5">
        <f t="shared" si="50"/>
        <v>4.9000000000000004</v>
      </c>
      <c r="I474" s="6">
        <f t="shared" si="49"/>
        <v>0.18999999999995065</v>
      </c>
    </row>
    <row r="475" spans="1:9" x14ac:dyDescent="0.25">
      <c r="A475" s="4">
        <v>4.7200000000000504</v>
      </c>
      <c r="B475" s="5">
        <v>0.02</v>
      </c>
      <c r="C475" s="5">
        <v>2.18E-2</v>
      </c>
      <c r="D475" s="5">
        <f t="shared" si="46"/>
        <v>4.1800000000000004E-2</v>
      </c>
      <c r="E475" s="5">
        <f t="shared" si="47"/>
        <v>0.19729600000000214</v>
      </c>
      <c r="F475" s="5">
        <f t="shared" si="48"/>
        <v>4.9172960000000527</v>
      </c>
      <c r="G475" s="5">
        <f t="shared" si="51"/>
        <v>4.9000000000000004</v>
      </c>
      <c r="H475" s="5">
        <f t="shared" si="50"/>
        <v>4.9000000000000004</v>
      </c>
      <c r="I475" s="6">
        <f t="shared" si="49"/>
        <v>0.17999999999994998</v>
      </c>
    </row>
    <row r="476" spans="1:9" x14ac:dyDescent="0.25">
      <c r="A476" s="4">
        <v>4.7300000000000502</v>
      </c>
      <c r="B476" s="5">
        <v>0.02</v>
      </c>
      <c r="C476" s="5">
        <v>2.18E-2</v>
      </c>
      <c r="D476" s="5">
        <f t="shared" si="46"/>
        <v>4.1800000000000004E-2</v>
      </c>
      <c r="E476" s="5">
        <f t="shared" si="47"/>
        <v>0.19771400000000211</v>
      </c>
      <c r="F476" s="5">
        <f t="shared" si="48"/>
        <v>4.9277140000000523</v>
      </c>
      <c r="G476" s="5">
        <f t="shared" si="51"/>
        <v>4.9000000000000004</v>
      </c>
      <c r="H476" s="5">
        <f t="shared" si="50"/>
        <v>4.9000000000000004</v>
      </c>
      <c r="I476" s="6">
        <f t="shared" si="49"/>
        <v>0.16999999999995019</v>
      </c>
    </row>
    <row r="477" spans="1:9" x14ac:dyDescent="0.25">
      <c r="A477" s="4">
        <v>4.74000000000005</v>
      </c>
      <c r="B477" s="5">
        <v>0.02</v>
      </c>
      <c r="C477" s="5">
        <v>2.18E-2</v>
      </c>
      <c r="D477" s="5">
        <f t="shared" si="46"/>
        <v>4.1800000000000004E-2</v>
      </c>
      <c r="E477" s="5">
        <f t="shared" si="47"/>
        <v>0.19813200000000211</v>
      </c>
      <c r="F477" s="5">
        <f t="shared" si="48"/>
        <v>4.9381320000000519</v>
      </c>
      <c r="G477" s="5">
        <f t="shared" si="51"/>
        <v>4.9000000000000004</v>
      </c>
      <c r="H477" s="5">
        <f t="shared" si="50"/>
        <v>4.9000000000000004</v>
      </c>
      <c r="I477" s="6">
        <f t="shared" si="49"/>
        <v>0.1599999999999504</v>
      </c>
    </row>
    <row r="478" spans="1:9" x14ac:dyDescent="0.25">
      <c r="A478" s="4">
        <v>4.7500000000000497</v>
      </c>
      <c r="B478" s="5">
        <v>0.02</v>
      </c>
      <c r="C478" s="5">
        <v>2.18E-2</v>
      </c>
      <c r="D478" s="5">
        <f t="shared" si="46"/>
        <v>4.1800000000000004E-2</v>
      </c>
      <c r="E478" s="5">
        <f t="shared" si="47"/>
        <v>0.19855000000000209</v>
      </c>
      <c r="F478" s="5">
        <f t="shared" si="48"/>
        <v>4.9485500000000515</v>
      </c>
      <c r="G478" s="5">
        <f t="shared" si="51"/>
        <v>4.9000000000000004</v>
      </c>
      <c r="H478" s="5">
        <f t="shared" si="50"/>
        <v>4.9000000000000004</v>
      </c>
      <c r="I478" s="6">
        <f t="shared" si="49"/>
        <v>0.14999999999995062</v>
      </c>
    </row>
    <row r="479" spans="1:9" x14ac:dyDescent="0.25">
      <c r="A479" s="4">
        <v>4.7600000000000504</v>
      </c>
      <c r="B479" s="5">
        <v>0.02</v>
      </c>
      <c r="C479" s="5">
        <v>2.18E-2</v>
      </c>
      <c r="D479" s="5">
        <f t="shared" si="46"/>
        <v>4.1800000000000004E-2</v>
      </c>
      <c r="E479" s="5">
        <f t="shared" si="47"/>
        <v>0.19896800000000212</v>
      </c>
      <c r="F479" s="5">
        <f t="shared" si="48"/>
        <v>4.9589680000000529</v>
      </c>
      <c r="G479" s="5">
        <f t="shared" si="51"/>
        <v>4.95</v>
      </c>
      <c r="H479" s="5">
        <f t="shared" si="50"/>
        <v>4.95</v>
      </c>
      <c r="I479" s="6">
        <f t="shared" si="49"/>
        <v>0.18999999999994976</v>
      </c>
    </row>
    <row r="480" spans="1:9" x14ac:dyDescent="0.25">
      <c r="A480" s="4">
        <v>4.7700000000000502</v>
      </c>
      <c r="B480" s="5">
        <v>0.02</v>
      </c>
      <c r="C480" s="5">
        <v>2.18E-2</v>
      </c>
      <c r="D480" s="5">
        <f t="shared" si="46"/>
        <v>4.1800000000000004E-2</v>
      </c>
      <c r="E480" s="5">
        <f t="shared" si="47"/>
        <v>0.19938600000000212</v>
      </c>
      <c r="F480" s="5">
        <f t="shared" si="48"/>
        <v>4.9693860000000525</v>
      </c>
      <c r="G480" s="5">
        <f t="shared" si="51"/>
        <v>4.95</v>
      </c>
      <c r="H480" s="5">
        <f t="shared" si="50"/>
        <v>4.95</v>
      </c>
      <c r="I480" s="6">
        <f t="shared" si="49"/>
        <v>0.17999999999994998</v>
      </c>
    </row>
    <row r="481" spans="1:9" x14ac:dyDescent="0.25">
      <c r="A481" s="4">
        <v>4.78000000000005</v>
      </c>
      <c r="B481" s="5">
        <v>0.02</v>
      </c>
      <c r="C481" s="5">
        <v>2.18E-2</v>
      </c>
      <c r="D481" s="5">
        <f t="shared" si="46"/>
        <v>4.1800000000000004E-2</v>
      </c>
      <c r="E481" s="5">
        <f t="shared" si="47"/>
        <v>0.19980400000000212</v>
      </c>
      <c r="F481" s="5">
        <f t="shared" si="48"/>
        <v>4.9798040000000521</v>
      </c>
      <c r="G481" s="5">
        <f t="shared" si="51"/>
        <v>4.95</v>
      </c>
      <c r="H481" s="5">
        <f t="shared" si="50"/>
        <v>4.95</v>
      </c>
      <c r="I481" s="6">
        <f t="shared" si="49"/>
        <v>0.16999999999995019</v>
      </c>
    </row>
    <row r="482" spans="1:9" x14ac:dyDescent="0.25">
      <c r="A482" s="4">
        <v>4.7900000000000498</v>
      </c>
      <c r="B482" s="5">
        <v>0.02</v>
      </c>
      <c r="C482" s="5">
        <v>2.18E-2</v>
      </c>
      <c r="D482" s="5">
        <f t="shared" si="46"/>
        <v>4.1800000000000004E-2</v>
      </c>
      <c r="E482" s="5">
        <f t="shared" si="47"/>
        <v>0.20022200000000209</v>
      </c>
      <c r="F482" s="5">
        <f t="shared" si="48"/>
        <v>4.9902220000000517</v>
      </c>
      <c r="G482" s="5">
        <f t="shared" si="51"/>
        <v>4.95</v>
      </c>
      <c r="H482" s="5">
        <f t="shared" si="50"/>
        <v>4.95</v>
      </c>
      <c r="I482" s="6">
        <f t="shared" si="49"/>
        <v>0.1599999999999504</v>
      </c>
    </row>
    <row r="483" spans="1:9" x14ac:dyDescent="0.25">
      <c r="A483" s="4">
        <v>4.8000000000000496</v>
      </c>
      <c r="B483" s="5">
        <v>0.02</v>
      </c>
      <c r="C483" s="5">
        <v>2.18E-2</v>
      </c>
      <c r="D483" s="5">
        <f t="shared" si="46"/>
        <v>4.1800000000000004E-2</v>
      </c>
      <c r="E483" s="5">
        <f t="shared" si="47"/>
        <v>0.20064000000000209</v>
      </c>
      <c r="F483" s="5">
        <f t="shared" si="48"/>
        <v>5.0006400000000513</v>
      </c>
      <c r="G483" s="5">
        <f t="shared" si="51"/>
        <v>5</v>
      </c>
      <c r="H483" s="5">
        <f t="shared" si="50"/>
        <v>5</v>
      </c>
      <c r="I483" s="6">
        <f t="shared" si="49"/>
        <v>0.19999999999995044</v>
      </c>
    </row>
    <row r="484" spans="1:9" x14ac:dyDescent="0.25">
      <c r="A484" s="4">
        <v>4.8100000000000502</v>
      </c>
      <c r="B484" s="5">
        <v>0.02</v>
      </c>
      <c r="C484" s="5">
        <v>2.18E-2</v>
      </c>
      <c r="D484" s="5">
        <f t="shared" si="46"/>
        <v>4.1800000000000004E-2</v>
      </c>
      <c r="E484" s="5">
        <f t="shared" si="47"/>
        <v>0.20105800000000212</v>
      </c>
      <c r="F484" s="5">
        <f t="shared" si="48"/>
        <v>5.0110580000000526</v>
      </c>
      <c r="G484" s="5">
        <f t="shared" si="51"/>
        <v>5</v>
      </c>
      <c r="H484" s="5">
        <f t="shared" si="50"/>
        <v>5</v>
      </c>
      <c r="I484" s="6">
        <f t="shared" si="49"/>
        <v>0.18999999999994976</v>
      </c>
    </row>
    <row r="485" spans="1:9" x14ac:dyDescent="0.25">
      <c r="A485" s="4">
        <v>4.82000000000005</v>
      </c>
      <c r="B485" s="5">
        <v>0.02</v>
      </c>
      <c r="C485" s="5">
        <v>2.18E-2</v>
      </c>
      <c r="D485" s="5">
        <f t="shared" si="46"/>
        <v>4.1800000000000004E-2</v>
      </c>
      <c r="E485" s="5">
        <f t="shared" si="47"/>
        <v>0.2014760000000021</v>
      </c>
      <c r="F485" s="5">
        <f t="shared" si="48"/>
        <v>5.0214760000000522</v>
      </c>
      <c r="G485" s="5">
        <f t="shared" si="51"/>
        <v>5</v>
      </c>
      <c r="H485" s="5">
        <f t="shared" si="50"/>
        <v>5</v>
      </c>
      <c r="I485" s="6">
        <f t="shared" si="49"/>
        <v>0.17999999999994998</v>
      </c>
    </row>
    <row r="486" spans="1:9" x14ac:dyDescent="0.25">
      <c r="A486" s="4">
        <v>4.8300000000000596</v>
      </c>
      <c r="B486" s="5">
        <v>0.02</v>
      </c>
      <c r="C486" s="5">
        <v>2.18E-2</v>
      </c>
      <c r="D486" s="5">
        <f t="shared" si="46"/>
        <v>4.1800000000000004E-2</v>
      </c>
      <c r="E486" s="5">
        <f t="shared" si="47"/>
        <v>0.20189400000000252</v>
      </c>
      <c r="F486" s="5">
        <f t="shared" si="48"/>
        <v>5.0318940000000625</v>
      </c>
      <c r="G486" s="5">
        <f t="shared" si="51"/>
        <v>5</v>
      </c>
      <c r="H486" s="5">
        <f t="shared" si="50"/>
        <v>5</v>
      </c>
      <c r="I486" s="6">
        <f t="shared" si="49"/>
        <v>0.16999999999994042</v>
      </c>
    </row>
    <row r="487" spans="1:9" x14ac:dyDescent="0.25">
      <c r="A487" s="4">
        <v>4.8400000000000603</v>
      </c>
      <c r="B487" s="5">
        <v>0.02</v>
      </c>
      <c r="C487" s="5">
        <v>2.18E-2</v>
      </c>
      <c r="D487" s="5">
        <f t="shared" si="46"/>
        <v>4.1800000000000004E-2</v>
      </c>
      <c r="E487" s="5">
        <f t="shared" si="47"/>
        <v>0.20231200000000255</v>
      </c>
      <c r="F487" s="5">
        <f t="shared" si="48"/>
        <v>5.042312000000063</v>
      </c>
      <c r="G487" s="5">
        <f t="shared" si="51"/>
        <v>5</v>
      </c>
      <c r="H487" s="5">
        <f t="shared" si="50"/>
        <v>5</v>
      </c>
      <c r="I487" s="6">
        <f t="shared" si="49"/>
        <v>0.15999999999993975</v>
      </c>
    </row>
    <row r="488" spans="1:9" x14ac:dyDescent="0.25">
      <c r="A488" s="4">
        <v>4.85000000000006</v>
      </c>
      <c r="B488" s="5">
        <v>0.02</v>
      </c>
      <c r="C488" s="5">
        <v>2.18E-2</v>
      </c>
      <c r="D488" s="5">
        <f t="shared" si="46"/>
        <v>4.1800000000000004E-2</v>
      </c>
      <c r="E488" s="5">
        <f t="shared" si="47"/>
        <v>0.20273000000000252</v>
      </c>
      <c r="F488" s="5">
        <f t="shared" si="48"/>
        <v>5.0527300000000626</v>
      </c>
      <c r="G488" s="5">
        <f t="shared" si="51"/>
        <v>5.0500000000000007</v>
      </c>
      <c r="H488" s="5">
        <f t="shared" si="50"/>
        <v>5.0500000000000007</v>
      </c>
      <c r="I488" s="6">
        <f t="shared" si="49"/>
        <v>0.19999999999994067</v>
      </c>
    </row>
    <row r="489" spans="1:9" x14ac:dyDescent="0.25">
      <c r="A489" s="4">
        <v>4.8600000000000598</v>
      </c>
      <c r="B489" s="5">
        <v>0.02</v>
      </c>
      <c r="C489" s="5">
        <v>2.18E-2</v>
      </c>
      <c r="D489" s="5">
        <f t="shared" si="46"/>
        <v>4.1800000000000004E-2</v>
      </c>
      <c r="E489" s="5">
        <f t="shared" si="47"/>
        <v>0.20314800000000252</v>
      </c>
      <c r="F489" s="5">
        <f t="shared" si="48"/>
        <v>5.0631480000000622</v>
      </c>
      <c r="G489" s="5">
        <f t="shared" si="51"/>
        <v>5.0500000000000007</v>
      </c>
      <c r="H489" s="5">
        <f t="shared" si="50"/>
        <v>5.0500000000000007</v>
      </c>
      <c r="I489" s="6">
        <f t="shared" si="49"/>
        <v>0.18999999999994088</v>
      </c>
    </row>
    <row r="490" spans="1:9" x14ac:dyDescent="0.25">
      <c r="A490" s="4">
        <v>4.8700000000000596</v>
      </c>
      <c r="B490" s="5">
        <v>0.02</v>
      </c>
      <c r="C490" s="5">
        <v>2.18E-2</v>
      </c>
      <c r="D490" s="5">
        <f t="shared" si="46"/>
        <v>4.1800000000000004E-2</v>
      </c>
      <c r="E490" s="5">
        <f t="shared" si="47"/>
        <v>0.20356600000000252</v>
      </c>
      <c r="F490" s="5">
        <f t="shared" si="48"/>
        <v>5.0735660000000617</v>
      </c>
      <c r="G490" s="5">
        <f t="shared" si="51"/>
        <v>5.0500000000000007</v>
      </c>
      <c r="H490" s="5">
        <f t="shared" si="50"/>
        <v>5.0500000000000007</v>
      </c>
      <c r="I490" s="6">
        <f t="shared" si="49"/>
        <v>0.1799999999999411</v>
      </c>
    </row>
    <row r="491" spans="1:9" x14ac:dyDescent="0.25">
      <c r="A491" s="4">
        <v>4.8800000000000603</v>
      </c>
      <c r="B491" s="5">
        <v>0.02</v>
      </c>
      <c r="C491" s="5">
        <v>2.18E-2</v>
      </c>
      <c r="D491" s="5">
        <f t="shared" si="46"/>
        <v>4.1800000000000004E-2</v>
      </c>
      <c r="E491" s="5">
        <f t="shared" si="47"/>
        <v>0.20398400000000255</v>
      </c>
      <c r="F491" s="5">
        <f t="shared" si="48"/>
        <v>5.0839840000000631</v>
      </c>
      <c r="G491" s="5">
        <f t="shared" si="51"/>
        <v>5.0500000000000007</v>
      </c>
      <c r="H491" s="5">
        <f t="shared" si="50"/>
        <v>5.0500000000000007</v>
      </c>
      <c r="I491" s="6">
        <f t="shared" si="49"/>
        <v>0.16999999999994042</v>
      </c>
    </row>
    <row r="492" spans="1:9" x14ac:dyDescent="0.25">
      <c r="A492" s="4">
        <v>4.8900000000000601</v>
      </c>
      <c r="B492" s="5">
        <v>0.02</v>
      </c>
      <c r="C492" s="5">
        <v>2.18E-2</v>
      </c>
      <c r="D492" s="5">
        <f t="shared" si="46"/>
        <v>4.1800000000000004E-2</v>
      </c>
      <c r="E492" s="5">
        <f t="shared" si="47"/>
        <v>0.20440200000000253</v>
      </c>
      <c r="F492" s="5">
        <f t="shared" si="48"/>
        <v>5.0944020000000627</v>
      </c>
      <c r="G492" s="5">
        <f t="shared" si="51"/>
        <v>5.0500000000000007</v>
      </c>
      <c r="H492" s="5">
        <f t="shared" si="50"/>
        <v>5.0500000000000007</v>
      </c>
      <c r="I492" s="6">
        <f t="shared" si="49"/>
        <v>0.15999999999994063</v>
      </c>
    </row>
    <row r="493" spans="1:9" x14ac:dyDescent="0.25">
      <c r="A493" s="4">
        <v>4.9000000000000599</v>
      </c>
      <c r="B493" s="5">
        <v>0.02</v>
      </c>
      <c r="C493" s="5">
        <v>2.18E-2</v>
      </c>
      <c r="D493" s="5">
        <f t="shared" si="46"/>
        <v>4.1800000000000004E-2</v>
      </c>
      <c r="E493" s="5">
        <f t="shared" si="47"/>
        <v>0.20482000000000253</v>
      </c>
      <c r="F493" s="5">
        <f t="shared" si="48"/>
        <v>5.1048200000000623</v>
      </c>
      <c r="G493" s="5">
        <f t="shared" si="51"/>
        <v>5.1000000000000005</v>
      </c>
      <c r="H493" s="5">
        <f t="shared" si="50"/>
        <v>5.1000000000000005</v>
      </c>
      <c r="I493" s="6">
        <f t="shared" si="49"/>
        <v>0.19999999999994067</v>
      </c>
    </row>
    <row r="494" spans="1:9" x14ac:dyDescent="0.25">
      <c r="A494" s="4">
        <v>4.9100000000000597</v>
      </c>
      <c r="B494" s="5">
        <v>0.02</v>
      </c>
      <c r="C494" s="5">
        <v>2.18E-2</v>
      </c>
      <c r="D494" s="5">
        <f t="shared" si="46"/>
        <v>4.1800000000000004E-2</v>
      </c>
      <c r="E494" s="5">
        <f t="shared" si="47"/>
        <v>0.2052380000000025</v>
      </c>
      <c r="F494" s="5">
        <f t="shared" si="48"/>
        <v>5.1152380000000619</v>
      </c>
      <c r="G494" s="5">
        <f t="shared" si="51"/>
        <v>5.1000000000000005</v>
      </c>
      <c r="H494" s="5">
        <f t="shared" si="50"/>
        <v>5.1000000000000005</v>
      </c>
      <c r="I494" s="6">
        <f t="shared" si="49"/>
        <v>0.18999999999994088</v>
      </c>
    </row>
    <row r="495" spans="1:9" x14ac:dyDescent="0.25">
      <c r="A495" s="4">
        <v>4.9200000000000603</v>
      </c>
      <c r="B495" s="5">
        <v>0.02</v>
      </c>
      <c r="C495" s="5">
        <v>2.18E-2</v>
      </c>
      <c r="D495" s="5">
        <f t="shared" si="46"/>
        <v>4.1800000000000004E-2</v>
      </c>
      <c r="E495" s="5">
        <f t="shared" si="47"/>
        <v>0.20565600000000253</v>
      </c>
      <c r="F495" s="5">
        <f t="shared" si="48"/>
        <v>5.1256560000000633</v>
      </c>
      <c r="G495" s="5">
        <f t="shared" si="51"/>
        <v>5.1000000000000005</v>
      </c>
      <c r="H495" s="5">
        <f t="shared" si="50"/>
        <v>5.1000000000000005</v>
      </c>
      <c r="I495" s="6">
        <f t="shared" si="49"/>
        <v>0.17999999999994021</v>
      </c>
    </row>
    <row r="496" spans="1:9" x14ac:dyDescent="0.25">
      <c r="A496" s="4">
        <v>4.9300000000000601</v>
      </c>
      <c r="B496" s="5">
        <v>0.02</v>
      </c>
      <c r="C496" s="5">
        <v>2.18E-2</v>
      </c>
      <c r="D496" s="5">
        <f t="shared" si="46"/>
        <v>4.1800000000000004E-2</v>
      </c>
      <c r="E496" s="5">
        <f t="shared" si="47"/>
        <v>0.20607400000000253</v>
      </c>
      <c r="F496" s="5">
        <f t="shared" si="48"/>
        <v>5.1360740000000629</v>
      </c>
      <c r="G496" s="5">
        <f t="shared" si="51"/>
        <v>5.1000000000000005</v>
      </c>
      <c r="H496" s="5">
        <f t="shared" si="50"/>
        <v>5.1000000000000005</v>
      </c>
      <c r="I496" s="6">
        <f t="shared" si="49"/>
        <v>0.16999999999994042</v>
      </c>
    </row>
    <row r="497" spans="1:9" x14ac:dyDescent="0.25">
      <c r="A497" s="4">
        <v>4.9400000000000599</v>
      </c>
      <c r="B497" s="5">
        <v>0.02</v>
      </c>
      <c r="C497" s="5">
        <v>2.18E-2</v>
      </c>
      <c r="D497" s="5">
        <f t="shared" si="46"/>
        <v>4.1800000000000004E-2</v>
      </c>
      <c r="E497" s="5">
        <f t="shared" si="47"/>
        <v>0.20649200000000253</v>
      </c>
      <c r="F497" s="5">
        <f t="shared" si="48"/>
        <v>5.1464920000000625</v>
      </c>
      <c r="G497" s="5">
        <f t="shared" si="51"/>
        <v>5.1000000000000005</v>
      </c>
      <c r="H497" s="5">
        <f t="shared" si="50"/>
        <v>5.1000000000000005</v>
      </c>
      <c r="I497" s="6">
        <f t="shared" si="49"/>
        <v>0.15999999999994063</v>
      </c>
    </row>
    <row r="498" spans="1:9" x14ac:dyDescent="0.25">
      <c r="A498" s="4">
        <v>4.9500000000000597</v>
      </c>
      <c r="B498" s="5">
        <v>0.02</v>
      </c>
      <c r="C498" s="5">
        <v>2.18E-2</v>
      </c>
      <c r="D498" s="5">
        <f t="shared" si="46"/>
        <v>4.1800000000000004E-2</v>
      </c>
      <c r="E498" s="5">
        <f t="shared" si="47"/>
        <v>0.20691000000000251</v>
      </c>
      <c r="F498" s="5">
        <f t="shared" si="48"/>
        <v>5.1569100000000621</v>
      </c>
      <c r="G498" s="5">
        <f t="shared" si="51"/>
        <v>5.15</v>
      </c>
      <c r="H498" s="5">
        <f t="shared" si="50"/>
        <v>5.15</v>
      </c>
      <c r="I498" s="6">
        <f t="shared" si="49"/>
        <v>0.19999999999994067</v>
      </c>
    </row>
    <row r="499" spans="1:9" x14ac:dyDescent="0.25">
      <c r="A499" s="4">
        <v>4.9600000000000604</v>
      </c>
      <c r="B499" s="5">
        <v>0.02</v>
      </c>
      <c r="C499" s="5">
        <v>2.18E-2</v>
      </c>
      <c r="D499" s="5">
        <f t="shared" si="46"/>
        <v>4.1800000000000004E-2</v>
      </c>
      <c r="E499" s="5">
        <f t="shared" si="47"/>
        <v>0.20732800000000254</v>
      </c>
      <c r="F499" s="5">
        <f t="shared" si="48"/>
        <v>5.1673280000000625</v>
      </c>
      <c r="G499" s="5">
        <f t="shared" si="51"/>
        <v>5.15</v>
      </c>
      <c r="H499" s="5">
        <f t="shared" si="50"/>
        <v>5.15</v>
      </c>
      <c r="I499" s="6">
        <f t="shared" si="49"/>
        <v>0.18999999999993999</v>
      </c>
    </row>
    <row r="500" spans="1:9" x14ac:dyDescent="0.25">
      <c r="A500" s="4">
        <v>4.9700000000000601</v>
      </c>
      <c r="B500" s="5">
        <v>0.02</v>
      </c>
      <c r="C500" s="5">
        <v>2.18E-2</v>
      </c>
      <c r="D500" s="5">
        <f t="shared" si="46"/>
        <v>4.1800000000000004E-2</v>
      </c>
      <c r="E500" s="5">
        <f t="shared" si="47"/>
        <v>0.20774600000000254</v>
      </c>
      <c r="F500" s="5">
        <f t="shared" si="48"/>
        <v>5.177746000000063</v>
      </c>
      <c r="G500" s="5">
        <f t="shared" si="51"/>
        <v>5.15</v>
      </c>
      <c r="H500" s="5">
        <f t="shared" si="50"/>
        <v>5.15</v>
      </c>
      <c r="I500" s="6">
        <f t="shared" si="49"/>
        <v>0.17999999999994021</v>
      </c>
    </row>
    <row r="501" spans="1:9" x14ac:dyDescent="0.25">
      <c r="A501" s="4">
        <v>4.9800000000000599</v>
      </c>
      <c r="B501" s="5">
        <v>0.02</v>
      </c>
      <c r="C501" s="5">
        <v>2.18E-2</v>
      </c>
      <c r="D501" s="5">
        <f t="shared" si="46"/>
        <v>4.1800000000000004E-2</v>
      </c>
      <c r="E501" s="5">
        <f t="shared" si="47"/>
        <v>0.20816400000000251</v>
      </c>
      <c r="F501" s="5">
        <f t="shared" si="48"/>
        <v>5.1881640000000626</v>
      </c>
      <c r="G501" s="5">
        <f t="shared" si="51"/>
        <v>5.15</v>
      </c>
      <c r="H501" s="5">
        <f t="shared" si="50"/>
        <v>5.15</v>
      </c>
      <c r="I501" s="6">
        <f t="shared" si="49"/>
        <v>0.16999999999994042</v>
      </c>
    </row>
    <row r="502" spans="1:9" x14ac:dyDescent="0.25">
      <c r="A502" s="4">
        <v>4.9900000000000597</v>
      </c>
      <c r="B502" s="5">
        <v>0.02</v>
      </c>
      <c r="C502" s="5">
        <v>2.18E-2</v>
      </c>
      <c r="D502" s="5">
        <f>B502+C502</f>
        <v>4.1800000000000004E-2</v>
      </c>
      <c r="E502" s="5">
        <f>A502*D502</f>
        <v>0.20858200000000252</v>
      </c>
      <c r="F502" s="5">
        <f>A502+E502</f>
        <v>5.1985820000000622</v>
      </c>
      <c r="G502" s="5">
        <f t="shared" si="51"/>
        <v>5.15</v>
      </c>
      <c r="H502" s="5">
        <f t="shared" si="50"/>
        <v>5.15</v>
      </c>
      <c r="I502" s="6">
        <f t="shared" si="49"/>
        <v>0.15999999999994063</v>
      </c>
    </row>
    <row r="503" spans="1:9" x14ac:dyDescent="0.25">
      <c r="A503" s="4">
        <v>5.0000000000000604</v>
      </c>
      <c r="B503" s="5">
        <v>0.02</v>
      </c>
      <c r="C503" s="5">
        <v>2.18E-2</v>
      </c>
      <c r="D503" s="5">
        <f>B503+C503</f>
        <v>4.1800000000000004E-2</v>
      </c>
      <c r="E503" s="5">
        <f>A503*D503</f>
        <v>0.20900000000000254</v>
      </c>
      <c r="F503" s="5">
        <f>A503+E503</f>
        <v>5.2090000000000627</v>
      </c>
      <c r="G503" s="5">
        <f t="shared" si="51"/>
        <v>5.2</v>
      </c>
      <c r="H503" s="5">
        <f t="shared" si="50"/>
        <v>5.2</v>
      </c>
      <c r="I503" s="6">
        <f t="shared" si="49"/>
        <v>0.19999999999993978</v>
      </c>
    </row>
  </sheetData>
  <pageMargins left="0.7" right="0.7"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503"/>
  <sheetViews>
    <sheetView zoomScale="80" zoomScaleNormal="80" workbookViewId="0">
      <pane ySplit="1" topLeftCell="A2" activePane="bottomLeft" state="frozen"/>
      <selection pane="bottomLeft" activeCell="H49" sqref="H49"/>
    </sheetView>
  </sheetViews>
  <sheetFormatPr defaultRowHeight="15" x14ac:dyDescent="0.25"/>
  <cols>
    <col min="1" max="1" width="23" style="8" bestFit="1" customWidth="1"/>
    <col min="2" max="2" width="16.42578125" customWidth="1"/>
    <col min="3" max="3" width="10.5703125" customWidth="1"/>
    <col min="4" max="4" width="21.42578125" customWidth="1"/>
    <col min="5" max="5" width="16.42578125" customWidth="1"/>
    <col min="6" max="6" width="25.42578125" customWidth="1"/>
    <col min="7" max="7" width="12.42578125" bestFit="1" customWidth="1"/>
    <col min="8" max="8" width="26.140625" customWidth="1"/>
    <col min="9" max="9" width="19.85546875" bestFit="1" customWidth="1"/>
    <col min="10" max="10" width="50.42578125" bestFit="1" customWidth="1"/>
  </cols>
  <sheetData>
    <row r="1" spans="1:10" ht="18.75" x14ac:dyDescent="0.3">
      <c r="A1" s="1" t="s">
        <v>0</v>
      </c>
      <c r="B1" s="2" t="s">
        <v>1</v>
      </c>
      <c r="C1" s="2" t="s">
        <v>2</v>
      </c>
      <c r="D1" s="2" t="s">
        <v>3</v>
      </c>
      <c r="E1" s="2" t="s">
        <v>4</v>
      </c>
      <c r="F1" s="2" t="s">
        <v>5</v>
      </c>
      <c r="G1" s="2" t="s">
        <v>6</v>
      </c>
      <c r="H1" s="2" t="s">
        <v>7</v>
      </c>
      <c r="I1" s="3" t="s">
        <v>8</v>
      </c>
    </row>
    <row r="2" spans="1:10" x14ac:dyDescent="0.25">
      <c r="A2" s="4">
        <v>0</v>
      </c>
      <c r="B2" s="5">
        <v>0.02</v>
      </c>
      <c r="C2" s="5">
        <v>1.14E-2</v>
      </c>
      <c r="D2" s="5">
        <f>B2+C2</f>
        <v>3.1399999999999997E-2</v>
      </c>
      <c r="E2" s="5">
        <f>A2*D2</f>
        <v>0</v>
      </c>
      <c r="F2" s="5">
        <f>A2+E2</f>
        <v>0</v>
      </c>
      <c r="G2" s="5">
        <f t="shared" ref="G2:H17" si="0">FLOOR(F2,0.05)</f>
        <v>0</v>
      </c>
      <c r="H2" s="5">
        <f t="shared" si="0"/>
        <v>0</v>
      </c>
      <c r="I2" s="6">
        <f>H2-A2</f>
        <v>0</v>
      </c>
      <c r="J2" s="8"/>
    </row>
    <row r="3" spans="1:10" x14ac:dyDescent="0.25">
      <c r="A3" s="4">
        <v>0.01</v>
      </c>
      <c r="B3" s="5">
        <v>0.02</v>
      </c>
      <c r="C3" s="5">
        <v>1.14E-2</v>
      </c>
      <c r="D3" s="5">
        <f>B3+C3</f>
        <v>3.1399999999999997E-2</v>
      </c>
      <c r="E3" s="33">
        <f>A3*D3</f>
        <v>3.1399999999999999E-4</v>
      </c>
      <c r="F3" s="5">
        <f>A3+E3</f>
        <v>1.0314E-2</v>
      </c>
      <c r="G3" s="5">
        <f t="shared" si="0"/>
        <v>0</v>
      </c>
      <c r="H3" s="5">
        <f>IF((FLOOR(G3,0.05))&lt;A3,A3,FLOOR(G3,0.05))</f>
        <v>0.01</v>
      </c>
      <c r="I3" s="6">
        <f t="shared" ref="I3:I65" si="1">H3-A3</f>
        <v>0</v>
      </c>
      <c r="J3" s="8"/>
    </row>
    <row r="4" spans="1:10" x14ac:dyDescent="0.25">
      <c r="A4" s="4">
        <v>0.02</v>
      </c>
      <c r="B4" s="5">
        <v>0.02</v>
      </c>
      <c r="C4" s="5">
        <v>1.14E-2</v>
      </c>
      <c r="D4" s="5">
        <f>B4+C4</f>
        <v>3.1399999999999997E-2</v>
      </c>
      <c r="E4" s="5">
        <f>A4*D4</f>
        <v>6.2799999999999998E-4</v>
      </c>
      <c r="F4" s="5">
        <f>A4+E4</f>
        <v>2.0628000000000001E-2</v>
      </c>
      <c r="G4" s="5">
        <f t="shared" si="0"/>
        <v>0</v>
      </c>
      <c r="H4" s="5">
        <f t="shared" ref="H4:H67" si="2">IF((FLOOR(G4,0.05))&lt;A4,A4,FLOOR(G4,0.05))</f>
        <v>0.02</v>
      </c>
      <c r="I4" s="6">
        <f t="shared" si="1"/>
        <v>0</v>
      </c>
      <c r="J4" s="8"/>
    </row>
    <row r="5" spans="1:10" x14ac:dyDescent="0.25">
      <c r="A5" s="4">
        <v>0.03</v>
      </c>
      <c r="B5" s="5">
        <v>0.02</v>
      </c>
      <c r="C5" s="5">
        <v>1.14E-2</v>
      </c>
      <c r="D5" s="5">
        <f t="shared" ref="D5:D51" si="3">B5+C5</f>
        <v>3.1399999999999997E-2</v>
      </c>
      <c r="E5" s="5">
        <f t="shared" ref="E5:E51" si="4">A5*D5</f>
        <v>9.4199999999999991E-4</v>
      </c>
      <c r="F5" s="5">
        <f t="shared" ref="F5:F51" si="5">A5+E5</f>
        <v>3.0941999999999997E-2</v>
      </c>
      <c r="G5" s="5">
        <f t="shared" si="0"/>
        <v>0</v>
      </c>
      <c r="H5" s="5">
        <f t="shared" si="2"/>
        <v>0.03</v>
      </c>
      <c r="I5" s="6">
        <f t="shared" si="1"/>
        <v>0</v>
      </c>
      <c r="J5" s="8"/>
    </row>
    <row r="6" spans="1:10" x14ac:dyDescent="0.25">
      <c r="A6" s="4">
        <v>0.04</v>
      </c>
      <c r="B6" s="5">
        <v>0.02</v>
      </c>
      <c r="C6" s="5">
        <v>1.14E-2</v>
      </c>
      <c r="D6" s="5">
        <f t="shared" si="3"/>
        <v>3.1399999999999997E-2</v>
      </c>
      <c r="E6" s="5">
        <f t="shared" si="4"/>
        <v>1.256E-3</v>
      </c>
      <c r="F6" s="5">
        <f t="shared" si="5"/>
        <v>4.1256000000000001E-2</v>
      </c>
      <c r="G6" s="5">
        <f t="shared" si="0"/>
        <v>0</v>
      </c>
      <c r="H6" s="5">
        <f t="shared" si="2"/>
        <v>0.04</v>
      </c>
      <c r="I6" s="6">
        <f t="shared" si="1"/>
        <v>0</v>
      </c>
      <c r="J6" s="8"/>
    </row>
    <row r="7" spans="1:10" x14ac:dyDescent="0.25">
      <c r="A7" s="4">
        <v>0.05</v>
      </c>
      <c r="B7" s="5">
        <v>0.02</v>
      </c>
      <c r="C7" s="5">
        <v>1.14E-2</v>
      </c>
      <c r="D7" s="5">
        <f t="shared" si="3"/>
        <v>3.1399999999999997E-2</v>
      </c>
      <c r="E7" s="5">
        <f t="shared" si="4"/>
        <v>1.57E-3</v>
      </c>
      <c r="F7" s="5">
        <f t="shared" si="5"/>
        <v>5.1570000000000005E-2</v>
      </c>
      <c r="G7" s="5">
        <f t="shared" si="0"/>
        <v>0.05</v>
      </c>
      <c r="H7" s="5">
        <f t="shared" si="2"/>
        <v>0.05</v>
      </c>
      <c r="I7" s="6">
        <f t="shared" si="1"/>
        <v>0</v>
      </c>
      <c r="J7" s="8"/>
    </row>
    <row r="8" spans="1:10" x14ac:dyDescent="0.25">
      <c r="A8" s="4">
        <v>0.06</v>
      </c>
      <c r="B8" s="5">
        <v>0.02</v>
      </c>
      <c r="C8" s="5">
        <v>1.14E-2</v>
      </c>
      <c r="D8" s="5">
        <f t="shared" si="3"/>
        <v>3.1399999999999997E-2</v>
      </c>
      <c r="E8" s="5">
        <f t="shared" si="4"/>
        <v>1.8839999999999998E-3</v>
      </c>
      <c r="F8" s="5">
        <f t="shared" si="5"/>
        <v>6.1883999999999995E-2</v>
      </c>
      <c r="G8" s="5">
        <f t="shared" si="0"/>
        <v>0.05</v>
      </c>
      <c r="H8" s="5">
        <f t="shared" si="2"/>
        <v>0.06</v>
      </c>
      <c r="I8" s="6">
        <f t="shared" si="1"/>
        <v>0</v>
      </c>
      <c r="J8" s="8"/>
    </row>
    <row r="9" spans="1:10" x14ac:dyDescent="0.25">
      <c r="A9" s="4">
        <v>7.0000000000000007E-2</v>
      </c>
      <c r="B9" s="5">
        <v>0.02</v>
      </c>
      <c r="C9" s="5">
        <v>1.14E-2</v>
      </c>
      <c r="D9" s="5">
        <f t="shared" si="3"/>
        <v>3.1399999999999997E-2</v>
      </c>
      <c r="E9" s="5">
        <f t="shared" si="4"/>
        <v>2.1979999999999999E-3</v>
      </c>
      <c r="F9" s="5">
        <f t="shared" si="5"/>
        <v>7.2198000000000012E-2</v>
      </c>
      <c r="G9" s="5">
        <f t="shared" si="0"/>
        <v>0.05</v>
      </c>
      <c r="H9" s="5">
        <f t="shared" si="2"/>
        <v>7.0000000000000007E-2</v>
      </c>
      <c r="I9" s="6">
        <f t="shared" si="1"/>
        <v>0</v>
      </c>
      <c r="J9" s="8"/>
    </row>
    <row r="10" spans="1:10" x14ac:dyDescent="0.25">
      <c r="A10" s="4">
        <v>0.08</v>
      </c>
      <c r="B10" s="5">
        <v>0.02</v>
      </c>
      <c r="C10" s="5">
        <v>1.14E-2</v>
      </c>
      <c r="D10" s="5">
        <f t="shared" si="3"/>
        <v>3.1399999999999997E-2</v>
      </c>
      <c r="E10" s="5">
        <f t="shared" si="4"/>
        <v>2.5119999999999999E-3</v>
      </c>
      <c r="F10" s="5">
        <f t="shared" si="5"/>
        <v>8.2512000000000002E-2</v>
      </c>
      <c r="G10" s="5">
        <f t="shared" si="0"/>
        <v>0.05</v>
      </c>
      <c r="H10" s="5">
        <f t="shared" si="2"/>
        <v>0.08</v>
      </c>
      <c r="I10" s="6">
        <f t="shared" si="1"/>
        <v>0</v>
      </c>
      <c r="J10" s="8"/>
    </row>
    <row r="11" spans="1:10" x14ac:dyDescent="0.25">
      <c r="A11" s="4">
        <v>0.09</v>
      </c>
      <c r="B11" s="5">
        <v>0.02</v>
      </c>
      <c r="C11" s="5">
        <v>1.14E-2</v>
      </c>
      <c r="D11" s="5">
        <f t="shared" si="3"/>
        <v>3.1399999999999997E-2</v>
      </c>
      <c r="E11" s="5">
        <f t="shared" si="4"/>
        <v>2.8259999999999995E-3</v>
      </c>
      <c r="F11" s="5">
        <f t="shared" si="5"/>
        <v>9.2825999999999992E-2</v>
      </c>
      <c r="G11" s="5">
        <f t="shared" si="0"/>
        <v>0.05</v>
      </c>
      <c r="H11" s="5">
        <f t="shared" si="2"/>
        <v>0.09</v>
      </c>
      <c r="I11" s="6">
        <f t="shared" si="1"/>
        <v>0</v>
      </c>
      <c r="J11" s="8"/>
    </row>
    <row r="12" spans="1:10" x14ac:dyDescent="0.25">
      <c r="A12" s="4">
        <v>0.1</v>
      </c>
      <c r="B12" s="5">
        <v>0.02</v>
      </c>
      <c r="C12" s="5">
        <v>1.14E-2</v>
      </c>
      <c r="D12" s="5">
        <f t="shared" si="3"/>
        <v>3.1399999999999997E-2</v>
      </c>
      <c r="E12" s="5">
        <f t="shared" si="4"/>
        <v>3.14E-3</v>
      </c>
      <c r="F12" s="5">
        <f t="shared" si="5"/>
        <v>0.10314000000000001</v>
      </c>
      <c r="G12" s="5">
        <f t="shared" si="0"/>
        <v>0.1</v>
      </c>
      <c r="H12" s="5">
        <f t="shared" si="2"/>
        <v>0.1</v>
      </c>
      <c r="I12" s="6">
        <f t="shared" si="1"/>
        <v>0</v>
      </c>
      <c r="J12" s="8"/>
    </row>
    <row r="13" spans="1:10" x14ac:dyDescent="0.25">
      <c r="A13" s="4">
        <v>0.11</v>
      </c>
      <c r="B13" s="5">
        <v>0.02</v>
      </c>
      <c r="C13" s="5">
        <v>1.14E-2</v>
      </c>
      <c r="D13" s="5">
        <f t="shared" si="3"/>
        <v>3.1399999999999997E-2</v>
      </c>
      <c r="E13" s="5">
        <f t="shared" si="4"/>
        <v>3.4539999999999996E-3</v>
      </c>
      <c r="F13" s="5">
        <f t="shared" si="5"/>
        <v>0.113454</v>
      </c>
      <c r="G13" s="5">
        <f t="shared" si="0"/>
        <v>0.1</v>
      </c>
      <c r="H13" s="5">
        <f t="shared" si="2"/>
        <v>0.11</v>
      </c>
      <c r="I13" s="6">
        <f t="shared" si="1"/>
        <v>0</v>
      </c>
      <c r="J13" s="8"/>
    </row>
    <row r="14" spans="1:10" x14ac:dyDescent="0.25">
      <c r="A14" s="4">
        <v>0.12</v>
      </c>
      <c r="B14" s="5">
        <v>0.02</v>
      </c>
      <c r="C14" s="5">
        <v>1.14E-2</v>
      </c>
      <c r="D14" s="5">
        <f t="shared" si="3"/>
        <v>3.1399999999999997E-2</v>
      </c>
      <c r="E14" s="5">
        <f t="shared" si="4"/>
        <v>3.7679999999999996E-3</v>
      </c>
      <c r="F14" s="5">
        <f t="shared" si="5"/>
        <v>0.12376799999999999</v>
      </c>
      <c r="G14" s="5">
        <f t="shared" si="0"/>
        <v>0.1</v>
      </c>
      <c r="H14" s="5">
        <f t="shared" si="2"/>
        <v>0.12</v>
      </c>
      <c r="I14" s="6">
        <f t="shared" si="1"/>
        <v>0</v>
      </c>
      <c r="J14" s="8"/>
    </row>
    <row r="15" spans="1:10" x14ac:dyDescent="0.25">
      <c r="A15" s="4">
        <v>0.13</v>
      </c>
      <c r="B15" s="5">
        <v>0.02</v>
      </c>
      <c r="C15" s="5">
        <v>1.14E-2</v>
      </c>
      <c r="D15" s="5">
        <f t="shared" si="3"/>
        <v>3.1399999999999997E-2</v>
      </c>
      <c r="E15" s="5">
        <f t="shared" si="4"/>
        <v>4.0819999999999997E-3</v>
      </c>
      <c r="F15" s="5">
        <f t="shared" si="5"/>
        <v>0.13408200000000001</v>
      </c>
      <c r="G15" s="5">
        <f t="shared" si="0"/>
        <v>0.1</v>
      </c>
      <c r="H15" s="5">
        <f t="shared" si="2"/>
        <v>0.13</v>
      </c>
      <c r="I15" s="6">
        <f t="shared" si="1"/>
        <v>0</v>
      </c>
      <c r="J15" s="8"/>
    </row>
    <row r="16" spans="1:10" x14ac:dyDescent="0.25">
      <c r="A16" s="4">
        <v>0.14000000000000001</v>
      </c>
      <c r="B16" s="5">
        <v>0.02</v>
      </c>
      <c r="C16" s="5">
        <v>1.14E-2</v>
      </c>
      <c r="D16" s="5">
        <f t="shared" si="3"/>
        <v>3.1399999999999997E-2</v>
      </c>
      <c r="E16" s="5">
        <f t="shared" si="4"/>
        <v>4.3959999999999997E-3</v>
      </c>
      <c r="F16" s="5">
        <f t="shared" si="5"/>
        <v>0.14439600000000002</v>
      </c>
      <c r="G16" s="5">
        <f t="shared" si="0"/>
        <v>0.1</v>
      </c>
      <c r="H16" s="5">
        <f t="shared" si="2"/>
        <v>0.14000000000000001</v>
      </c>
      <c r="I16" s="6">
        <f t="shared" si="1"/>
        <v>0</v>
      </c>
      <c r="J16" s="8"/>
    </row>
    <row r="17" spans="1:10" x14ac:dyDescent="0.25">
      <c r="A17" s="4">
        <v>0.15</v>
      </c>
      <c r="B17" s="5">
        <v>0.02</v>
      </c>
      <c r="C17" s="5">
        <v>1.14E-2</v>
      </c>
      <c r="D17" s="5">
        <f t="shared" si="3"/>
        <v>3.1399999999999997E-2</v>
      </c>
      <c r="E17" s="5">
        <f t="shared" si="4"/>
        <v>4.7099999999999998E-3</v>
      </c>
      <c r="F17" s="5">
        <f t="shared" si="5"/>
        <v>0.15470999999999999</v>
      </c>
      <c r="G17" s="5">
        <f t="shared" si="0"/>
        <v>0.15000000000000002</v>
      </c>
      <c r="H17" s="5">
        <f t="shared" si="2"/>
        <v>0.15000000000000002</v>
      </c>
      <c r="I17" s="6">
        <f t="shared" si="1"/>
        <v>0</v>
      </c>
      <c r="J17" s="8"/>
    </row>
    <row r="18" spans="1:10" x14ac:dyDescent="0.25">
      <c r="A18" s="4">
        <v>0.16</v>
      </c>
      <c r="B18" s="5">
        <v>0.02</v>
      </c>
      <c r="C18" s="5">
        <v>1.14E-2</v>
      </c>
      <c r="D18" s="5">
        <f t="shared" si="3"/>
        <v>3.1399999999999997E-2</v>
      </c>
      <c r="E18" s="5">
        <f t="shared" si="4"/>
        <v>5.0239999999999998E-3</v>
      </c>
      <c r="F18" s="5">
        <f t="shared" si="5"/>
        <v>0.165024</v>
      </c>
      <c r="G18" s="5">
        <f t="shared" ref="G18:G33" si="6">FLOOR(F18,0.05)</f>
        <v>0.15000000000000002</v>
      </c>
      <c r="H18" s="5">
        <f t="shared" si="2"/>
        <v>0.16</v>
      </c>
      <c r="I18" s="6">
        <f t="shared" si="1"/>
        <v>0</v>
      </c>
      <c r="J18" s="8"/>
    </row>
    <row r="19" spans="1:10" x14ac:dyDescent="0.25">
      <c r="A19" s="4">
        <v>0.17</v>
      </c>
      <c r="B19" s="5">
        <v>0.02</v>
      </c>
      <c r="C19" s="5">
        <v>1.14E-2</v>
      </c>
      <c r="D19" s="5">
        <f t="shared" si="3"/>
        <v>3.1399999999999997E-2</v>
      </c>
      <c r="E19" s="5">
        <f t="shared" si="4"/>
        <v>5.3379999999999999E-3</v>
      </c>
      <c r="F19" s="5">
        <f t="shared" si="5"/>
        <v>0.17533800000000002</v>
      </c>
      <c r="G19" s="5">
        <f t="shared" si="6"/>
        <v>0.15000000000000002</v>
      </c>
      <c r="H19" s="5">
        <f t="shared" si="2"/>
        <v>0.17</v>
      </c>
      <c r="I19" s="6">
        <f t="shared" si="1"/>
        <v>0</v>
      </c>
      <c r="J19" s="8"/>
    </row>
    <row r="20" spans="1:10" x14ac:dyDescent="0.25">
      <c r="A20" s="4">
        <v>0.18</v>
      </c>
      <c r="B20" s="5">
        <v>0.02</v>
      </c>
      <c r="C20" s="5">
        <v>1.14E-2</v>
      </c>
      <c r="D20" s="5">
        <f t="shared" si="3"/>
        <v>3.1399999999999997E-2</v>
      </c>
      <c r="E20" s="5">
        <f t="shared" si="4"/>
        <v>5.651999999999999E-3</v>
      </c>
      <c r="F20" s="5">
        <f t="shared" si="5"/>
        <v>0.18565199999999998</v>
      </c>
      <c r="G20" s="5">
        <f t="shared" si="6"/>
        <v>0.15000000000000002</v>
      </c>
      <c r="H20" s="5">
        <f t="shared" si="2"/>
        <v>0.18</v>
      </c>
      <c r="I20" s="6">
        <f t="shared" si="1"/>
        <v>0</v>
      </c>
      <c r="J20" s="8"/>
    </row>
    <row r="21" spans="1:10" x14ac:dyDescent="0.25">
      <c r="A21" s="4">
        <v>0.19</v>
      </c>
      <c r="B21" s="5">
        <v>0.02</v>
      </c>
      <c r="C21" s="5">
        <v>1.14E-2</v>
      </c>
      <c r="D21" s="5">
        <f t="shared" si="3"/>
        <v>3.1399999999999997E-2</v>
      </c>
      <c r="E21" s="5">
        <f t="shared" si="4"/>
        <v>5.9659999999999999E-3</v>
      </c>
      <c r="F21" s="5">
        <f t="shared" si="5"/>
        <v>0.195966</v>
      </c>
      <c r="G21" s="5">
        <f t="shared" si="6"/>
        <v>0.15000000000000002</v>
      </c>
      <c r="H21" s="5">
        <f t="shared" si="2"/>
        <v>0.19</v>
      </c>
      <c r="I21" s="6">
        <f t="shared" si="1"/>
        <v>0</v>
      </c>
      <c r="J21" s="8"/>
    </row>
    <row r="22" spans="1:10" x14ac:dyDescent="0.25">
      <c r="A22" s="4">
        <v>0.2</v>
      </c>
      <c r="B22" s="5">
        <v>0.02</v>
      </c>
      <c r="C22" s="5">
        <v>1.14E-2</v>
      </c>
      <c r="D22" s="5">
        <f t="shared" si="3"/>
        <v>3.1399999999999997E-2</v>
      </c>
      <c r="E22" s="5">
        <f t="shared" si="4"/>
        <v>6.28E-3</v>
      </c>
      <c r="F22" s="5">
        <f t="shared" si="5"/>
        <v>0.20628000000000002</v>
      </c>
      <c r="G22" s="5">
        <f t="shared" si="6"/>
        <v>0.2</v>
      </c>
      <c r="H22" s="5">
        <f t="shared" si="2"/>
        <v>0.2</v>
      </c>
      <c r="I22" s="6">
        <f t="shared" si="1"/>
        <v>0</v>
      </c>
      <c r="J22" s="8"/>
    </row>
    <row r="23" spans="1:10" x14ac:dyDescent="0.25">
      <c r="A23" s="4">
        <v>0.21</v>
      </c>
      <c r="B23" s="5">
        <v>0.02</v>
      </c>
      <c r="C23" s="5">
        <v>1.14E-2</v>
      </c>
      <c r="D23" s="5">
        <f t="shared" si="3"/>
        <v>3.1399999999999997E-2</v>
      </c>
      <c r="E23" s="5">
        <f t="shared" si="4"/>
        <v>6.5939999999999992E-3</v>
      </c>
      <c r="F23" s="5">
        <f t="shared" si="5"/>
        <v>0.21659399999999998</v>
      </c>
      <c r="G23" s="5">
        <f t="shared" si="6"/>
        <v>0.2</v>
      </c>
      <c r="H23" s="5">
        <f t="shared" si="2"/>
        <v>0.21</v>
      </c>
      <c r="I23" s="6">
        <f t="shared" si="1"/>
        <v>0</v>
      </c>
      <c r="J23" s="8"/>
    </row>
    <row r="24" spans="1:10" x14ac:dyDescent="0.25">
      <c r="A24" s="4">
        <v>0.22</v>
      </c>
      <c r="B24" s="5">
        <v>0.02</v>
      </c>
      <c r="C24" s="5">
        <v>1.14E-2</v>
      </c>
      <c r="D24" s="5">
        <f t="shared" si="3"/>
        <v>3.1399999999999997E-2</v>
      </c>
      <c r="E24" s="5">
        <f t="shared" si="4"/>
        <v>6.9079999999999992E-3</v>
      </c>
      <c r="F24" s="5">
        <f t="shared" si="5"/>
        <v>0.226908</v>
      </c>
      <c r="G24" s="5">
        <f t="shared" si="6"/>
        <v>0.2</v>
      </c>
      <c r="H24" s="5">
        <f t="shared" si="2"/>
        <v>0.22</v>
      </c>
      <c r="I24" s="6">
        <f t="shared" si="1"/>
        <v>0</v>
      </c>
      <c r="J24" s="8"/>
    </row>
    <row r="25" spans="1:10" x14ac:dyDescent="0.25">
      <c r="A25" s="4">
        <v>0.23</v>
      </c>
      <c r="B25" s="5">
        <v>0.02</v>
      </c>
      <c r="C25" s="5">
        <v>1.14E-2</v>
      </c>
      <c r="D25" s="5">
        <f t="shared" si="3"/>
        <v>3.1399999999999997E-2</v>
      </c>
      <c r="E25" s="5">
        <f t="shared" si="4"/>
        <v>7.2220000000000001E-3</v>
      </c>
      <c r="F25" s="5">
        <f t="shared" si="5"/>
        <v>0.23722200000000002</v>
      </c>
      <c r="G25" s="5">
        <f t="shared" si="6"/>
        <v>0.2</v>
      </c>
      <c r="H25" s="5">
        <f t="shared" si="2"/>
        <v>0.23</v>
      </c>
      <c r="I25" s="6">
        <f t="shared" si="1"/>
        <v>0</v>
      </c>
      <c r="J25" s="8"/>
    </row>
    <row r="26" spans="1:10" x14ac:dyDescent="0.25">
      <c r="A26" s="4">
        <v>0.24</v>
      </c>
      <c r="B26" s="5">
        <v>0.02</v>
      </c>
      <c r="C26" s="5">
        <v>1.14E-2</v>
      </c>
      <c r="D26" s="5">
        <f t="shared" si="3"/>
        <v>3.1399999999999997E-2</v>
      </c>
      <c r="E26" s="5">
        <f t="shared" si="4"/>
        <v>7.5359999999999993E-3</v>
      </c>
      <c r="F26" s="5">
        <f t="shared" si="5"/>
        <v>0.24753599999999998</v>
      </c>
      <c r="G26" s="5">
        <f t="shared" si="6"/>
        <v>0.2</v>
      </c>
      <c r="H26" s="5">
        <f t="shared" si="2"/>
        <v>0.24</v>
      </c>
      <c r="I26" s="6">
        <f t="shared" si="1"/>
        <v>0</v>
      </c>
      <c r="J26" s="8"/>
    </row>
    <row r="27" spans="1:10" x14ac:dyDescent="0.25">
      <c r="A27" s="4">
        <v>0.25</v>
      </c>
      <c r="B27" s="5">
        <v>0.02</v>
      </c>
      <c r="C27" s="5">
        <v>1.14E-2</v>
      </c>
      <c r="D27" s="5">
        <f t="shared" si="3"/>
        <v>3.1399999999999997E-2</v>
      </c>
      <c r="E27" s="5">
        <f t="shared" si="4"/>
        <v>7.8499999999999993E-3</v>
      </c>
      <c r="F27" s="5">
        <f t="shared" si="5"/>
        <v>0.25785000000000002</v>
      </c>
      <c r="G27" s="5">
        <f t="shared" si="6"/>
        <v>0.25</v>
      </c>
      <c r="H27" s="5">
        <f t="shared" si="2"/>
        <v>0.25</v>
      </c>
      <c r="I27" s="6">
        <f t="shared" si="1"/>
        <v>0</v>
      </c>
      <c r="J27" s="8"/>
    </row>
    <row r="28" spans="1:10" x14ac:dyDescent="0.25">
      <c r="A28" s="4">
        <v>0.26</v>
      </c>
      <c r="B28" s="5">
        <v>0.02</v>
      </c>
      <c r="C28" s="5">
        <v>1.14E-2</v>
      </c>
      <c r="D28" s="5">
        <f t="shared" si="3"/>
        <v>3.1399999999999997E-2</v>
      </c>
      <c r="E28" s="5">
        <f t="shared" si="4"/>
        <v>8.1639999999999994E-3</v>
      </c>
      <c r="F28" s="5">
        <f t="shared" si="5"/>
        <v>0.26816400000000001</v>
      </c>
      <c r="G28" s="5">
        <f t="shared" si="6"/>
        <v>0.25</v>
      </c>
      <c r="H28" s="5">
        <f t="shared" si="2"/>
        <v>0.26</v>
      </c>
      <c r="I28" s="6">
        <f t="shared" si="1"/>
        <v>0</v>
      </c>
      <c r="J28" s="8"/>
    </row>
    <row r="29" spans="1:10" x14ac:dyDescent="0.25">
      <c r="A29" s="4">
        <v>0.27</v>
      </c>
      <c r="B29" s="5">
        <v>0.02</v>
      </c>
      <c r="C29" s="5">
        <v>1.14E-2</v>
      </c>
      <c r="D29" s="5">
        <f t="shared" si="3"/>
        <v>3.1399999999999997E-2</v>
      </c>
      <c r="E29" s="5">
        <f t="shared" si="4"/>
        <v>8.4779999999999994E-3</v>
      </c>
      <c r="F29" s="5">
        <f t="shared" si="5"/>
        <v>0.278478</v>
      </c>
      <c r="G29" s="5">
        <f t="shared" si="6"/>
        <v>0.25</v>
      </c>
      <c r="H29" s="5">
        <f t="shared" si="2"/>
        <v>0.27</v>
      </c>
      <c r="I29" s="6">
        <f t="shared" si="1"/>
        <v>0</v>
      </c>
      <c r="J29" s="8"/>
    </row>
    <row r="30" spans="1:10" x14ac:dyDescent="0.25">
      <c r="A30" s="4">
        <v>0.28000000000000003</v>
      </c>
      <c r="B30" s="5">
        <v>0.02</v>
      </c>
      <c r="C30" s="5">
        <v>1.14E-2</v>
      </c>
      <c r="D30" s="5">
        <f t="shared" si="3"/>
        <v>3.1399999999999997E-2</v>
      </c>
      <c r="E30" s="5">
        <f t="shared" si="4"/>
        <v>8.7919999999999995E-3</v>
      </c>
      <c r="F30" s="5">
        <f t="shared" si="5"/>
        <v>0.28879200000000005</v>
      </c>
      <c r="G30" s="5">
        <f t="shared" si="6"/>
        <v>0.25</v>
      </c>
      <c r="H30" s="5">
        <f t="shared" si="2"/>
        <v>0.28000000000000003</v>
      </c>
      <c r="I30" s="6">
        <f t="shared" si="1"/>
        <v>0</v>
      </c>
      <c r="J30" s="8"/>
    </row>
    <row r="31" spans="1:10" x14ac:dyDescent="0.25">
      <c r="A31" s="4">
        <v>0.28999999999999998</v>
      </c>
      <c r="B31" s="5">
        <v>0.02</v>
      </c>
      <c r="C31" s="5">
        <v>1.14E-2</v>
      </c>
      <c r="D31" s="5">
        <f t="shared" si="3"/>
        <v>3.1399999999999997E-2</v>
      </c>
      <c r="E31" s="5">
        <f t="shared" si="4"/>
        <v>9.1059999999999978E-3</v>
      </c>
      <c r="F31" s="5">
        <f t="shared" si="5"/>
        <v>0.29910599999999998</v>
      </c>
      <c r="G31" s="5">
        <f t="shared" si="6"/>
        <v>0.25</v>
      </c>
      <c r="H31" s="5">
        <f t="shared" si="2"/>
        <v>0.28999999999999998</v>
      </c>
      <c r="I31" s="6">
        <f t="shared" si="1"/>
        <v>0</v>
      </c>
      <c r="J31" s="8"/>
    </row>
    <row r="32" spans="1:10" x14ac:dyDescent="0.25">
      <c r="A32" s="4">
        <v>0.3</v>
      </c>
      <c r="B32" s="5">
        <v>0.02</v>
      </c>
      <c r="C32" s="5">
        <v>1.14E-2</v>
      </c>
      <c r="D32" s="5">
        <f t="shared" si="3"/>
        <v>3.1399999999999997E-2</v>
      </c>
      <c r="E32" s="5">
        <f t="shared" si="4"/>
        <v>9.4199999999999996E-3</v>
      </c>
      <c r="F32" s="5">
        <f t="shared" si="5"/>
        <v>0.30941999999999997</v>
      </c>
      <c r="G32" s="5">
        <f t="shared" si="6"/>
        <v>0.30000000000000004</v>
      </c>
      <c r="H32" s="5">
        <f t="shared" si="2"/>
        <v>0.30000000000000004</v>
      </c>
      <c r="I32" s="6">
        <f t="shared" si="1"/>
        <v>0</v>
      </c>
      <c r="J32" s="8"/>
    </row>
    <row r="33" spans="1:10" x14ac:dyDescent="0.25">
      <c r="A33" s="4">
        <v>0.31</v>
      </c>
      <c r="B33" s="5">
        <v>0.02</v>
      </c>
      <c r="C33" s="5">
        <v>1.14E-2</v>
      </c>
      <c r="D33" s="5">
        <f t="shared" si="3"/>
        <v>3.1399999999999997E-2</v>
      </c>
      <c r="E33" s="5">
        <f t="shared" si="4"/>
        <v>9.7339999999999996E-3</v>
      </c>
      <c r="F33" s="5">
        <f t="shared" si="5"/>
        <v>0.31973400000000002</v>
      </c>
      <c r="G33" s="5">
        <f t="shared" si="6"/>
        <v>0.30000000000000004</v>
      </c>
      <c r="H33" s="5">
        <f t="shared" si="2"/>
        <v>0.31</v>
      </c>
      <c r="I33" s="6">
        <f t="shared" si="1"/>
        <v>0</v>
      </c>
      <c r="J33" s="8"/>
    </row>
    <row r="34" spans="1:10" x14ac:dyDescent="0.25">
      <c r="A34" s="4">
        <v>0.32</v>
      </c>
      <c r="B34" s="5">
        <v>0.02</v>
      </c>
      <c r="C34" s="5">
        <v>1.14E-2</v>
      </c>
      <c r="D34" s="5">
        <f t="shared" si="3"/>
        <v>3.1399999999999997E-2</v>
      </c>
      <c r="E34" s="5">
        <f t="shared" si="4"/>
        <v>1.0048E-2</v>
      </c>
      <c r="F34" s="5">
        <f t="shared" si="5"/>
        <v>0.33004800000000001</v>
      </c>
      <c r="G34" s="5">
        <f t="shared" ref="G34:G49" si="7">FLOOR(F34,0.05)</f>
        <v>0.30000000000000004</v>
      </c>
      <c r="H34" s="5">
        <f t="shared" si="2"/>
        <v>0.32</v>
      </c>
      <c r="I34" s="6">
        <f t="shared" si="1"/>
        <v>0</v>
      </c>
      <c r="J34" s="8"/>
    </row>
    <row r="35" spans="1:10" x14ac:dyDescent="0.25">
      <c r="A35" s="4">
        <v>0.33</v>
      </c>
      <c r="B35" s="5">
        <v>0.02</v>
      </c>
      <c r="C35" s="5">
        <v>1.14E-2</v>
      </c>
      <c r="D35" s="5">
        <f t="shared" si="3"/>
        <v>3.1399999999999997E-2</v>
      </c>
      <c r="E35" s="5">
        <f t="shared" si="4"/>
        <v>1.0362E-2</v>
      </c>
      <c r="F35" s="5">
        <f t="shared" si="5"/>
        <v>0.340362</v>
      </c>
      <c r="G35" s="5">
        <f t="shared" si="7"/>
        <v>0.30000000000000004</v>
      </c>
      <c r="H35" s="5">
        <f t="shared" si="2"/>
        <v>0.33</v>
      </c>
      <c r="I35" s="6">
        <f t="shared" si="1"/>
        <v>0</v>
      </c>
      <c r="J35" s="8"/>
    </row>
    <row r="36" spans="1:10" x14ac:dyDescent="0.25">
      <c r="A36" s="4">
        <v>0.34</v>
      </c>
      <c r="B36" s="5">
        <v>0.02</v>
      </c>
      <c r="C36" s="5">
        <v>1.14E-2</v>
      </c>
      <c r="D36" s="5">
        <f t="shared" si="3"/>
        <v>3.1399999999999997E-2</v>
      </c>
      <c r="E36" s="5">
        <f t="shared" si="4"/>
        <v>1.0676E-2</v>
      </c>
      <c r="F36" s="5">
        <f t="shared" si="5"/>
        <v>0.35067600000000004</v>
      </c>
      <c r="G36" s="5">
        <f t="shared" si="7"/>
        <v>0.35000000000000003</v>
      </c>
      <c r="H36" s="5">
        <f t="shared" si="2"/>
        <v>0.35000000000000003</v>
      </c>
      <c r="I36" s="6">
        <f t="shared" si="1"/>
        <v>1.0000000000000009E-2</v>
      </c>
      <c r="J36" s="8"/>
    </row>
    <row r="37" spans="1:10" x14ac:dyDescent="0.25">
      <c r="A37" s="4">
        <v>0.35</v>
      </c>
      <c r="B37" s="5">
        <v>0.02</v>
      </c>
      <c r="C37" s="5">
        <v>1.14E-2</v>
      </c>
      <c r="D37" s="5">
        <f t="shared" si="3"/>
        <v>3.1399999999999997E-2</v>
      </c>
      <c r="E37" s="5">
        <f t="shared" si="4"/>
        <v>1.0989999999999998E-2</v>
      </c>
      <c r="F37" s="5">
        <f t="shared" si="5"/>
        <v>0.36098999999999998</v>
      </c>
      <c r="G37" s="5">
        <f t="shared" si="7"/>
        <v>0.35000000000000003</v>
      </c>
      <c r="H37" s="5">
        <f t="shared" si="2"/>
        <v>0.35000000000000003</v>
      </c>
      <c r="I37" s="6">
        <f t="shared" si="1"/>
        <v>0</v>
      </c>
      <c r="J37" s="8"/>
    </row>
    <row r="38" spans="1:10" x14ac:dyDescent="0.25">
      <c r="A38" s="4">
        <v>0.36</v>
      </c>
      <c r="B38" s="5">
        <v>0.02</v>
      </c>
      <c r="C38" s="5">
        <v>1.14E-2</v>
      </c>
      <c r="D38" s="5">
        <f t="shared" si="3"/>
        <v>3.1399999999999997E-2</v>
      </c>
      <c r="E38" s="5">
        <f t="shared" si="4"/>
        <v>1.1303999999999998E-2</v>
      </c>
      <c r="F38" s="5">
        <f t="shared" si="5"/>
        <v>0.37130399999999997</v>
      </c>
      <c r="G38" s="5">
        <f t="shared" si="7"/>
        <v>0.35000000000000003</v>
      </c>
      <c r="H38" s="5">
        <f t="shared" si="2"/>
        <v>0.36</v>
      </c>
      <c r="I38" s="6">
        <f t="shared" si="1"/>
        <v>0</v>
      </c>
      <c r="J38" s="8"/>
    </row>
    <row r="39" spans="1:10" x14ac:dyDescent="0.25">
      <c r="A39" s="4">
        <v>0.37</v>
      </c>
      <c r="B39" s="5">
        <v>0.02</v>
      </c>
      <c r="C39" s="5">
        <v>1.14E-2</v>
      </c>
      <c r="D39" s="5">
        <f t="shared" si="3"/>
        <v>3.1399999999999997E-2</v>
      </c>
      <c r="E39" s="5">
        <f t="shared" si="4"/>
        <v>1.1617999999999998E-2</v>
      </c>
      <c r="F39" s="5">
        <f t="shared" si="5"/>
        <v>0.38161800000000001</v>
      </c>
      <c r="G39" s="5">
        <f t="shared" si="7"/>
        <v>0.35000000000000003</v>
      </c>
      <c r="H39" s="5">
        <f t="shared" si="2"/>
        <v>0.37</v>
      </c>
      <c r="I39" s="6">
        <f t="shared" si="1"/>
        <v>0</v>
      </c>
      <c r="J39" s="8"/>
    </row>
    <row r="40" spans="1:10" x14ac:dyDescent="0.25">
      <c r="A40" s="4">
        <v>0.38</v>
      </c>
      <c r="B40" s="5">
        <v>0.02</v>
      </c>
      <c r="C40" s="5">
        <v>1.14E-2</v>
      </c>
      <c r="D40" s="5">
        <f t="shared" si="3"/>
        <v>3.1399999999999997E-2</v>
      </c>
      <c r="E40" s="5">
        <f t="shared" si="4"/>
        <v>1.1932E-2</v>
      </c>
      <c r="F40" s="5">
        <f t="shared" si="5"/>
        <v>0.391932</v>
      </c>
      <c r="G40" s="5">
        <f t="shared" si="7"/>
        <v>0.35000000000000003</v>
      </c>
      <c r="H40" s="5">
        <f t="shared" si="2"/>
        <v>0.38</v>
      </c>
      <c r="I40" s="6">
        <f t="shared" si="1"/>
        <v>0</v>
      </c>
      <c r="J40" s="8"/>
    </row>
    <row r="41" spans="1:10" x14ac:dyDescent="0.25">
      <c r="A41" s="4">
        <v>0.39</v>
      </c>
      <c r="B41" s="5">
        <v>0.02</v>
      </c>
      <c r="C41" s="5">
        <v>1.14E-2</v>
      </c>
      <c r="D41" s="5">
        <f t="shared" si="3"/>
        <v>3.1399999999999997E-2</v>
      </c>
      <c r="E41" s="5">
        <f t="shared" si="4"/>
        <v>1.2246E-2</v>
      </c>
      <c r="F41" s="5">
        <f t="shared" si="5"/>
        <v>0.40224599999999999</v>
      </c>
      <c r="G41" s="5">
        <f t="shared" si="7"/>
        <v>0.4</v>
      </c>
      <c r="H41" s="5">
        <f t="shared" si="2"/>
        <v>0.4</v>
      </c>
      <c r="I41" s="6">
        <f t="shared" si="1"/>
        <v>1.0000000000000009E-2</v>
      </c>
      <c r="J41" s="8"/>
    </row>
    <row r="42" spans="1:10" x14ac:dyDescent="0.25">
      <c r="A42" s="4">
        <v>0.4</v>
      </c>
      <c r="B42" s="5">
        <v>0.02</v>
      </c>
      <c r="C42" s="5">
        <v>1.14E-2</v>
      </c>
      <c r="D42" s="5">
        <f t="shared" si="3"/>
        <v>3.1399999999999997E-2</v>
      </c>
      <c r="E42" s="5">
        <f t="shared" si="4"/>
        <v>1.256E-2</v>
      </c>
      <c r="F42" s="5">
        <f t="shared" si="5"/>
        <v>0.41256000000000004</v>
      </c>
      <c r="G42" s="5">
        <f t="shared" si="7"/>
        <v>0.4</v>
      </c>
      <c r="H42" s="5">
        <f t="shared" si="2"/>
        <v>0.4</v>
      </c>
      <c r="I42" s="6">
        <f t="shared" si="1"/>
        <v>0</v>
      </c>
      <c r="J42" s="8"/>
    </row>
    <row r="43" spans="1:10" x14ac:dyDescent="0.25">
      <c r="A43" s="4">
        <v>0.41</v>
      </c>
      <c r="B43" s="5">
        <v>0.02</v>
      </c>
      <c r="C43" s="5">
        <v>1.14E-2</v>
      </c>
      <c r="D43" s="5">
        <f t="shared" si="3"/>
        <v>3.1399999999999997E-2</v>
      </c>
      <c r="E43" s="5">
        <f t="shared" si="4"/>
        <v>1.2873999999999998E-2</v>
      </c>
      <c r="F43" s="5">
        <f t="shared" si="5"/>
        <v>0.42287399999999997</v>
      </c>
      <c r="G43" s="5">
        <f t="shared" si="7"/>
        <v>0.4</v>
      </c>
      <c r="H43" s="5">
        <f t="shared" si="2"/>
        <v>0.41</v>
      </c>
      <c r="I43" s="6">
        <f t="shared" si="1"/>
        <v>0</v>
      </c>
      <c r="J43" s="8"/>
    </row>
    <row r="44" spans="1:10" x14ac:dyDescent="0.25">
      <c r="A44" s="4">
        <v>0.42</v>
      </c>
      <c r="B44" s="5">
        <v>0.02</v>
      </c>
      <c r="C44" s="5">
        <v>1.14E-2</v>
      </c>
      <c r="D44" s="5">
        <f t="shared" si="3"/>
        <v>3.1399999999999997E-2</v>
      </c>
      <c r="E44" s="5">
        <f t="shared" si="4"/>
        <v>1.3187999999999998E-2</v>
      </c>
      <c r="F44" s="5">
        <f t="shared" si="5"/>
        <v>0.43318799999999996</v>
      </c>
      <c r="G44" s="5">
        <f t="shared" si="7"/>
        <v>0.4</v>
      </c>
      <c r="H44" s="5">
        <f t="shared" si="2"/>
        <v>0.42</v>
      </c>
      <c r="I44" s="6">
        <f t="shared" si="1"/>
        <v>0</v>
      </c>
      <c r="J44" s="8"/>
    </row>
    <row r="45" spans="1:10" x14ac:dyDescent="0.25">
      <c r="A45" s="4">
        <v>0.43</v>
      </c>
      <c r="B45" s="5">
        <v>0.02</v>
      </c>
      <c r="C45" s="5">
        <v>1.14E-2</v>
      </c>
      <c r="D45" s="5">
        <f t="shared" si="3"/>
        <v>3.1399999999999997E-2</v>
      </c>
      <c r="E45" s="5">
        <f t="shared" si="4"/>
        <v>1.3501999999999998E-2</v>
      </c>
      <c r="F45" s="5">
        <f t="shared" si="5"/>
        <v>0.44350200000000001</v>
      </c>
      <c r="G45" s="5">
        <f t="shared" si="7"/>
        <v>0.4</v>
      </c>
      <c r="H45" s="5">
        <f t="shared" si="2"/>
        <v>0.43</v>
      </c>
      <c r="I45" s="6">
        <f t="shared" si="1"/>
        <v>0</v>
      </c>
      <c r="J45" s="8"/>
    </row>
    <row r="46" spans="1:10" x14ac:dyDescent="0.25">
      <c r="A46" s="4">
        <v>0.44</v>
      </c>
      <c r="B46" s="5">
        <v>0.02</v>
      </c>
      <c r="C46" s="5">
        <v>1.14E-2</v>
      </c>
      <c r="D46" s="5">
        <f t="shared" si="3"/>
        <v>3.1399999999999997E-2</v>
      </c>
      <c r="E46" s="5">
        <f t="shared" si="4"/>
        <v>1.3815999999999998E-2</v>
      </c>
      <c r="F46" s="5">
        <f t="shared" si="5"/>
        <v>0.453816</v>
      </c>
      <c r="G46" s="5">
        <f t="shared" si="7"/>
        <v>0.45</v>
      </c>
      <c r="H46" s="5">
        <f t="shared" si="2"/>
        <v>0.45</v>
      </c>
      <c r="I46" s="6">
        <f t="shared" si="1"/>
        <v>1.0000000000000009E-2</v>
      </c>
      <c r="J46" s="8"/>
    </row>
    <row r="47" spans="1:10" x14ac:dyDescent="0.25">
      <c r="A47" s="4">
        <v>0.45</v>
      </c>
      <c r="B47" s="5">
        <v>0.02</v>
      </c>
      <c r="C47" s="5">
        <v>1.14E-2</v>
      </c>
      <c r="D47" s="5">
        <f t="shared" si="3"/>
        <v>3.1399999999999997E-2</v>
      </c>
      <c r="E47" s="5">
        <f t="shared" si="4"/>
        <v>1.4129999999999998E-2</v>
      </c>
      <c r="F47" s="5">
        <f t="shared" si="5"/>
        <v>0.46412999999999999</v>
      </c>
      <c r="G47" s="5">
        <f t="shared" si="7"/>
        <v>0.45</v>
      </c>
      <c r="H47" s="5">
        <f t="shared" si="2"/>
        <v>0.45</v>
      </c>
      <c r="I47" s="6">
        <f t="shared" si="1"/>
        <v>0</v>
      </c>
      <c r="J47" s="8"/>
    </row>
    <row r="48" spans="1:10" x14ac:dyDescent="0.25">
      <c r="A48" s="4">
        <v>0.46</v>
      </c>
      <c r="B48" s="5">
        <v>0.02</v>
      </c>
      <c r="C48" s="5">
        <v>1.14E-2</v>
      </c>
      <c r="D48" s="5">
        <f t="shared" si="3"/>
        <v>3.1399999999999997E-2</v>
      </c>
      <c r="E48" s="5">
        <f t="shared" si="4"/>
        <v>1.4444E-2</v>
      </c>
      <c r="F48" s="5">
        <f t="shared" si="5"/>
        <v>0.47444400000000003</v>
      </c>
      <c r="G48" s="5">
        <f t="shared" si="7"/>
        <v>0.45</v>
      </c>
      <c r="H48" s="5">
        <f t="shared" si="2"/>
        <v>0.46</v>
      </c>
      <c r="I48" s="6">
        <f t="shared" si="1"/>
        <v>0</v>
      </c>
      <c r="J48" s="8"/>
    </row>
    <row r="49" spans="1:10" x14ac:dyDescent="0.25">
      <c r="A49" s="4">
        <v>0.47</v>
      </c>
      <c r="B49" s="5">
        <v>0.02</v>
      </c>
      <c r="C49" s="5">
        <v>1.14E-2</v>
      </c>
      <c r="D49" s="5">
        <f t="shared" si="3"/>
        <v>3.1399999999999997E-2</v>
      </c>
      <c r="E49" s="5">
        <f t="shared" si="4"/>
        <v>1.4757999999999999E-2</v>
      </c>
      <c r="F49" s="5">
        <f t="shared" si="5"/>
        <v>0.48475799999999997</v>
      </c>
      <c r="G49" s="5">
        <f t="shared" si="7"/>
        <v>0.45</v>
      </c>
      <c r="H49" s="5">
        <f t="shared" si="2"/>
        <v>0.47</v>
      </c>
      <c r="I49" s="6">
        <f t="shared" si="1"/>
        <v>0</v>
      </c>
      <c r="J49" s="8"/>
    </row>
    <row r="50" spans="1:10" x14ac:dyDescent="0.25">
      <c r="A50" s="4">
        <v>0.48</v>
      </c>
      <c r="B50" s="5">
        <v>0.02</v>
      </c>
      <c r="C50" s="5">
        <v>1.14E-2</v>
      </c>
      <c r="D50" s="5">
        <f t="shared" si="3"/>
        <v>3.1399999999999997E-2</v>
      </c>
      <c r="E50" s="5">
        <f t="shared" si="4"/>
        <v>1.5071999999999999E-2</v>
      </c>
      <c r="F50" s="5">
        <f t="shared" si="5"/>
        <v>0.49507199999999996</v>
      </c>
      <c r="G50" s="5">
        <f t="shared" ref="G50:G65" si="8">FLOOR(F50,0.05)</f>
        <v>0.45</v>
      </c>
      <c r="H50" s="5">
        <f t="shared" si="2"/>
        <v>0.48</v>
      </c>
      <c r="I50" s="6">
        <f t="shared" si="1"/>
        <v>0</v>
      </c>
      <c r="J50" s="8"/>
    </row>
    <row r="51" spans="1:10" x14ac:dyDescent="0.25">
      <c r="A51" s="4">
        <v>0.49</v>
      </c>
      <c r="B51" s="5">
        <v>0.02</v>
      </c>
      <c r="C51" s="5">
        <v>1.14E-2</v>
      </c>
      <c r="D51" s="5">
        <f t="shared" si="3"/>
        <v>3.1399999999999997E-2</v>
      </c>
      <c r="E51" s="5">
        <f t="shared" si="4"/>
        <v>1.5385999999999999E-2</v>
      </c>
      <c r="F51" s="5">
        <f t="shared" si="5"/>
        <v>0.505386</v>
      </c>
      <c r="G51" s="5">
        <f t="shared" si="8"/>
        <v>0.5</v>
      </c>
      <c r="H51" s="5">
        <f t="shared" si="2"/>
        <v>0.5</v>
      </c>
      <c r="I51" s="6">
        <f t="shared" si="1"/>
        <v>1.0000000000000009E-2</v>
      </c>
      <c r="J51" s="8"/>
    </row>
    <row r="52" spans="1:10" x14ac:dyDescent="0.25">
      <c r="A52" s="4">
        <v>0.5</v>
      </c>
      <c r="B52" s="5">
        <v>0.02</v>
      </c>
      <c r="C52" s="5">
        <v>1.14E-2</v>
      </c>
      <c r="D52" s="5">
        <f>B52+C52</f>
        <v>3.1399999999999997E-2</v>
      </c>
      <c r="E52" s="5">
        <f>A52*D52</f>
        <v>1.5699999999999999E-2</v>
      </c>
      <c r="F52" s="5">
        <f>A52+E52</f>
        <v>0.51570000000000005</v>
      </c>
      <c r="G52" s="5">
        <f t="shared" si="8"/>
        <v>0.5</v>
      </c>
      <c r="H52" s="5">
        <f t="shared" si="2"/>
        <v>0.5</v>
      </c>
      <c r="I52" s="6">
        <f t="shared" si="1"/>
        <v>0</v>
      </c>
      <c r="J52" s="8"/>
    </row>
    <row r="53" spans="1:10" x14ac:dyDescent="0.25">
      <c r="A53" s="4">
        <v>0.5</v>
      </c>
      <c r="B53" s="5">
        <v>0.02</v>
      </c>
      <c r="C53" s="5">
        <v>1.14E-2</v>
      </c>
      <c r="D53" s="5">
        <f>B53+C53</f>
        <v>3.1399999999999997E-2</v>
      </c>
      <c r="E53" s="5">
        <f>A53*D53</f>
        <v>1.5699999999999999E-2</v>
      </c>
      <c r="F53" s="5">
        <f>A53+E53</f>
        <v>0.51570000000000005</v>
      </c>
      <c r="G53" s="5">
        <f t="shared" si="8"/>
        <v>0.5</v>
      </c>
      <c r="H53" s="5">
        <f t="shared" si="2"/>
        <v>0.5</v>
      </c>
      <c r="I53" s="6">
        <f t="shared" si="1"/>
        <v>0</v>
      </c>
      <c r="J53" s="8"/>
    </row>
    <row r="54" spans="1:10" x14ac:dyDescent="0.25">
      <c r="A54" s="4">
        <v>0.51</v>
      </c>
      <c r="B54" s="5">
        <v>0.02</v>
      </c>
      <c r="C54" s="5">
        <v>1.14E-2</v>
      </c>
      <c r="D54" s="5">
        <f t="shared" ref="D54:D117" si="9">B54+C54</f>
        <v>3.1399999999999997E-2</v>
      </c>
      <c r="E54" s="5">
        <f t="shared" ref="E54:E117" si="10">A54*D54</f>
        <v>1.6014E-2</v>
      </c>
      <c r="F54" s="5">
        <f t="shared" ref="F54:F117" si="11">A54+E54</f>
        <v>0.52601399999999998</v>
      </c>
      <c r="G54" s="5">
        <f t="shared" si="8"/>
        <v>0.5</v>
      </c>
      <c r="H54" s="5">
        <f t="shared" si="2"/>
        <v>0.51</v>
      </c>
      <c r="I54" s="6">
        <f t="shared" si="1"/>
        <v>0</v>
      </c>
      <c r="J54" s="8"/>
    </row>
    <row r="55" spans="1:10" x14ac:dyDescent="0.25">
      <c r="A55" s="4">
        <v>0.52</v>
      </c>
      <c r="B55" s="5">
        <v>0.02</v>
      </c>
      <c r="C55" s="5">
        <v>1.14E-2</v>
      </c>
      <c r="D55" s="5">
        <f t="shared" si="9"/>
        <v>3.1399999999999997E-2</v>
      </c>
      <c r="E55" s="5">
        <f t="shared" si="10"/>
        <v>1.6327999999999999E-2</v>
      </c>
      <c r="F55" s="5">
        <f t="shared" si="11"/>
        <v>0.53632800000000003</v>
      </c>
      <c r="G55" s="5">
        <f t="shared" si="8"/>
        <v>0.5</v>
      </c>
      <c r="H55" s="5">
        <f t="shared" si="2"/>
        <v>0.52</v>
      </c>
      <c r="I55" s="6">
        <f t="shared" si="1"/>
        <v>0</v>
      </c>
      <c r="J55" s="8"/>
    </row>
    <row r="56" spans="1:10" x14ac:dyDescent="0.25">
      <c r="A56" s="4">
        <v>0.53</v>
      </c>
      <c r="B56" s="5">
        <v>0.02</v>
      </c>
      <c r="C56" s="5">
        <v>1.14E-2</v>
      </c>
      <c r="D56" s="5">
        <f t="shared" si="9"/>
        <v>3.1399999999999997E-2</v>
      </c>
      <c r="E56" s="5">
        <f t="shared" si="10"/>
        <v>1.6642000000000001E-2</v>
      </c>
      <c r="F56" s="5">
        <f t="shared" si="11"/>
        <v>0.54664200000000007</v>
      </c>
      <c r="G56" s="5">
        <f t="shared" si="8"/>
        <v>0.5</v>
      </c>
      <c r="H56" s="5">
        <f t="shared" si="2"/>
        <v>0.53</v>
      </c>
      <c r="I56" s="6">
        <f t="shared" si="1"/>
        <v>0</v>
      </c>
      <c r="J56" s="8"/>
    </row>
    <row r="57" spans="1:10" x14ac:dyDescent="0.25">
      <c r="A57" s="4">
        <v>0.54</v>
      </c>
      <c r="B57" s="5">
        <v>0.02</v>
      </c>
      <c r="C57" s="5">
        <v>1.14E-2</v>
      </c>
      <c r="D57" s="5">
        <f t="shared" si="9"/>
        <v>3.1399999999999997E-2</v>
      </c>
      <c r="E57" s="5">
        <f t="shared" si="10"/>
        <v>1.6955999999999999E-2</v>
      </c>
      <c r="F57" s="5">
        <f t="shared" si="11"/>
        <v>0.55695600000000001</v>
      </c>
      <c r="G57" s="5">
        <f t="shared" si="8"/>
        <v>0.55000000000000004</v>
      </c>
      <c r="H57" s="5">
        <f t="shared" si="2"/>
        <v>0.55000000000000004</v>
      </c>
      <c r="I57" s="6">
        <f t="shared" si="1"/>
        <v>1.0000000000000009E-2</v>
      </c>
      <c r="J57" s="8"/>
    </row>
    <row r="58" spans="1:10" x14ac:dyDescent="0.25">
      <c r="A58" s="4">
        <v>0.55000000000000004</v>
      </c>
      <c r="B58" s="5">
        <v>0.02</v>
      </c>
      <c r="C58" s="5">
        <v>1.14E-2</v>
      </c>
      <c r="D58" s="5">
        <f t="shared" si="9"/>
        <v>3.1399999999999997E-2</v>
      </c>
      <c r="E58" s="5">
        <f t="shared" si="10"/>
        <v>1.7270000000000001E-2</v>
      </c>
      <c r="F58" s="5">
        <f t="shared" si="11"/>
        <v>0.56727000000000005</v>
      </c>
      <c r="G58" s="5">
        <f t="shared" si="8"/>
        <v>0.55000000000000004</v>
      </c>
      <c r="H58" s="5">
        <f t="shared" si="2"/>
        <v>0.55000000000000004</v>
      </c>
      <c r="I58" s="6">
        <f t="shared" si="1"/>
        <v>0</v>
      </c>
      <c r="J58" s="8"/>
    </row>
    <row r="59" spans="1:10" x14ac:dyDescent="0.25">
      <c r="A59" s="4">
        <v>0.56000000000000005</v>
      </c>
      <c r="B59" s="5">
        <v>0.02</v>
      </c>
      <c r="C59" s="5">
        <v>1.14E-2</v>
      </c>
      <c r="D59" s="5">
        <f t="shared" si="9"/>
        <v>3.1399999999999997E-2</v>
      </c>
      <c r="E59" s="5">
        <f t="shared" si="10"/>
        <v>1.7583999999999999E-2</v>
      </c>
      <c r="F59" s="5">
        <f t="shared" si="11"/>
        <v>0.5775840000000001</v>
      </c>
      <c r="G59" s="5">
        <f t="shared" si="8"/>
        <v>0.55000000000000004</v>
      </c>
      <c r="H59" s="5">
        <f t="shared" si="2"/>
        <v>0.56000000000000005</v>
      </c>
      <c r="I59" s="6">
        <f t="shared" si="1"/>
        <v>0</v>
      </c>
      <c r="J59" s="8"/>
    </row>
    <row r="60" spans="1:10" x14ac:dyDescent="0.25">
      <c r="A60" s="4">
        <v>0.56999999999999995</v>
      </c>
      <c r="B60" s="5">
        <v>0.02</v>
      </c>
      <c r="C60" s="5">
        <v>1.14E-2</v>
      </c>
      <c r="D60" s="5">
        <f t="shared" si="9"/>
        <v>3.1399999999999997E-2</v>
      </c>
      <c r="E60" s="5">
        <f t="shared" si="10"/>
        <v>1.7897999999999997E-2</v>
      </c>
      <c r="F60" s="5">
        <f t="shared" si="11"/>
        <v>0.58789799999999992</v>
      </c>
      <c r="G60" s="5">
        <f t="shared" si="8"/>
        <v>0.55000000000000004</v>
      </c>
      <c r="H60" s="5">
        <f t="shared" si="2"/>
        <v>0.56999999999999995</v>
      </c>
      <c r="I60" s="6">
        <f t="shared" si="1"/>
        <v>0</v>
      </c>
      <c r="J60" s="8"/>
    </row>
    <row r="61" spans="1:10" x14ac:dyDescent="0.25">
      <c r="A61" s="4">
        <v>0.57999999999999996</v>
      </c>
      <c r="B61" s="5">
        <v>0.02</v>
      </c>
      <c r="C61" s="5">
        <v>1.14E-2</v>
      </c>
      <c r="D61" s="5">
        <f t="shared" si="9"/>
        <v>3.1399999999999997E-2</v>
      </c>
      <c r="E61" s="5">
        <f t="shared" si="10"/>
        <v>1.8211999999999996E-2</v>
      </c>
      <c r="F61" s="5">
        <f t="shared" si="11"/>
        <v>0.59821199999999997</v>
      </c>
      <c r="G61" s="5">
        <f t="shared" si="8"/>
        <v>0.55000000000000004</v>
      </c>
      <c r="H61" s="5">
        <f t="shared" si="2"/>
        <v>0.57999999999999996</v>
      </c>
      <c r="I61" s="6">
        <f t="shared" si="1"/>
        <v>0</v>
      </c>
      <c r="J61" s="8"/>
    </row>
    <row r="62" spans="1:10" x14ac:dyDescent="0.25">
      <c r="A62" s="4">
        <v>0.59</v>
      </c>
      <c r="B62" s="5">
        <v>0.02</v>
      </c>
      <c r="C62" s="5">
        <v>1.14E-2</v>
      </c>
      <c r="D62" s="5">
        <f t="shared" si="9"/>
        <v>3.1399999999999997E-2</v>
      </c>
      <c r="E62" s="5">
        <f t="shared" si="10"/>
        <v>1.8525999999999997E-2</v>
      </c>
      <c r="F62" s="5">
        <f t="shared" si="11"/>
        <v>0.60852600000000001</v>
      </c>
      <c r="G62" s="5">
        <f t="shared" si="8"/>
        <v>0.60000000000000009</v>
      </c>
      <c r="H62" s="5">
        <f t="shared" si="2"/>
        <v>0.60000000000000009</v>
      </c>
      <c r="I62" s="6">
        <f t="shared" si="1"/>
        <v>1.000000000000012E-2</v>
      </c>
      <c r="J62" s="8"/>
    </row>
    <row r="63" spans="1:10" x14ac:dyDescent="0.25">
      <c r="A63" s="4">
        <v>0.6</v>
      </c>
      <c r="B63" s="5">
        <v>0.02</v>
      </c>
      <c r="C63" s="5">
        <v>1.14E-2</v>
      </c>
      <c r="D63" s="5">
        <f t="shared" si="9"/>
        <v>3.1399999999999997E-2</v>
      </c>
      <c r="E63" s="5">
        <f t="shared" si="10"/>
        <v>1.8839999999999999E-2</v>
      </c>
      <c r="F63" s="5">
        <f t="shared" si="11"/>
        <v>0.61883999999999995</v>
      </c>
      <c r="G63" s="5">
        <f t="shared" si="8"/>
        <v>0.60000000000000009</v>
      </c>
      <c r="H63" s="5">
        <f t="shared" si="2"/>
        <v>0.60000000000000009</v>
      </c>
      <c r="I63" s="6">
        <f t="shared" si="1"/>
        <v>0</v>
      </c>
      <c r="J63" s="8"/>
    </row>
    <row r="64" spans="1:10" x14ac:dyDescent="0.25">
      <c r="A64" s="4">
        <v>0.61</v>
      </c>
      <c r="B64" s="5">
        <v>0.02</v>
      </c>
      <c r="C64" s="5">
        <v>1.14E-2</v>
      </c>
      <c r="D64" s="5">
        <f t="shared" si="9"/>
        <v>3.1399999999999997E-2</v>
      </c>
      <c r="E64" s="5">
        <f t="shared" si="10"/>
        <v>1.9153999999999997E-2</v>
      </c>
      <c r="F64" s="5">
        <f t="shared" si="11"/>
        <v>0.62915399999999999</v>
      </c>
      <c r="G64" s="5">
        <f t="shared" si="8"/>
        <v>0.60000000000000009</v>
      </c>
      <c r="H64" s="5">
        <f t="shared" si="2"/>
        <v>0.61</v>
      </c>
      <c r="I64" s="6">
        <f t="shared" si="1"/>
        <v>0</v>
      </c>
      <c r="J64" s="8"/>
    </row>
    <row r="65" spans="1:10" x14ac:dyDescent="0.25">
      <c r="A65" s="4">
        <v>0.62</v>
      </c>
      <c r="B65" s="5">
        <v>0.02</v>
      </c>
      <c r="C65" s="5">
        <v>1.14E-2</v>
      </c>
      <c r="D65" s="5">
        <f t="shared" si="9"/>
        <v>3.1399999999999997E-2</v>
      </c>
      <c r="E65" s="5">
        <f t="shared" si="10"/>
        <v>1.9467999999999999E-2</v>
      </c>
      <c r="F65" s="5">
        <f t="shared" si="11"/>
        <v>0.63946800000000004</v>
      </c>
      <c r="G65" s="5">
        <f t="shared" si="8"/>
        <v>0.60000000000000009</v>
      </c>
      <c r="H65" s="5">
        <f t="shared" si="2"/>
        <v>0.62</v>
      </c>
      <c r="I65" s="6">
        <f t="shared" si="1"/>
        <v>0</v>
      </c>
      <c r="J65" s="8"/>
    </row>
    <row r="66" spans="1:10" x14ac:dyDescent="0.25">
      <c r="A66" s="4">
        <v>0.63</v>
      </c>
      <c r="B66" s="5">
        <v>0.02</v>
      </c>
      <c r="C66" s="5">
        <v>1.14E-2</v>
      </c>
      <c r="D66" s="5">
        <f t="shared" si="9"/>
        <v>3.1399999999999997E-2</v>
      </c>
      <c r="E66" s="5">
        <f t="shared" si="10"/>
        <v>1.9781999999999998E-2</v>
      </c>
      <c r="F66" s="5">
        <f t="shared" si="11"/>
        <v>0.64978199999999997</v>
      </c>
      <c r="G66" s="5">
        <f t="shared" ref="G66:G129" si="12">FLOOR(F66,0.05)</f>
        <v>0.60000000000000009</v>
      </c>
      <c r="H66" s="5">
        <f t="shared" si="2"/>
        <v>0.63</v>
      </c>
      <c r="I66" s="6">
        <f t="shared" ref="I66:I129" si="13">H66-A66</f>
        <v>0</v>
      </c>
      <c r="J66" s="8"/>
    </row>
    <row r="67" spans="1:10" x14ac:dyDescent="0.25">
      <c r="A67" s="4">
        <v>0.64</v>
      </c>
      <c r="B67" s="5">
        <v>0.02</v>
      </c>
      <c r="C67" s="5">
        <v>1.14E-2</v>
      </c>
      <c r="D67" s="5">
        <f t="shared" si="9"/>
        <v>3.1399999999999997E-2</v>
      </c>
      <c r="E67" s="5">
        <f t="shared" si="10"/>
        <v>2.0095999999999999E-2</v>
      </c>
      <c r="F67" s="5">
        <f t="shared" si="11"/>
        <v>0.66009600000000002</v>
      </c>
      <c r="G67" s="5">
        <f t="shared" si="12"/>
        <v>0.65</v>
      </c>
      <c r="H67" s="5">
        <f t="shared" si="2"/>
        <v>0.65</v>
      </c>
      <c r="I67" s="6">
        <f t="shared" si="13"/>
        <v>1.0000000000000009E-2</v>
      </c>
      <c r="J67" s="8"/>
    </row>
    <row r="68" spans="1:10" x14ac:dyDescent="0.25">
      <c r="A68" s="4">
        <v>0.65</v>
      </c>
      <c r="B68" s="5">
        <v>0.02</v>
      </c>
      <c r="C68" s="5">
        <v>1.14E-2</v>
      </c>
      <c r="D68" s="5">
        <f t="shared" si="9"/>
        <v>3.1399999999999997E-2</v>
      </c>
      <c r="E68" s="5">
        <f t="shared" si="10"/>
        <v>2.0409999999999998E-2</v>
      </c>
      <c r="F68" s="5">
        <f t="shared" si="11"/>
        <v>0.67041000000000006</v>
      </c>
      <c r="G68" s="5">
        <f t="shared" si="12"/>
        <v>0.65</v>
      </c>
      <c r="H68" s="5">
        <f t="shared" ref="H68:H131" si="14">IF((FLOOR(G68,0.05))&lt;A68,A68,FLOOR(G68,0.05))</f>
        <v>0.65</v>
      </c>
      <c r="I68" s="6">
        <f t="shared" si="13"/>
        <v>0</v>
      </c>
      <c r="J68" s="8"/>
    </row>
    <row r="69" spans="1:10" x14ac:dyDescent="0.25">
      <c r="A69" s="4">
        <v>0.66</v>
      </c>
      <c r="B69" s="5">
        <v>0.02</v>
      </c>
      <c r="C69" s="5">
        <v>1.14E-2</v>
      </c>
      <c r="D69" s="5">
        <f t="shared" si="9"/>
        <v>3.1399999999999997E-2</v>
      </c>
      <c r="E69" s="5">
        <f t="shared" si="10"/>
        <v>2.0723999999999999E-2</v>
      </c>
      <c r="F69" s="5">
        <f t="shared" si="11"/>
        <v>0.680724</v>
      </c>
      <c r="G69" s="5">
        <f t="shared" si="12"/>
        <v>0.65</v>
      </c>
      <c r="H69" s="5">
        <f t="shared" si="14"/>
        <v>0.66</v>
      </c>
      <c r="I69" s="6">
        <f t="shared" si="13"/>
        <v>0</v>
      </c>
      <c r="J69" s="8"/>
    </row>
    <row r="70" spans="1:10" x14ac:dyDescent="0.25">
      <c r="A70" s="4">
        <v>0.67</v>
      </c>
      <c r="B70" s="5">
        <v>0.02</v>
      </c>
      <c r="C70" s="5">
        <v>1.14E-2</v>
      </c>
      <c r="D70" s="5">
        <f t="shared" si="9"/>
        <v>3.1399999999999997E-2</v>
      </c>
      <c r="E70" s="5">
        <f t="shared" si="10"/>
        <v>2.1038000000000001E-2</v>
      </c>
      <c r="F70" s="5">
        <f t="shared" si="11"/>
        <v>0.69103800000000004</v>
      </c>
      <c r="G70" s="5">
        <f t="shared" si="12"/>
        <v>0.65</v>
      </c>
      <c r="H70" s="5">
        <f t="shared" si="14"/>
        <v>0.67</v>
      </c>
      <c r="I70" s="6">
        <f t="shared" si="13"/>
        <v>0</v>
      </c>
      <c r="J70" s="8"/>
    </row>
    <row r="71" spans="1:10" x14ac:dyDescent="0.25">
      <c r="A71" s="4">
        <v>0.68</v>
      </c>
      <c r="B71" s="5">
        <v>0.02</v>
      </c>
      <c r="C71" s="5">
        <v>1.14E-2</v>
      </c>
      <c r="D71" s="5">
        <f t="shared" si="9"/>
        <v>3.1399999999999997E-2</v>
      </c>
      <c r="E71" s="5">
        <f t="shared" si="10"/>
        <v>2.1351999999999999E-2</v>
      </c>
      <c r="F71" s="5">
        <f t="shared" si="11"/>
        <v>0.70135200000000009</v>
      </c>
      <c r="G71" s="5">
        <f t="shared" si="12"/>
        <v>0.70000000000000007</v>
      </c>
      <c r="H71" s="5">
        <f t="shared" si="14"/>
        <v>0.70000000000000007</v>
      </c>
      <c r="I71" s="6">
        <f t="shared" si="13"/>
        <v>2.0000000000000018E-2</v>
      </c>
      <c r="J71" s="8"/>
    </row>
    <row r="72" spans="1:10" x14ac:dyDescent="0.25">
      <c r="A72" s="4">
        <v>0.69</v>
      </c>
      <c r="B72" s="5">
        <v>0.02</v>
      </c>
      <c r="C72" s="5">
        <v>1.14E-2</v>
      </c>
      <c r="D72" s="5">
        <f t="shared" si="9"/>
        <v>3.1399999999999997E-2</v>
      </c>
      <c r="E72" s="5">
        <f t="shared" si="10"/>
        <v>2.1665999999999998E-2</v>
      </c>
      <c r="F72" s="5">
        <f t="shared" si="11"/>
        <v>0.71166599999999991</v>
      </c>
      <c r="G72" s="5">
        <f t="shared" si="12"/>
        <v>0.70000000000000007</v>
      </c>
      <c r="H72" s="5">
        <f t="shared" si="14"/>
        <v>0.70000000000000007</v>
      </c>
      <c r="I72" s="6">
        <f t="shared" si="13"/>
        <v>1.000000000000012E-2</v>
      </c>
      <c r="J72" s="8"/>
    </row>
    <row r="73" spans="1:10" x14ac:dyDescent="0.25">
      <c r="A73" s="4">
        <v>0.7</v>
      </c>
      <c r="B73" s="5">
        <v>0.02</v>
      </c>
      <c r="C73" s="5">
        <v>1.14E-2</v>
      </c>
      <c r="D73" s="5">
        <f t="shared" si="9"/>
        <v>3.1399999999999997E-2</v>
      </c>
      <c r="E73" s="5">
        <f t="shared" si="10"/>
        <v>2.1979999999999996E-2</v>
      </c>
      <c r="F73" s="5">
        <f t="shared" si="11"/>
        <v>0.72197999999999996</v>
      </c>
      <c r="G73" s="5">
        <f t="shared" si="12"/>
        <v>0.70000000000000007</v>
      </c>
      <c r="H73" s="5">
        <f t="shared" si="14"/>
        <v>0.70000000000000007</v>
      </c>
      <c r="I73" s="6">
        <f t="shared" si="13"/>
        <v>0</v>
      </c>
      <c r="J73" s="8"/>
    </row>
    <row r="74" spans="1:10" x14ac:dyDescent="0.25">
      <c r="A74" s="4">
        <v>0.71</v>
      </c>
      <c r="B74" s="5">
        <v>0.02</v>
      </c>
      <c r="C74" s="5">
        <v>1.14E-2</v>
      </c>
      <c r="D74" s="5">
        <f t="shared" si="9"/>
        <v>3.1399999999999997E-2</v>
      </c>
      <c r="E74" s="5">
        <f t="shared" si="10"/>
        <v>2.2293999999999998E-2</v>
      </c>
      <c r="F74" s="5">
        <f t="shared" si="11"/>
        <v>0.732294</v>
      </c>
      <c r="G74" s="5">
        <f t="shared" si="12"/>
        <v>0.70000000000000007</v>
      </c>
      <c r="H74" s="5">
        <f t="shared" si="14"/>
        <v>0.71</v>
      </c>
      <c r="I74" s="6">
        <f t="shared" si="13"/>
        <v>0</v>
      </c>
      <c r="J74" s="8"/>
    </row>
    <row r="75" spans="1:10" x14ac:dyDescent="0.25">
      <c r="A75" s="4">
        <v>0.72</v>
      </c>
      <c r="B75" s="5">
        <v>0.02</v>
      </c>
      <c r="C75" s="5">
        <v>1.14E-2</v>
      </c>
      <c r="D75" s="5">
        <f t="shared" si="9"/>
        <v>3.1399999999999997E-2</v>
      </c>
      <c r="E75" s="5">
        <f t="shared" si="10"/>
        <v>2.2607999999999996E-2</v>
      </c>
      <c r="F75" s="5">
        <f t="shared" si="11"/>
        <v>0.74260799999999993</v>
      </c>
      <c r="G75" s="5">
        <f t="shared" si="12"/>
        <v>0.70000000000000007</v>
      </c>
      <c r="H75" s="5">
        <f t="shared" si="14"/>
        <v>0.72</v>
      </c>
      <c r="I75" s="6">
        <f t="shared" si="13"/>
        <v>0</v>
      </c>
      <c r="J75" s="8"/>
    </row>
    <row r="76" spans="1:10" x14ac:dyDescent="0.25">
      <c r="A76" s="4">
        <v>0.73</v>
      </c>
      <c r="B76" s="5">
        <v>0.02</v>
      </c>
      <c r="C76" s="5">
        <v>1.14E-2</v>
      </c>
      <c r="D76" s="5">
        <f t="shared" si="9"/>
        <v>3.1399999999999997E-2</v>
      </c>
      <c r="E76" s="5">
        <f t="shared" si="10"/>
        <v>2.2921999999999998E-2</v>
      </c>
      <c r="F76" s="5">
        <f t="shared" si="11"/>
        <v>0.75292199999999998</v>
      </c>
      <c r="G76" s="5">
        <f t="shared" si="12"/>
        <v>0.75</v>
      </c>
      <c r="H76" s="5">
        <f t="shared" si="14"/>
        <v>0.75</v>
      </c>
      <c r="I76" s="6">
        <f t="shared" si="13"/>
        <v>2.0000000000000018E-2</v>
      </c>
      <c r="J76" s="8"/>
    </row>
    <row r="77" spans="1:10" x14ac:dyDescent="0.25">
      <c r="A77" s="4">
        <v>0.74</v>
      </c>
      <c r="B77" s="5">
        <v>0.02</v>
      </c>
      <c r="C77" s="5">
        <v>1.14E-2</v>
      </c>
      <c r="D77" s="5">
        <f t="shared" si="9"/>
        <v>3.1399999999999997E-2</v>
      </c>
      <c r="E77" s="5">
        <f t="shared" si="10"/>
        <v>2.3235999999999996E-2</v>
      </c>
      <c r="F77" s="5">
        <f t="shared" si="11"/>
        <v>0.76323600000000003</v>
      </c>
      <c r="G77" s="5">
        <f t="shared" si="12"/>
        <v>0.75</v>
      </c>
      <c r="H77" s="5">
        <f t="shared" si="14"/>
        <v>0.75</v>
      </c>
      <c r="I77" s="6">
        <f t="shared" si="13"/>
        <v>1.0000000000000009E-2</v>
      </c>
      <c r="J77" s="8"/>
    </row>
    <row r="78" spans="1:10" x14ac:dyDescent="0.25">
      <c r="A78" s="4">
        <v>0.75</v>
      </c>
      <c r="B78" s="5">
        <v>0.02</v>
      </c>
      <c r="C78" s="5">
        <v>1.14E-2</v>
      </c>
      <c r="D78" s="5">
        <f t="shared" si="9"/>
        <v>3.1399999999999997E-2</v>
      </c>
      <c r="E78" s="5">
        <f t="shared" si="10"/>
        <v>2.3549999999999998E-2</v>
      </c>
      <c r="F78" s="5">
        <f t="shared" si="11"/>
        <v>0.77354999999999996</v>
      </c>
      <c r="G78" s="5">
        <f t="shared" si="12"/>
        <v>0.75</v>
      </c>
      <c r="H78" s="5">
        <f t="shared" si="14"/>
        <v>0.75</v>
      </c>
      <c r="I78" s="6">
        <f t="shared" si="13"/>
        <v>0</v>
      </c>
      <c r="J78" s="8"/>
    </row>
    <row r="79" spans="1:10" x14ac:dyDescent="0.25">
      <c r="A79" s="4">
        <v>0.76</v>
      </c>
      <c r="B79" s="5">
        <v>0.02</v>
      </c>
      <c r="C79" s="5">
        <v>1.14E-2</v>
      </c>
      <c r="D79" s="5">
        <f t="shared" si="9"/>
        <v>3.1399999999999997E-2</v>
      </c>
      <c r="E79" s="5">
        <f t="shared" si="10"/>
        <v>2.3864E-2</v>
      </c>
      <c r="F79" s="5">
        <f t="shared" si="11"/>
        <v>0.78386400000000001</v>
      </c>
      <c r="G79" s="5">
        <f t="shared" si="12"/>
        <v>0.75</v>
      </c>
      <c r="H79" s="5">
        <f t="shared" si="14"/>
        <v>0.76</v>
      </c>
      <c r="I79" s="6">
        <f t="shared" si="13"/>
        <v>0</v>
      </c>
      <c r="J79" s="8"/>
    </row>
    <row r="80" spans="1:10" x14ac:dyDescent="0.25">
      <c r="A80" s="4">
        <v>0.77</v>
      </c>
      <c r="B80" s="5">
        <v>0.02</v>
      </c>
      <c r="C80" s="5">
        <v>1.14E-2</v>
      </c>
      <c r="D80" s="5">
        <f t="shared" si="9"/>
        <v>3.1399999999999997E-2</v>
      </c>
      <c r="E80" s="5">
        <f t="shared" si="10"/>
        <v>2.4177999999999998E-2</v>
      </c>
      <c r="F80" s="5">
        <f t="shared" si="11"/>
        <v>0.79417800000000005</v>
      </c>
      <c r="G80" s="5">
        <f t="shared" si="12"/>
        <v>0.75</v>
      </c>
      <c r="H80" s="5">
        <f t="shared" si="14"/>
        <v>0.77</v>
      </c>
      <c r="I80" s="6">
        <f t="shared" si="13"/>
        <v>0</v>
      </c>
      <c r="J80" s="8"/>
    </row>
    <row r="81" spans="1:10" x14ac:dyDescent="0.25">
      <c r="A81" s="4">
        <v>0.78</v>
      </c>
      <c r="B81" s="5">
        <v>0.02</v>
      </c>
      <c r="C81" s="5">
        <v>1.14E-2</v>
      </c>
      <c r="D81" s="5">
        <f t="shared" si="9"/>
        <v>3.1399999999999997E-2</v>
      </c>
      <c r="E81" s="5">
        <f t="shared" si="10"/>
        <v>2.4492E-2</v>
      </c>
      <c r="F81" s="5">
        <f t="shared" si="11"/>
        <v>0.80449199999999998</v>
      </c>
      <c r="G81" s="5">
        <f t="shared" si="12"/>
        <v>0.8</v>
      </c>
      <c r="H81" s="5">
        <f t="shared" si="14"/>
        <v>0.8</v>
      </c>
      <c r="I81" s="6">
        <f t="shared" si="13"/>
        <v>2.0000000000000018E-2</v>
      </c>
      <c r="J81" s="8"/>
    </row>
    <row r="82" spans="1:10" x14ac:dyDescent="0.25">
      <c r="A82" s="4">
        <v>0.79</v>
      </c>
      <c r="B82" s="5">
        <v>0.02</v>
      </c>
      <c r="C82" s="5">
        <v>1.14E-2</v>
      </c>
      <c r="D82" s="5">
        <f t="shared" si="9"/>
        <v>3.1399999999999997E-2</v>
      </c>
      <c r="E82" s="5">
        <f t="shared" si="10"/>
        <v>2.4805999999999998E-2</v>
      </c>
      <c r="F82" s="5">
        <f t="shared" si="11"/>
        <v>0.81480600000000003</v>
      </c>
      <c r="G82" s="5">
        <f t="shared" si="12"/>
        <v>0.8</v>
      </c>
      <c r="H82" s="5">
        <f t="shared" si="14"/>
        <v>0.8</v>
      </c>
      <c r="I82" s="6">
        <f t="shared" si="13"/>
        <v>1.0000000000000009E-2</v>
      </c>
      <c r="J82" s="8"/>
    </row>
    <row r="83" spans="1:10" x14ac:dyDescent="0.25">
      <c r="A83" s="4">
        <v>0.8</v>
      </c>
      <c r="B83" s="5">
        <v>0.02</v>
      </c>
      <c r="C83" s="5">
        <v>1.14E-2</v>
      </c>
      <c r="D83" s="5">
        <f t="shared" si="9"/>
        <v>3.1399999999999997E-2</v>
      </c>
      <c r="E83" s="5">
        <f t="shared" si="10"/>
        <v>2.512E-2</v>
      </c>
      <c r="F83" s="5">
        <f t="shared" si="11"/>
        <v>0.82512000000000008</v>
      </c>
      <c r="G83" s="5">
        <f t="shared" si="12"/>
        <v>0.8</v>
      </c>
      <c r="H83" s="5">
        <f t="shared" si="14"/>
        <v>0.8</v>
      </c>
      <c r="I83" s="6">
        <f t="shared" si="13"/>
        <v>0</v>
      </c>
      <c r="J83" s="8"/>
    </row>
    <row r="84" spans="1:10" x14ac:dyDescent="0.25">
      <c r="A84" s="4">
        <v>0.81</v>
      </c>
      <c r="B84" s="5">
        <v>0.02</v>
      </c>
      <c r="C84" s="5">
        <v>1.14E-2</v>
      </c>
      <c r="D84" s="5">
        <f t="shared" si="9"/>
        <v>3.1399999999999997E-2</v>
      </c>
      <c r="E84" s="5">
        <f t="shared" si="10"/>
        <v>2.5433999999999998E-2</v>
      </c>
      <c r="F84" s="5">
        <f t="shared" si="11"/>
        <v>0.83543400000000001</v>
      </c>
      <c r="G84" s="5">
        <f t="shared" si="12"/>
        <v>0.8</v>
      </c>
      <c r="H84" s="5">
        <f t="shared" si="14"/>
        <v>0.81</v>
      </c>
      <c r="I84" s="6">
        <f t="shared" si="13"/>
        <v>0</v>
      </c>
      <c r="J84" s="8"/>
    </row>
    <row r="85" spans="1:10" x14ac:dyDescent="0.25">
      <c r="A85" s="4">
        <v>0.82</v>
      </c>
      <c r="B85" s="5">
        <v>0.02</v>
      </c>
      <c r="C85" s="5">
        <v>1.14E-2</v>
      </c>
      <c r="D85" s="5">
        <f t="shared" si="9"/>
        <v>3.1399999999999997E-2</v>
      </c>
      <c r="E85" s="5">
        <f t="shared" si="10"/>
        <v>2.5747999999999997E-2</v>
      </c>
      <c r="F85" s="5">
        <f t="shared" si="11"/>
        <v>0.84574799999999994</v>
      </c>
      <c r="G85" s="5">
        <f t="shared" si="12"/>
        <v>0.8</v>
      </c>
      <c r="H85" s="5">
        <f t="shared" si="14"/>
        <v>0.82</v>
      </c>
      <c r="I85" s="6">
        <f t="shared" si="13"/>
        <v>0</v>
      </c>
      <c r="J85" s="8"/>
    </row>
    <row r="86" spans="1:10" x14ac:dyDescent="0.25">
      <c r="A86" s="4">
        <v>0.83</v>
      </c>
      <c r="B86" s="5">
        <v>0.02</v>
      </c>
      <c r="C86" s="5">
        <v>1.14E-2</v>
      </c>
      <c r="D86" s="5">
        <f t="shared" si="9"/>
        <v>3.1399999999999997E-2</v>
      </c>
      <c r="E86" s="5">
        <f t="shared" si="10"/>
        <v>2.6061999999999995E-2</v>
      </c>
      <c r="F86" s="5">
        <f t="shared" si="11"/>
        <v>0.85606199999999999</v>
      </c>
      <c r="G86" s="5">
        <f t="shared" si="12"/>
        <v>0.85000000000000009</v>
      </c>
      <c r="H86" s="5">
        <f t="shared" si="14"/>
        <v>0.85000000000000009</v>
      </c>
      <c r="I86" s="6">
        <f t="shared" si="13"/>
        <v>2.0000000000000129E-2</v>
      </c>
      <c r="J86" s="8"/>
    </row>
    <row r="87" spans="1:10" x14ac:dyDescent="0.25">
      <c r="A87" s="4">
        <v>0.84</v>
      </c>
      <c r="B87" s="5">
        <v>0.02</v>
      </c>
      <c r="C87" s="5">
        <v>1.14E-2</v>
      </c>
      <c r="D87" s="5">
        <f t="shared" si="9"/>
        <v>3.1399999999999997E-2</v>
      </c>
      <c r="E87" s="5">
        <f t="shared" si="10"/>
        <v>2.6375999999999997E-2</v>
      </c>
      <c r="F87" s="5">
        <f t="shared" si="11"/>
        <v>0.86637599999999992</v>
      </c>
      <c r="G87" s="5">
        <f t="shared" si="12"/>
        <v>0.85000000000000009</v>
      </c>
      <c r="H87" s="5">
        <f t="shared" si="14"/>
        <v>0.85000000000000009</v>
      </c>
      <c r="I87" s="6">
        <f t="shared" si="13"/>
        <v>1.000000000000012E-2</v>
      </c>
      <c r="J87" s="8"/>
    </row>
    <row r="88" spans="1:10" x14ac:dyDescent="0.25">
      <c r="A88" s="4">
        <v>0.85</v>
      </c>
      <c r="B88" s="5">
        <v>0.02</v>
      </c>
      <c r="C88" s="5">
        <v>1.14E-2</v>
      </c>
      <c r="D88" s="5">
        <f t="shared" si="9"/>
        <v>3.1399999999999997E-2</v>
      </c>
      <c r="E88" s="5">
        <f t="shared" si="10"/>
        <v>2.6689999999999998E-2</v>
      </c>
      <c r="F88" s="5">
        <f t="shared" si="11"/>
        <v>0.87668999999999997</v>
      </c>
      <c r="G88" s="5">
        <f t="shared" si="12"/>
        <v>0.85000000000000009</v>
      </c>
      <c r="H88" s="5">
        <f t="shared" si="14"/>
        <v>0.85000000000000009</v>
      </c>
      <c r="I88" s="6">
        <f t="shared" si="13"/>
        <v>0</v>
      </c>
      <c r="J88" s="8"/>
    </row>
    <row r="89" spans="1:10" x14ac:dyDescent="0.25">
      <c r="A89" s="4">
        <v>0.86</v>
      </c>
      <c r="B89" s="5">
        <v>0.02</v>
      </c>
      <c r="C89" s="5">
        <v>1.14E-2</v>
      </c>
      <c r="D89" s="5">
        <f t="shared" si="9"/>
        <v>3.1399999999999997E-2</v>
      </c>
      <c r="E89" s="5">
        <f t="shared" si="10"/>
        <v>2.7003999999999997E-2</v>
      </c>
      <c r="F89" s="5">
        <f t="shared" si="11"/>
        <v>0.88700400000000001</v>
      </c>
      <c r="G89" s="5">
        <f t="shared" si="12"/>
        <v>0.85000000000000009</v>
      </c>
      <c r="H89" s="5">
        <f t="shared" si="14"/>
        <v>0.86</v>
      </c>
      <c r="I89" s="6">
        <f t="shared" si="13"/>
        <v>0</v>
      </c>
      <c r="J89" s="8"/>
    </row>
    <row r="90" spans="1:10" x14ac:dyDescent="0.25">
      <c r="A90" s="4">
        <v>0.87</v>
      </c>
      <c r="B90" s="5">
        <v>0.02</v>
      </c>
      <c r="C90" s="5">
        <v>1.14E-2</v>
      </c>
      <c r="D90" s="5">
        <f t="shared" si="9"/>
        <v>3.1399999999999997E-2</v>
      </c>
      <c r="E90" s="5">
        <f t="shared" si="10"/>
        <v>2.7317999999999999E-2</v>
      </c>
      <c r="F90" s="5">
        <f t="shared" si="11"/>
        <v>0.89731799999999995</v>
      </c>
      <c r="G90" s="5">
        <f t="shared" si="12"/>
        <v>0.85000000000000009</v>
      </c>
      <c r="H90" s="5">
        <f t="shared" si="14"/>
        <v>0.87</v>
      </c>
      <c r="I90" s="6">
        <f t="shared" si="13"/>
        <v>0</v>
      </c>
      <c r="J90" s="8"/>
    </row>
    <row r="91" spans="1:10" x14ac:dyDescent="0.25">
      <c r="A91" s="4">
        <v>0.88</v>
      </c>
      <c r="B91" s="5">
        <v>0.02</v>
      </c>
      <c r="C91" s="5">
        <v>1.14E-2</v>
      </c>
      <c r="D91" s="5">
        <f t="shared" si="9"/>
        <v>3.1399999999999997E-2</v>
      </c>
      <c r="E91" s="5">
        <f t="shared" si="10"/>
        <v>2.7631999999999997E-2</v>
      </c>
      <c r="F91" s="5">
        <f t="shared" si="11"/>
        <v>0.90763199999999999</v>
      </c>
      <c r="G91" s="5">
        <f t="shared" si="12"/>
        <v>0.9</v>
      </c>
      <c r="H91" s="5">
        <f t="shared" si="14"/>
        <v>0.9</v>
      </c>
      <c r="I91" s="6">
        <f t="shared" si="13"/>
        <v>2.0000000000000018E-2</v>
      </c>
      <c r="J91" s="8"/>
    </row>
    <row r="92" spans="1:10" x14ac:dyDescent="0.25">
      <c r="A92" s="4">
        <v>0.89</v>
      </c>
      <c r="B92" s="5">
        <v>0.02</v>
      </c>
      <c r="C92" s="5">
        <v>1.14E-2</v>
      </c>
      <c r="D92" s="5">
        <f t="shared" si="9"/>
        <v>3.1399999999999997E-2</v>
      </c>
      <c r="E92" s="5">
        <f t="shared" si="10"/>
        <v>2.7945999999999999E-2</v>
      </c>
      <c r="F92" s="5">
        <f t="shared" si="11"/>
        <v>0.91794600000000004</v>
      </c>
      <c r="G92" s="5">
        <f t="shared" si="12"/>
        <v>0.9</v>
      </c>
      <c r="H92" s="5">
        <f t="shared" si="14"/>
        <v>0.9</v>
      </c>
      <c r="I92" s="6">
        <f t="shared" si="13"/>
        <v>1.0000000000000009E-2</v>
      </c>
      <c r="J92" s="8"/>
    </row>
    <row r="93" spans="1:10" x14ac:dyDescent="0.25">
      <c r="A93" s="4">
        <v>0.9</v>
      </c>
      <c r="B93" s="5">
        <v>0.02</v>
      </c>
      <c r="C93" s="5">
        <v>1.14E-2</v>
      </c>
      <c r="D93" s="5">
        <f t="shared" si="9"/>
        <v>3.1399999999999997E-2</v>
      </c>
      <c r="E93" s="5">
        <f t="shared" si="10"/>
        <v>2.8259999999999997E-2</v>
      </c>
      <c r="F93" s="5">
        <f t="shared" si="11"/>
        <v>0.92825999999999997</v>
      </c>
      <c r="G93" s="5">
        <f t="shared" si="12"/>
        <v>0.9</v>
      </c>
      <c r="H93" s="5">
        <f t="shared" si="14"/>
        <v>0.9</v>
      </c>
      <c r="I93" s="6">
        <f t="shared" si="13"/>
        <v>0</v>
      </c>
      <c r="J93" s="8"/>
    </row>
    <row r="94" spans="1:10" x14ac:dyDescent="0.25">
      <c r="A94" s="4">
        <v>0.91</v>
      </c>
      <c r="B94" s="5">
        <v>0.02</v>
      </c>
      <c r="C94" s="5">
        <v>1.14E-2</v>
      </c>
      <c r="D94" s="5">
        <f t="shared" si="9"/>
        <v>3.1399999999999997E-2</v>
      </c>
      <c r="E94" s="5">
        <f t="shared" si="10"/>
        <v>2.8573999999999999E-2</v>
      </c>
      <c r="F94" s="5">
        <f t="shared" si="11"/>
        <v>0.93857400000000002</v>
      </c>
      <c r="G94" s="5">
        <f t="shared" si="12"/>
        <v>0.9</v>
      </c>
      <c r="H94" s="5">
        <f t="shared" si="14"/>
        <v>0.91</v>
      </c>
      <c r="I94" s="6">
        <f t="shared" si="13"/>
        <v>0</v>
      </c>
      <c r="J94" s="8"/>
    </row>
    <row r="95" spans="1:10" x14ac:dyDescent="0.25">
      <c r="A95" s="4">
        <v>0.92</v>
      </c>
      <c r="B95" s="5">
        <v>0.02</v>
      </c>
      <c r="C95" s="5">
        <v>1.14E-2</v>
      </c>
      <c r="D95" s="5">
        <f t="shared" si="9"/>
        <v>3.1399999999999997E-2</v>
      </c>
      <c r="E95" s="5">
        <f t="shared" si="10"/>
        <v>2.8888E-2</v>
      </c>
      <c r="F95" s="5">
        <f t="shared" si="11"/>
        <v>0.94888800000000006</v>
      </c>
      <c r="G95" s="5">
        <f t="shared" si="12"/>
        <v>0.9</v>
      </c>
      <c r="H95" s="5">
        <f t="shared" si="14"/>
        <v>0.92</v>
      </c>
      <c r="I95" s="6">
        <f t="shared" si="13"/>
        <v>0</v>
      </c>
      <c r="J95" s="8"/>
    </row>
    <row r="96" spans="1:10" x14ac:dyDescent="0.25">
      <c r="A96" s="4">
        <v>0.93</v>
      </c>
      <c r="B96" s="5">
        <v>0.02</v>
      </c>
      <c r="C96" s="5">
        <v>1.14E-2</v>
      </c>
      <c r="D96" s="5">
        <f t="shared" si="9"/>
        <v>3.1399999999999997E-2</v>
      </c>
      <c r="E96" s="5">
        <f t="shared" si="10"/>
        <v>2.9201999999999999E-2</v>
      </c>
      <c r="F96" s="5">
        <f t="shared" si="11"/>
        <v>0.959202</v>
      </c>
      <c r="G96" s="5">
        <f t="shared" si="12"/>
        <v>0.95000000000000007</v>
      </c>
      <c r="H96" s="5">
        <f t="shared" si="14"/>
        <v>0.95000000000000007</v>
      </c>
      <c r="I96" s="6">
        <f t="shared" si="13"/>
        <v>2.0000000000000018E-2</v>
      </c>
      <c r="J96" s="8"/>
    </row>
    <row r="97" spans="1:10" x14ac:dyDescent="0.25">
      <c r="A97" s="4">
        <v>0.94</v>
      </c>
      <c r="B97" s="5">
        <v>0.02</v>
      </c>
      <c r="C97" s="5">
        <v>1.14E-2</v>
      </c>
      <c r="D97" s="5">
        <f t="shared" si="9"/>
        <v>3.1399999999999997E-2</v>
      </c>
      <c r="E97" s="5">
        <f t="shared" si="10"/>
        <v>2.9515999999999997E-2</v>
      </c>
      <c r="F97" s="5">
        <f t="shared" si="11"/>
        <v>0.96951599999999993</v>
      </c>
      <c r="G97" s="5">
        <f t="shared" si="12"/>
        <v>0.95000000000000007</v>
      </c>
      <c r="H97" s="5">
        <f t="shared" si="14"/>
        <v>0.95000000000000007</v>
      </c>
      <c r="I97" s="6">
        <f t="shared" si="13"/>
        <v>1.000000000000012E-2</v>
      </c>
      <c r="J97" s="8"/>
    </row>
    <row r="98" spans="1:10" x14ac:dyDescent="0.25">
      <c r="A98" s="4">
        <v>0.95</v>
      </c>
      <c r="B98" s="5">
        <v>0.02</v>
      </c>
      <c r="C98" s="5">
        <v>1.14E-2</v>
      </c>
      <c r="D98" s="5">
        <f t="shared" si="9"/>
        <v>3.1399999999999997E-2</v>
      </c>
      <c r="E98" s="5">
        <f t="shared" si="10"/>
        <v>2.9829999999999995E-2</v>
      </c>
      <c r="F98" s="5">
        <f t="shared" si="11"/>
        <v>0.97982999999999998</v>
      </c>
      <c r="G98" s="5">
        <f t="shared" si="12"/>
        <v>0.95000000000000007</v>
      </c>
      <c r="H98" s="5">
        <f t="shared" si="14"/>
        <v>0.95000000000000007</v>
      </c>
      <c r="I98" s="6">
        <f t="shared" si="13"/>
        <v>0</v>
      </c>
      <c r="J98" s="8"/>
    </row>
    <row r="99" spans="1:10" x14ac:dyDescent="0.25">
      <c r="A99" s="4">
        <v>0.96</v>
      </c>
      <c r="B99" s="5">
        <v>0.02</v>
      </c>
      <c r="C99" s="5">
        <v>1.14E-2</v>
      </c>
      <c r="D99" s="5">
        <f t="shared" si="9"/>
        <v>3.1399999999999997E-2</v>
      </c>
      <c r="E99" s="5">
        <f t="shared" si="10"/>
        <v>3.0143999999999997E-2</v>
      </c>
      <c r="F99" s="5">
        <f t="shared" si="11"/>
        <v>0.99014399999999991</v>
      </c>
      <c r="G99" s="5">
        <f t="shared" si="12"/>
        <v>0.95000000000000007</v>
      </c>
      <c r="H99" s="5">
        <f t="shared" si="14"/>
        <v>0.96</v>
      </c>
      <c r="I99" s="6">
        <f t="shared" si="13"/>
        <v>0</v>
      </c>
      <c r="J99" s="8"/>
    </row>
    <row r="100" spans="1:10" x14ac:dyDescent="0.25">
      <c r="A100" s="4">
        <v>0.97</v>
      </c>
      <c r="B100" s="5">
        <v>0.02</v>
      </c>
      <c r="C100" s="5">
        <v>1.14E-2</v>
      </c>
      <c r="D100" s="5">
        <f t="shared" si="9"/>
        <v>3.1399999999999997E-2</v>
      </c>
      <c r="E100" s="5">
        <f t="shared" si="10"/>
        <v>3.0457999999999995E-2</v>
      </c>
      <c r="F100" s="5">
        <f t="shared" si="11"/>
        <v>1.0004580000000001</v>
      </c>
      <c r="G100" s="5">
        <f t="shared" si="12"/>
        <v>1</v>
      </c>
      <c r="H100" s="5">
        <f t="shared" si="14"/>
        <v>1</v>
      </c>
      <c r="I100" s="6">
        <f t="shared" si="13"/>
        <v>3.0000000000000027E-2</v>
      </c>
      <c r="J100" s="8"/>
    </row>
    <row r="101" spans="1:10" x14ac:dyDescent="0.25">
      <c r="A101" s="4">
        <v>0.98</v>
      </c>
      <c r="B101" s="5">
        <v>0.02</v>
      </c>
      <c r="C101" s="5">
        <v>1.14E-2</v>
      </c>
      <c r="D101" s="5">
        <f t="shared" si="9"/>
        <v>3.1399999999999997E-2</v>
      </c>
      <c r="E101" s="5">
        <f t="shared" si="10"/>
        <v>3.0771999999999997E-2</v>
      </c>
      <c r="F101" s="5">
        <f t="shared" si="11"/>
        <v>1.010772</v>
      </c>
      <c r="G101" s="5">
        <f t="shared" si="12"/>
        <v>1</v>
      </c>
      <c r="H101" s="5">
        <f t="shared" si="14"/>
        <v>1</v>
      </c>
      <c r="I101" s="6">
        <f t="shared" si="13"/>
        <v>2.0000000000000018E-2</v>
      </c>
      <c r="J101" s="8"/>
    </row>
    <row r="102" spans="1:10" x14ac:dyDescent="0.25">
      <c r="A102" s="4">
        <v>0.99</v>
      </c>
      <c r="B102" s="5">
        <v>0.02</v>
      </c>
      <c r="C102" s="5">
        <v>1.14E-2</v>
      </c>
      <c r="D102" s="5">
        <f t="shared" si="9"/>
        <v>3.1399999999999997E-2</v>
      </c>
      <c r="E102" s="5">
        <f t="shared" si="10"/>
        <v>3.1085999999999996E-2</v>
      </c>
      <c r="F102" s="5">
        <f t="shared" si="11"/>
        <v>1.0210859999999999</v>
      </c>
      <c r="G102" s="5">
        <f t="shared" si="12"/>
        <v>1</v>
      </c>
      <c r="H102" s="5">
        <f t="shared" si="14"/>
        <v>1</v>
      </c>
      <c r="I102" s="6">
        <f t="shared" si="13"/>
        <v>1.0000000000000009E-2</v>
      </c>
      <c r="J102" s="8"/>
    </row>
    <row r="103" spans="1:10" x14ac:dyDescent="0.25">
      <c r="A103" s="4">
        <v>1</v>
      </c>
      <c r="B103" s="5">
        <v>0.02</v>
      </c>
      <c r="C103" s="5">
        <v>1.14E-2</v>
      </c>
      <c r="D103" s="5">
        <f t="shared" si="9"/>
        <v>3.1399999999999997E-2</v>
      </c>
      <c r="E103" s="5">
        <f t="shared" si="10"/>
        <v>3.1399999999999997E-2</v>
      </c>
      <c r="F103" s="5">
        <f t="shared" si="11"/>
        <v>1.0314000000000001</v>
      </c>
      <c r="G103" s="5">
        <f t="shared" si="12"/>
        <v>1</v>
      </c>
      <c r="H103" s="5">
        <f t="shared" si="14"/>
        <v>1</v>
      </c>
      <c r="I103" s="6">
        <f t="shared" si="13"/>
        <v>0</v>
      </c>
      <c r="J103" s="8"/>
    </row>
    <row r="104" spans="1:10" x14ac:dyDescent="0.25">
      <c r="A104" s="4">
        <v>1.01</v>
      </c>
      <c r="B104" s="5">
        <v>0.02</v>
      </c>
      <c r="C104" s="5">
        <v>1.14E-2</v>
      </c>
      <c r="D104" s="5">
        <f t="shared" si="9"/>
        <v>3.1399999999999997E-2</v>
      </c>
      <c r="E104" s="5">
        <f t="shared" si="10"/>
        <v>3.1713999999999999E-2</v>
      </c>
      <c r="F104" s="5">
        <f t="shared" si="11"/>
        <v>1.041714</v>
      </c>
      <c r="G104" s="5">
        <f t="shared" si="12"/>
        <v>1</v>
      </c>
      <c r="H104" s="5">
        <f t="shared" si="14"/>
        <v>1.01</v>
      </c>
      <c r="I104" s="6">
        <f t="shared" si="13"/>
        <v>0</v>
      </c>
      <c r="J104" s="8"/>
    </row>
    <row r="105" spans="1:10" x14ac:dyDescent="0.25">
      <c r="A105" s="4">
        <v>1.02</v>
      </c>
      <c r="B105" s="5">
        <v>0.02</v>
      </c>
      <c r="C105" s="5">
        <v>1.14E-2</v>
      </c>
      <c r="D105" s="5">
        <f t="shared" si="9"/>
        <v>3.1399999999999997E-2</v>
      </c>
      <c r="E105" s="5">
        <f t="shared" si="10"/>
        <v>3.2028000000000001E-2</v>
      </c>
      <c r="F105" s="5">
        <f t="shared" si="11"/>
        <v>1.052028</v>
      </c>
      <c r="G105" s="5">
        <f t="shared" si="12"/>
        <v>1.05</v>
      </c>
      <c r="H105" s="5">
        <f t="shared" si="14"/>
        <v>1.05</v>
      </c>
      <c r="I105" s="6">
        <f t="shared" si="13"/>
        <v>3.0000000000000027E-2</v>
      </c>
      <c r="J105" s="8"/>
    </row>
    <row r="106" spans="1:10" x14ac:dyDescent="0.25">
      <c r="A106" s="4">
        <v>1.03</v>
      </c>
      <c r="B106" s="5">
        <v>0.02</v>
      </c>
      <c r="C106" s="5">
        <v>1.14E-2</v>
      </c>
      <c r="D106" s="5">
        <f t="shared" si="9"/>
        <v>3.1399999999999997E-2</v>
      </c>
      <c r="E106" s="5">
        <f t="shared" si="10"/>
        <v>3.2341999999999996E-2</v>
      </c>
      <c r="F106" s="5">
        <f t="shared" si="11"/>
        <v>1.0623420000000001</v>
      </c>
      <c r="G106" s="5">
        <f t="shared" si="12"/>
        <v>1.05</v>
      </c>
      <c r="H106" s="5">
        <f t="shared" si="14"/>
        <v>1.05</v>
      </c>
      <c r="I106" s="6">
        <f t="shared" si="13"/>
        <v>2.0000000000000018E-2</v>
      </c>
      <c r="J106" s="8"/>
    </row>
    <row r="107" spans="1:10" x14ac:dyDescent="0.25">
      <c r="A107" s="4">
        <v>1.04</v>
      </c>
      <c r="B107" s="5">
        <v>0.02</v>
      </c>
      <c r="C107" s="5">
        <v>1.14E-2</v>
      </c>
      <c r="D107" s="5">
        <f t="shared" si="9"/>
        <v>3.1399999999999997E-2</v>
      </c>
      <c r="E107" s="5">
        <f t="shared" si="10"/>
        <v>3.2655999999999998E-2</v>
      </c>
      <c r="F107" s="5">
        <f t="shared" si="11"/>
        <v>1.0726560000000001</v>
      </c>
      <c r="G107" s="5">
        <f t="shared" si="12"/>
        <v>1.05</v>
      </c>
      <c r="H107" s="5">
        <f t="shared" si="14"/>
        <v>1.05</v>
      </c>
      <c r="I107" s="6">
        <f t="shared" si="13"/>
        <v>1.0000000000000009E-2</v>
      </c>
      <c r="J107" s="8"/>
    </row>
    <row r="108" spans="1:10" x14ac:dyDescent="0.25">
      <c r="A108" s="4">
        <v>1.05</v>
      </c>
      <c r="B108" s="5">
        <v>0.02</v>
      </c>
      <c r="C108" s="5">
        <v>1.14E-2</v>
      </c>
      <c r="D108" s="5">
        <f t="shared" si="9"/>
        <v>3.1399999999999997E-2</v>
      </c>
      <c r="E108" s="5">
        <f t="shared" si="10"/>
        <v>3.2969999999999999E-2</v>
      </c>
      <c r="F108" s="5">
        <f t="shared" si="11"/>
        <v>1.08297</v>
      </c>
      <c r="G108" s="5">
        <f t="shared" si="12"/>
        <v>1.05</v>
      </c>
      <c r="H108" s="5">
        <f t="shared" si="14"/>
        <v>1.05</v>
      </c>
      <c r="I108" s="6">
        <f t="shared" si="13"/>
        <v>0</v>
      </c>
      <c r="J108" s="8"/>
    </row>
    <row r="109" spans="1:10" x14ac:dyDescent="0.25">
      <c r="A109" s="4">
        <v>1.06</v>
      </c>
      <c r="B109" s="5">
        <v>0.02</v>
      </c>
      <c r="C109" s="5">
        <v>1.14E-2</v>
      </c>
      <c r="D109" s="5">
        <f t="shared" si="9"/>
        <v>3.1399999999999997E-2</v>
      </c>
      <c r="E109" s="5">
        <f t="shared" si="10"/>
        <v>3.3284000000000001E-2</v>
      </c>
      <c r="F109" s="5">
        <f t="shared" si="11"/>
        <v>1.0932840000000001</v>
      </c>
      <c r="G109" s="5">
        <f t="shared" si="12"/>
        <v>1.05</v>
      </c>
      <c r="H109" s="5">
        <f t="shared" si="14"/>
        <v>1.06</v>
      </c>
      <c r="I109" s="6">
        <f t="shared" si="13"/>
        <v>0</v>
      </c>
      <c r="J109" s="8"/>
    </row>
    <row r="110" spans="1:10" x14ac:dyDescent="0.25">
      <c r="A110" s="4">
        <v>1.07</v>
      </c>
      <c r="B110" s="5">
        <v>0.02</v>
      </c>
      <c r="C110" s="5">
        <v>1.14E-2</v>
      </c>
      <c r="D110" s="5">
        <f t="shared" si="9"/>
        <v>3.1399999999999997E-2</v>
      </c>
      <c r="E110" s="5">
        <f t="shared" si="10"/>
        <v>3.3597999999999996E-2</v>
      </c>
      <c r="F110" s="5">
        <f t="shared" si="11"/>
        <v>1.1035980000000001</v>
      </c>
      <c r="G110" s="5">
        <f t="shared" si="12"/>
        <v>1.1000000000000001</v>
      </c>
      <c r="H110" s="5">
        <f t="shared" si="14"/>
        <v>1.1000000000000001</v>
      </c>
      <c r="I110" s="6">
        <f t="shared" si="13"/>
        <v>3.0000000000000027E-2</v>
      </c>
      <c r="J110" s="8"/>
    </row>
    <row r="111" spans="1:10" x14ac:dyDescent="0.25">
      <c r="A111" s="4">
        <v>1.08</v>
      </c>
      <c r="B111" s="5">
        <v>0.02</v>
      </c>
      <c r="C111" s="5">
        <v>1.14E-2</v>
      </c>
      <c r="D111" s="5">
        <f t="shared" si="9"/>
        <v>3.1399999999999997E-2</v>
      </c>
      <c r="E111" s="5">
        <f t="shared" si="10"/>
        <v>3.3911999999999998E-2</v>
      </c>
      <c r="F111" s="5">
        <f t="shared" si="11"/>
        <v>1.113912</v>
      </c>
      <c r="G111" s="5">
        <f t="shared" si="12"/>
        <v>1.1000000000000001</v>
      </c>
      <c r="H111" s="5">
        <f t="shared" si="14"/>
        <v>1.1000000000000001</v>
      </c>
      <c r="I111" s="6">
        <f t="shared" si="13"/>
        <v>2.0000000000000018E-2</v>
      </c>
      <c r="J111" s="8"/>
    </row>
    <row r="112" spans="1:10" x14ac:dyDescent="0.25">
      <c r="A112" s="4">
        <v>1.0900000000000001</v>
      </c>
      <c r="B112" s="5">
        <v>0.02</v>
      </c>
      <c r="C112" s="5">
        <v>1.14E-2</v>
      </c>
      <c r="D112" s="5">
        <f t="shared" si="9"/>
        <v>3.1399999999999997E-2</v>
      </c>
      <c r="E112" s="5">
        <f t="shared" si="10"/>
        <v>3.4225999999999999E-2</v>
      </c>
      <c r="F112" s="5">
        <f t="shared" si="11"/>
        <v>1.1242260000000002</v>
      </c>
      <c r="G112" s="5">
        <f t="shared" si="12"/>
        <v>1.1000000000000001</v>
      </c>
      <c r="H112" s="5">
        <f t="shared" si="14"/>
        <v>1.1000000000000001</v>
      </c>
      <c r="I112" s="6">
        <f t="shared" si="13"/>
        <v>1.0000000000000009E-2</v>
      </c>
      <c r="J112" s="8"/>
    </row>
    <row r="113" spans="1:10" x14ac:dyDescent="0.25">
      <c r="A113" s="4">
        <v>1.1000000000000001</v>
      </c>
      <c r="B113" s="5">
        <v>0.02</v>
      </c>
      <c r="C113" s="5">
        <v>1.14E-2</v>
      </c>
      <c r="D113" s="5">
        <f t="shared" si="9"/>
        <v>3.1399999999999997E-2</v>
      </c>
      <c r="E113" s="5">
        <f t="shared" si="10"/>
        <v>3.4540000000000001E-2</v>
      </c>
      <c r="F113" s="5">
        <f t="shared" si="11"/>
        <v>1.1345400000000001</v>
      </c>
      <c r="G113" s="5">
        <f t="shared" si="12"/>
        <v>1.1000000000000001</v>
      </c>
      <c r="H113" s="5">
        <f t="shared" si="14"/>
        <v>1.1000000000000001</v>
      </c>
      <c r="I113" s="6">
        <f t="shared" si="13"/>
        <v>0</v>
      </c>
      <c r="J113" s="8"/>
    </row>
    <row r="114" spans="1:10" x14ac:dyDescent="0.25">
      <c r="A114" s="4">
        <v>1.1100000000000001</v>
      </c>
      <c r="B114" s="5">
        <v>0.02</v>
      </c>
      <c r="C114" s="5">
        <v>1.14E-2</v>
      </c>
      <c r="D114" s="5">
        <f t="shared" si="9"/>
        <v>3.1399999999999997E-2</v>
      </c>
      <c r="E114" s="5">
        <f t="shared" si="10"/>
        <v>3.4854000000000003E-2</v>
      </c>
      <c r="F114" s="5">
        <f t="shared" si="11"/>
        <v>1.144854</v>
      </c>
      <c r="G114" s="5">
        <f t="shared" si="12"/>
        <v>1.1000000000000001</v>
      </c>
      <c r="H114" s="5">
        <f t="shared" si="14"/>
        <v>1.1100000000000001</v>
      </c>
      <c r="I114" s="6">
        <f t="shared" si="13"/>
        <v>0</v>
      </c>
      <c r="J114" s="8"/>
    </row>
    <row r="115" spans="1:10" x14ac:dyDescent="0.25">
      <c r="A115" s="4">
        <v>1.1200000000000001</v>
      </c>
      <c r="B115" s="5">
        <v>0.02</v>
      </c>
      <c r="C115" s="5">
        <v>1.14E-2</v>
      </c>
      <c r="D115" s="5">
        <f t="shared" si="9"/>
        <v>3.1399999999999997E-2</v>
      </c>
      <c r="E115" s="5">
        <f t="shared" si="10"/>
        <v>3.5167999999999998E-2</v>
      </c>
      <c r="F115" s="5">
        <f t="shared" si="11"/>
        <v>1.1551680000000002</v>
      </c>
      <c r="G115" s="5">
        <f t="shared" si="12"/>
        <v>1.1500000000000001</v>
      </c>
      <c r="H115" s="5">
        <f t="shared" si="14"/>
        <v>1.1500000000000001</v>
      </c>
      <c r="I115" s="6">
        <f t="shared" si="13"/>
        <v>3.0000000000000027E-2</v>
      </c>
      <c r="J115" s="8"/>
    </row>
    <row r="116" spans="1:10" x14ac:dyDescent="0.25">
      <c r="A116" s="4">
        <v>1.1299999999999999</v>
      </c>
      <c r="B116" s="5">
        <v>0.02</v>
      </c>
      <c r="C116" s="5">
        <v>1.14E-2</v>
      </c>
      <c r="D116" s="5">
        <f t="shared" si="9"/>
        <v>3.1399999999999997E-2</v>
      </c>
      <c r="E116" s="5">
        <f t="shared" si="10"/>
        <v>3.5481999999999993E-2</v>
      </c>
      <c r="F116" s="5">
        <f t="shared" si="11"/>
        <v>1.1654819999999999</v>
      </c>
      <c r="G116" s="5">
        <f t="shared" si="12"/>
        <v>1.1500000000000001</v>
      </c>
      <c r="H116" s="5">
        <f t="shared" si="14"/>
        <v>1.1500000000000001</v>
      </c>
      <c r="I116" s="6">
        <f t="shared" si="13"/>
        <v>2.000000000000024E-2</v>
      </c>
      <c r="J116" s="8"/>
    </row>
    <row r="117" spans="1:10" x14ac:dyDescent="0.25">
      <c r="A117" s="4">
        <v>1.1399999999999999</v>
      </c>
      <c r="B117" s="5">
        <v>0.02</v>
      </c>
      <c r="C117" s="5">
        <v>1.14E-2</v>
      </c>
      <c r="D117" s="5">
        <f t="shared" si="9"/>
        <v>3.1399999999999997E-2</v>
      </c>
      <c r="E117" s="5">
        <f t="shared" si="10"/>
        <v>3.5795999999999994E-2</v>
      </c>
      <c r="F117" s="5">
        <f t="shared" si="11"/>
        <v>1.1757959999999998</v>
      </c>
      <c r="G117" s="5">
        <f t="shared" si="12"/>
        <v>1.1500000000000001</v>
      </c>
      <c r="H117" s="5">
        <f t="shared" si="14"/>
        <v>1.1500000000000001</v>
      </c>
      <c r="I117" s="6">
        <f t="shared" si="13"/>
        <v>1.0000000000000231E-2</v>
      </c>
      <c r="J117" s="8"/>
    </row>
    <row r="118" spans="1:10" x14ac:dyDescent="0.25">
      <c r="A118" s="4">
        <v>1.1499999999999999</v>
      </c>
      <c r="B118" s="5">
        <v>0.02</v>
      </c>
      <c r="C118" s="5">
        <v>1.14E-2</v>
      </c>
      <c r="D118" s="5">
        <f t="shared" ref="D118:D181" si="15">B118+C118</f>
        <v>3.1399999999999997E-2</v>
      </c>
      <c r="E118" s="5">
        <f t="shared" ref="E118:E181" si="16">A118*D118</f>
        <v>3.6109999999999996E-2</v>
      </c>
      <c r="F118" s="5">
        <f t="shared" ref="F118:F181" si="17">A118+E118</f>
        <v>1.18611</v>
      </c>
      <c r="G118" s="5">
        <f t="shared" si="12"/>
        <v>1.1500000000000001</v>
      </c>
      <c r="H118" s="5">
        <f t="shared" si="14"/>
        <v>1.1500000000000001</v>
      </c>
      <c r="I118" s="6">
        <f t="shared" si="13"/>
        <v>0</v>
      </c>
      <c r="J118" s="8"/>
    </row>
    <row r="119" spans="1:10" x14ac:dyDescent="0.25">
      <c r="A119" s="4">
        <v>1.1599999999999999</v>
      </c>
      <c r="B119" s="5">
        <v>0.02</v>
      </c>
      <c r="C119" s="5">
        <v>1.14E-2</v>
      </c>
      <c r="D119" s="5">
        <f t="shared" si="15"/>
        <v>3.1399999999999997E-2</v>
      </c>
      <c r="E119" s="5">
        <f t="shared" si="16"/>
        <v>3.6423999999999991E-2</v>
      </c>
      <c r="F119" s="5">
        <f t="shared" si="17"/>
        <v>1.1964239999999999</v>
      </c>
      <c r="G119" s="5">
        <f t="shared" si="12"/>
        <v>1.1500000000000001</v>
      </c>
      <c r="H119" s="5">
        <f t="shared" si="14"/>
        <v>1.1599999999999999</v>
      </c>
      <c r="I119" s="6">
        <f t="shared" si="13"/>
        <v>0</v>
      </c>
      <c r="J119" s="8"/>
    </row>
    <row r="120" spans="1:10" x14ac:dyDescent="0.25">
      <c r="A120" s="4">
        <v>1.17</v>
      </c>
      <c r="B120" s="5">
        <v>0.02</v>
      </c>
      <c r="C120" s="5">
        <v>1.14E-2</v>
      </c>
      <c r="D120" s="5">
        <f t="shared" si="15"/>
        <v>3.1399999999999997E-2</v>
      </c>
      <c r="E120" s="5">
        <f t="shared" si="16"/>
        <v>3.6737999999999993E-2</v>
      </c>
      <c r="F120" s="5">
        <f t="shared" si="17"/>
        <v>1.2067379999999999</v>
      </c>
      <c r="G120" s="5">
        <f t="shared" si="12"/>
        <v>1.2000000000000002</v>
      </c>
      <c r="H120" s="5">
        <f t="shared" si="14"/>
        <v>1.2000000000000002</v>
      </c>
      <c r="I120" s="6">
        <f t="shared" si="13"/>
        <v>3.0000000000000249E-2</v>
      </c>
      <c r="J120" s="8"/>
    </row>
    <row r="121" spans="1:10" x14ac:dyDescent="0.25">
      <c r="A121" s="4">
        <v>1.18</v>
      </c>
      <c r="B121" s="5">
        <v>0.02</v>
      </c>
      <c r="C121" s="5">
        <v>1.14E-2</v>
      </c>
      <c r="D121" s="5">
        <f t="shared" si="15"/>
        <v>3.1399999999999997E-2</v>
      </c>
      <c r="E121" s="5">
        <f t="shared" si="16"/>
        <v>3.7051999999999995E-2</v>
      </c>
      <c r="F121" s="5">
        <f t="shared" si="17"/>
        <v>1.217052</v>
      </c>
      <c r="G121" s="5">
        <f t="shared" si="12"/>
        <v>1.2000000000000002</v>
      </c>
      <c r="H121" s="5">
        <f t="shared" si="14"/>
        <v>1.2000000000000002</v>
      </c>
      <c r="I121" s="6">
        <f t="shared" si="13"/>
        <v>2.000000000000024E-2</v>
      </c>
      <c r="J121" s="8"/>
    </row>
    <row r="122" spans="1:10" x14ac:dyDescent="0.25">
      <c r="A122" s="4">
        <v>1.19</v>
      </c>
      <c r="B122" s="5">
        <v>0.02</v>
      </c>
      <c r="C122" s="5">
        <v>1.14E-2</v>
      </c>
      <c r="D122" s="5">
        <f t="shared" si="15"/>
        <v>3.1399999999999997E-2</v>
      </c>
      <c r="E122" s="5">
        <f t="shared" si="16"/>
        <v>3.7365999999999996E-2</v>
      </c>
      <c r="F122" s="5">
        <f t="shared" si="17"/>
        <v>1.227366</v>
      </c>
      <c r="G122" s="5">
        <f t="shared" si="12"/>
        <v>1.2000000000000002</v>
      </c>
      <c r="H122" s="5">
        <f t="shared" si="14"/>
        <v>1.2000000000000002</v>
      </c>
      <c r="I122" s="6">
        <f t="shared" si="13"/>
        <v>1.0000000000000231E-2</v>
      </c>
      <c r="J122" s="8"/>
    </row>
    <row r="123" spans="1:10" x14ac:dyDescent="0.25">
      <c r="A123" s="4">
        <v>1.2</v>
      </c>
      <c r="B123" s="5">
        <v>0.02</v>
      </c>
      <c r="C123" s="5">
        <v>1.14E-2</v>
      </c>
      <c r="D123" s="5">
        <f t="shared" si="15"/>
        <v>3.1399999999999997E-2</v>
      </c>
      <c r="E123" s="5">
        <f t="shared" si="16"/>
        <v>3.7679999999999998E-2</v>
      </c>
      <c r="F123" s="5">
        <f t="shared" si="17"/>
        <v>1.2376799999999999</v>
      </c>
      <c r="G123" s="5">
        <f t="shared" si="12"/>
        <v>1.2000000000000002</v>
      </c>
      <c r="H123" s="5">
        <f t="shared" si="14"/>
        <v>1.2000000000000002</v>
      </c>
      <c r="I123" s="6">
        <f t="shared" si="13"/>
        <v>0</v>
      </c>
      <c r="J123" s="8"/>
    </row>
    <row r="124" spans="1:10" x14ac:dyDescent="0.25">
      <c r="A124" s="4">
        <v>1.21</v>
      </c>
      <c r="B124" s="5">
        <v>0.02</v>
      </c>
      <c r="C124" s="5">
        <v>1.14E-2</v>
      </c>
      <c r="D124" s="5">
        <f t="shared" si="15"/>
        <v>3.1399999999999997E-2</v>
      </c>
      <c r="E124" s="5">
        <f t="shared" si="16"/>
        <v>3.7993999999999993E-2</v>
      </c>
      <c r="F124" s="5">
        <f t="shared" si="17"/>
        <v>1.247994</v>
      </c>
      <c r="G124" s="5">
        <f t="shared" si="12"/>
        <v>1.2000000000000002</v>
      </c>
      <c r="H124" s="5">
        <f t="shared" si="14"/>
        <v>1.21</v>
      </c>
      <c r="I124" s="6">
        <f t="shared" si="13"/>
        <v>0</v>
      </c>
      <c r="J124" s="8"/>
    </row>
    <row r="125" spans="1:10" x14ac:dyDescent="0.25">
      <c r="A125" s="4">
        <v>1.22</v>
      </c>
      <c r="B125" s="5">
        <v>0.02</v>
      </c>
      <c r="C125" s="5">
        <v>1.14E-2</v>
      </c>
      <c r="D125" s="5">
        <f t="shared" si="15"/>
        <v>3.1399999999999997E-2</v>
      </c>
      <c r="E125" s="5">
        <f t="shared" si="16"/>
        <v>3.8307999999999995E-2</v>
      </c>
      <c r="F125" s="5">
        <f t="shared" si="17"/>
        <v>1.258308</v>
      </c>
      <c r="G125" s="5">
        <f t="shared" si="12"/>
        <v>1.25</v>
      </c>
      <c r="H125" s="5">
        <f t="shared" si="14"/>
        <v>1.25</v>
      </c>
      <c r="I125" s="6">
        <f t="shared" si="13"/>
        <v>3.0000000000000027E-2</v>
      </c>
      <c r="J125" s="8"/>
    </row>
    <row r="126" spans="1:10" x14ac:dyDescent="0.25">
      <c r="A126" s="4">
        <v>1.23</v>
      </c>
      <c r="B126" s="5">
        <v>0.02</v>
      </c>
      <c r="C126" s="5">
        <v>1.14E-2</v>
      </c>
      <c r="D126" s="5">
        <f t="shared" si="15"/>
        <v>3.1399999999999997E-2</v>
      </c>
      <c r="E126" s="5">
        <f t="shared" si="16"/>
        <v>3.8621999999999997E-2</v>
      </c>
      <c r="F126" s="5">
        <f t="shared" si="17"/>
        <v>1.2686219999999999</v>
      </c>
      <c r="G126" s="5">
        <f t="shared" si="12"/>
        <v>1.25</v>
      </c>
      <c r="H126" s="5">
        <f t="shared" si="14"/>
        <v>1.25</v>
      </c>
      <c r="I126" s="6">
        <f t="shared" si="13"/>
        <v>2.0000000000000018E-2</v>
      </c>
      <c r="J126" s="8"/>
    </row>
    <row r="127" spans="1:10" x14ac:dyDescent="0.25">
      <c r="A127" s="4">
        <v>1.24</v>
      </c>
      <c r="B127" s="5">
        <v>0.02</v>
      </c>
      <c r="C127" s="5">
        <v>1.14E-2</v>
      </c>
      <c r="D127" s="5">
        <f t="shared" si="15"/>
        <v>3.1399999999999997E-2</v>
      </c>
      <c r="E127" s="5">
        <f t="shared" si="16"/>
        <v>3.8935999999999998E-2</v>
      </c>
      <c r="F127" s="5">
        <f t="shared" si="17"/>
        <v>1.2789360000000001</v>
      </c>
      <c r="G127" s="5">
        <f t="shared" si="12"/>
        <v>1.25</v>
      </c>
      <c r="H127" s="5">
        <f t="shared" si="14"/>
        <v>1.25</v>
      </c>
      <c r="I127" s="6">
        <f t="shared" si="13"/>
        <v>1.0000000000000009E-2</v>
      </c>
      <c r="J127" s="8"/>
    </row>
    <row r="128" spans="1:10" x14ac:dyDescent="0.25">
      <c r="A128" s="4">
        <v>1.25</v>
      </c>
      <c r="B128" s="5">
        <v>0.02</v>
      </c>
      <c r="C128" s="5">
        <v>1.14E-2</v>
      </c>
      <c r="D128" s="5">
        <f t="shared" si="15"/>
        <v>3.1399999999999997E-2</v>
      </c>
      <c r="E128" s="5">
        <f t="shared" si="16"/>
        <v>3.9249999999999993E-2</v>
      </c>
      <c r="F128" s="5">
        <f t="shared" si="17"/>
        <v>1.28925</v>
      </c>
      <c r="G128" s="5">
        <f t="shared" si="12"/>
        <v>1.25</v>
      </c>
      <c r="H128" s="5">
        <f t="shared" si="14"/>
        <v>1.25</v>
      </c>
      <c r="I128" s="6">
        <f t="shared" si="13"/>
        <v>0</v>
      </c>
      <c r="J128" s="8"/>
    </row>
    <row r="129" spans="1:10" x14ac:dyDescent="0.25">
      <c r="A129" s="4">
        <v>1.26</v>
      </c>
      <c r="B129" s="5">
        <v>0.02</v>
      </c>
      <c r="C129" s="5">
        <v>1.14E-2</v>
      </c>
      <c r="D129" s="5">
        <f t="shared" si="15"/>
        <v>3.1399999999999997E-2</v>
      </c>
      <c r="E129" s="5">
        <f t="shared" si="16"/>
        <v>3.9563999999999995E-2</v>
      </c>
      <c r="F129" s="5">
        <f t="shared" si="17"/>
        <v>1.2995639999999999</v>
      </c>
      <c r="G129" s="5">
        <f t="shared" si="12"/>
        <v>1.25</v>
      </c>
      <c r="H129" s="5">
        <f t="shared" si="14"/>
        <v>1.26</v>
      </c>
      <c r="I129" s="6">
        <f t="shared" si="13"/>
        <v>0</v>
      </c>
      <c r="J129" s="8"/>
    </row>
    <row r="130" spans="1:10" x14ac:dyDescent="0.25">
      <c r="A130" s="4">
        <v>1.27</v>
      </c>
      <c r="B130" s="5">
        <v>0.02</v>
      </c>
      <c r="C130" s="5">
        <v>1.14E-2</v>
      </c>
      <c r="D130" s="5">
        <f t="shared" si="15"/>
        <v>3.1399999999999997E-2</v>
      </c>
      <c r="E130" s="5">
        <f t="shared" si="16"/>
        <v>3.9877999999999997E-2</v>
      </c>
      <c r="F130" s="5">
        <f t="shared" si="17"/>
        <v>1.3098780000000001</v>
      </c>
      <c r="G130" s="5">
        <f t="shared" ref="G130:G193" si="18">FLOOR(F130,0.05)</f>
        <v>1.3</v>
      </c>
      <c r="H130" s="5">
        <f t="shared" si="14"/>
        <v>1.3</v>
      </c>
      <c r="I130" s="6">
        <f t="shared" ref="I130:I193" si="19">H130-A130</f>
        <v>3.0000000000000027E-2</v>
      </c>
      <c r="J130" s="8"/>
    </row>
    <row r="131" spans="1:10" x14ac:dyDescent="0.25">
      <c r="A131" s="4">
        <v>1.28</v>
      </c>
      <c r="B131" s="5">
        <v>0.02</v>
      </c>
      <c r="C131" s="5">
        <v>1.14E-2</v>
      </c>
      <c r="D131" s="5">
        <f t="shared" si="15"/>
        <v>3.1399999999999997E-2</v>
      </c>
      <c r="E131" s="5">
        <f t="shared" si="16"/>
        <v>4.0191999999999999E-2</v>
      </c>
      <c r="F131" s="5">
        <f t="shared" si="17"/>
        <v>1.320192</v>
      </c>
      <c r="G131" s="5">
        <f t="shared" si="18"/>
        <v>1.3</v>
      </c>
      <c r="H131" s="5">
        <f t="shared" si="14"/>
        <v>1.3</v>
      </c>
      <c r="I131" s="6">
        <f t="shared" si="19"/>
        <v>2.0000000000000018E-2</v>
      </c>
      <c r="J131" s="8"/>
    </row>
    <row r="132" spans="1:10" x14ac:dyDescent="0.25">
      <c r="A132" s="4">
        <v>1.29</v>
      </c>
      <c r="B132" s="5">
        <v>0.02</v>
      </c>
      <c r="C132" s="5">
        <v>1.14E-2</v>
      </c>
      <c r="D132" s="5">
        <f t="shared" si="15"/>
        <v>3.1399999999999997E-2</v>
      </c>
      <c r="E132" s="5">
        <f t="shared" si="16"/>
        <v>4.0506E-2</v>
      </c>
      <c r="F132" s="5">
        <f t="shared" si="17"/>
        <v>1.330506</v>
      </c>
      <c r="G132" s="5">
        <f t="shared" si="18"/>
        <v>1.3</v>
      </c>
      <c r="H132" s="5">
        <f t="shared" ref="H132:H195" si="20">IF((FLOOR(G132,0.05))&lt;A132,A132,FLOOR(G132,0.05))</f>
        <v>1.3</v>
      </c>
      <c r="I132" s="6">
        <f t="shared" si="19"/>
        <v>1.0000000000000009E-2</v>
      </c>
      <c r="J132" s="8"/>
    </row>
    <row r="133" spans="1:10" x14ac:dyDescent="0.25">
      <c r="A133" s="4">
        <v>1.3</v>
      </c>
      <c r="B133" s="5">
        <v>0.02</v>
      </c>
      <c r="C133" s="5">
        <v>1.14E-2</v>
      </c>
      <c r="D133" s="5">
        <f t="shared" si="15"/>
        <v>3.1399999999999997E-2</v>
      </c>
      <c r="E133" s="5">
        <f t="shared" si="16"/>
        <v>4.0819999999999995E-2</v>
      </c>
      <c r="F133" s="5">
        <f t="shared" si="17"/>
        <v>1.3408200000000001</v>
      </c>
      <c r="G133" s="5">
        <f t="shared" si="18"/>
        <v>1.3</v>
      </c>
      <c r="H133" s="5">
        <f t="shared" si="20"/>
        <v>1.3</v>
      </c>
      <c r="I133" s="6">
        <f t="shared" si="19"/>
        <v>0</v>
      </c>
      <c r="J133" s="8"/>
    </row>
    <row r="134" spans="1:10" x14ac:dyDescent="0.25">
      <c r="A134" s="4">
        <v>1.31</v>
      </c>
      <c r="B134" s="5">
        <v>0.02</v>
      </c>
      <c r="C134" s="5">
        <v>1.14E-2</v>
      </c>
      <c r="D134" s="5">
        <f t="shared" si="15"/>
        <v>3.1399999999999997E-2</v>
      </c>
      <c r="E134" s="5">
        <f t="shared" si="16"/>
        <v>4.1133999999999997E-2</v>
      </c>
      <c r="F134" s="5">
        <f t="shared" si="17"/>
        <v>1.3511340000000001</v>
      </c>
      <c r="G134" s="5">
        <f t="shared" si="18"/>
        <v>1.35</v>
      </c>
      <c r="H134" s="5">
        <f t="shared" si="20"/>
        <v>1.35</v>
      </c>
      <c r="I134" s="6">
        <f t="shared" si="19"/>
        <v>4.0000000000000036E-2</v>
      </c>
      <c r="J134" s="8"/>
    </row>
    <row r="135" spans="1:10" x14ac:dyDescent="0.25">
      <c r="A135" s="4">
        <v>1.32</v>
      </c>
      <c r="B135" s="5">
        <v>0.02</v>
      </c>
      <c r="C135" s="5">
        <v>1.14E-2</v>
      </c>
      <c r="D135" s="5">
        <f t="shared" si="15"/>
        <v>3.1399999999999997E-2</v>
      </c>
      <c r="E135" s="5">
        <f t="shared" si="16"/>
        <v>4.1447999999999999E-2</v>
      </c>
      <c r="F135" s="5">
        <f t="shared" si="17"/>
        <v>1.361448</v>
      </c>
      <c r="G135" s="5">
        <f t="shared" si="18"/>
        <v>1.35</v>
      </c>
      <c r="H135" s="5">
        <f t="shared" si="20"/>
        <v>1.35</v>
      </c>
      <c r="I135" s="6">
        <f t="shared" si="19"/>
        <v>3.0000000000000027E-2</v>
      </c>
      <c r="J135" s="8"/>
    </row>
    <row r="136" spans="1:10" x14ac:dyDescent="0.25">
      <c r="A136" s="4">
        <v>1.33</v>
      </c>
      <c r="B136" s="5">
        <v>0.02</v>
      </c>
      <c r="C136" s="5">
        <v>1.14E-2</v>
      </c>
      <c r="D136" s="5">
        <f t="shared" si="15"/>
        <v>3.1399999999999997E-2</v>
      </c>
      <c r="E136" s="5">
        <f t="shared" si="16"/>
        <v>4.1762000000000001E-2</v>
      </c>
      <c r="F136" s="5">
        <f t="shared" si="17"/>
        <v>1.3717620000000001</v>
      </c>
      <c r="G136" s="5">
        <f t="shared" si="18"/>
        <v>1.35</v>
      </c>
      <c r="H136" s="5">
        <f t="shared" si="20"/>
        <v>1.35</v>
      </c>
      <c r="I136" s="6">
        <f t="shared" si="19"/>
        <v>2.0000000000000018E-2</v>
      </c>
      <c r="J136" s="8"/>
    </row>
    <row r="137" spans="1:10" x14ac:dyDescent="0.25">
      <c r="A137" s="4">
        <v>1.34</v>
      </c>
      <c r="B137" s="5">
        <v>0.02</v>
      </c>
      <c r="C137" s="5">
        <v>1.14E-2</v>
      </c>
      <c r="D137" s="5">
        <f t="shared" si="15"/>
        <v>3.1399999999999997E-2</v>
      </c>
      <c r="E137" s="5">
        <f t="shared" si="16"/>
        <v>4.2076000000000002E-2</v>
      </c>
      <c r="F137" s="5">
        <f t="shared" si="17"/>
        <v>1.3820760000000001</v>
      </c>
      <c r="G137" s="5">
        <f t="shared" si="18"/>
        <v>1.35</v>
      </c>
      <c r="H137" s="5">
        <f t="shared" si="20"/>
        <v>1.35</v>
      </c>
      <c r="I137" s="6">
        <f t="shared" si="19"/>
        <v>1.0000000000000009E-2</v>
      </c>
      <c r="J137" s="8"/>
    </row>
    <row r="138" spans="1:10" x14ac:dyDescent="0.25">
      <c r="A138" s="4">
        <v>1.35</v>
      </c>
      <c r="B138" s="5">
        <v>0.02</v>
      </c>
      <c r="C138" s="5">
        <v>1.14E-2</v>
      </c>
      <c r="D138" s="5">
        <f t="shared" si="15"/>
        <v>3.1399999999999997E-2</v>
      </c>
      <c r="E138" s="5">
        <f t="shared" si="16"/>
        <v>4.2389999999999997E-2</v>
      </c>
      <c r="F138" s="5">
        <f t="shared" si="17"/>
        <v>1.39239</v>
      </c>
      <c r="G138" s="5">
        <f t="shared" si="18"/>
        <v>1.35</v>
      </c>
      <c r="H138" s="5">
        <f t="shared" si="20"/>
        <v>1.35</v>
      </c>
      <c r="I138" s="6">
        <f t="shared" si="19"/>
        <v>0</v>
      </c>
      <c r="J138" s="8"/>
    </row>
    <row r="139" spans="1:10" x14ac:dyDescent="0.25">
      <c r="A139" s="4">
        <v>1.36</v>
      </c>
      <c r="B139" s="5">
        <v>0.02</v>
      </c>
      <c r="C139" s="5">
        <v>1.14E-2</v>
      </c>
      <c r="D139" s="5">
        <f t="shared" si="15"/>
        <v>3.1399999999999997E-2</v>
      </c>
      <c r="E139" s="5">
        <f t="shared" si="16"/>
        <v>4.2703999999999999E-2</v>
      </c>
      <c r="F139" s="5">
        <f t="shared" si="17"/>
        <v>1.4027040000000002</v>
      </c>
      <c r="G139" s="5">
        <f t="shared" si="18"/>
        <v>1.4000000000000001</v>
      </c>
      <c r="H139" s="5">
        <f t="shared" si="20"/>
        <v>1.4000000000000001</v>
      </c>
      <c r="I139" s="6">
        <f t="shared" si="19"/>
        <v>4.0000000000000036E-2</v>
      </c>
      <c r="J139" s="8"/>
    </row>
    <row r="140" spans="1:10" x14ac:dyDescent="0.25">
      <c r="A140" s="4">
        <v>1.37</v>
      </c>
      <c r="B140" s="5">
        <v>0.02</v>
      </c>
      <c r="C140" s="5">
        <v>1.14E-2</v>
      </c>
      <c r="D140" s="5">
        <f t="shared" si="15"/>
        <v>3.1399999999999997E-2</v>
      </c>
      <c r="E140" s="5">
        <f t="shared" si="16"/>
        <v>4.3018000000000001E-2</v>
      </c>
      <c r="F140" s="5">
        <f t="shared" si="17"/>
        <v>1.4130180000000001</v>
      </c>
      <c r="G140" s="5">
        <f t="shared" si="18"/>
        <v>1.4000000000000001</v>
      </c>
      <c r="H140" s="5">
        <f t="shared" si="20"/>
        <v>1.4000000000000001</v>
      </c>
      <c r="I140" s="6">
        <f t="shared" si="19"/>
        <v>3.0000000000000027E-2</v>
      </c>
      <c r="J140" s="8"/>
    </row>
    <row r="141" spans="1:10" x14ac:dyDescent="0.25">
      <c r="A141" s="4">
        <v>1.38</v>
      </c>
      <c r="B141" s="5">
        <v>0.02</v>
      </c>
      <c r="C141" s="5">
        <v>1.14E-2</v>
      </c>
      <c r="D141" s="5">
        <f t="shared" si="15"/>
        <v>3.1399999999999997E-2</v>
      </c>
      <c r="E141" s="5">
        <f t="shared" si="16"/>
        <v>4.3331999999999996E-2</v>
      </c>
      <c r="F141" s="5">
        <f t="shared" si="17"/>
        <v>1.4233319999999998</v>
      </c>
      <c r="G141" s="5">
        <f t="shared" si="18"/>
        <v>1.4000000000000001</v>
      </c>
      <c r="H141" s="5">
        <f t="shared" si="20"/>
        <v>1.4000000000000001</v>
      </c>
      <c r="I141" s="6">
        <f t="shared" si="19"/>
        <v>2.000000000000024E-2</v>
      </c>
      <c r="J141" s="8"/>
    </row>
    <row r="142" spans="1:10" x14ac:dyDescent="0.25">
      <c r="A142" s="4">
        <v>1.39</v>
      </c>
      <c r="B142" s="5">
        <v>0.02</v>
      </c>
      <c r="C142" s="5">
        <v>1.14E-2</v>
      </c>
      <c r="D142" s="5">
        <f t="shared" si="15"/>
        <v>3.1399999999999997E-2</v>
      </c>
      <c r="E142" s="5">
        <f t="shared" si="16"/>
        <v>4.364599999999999E-2</v>
      </c>
      <c r="F142" s="5">
        <f t="shared" si="17"/>
        <v>1.433646</v>
      </c>
      <c r="G142" s="5">
        <f t="shared" si="18"/>
        <v>1.4000000000000001</v>
      </c>
      <c r="H142" s="5">
        <f t="shared" si="20"/>
        <v>1.4000000000000001</v>
      </c>
      <c r="I142" s="6">
        <f t="shared" si="19"/>
        <v>1.0000000000000231E-2</v>
      </c>
      <c r="J142" s="8"/>
    </row>
    <row r="143" spans="1:10" x14ac:dyDescent="0.25">
      <c r="A143" s="4">
        <v>1.4</v>
      </c>
      <c r="B143" s="5">
        <v>0.02</v>
      </c>
      <c r="C143" s="5">
        <v>1.14E-2</v>
      </c>
      <c r="D143" s="5">
        <f t="shared" si="15"/>
        <v>3.1399999999999997E-2</v>
      </c>
      <c r="E143" s="5">
        <f t="shared" si="16"/>
        <v>4.3959999999999992E-2</v>
      </c>
      <c r="F143" s="5">
        <f t="shared" si="17"/>
        <v>1.4439599999999999</v>
      </c>
      <c r="G143" s="5">
        <f t="shared" si="18"/>
        <v>1.4000000000000001</v>
      </c>
      <c r="H143" s="5">
        <f t="shared" si="20"/>
        <v>1.4000000000000001</v>
      </c>
      <c r="I143" s="6">
        <f t="shared" si="19"/>
        <v>0</v>
      </c>
      <c r="J143" s="8"/>
    </row>
    <row r="144" spans="1:10" x14ac:dyDescent="0.25">
      <c r="A144" s="4">
        <v>1.41</v>
      </c>
      <c r="B144" s="5">
        <v>0.02</v>
      </c>
      <c r="C144" s="5">
        <v>1.14E-2</v>
      </c>
      <c r="D144" s="5">
        <f t="shared" si="15"/>
        <v>3.1399999999999997E-2</v>
      </c>
      <c r="E144" s="5">
        <f t="shared" si="16"/>
        <v>4.4273999999999994E-2</v>
      </c>
      <c r="F144" s="5">
        <f t="shared" si="17"/>
        <v>1.4542739999999998</v>
      </c>
      <c r="G144" s="5">
        <f t="shared" si="18"/>
        <v>1.4500000000000002</v>
      </c>
      <c r="H144" s="5">
        <f t="shared" si="20"/>
        <v>1.4500000000000002</v>
      </c>
      <c r="I144" s="6">
        <f t="shared" si="19"/>
        <v>4.0000000000000258E-2</v>
      </c>
      <c r="J144" s="8"/>
    </row>
    <row r="145" spans="1:10" x14ac:dyDescent="0.25">
      <c r="A145" s="4">
        <v>1.42</v>
      </c>
      <c r="B145" s="5">
        <v>0.02</v>
      </c>
      <c r="C145" s="5">
        <v>1.14E-2</v>
      </c>
      <c r="D145" s="5">
        <f t="shared" si="15"/>
        <v>3.1399999999999997E-2</v>
      </c>
      <c r="E145" s="5">
        <f t="shared" si="16"/>
        <v>4.4587999999999996E-2</v>
      </c>
      <c r="F145" s="5">
        <f t="shared" si="17"/>
        <v>1.464588</v>
      </c>
      <c r="G145" s="5">
        <f t="shared" si="18"/>
        <v>1.4500000000000002</v>
      </c>
      <c r="H145" s="5">
        <f t="shared" si="20"/>
        <v>1.4500000000000002</v>
      </c>
      <c r="I145" s="6">
        <f t="shared" si="19"/>
        <v>3.0000000000000249E-2</v>
      </c>
      <c r="J145" s="8"/>
    </row>
    <row r="146" spans="1:10" x14ac:dyDescent="0.25">
      <c r="A146" s="4">
        <v>1.43</v>
      </c>
      <c r="B146" s="5">
        <v>0.02</v>
      </c>
      <c r="C146" s="5">
        <v>1.14E-2</v>
      </c>
      <c r="D146" s="5">
        <f t="shared" si="15"/>
        <v>3.1399999999999997E-2</v>
      </c>
      <c r="E146" s="5">
        <f t="shared" si="16"/>
        <v>4.4901999999999997E-2</v>
      </c>
      <c r="F146" s="5">
        <f t="shared" si="17"/>
        <v>1.4749019999999999</v>
      </c>
      <c r="G146" s="5">
        <f t="shared" si="18"/>
        <v>1.4500000000000002</v>
      </c>
      <c r="H146" s="5">
        <f t="shared" si="20"/>
        <v>1.4500000000000002</v>
      </c>
      <c r="I146" s="6">
        <f t="shared" si="19"/>
        <v>2.000000000000024E-2</v>
      </c>
      <c r="J146" s="8"/>
    </row>
    <row r="147" spans="1:10" x14ac:dyDescent="0.25">
      <c r="A147" s="4">
        <v>1.44</v>
      </c>
      <c r="B147" s="5">
        <v>0.02</v>
      </c>
      <c r="C147" s="5">
        <v>1.14E-2</v>
      </c>
      <c r="D147" s="5">
        <f t="shared" si="15"/>
        <v>3.1399999999999997E-2</v>
      </c>
      <c r="E147" s="5">
        <f t="shared" si="16"/>
        <v>4.5215999999999992E-2</v>
      </c>
      <c r="F147" s="5">
        <f t="shared" si="17"/>
        <v>1.4852159999999999</v>
      </c>
      <c r="G147" s="5">
        <f t="shared" si="18"/>
        <v>1.4500000000000002</v>
      </c>
      <c r="H147" s="5">
        <f t="shared" si="20"/>
        <v>1.4500000000000002</v>
      </c>
      <c r="I147" s="6">
        <f t="shared" si="19"/>
        <v>1.0000000000000231E-2</v>
      </c>
      <c r="J147" s="8"/>
    </row>
    <row r="148" spans="1:10" x14ac:dyDescent="0.25">
      <c r="A148" s="4">
        <v>1.45</v>
      </c>
      <c r="B148" s="5">
        <v>0.02</v>
      </c>
      <c r="C148" s="5">
        <v>1.14E-2</v>
      </c>
      <c r="D148" s="5">
        <f t="shared" si="15"/>
        <v>3.1399999999999997E-2</v>
      </c>
      <c r="E148" s="5">
        <f t="shared" si="16"/>
        <v>4.5529999999999994E-2</v>
      </c>
      <c r="F148" s="5">
        <f t="shared" si="17"/>
        <v>1.49553</v>
      </c>
      <c r="G148" s="5">
        <f t="shared" si="18"/>
        <v>1.4500000000000002</v>
      </c>
      <c r="H148" s="5">
        <f t="shared" si="20"/>
        <v>1.4500000000000002</v>
      </c>
      <c r="I148" s="6">
        <f t="shared" si="19"/>
        <v>0</v>
      </c>
      <c r="J148" s="8"/>
    </row>
    <row r="149" spans="1:10" x14ac:dyDescent="0.25">
      <c r="A149" s="4">
        <v>1.46</v>
      </c>
      <c r="B149" s="5">
        <v>0.02</v>
      </c>
      <c r="C149" s="5">
        <v>1.14E-2</v>
      </c>
      <c r="D149" s="5">
        <f t="shared" si="15"/>
        <v>3.1399999999999997E-2</v>
      </c>
      <c r="E149" s="5">
        <f t="shared" si="16"/>
        <v>4.5843999999999996E-2</v>
      </c>
      <c r="F149" s="5">
        <f t="shared" si="17"/>
        <v>1.505844</v>
      </c>
      <c r="G149" s="5">
        <f t="shared" si="18"/>
        <v>1.5</v>
      </c>
      <c r="H149" s="5">
        <f t="shared" si="20"/>
        <v>1.5</v>
      </c>
      <c r="I149" s="6">
        <f t="shared" si="19"/>
        <v>4.0000000000000036E-2</v>
      </c>
      <c r="J149" s="8"/>
    </row>
    <row r="150" spans="1:10" x14ac:dyDescent="0.25">
      <c r="A150" s="4">
        <v>1.47</v>
      </c>
      <c r="B150" s="5">
        <v>0.02</v>
      </c>
      <c r="C150" s="5">
        <v>1.14E-2</v>
      </c>
      <c r="D150" s="5">
        <f t="shared" si="15"/>
        <v>3.1399999999999997E-2</v>
      </c>
      <c r="E150" s="5">
        <f t="shared" si="16"/>
        <v>4.6157999999999998E-2</v>
      </c>
      <c r="F150" s="5">
        <f t="shared" si="17"/>
        <v>1.5161579999999999</v>
      </c>
      <c r="G150" s="5">
        <f t="shared" si="18"/>
        <v>1.5</v>
      </c>
      <c r="H150" s="5">
        <f t="shared" si="20"/>
        <v>1.5</v>
      </c>
      <c r="I150" s="6">
        <f t="shared" si="19"/>
        <v>3.0000000000000027E-2</v>
      </c>
      <c r="J150" s="8"/>
    </row>
    <row r="151" spans="1:10" x14ac:dyDescent="0.25">
      <c r="A151" s="4">
        <v>1.48</v>
      </c>
      <c r="B151" s="5">
        <v>0.02</v>
      </c>
      <c r="C151" s="5">
        <v>1.14E-2</v>
      </c>
      <c r="D151" s="5">
        <f t="shared" si="15"/>
        <v>3.1399999999999997E-2</v>
      </c>
      <c r="E151" s="5">
        <f t="shared" si="16"/>
        <v>4.6471999999999992E-2</v>
      </c>
      <c r="F151" s="5">
        <f t="shared" si="17"/>
        <v>1.5264720000000001</v>
      </c>
      <c r="G151" s="5">
        <f t="shared" si="18"/>
        <v>1.5</v>
      </c>
      <c r="H151" s="5">
        <f t="shared" si="20"/>
        <v>1.5</v>
      </c>
      <c r="I151" s="6">
        <f t="shared" si="19"/>
        <v>2.0000000000000018E-2</v>
      </c>
      <c r="J151" s="8"/>
    </row>
    <row r="152" spans="1:10" x14ac:dyDescent="0.25">
      <c r="A152" s="4">
        <v>1.49</v>
      </c>
      <c r="B152" s="5">
        <v>0.02</v>
      </c>
      <c r="C152" s="5">
        <v>1.14E-2</v>
      </c>
      <c r="D152" s="5">
        <f t="shared" si="15"/>
        <v>3.1399999999999997E-2</v>
      </c>
      <c r="E152" s="5">
        <f t="shared" si="16"/>
        <v>4.6785999999999994E-2</v>
      </c>
      <c r="F152" s="5">
        <f t="shared" si="17"/>
        <v>1.536786</v>
      </c>
      <c r="G152" s="5">
        <f t="shared" si="18"/>
        <v>1.5</v>
      </c>
      <c r="H152" s="5">
        <f t="shared" si="20"/>
        <v>1.5</v>
      </c>
      <c r="I152" s="6">
        <f t="shared" si="19"/>
        <v>1.0000000000000009E-2</v>
      </c>
      <c r="J152" s="8"/>
    </row>
    <row r="153" spans="1:10" x14ac:dyDescent="0.25">
      <c r="A153" s="4">
        <v>1.5</v>
      </c>
      <c r="B153" s="5">
        <v>0.02</v>
      </c>
      <c r="C153" s="5">
        <v>1.14E-2</v>
      </c>
      <c r="D153" s="5">
        <f t="shared" si="15"/>
        <v>3.1399999999999997E-2</v>
      </c>
      <c r="E153" s="5">
        <f t="shared" si="16"/>
        <v>4.7099999999999996E-2</v>
      </c>
      <c r="F153" s="5">
        <f t="shared" si="17"/>
        <v>1.5470999999999999</v>
      </c>
      <c r="G153" s="5">
        <f t="shared" si="18"/>
        <v>1.5</v>
      </c>
      <c r="H153" s="5">
        <f t="shared" si="20"/>
        <v>1.5</v>
      </c>
      <c r="I153" s="6">
        <f t="shared" si="19"/>
        <v>0</v>
      </c>
      <c r="J153" s="8"/>
    </row>
    <row r="154" spans="1:10" x14ac:dyDescent="0.25">
      <c r="A154" s="4">
        <v>1.51</v>
      </c>
      <c r="B154" s="5">
        <v>0.02</v>
      </c>
      <c r="C154" s="5">
        <v>1.14E-2</v>
      </c>
      <c r="D154" s="5">
        <f t="shared" si="15"/>
        <v>3.1399999999999997E-2</v>
      </c>
      <c r="E154" s="5">
        <f t="shared" si="16"/>
        <v>4.7413999999999998E-2</v>
      </c>
      <c r="F154" s="5">
        <f t="shared" si="17"/>
        <v>1.5574140000000001</v>
      </c>
      <c r="G154" s="5">
        <f t="shared" si="18"/>
        <v>1.55</v>
      </c>
      <c r="H154" s="5">
        <f t="shared" si="20"/>
        <v>1.55</v>
      </c>
      <c r="I154" s="6">
        <f t="shared" si="19"/>
        <v>4.0000000000000036E-2</v>
      </c>
      <c r="J154" s="8"/>
    </row>
    <row r="155" spans="1:10" x14ac:dyDescent="0.25">
      <c r="A155" s="4">
        <v>1.52</v>
      </c>
      <c r="B155" s="5">
        <v>0.02</v>
      </c>
      <c r="C155" s="5">
        <v>1.14E-2</v>
      </c>
      <c r="D155" s="5">
        <f t="shared" si="15"/>
        <v>3.1399999999999997E-2</v>
      </c>
      <c r="E155" s="5">
        <f t="shared" si="16"/>
        <v>4.7728E-2</v>
      </c>
      <c r="F155" s="5">
        <f t="shared" si="17"/>
        <v>1.567728</v>
      </c>
      <c r="G155" s="5">
        <f t="shared" si="18"/>
        <v>1.55</v>
      </c>
      <c r="H155" s="5">
        <f t="shared" si="20"/>
        <v>1.55</v>
      </c>
      <c r="I155" s="6">
        <f t="shared" si="19"/>
        <v>3.0000000000000027E-2</v>
      </c>
      <c r="J155" s="8"/>
    </row>
    <row r="156" spans="1:10" x14ac:dyDescent="0.25">
      <c r="A156" s="4">
        <v>1.53</v>
      </c>
      <c r="B156" s="5">
        <v>0.02</v>
      </c>
      <c r="C156" s="5">
        <v>1.14E-2</v>
      </c>
      <c r="D156" s="5">
        <f t="shared" si="15"/>
        <v>3.1399999999999997E-2</v>
      </c>
      <c r="E156" s="5">
        <f t="shared" si="16"/>
        <v>4.8041999999999994E-2</v>
      </c>
      <c r="F156" s="5">
        <f t="shared" si="17"/>
        <v>1.5780419999999999</v>
      </c>
      <c r="G156" s="5">
        <f t="shared" si="18"/>
        <v>1.55</v>
      </c>
      <c r="H156" s="5">
        <f t="shared" si="20"/>
        <v>1.55</v>
      </c>
      <c r="I156" s="6">
        <f t="shared" si="19"/>
        <v>2.0000000000000018E-2</v>
      </c>
      <c r="J156" s="8"/>
    </row>
    <row r="157" spans="1:10" x14ac:dyDescent="0.25">
      <c r="A157" s="4">
        <v>1.54</v>
      </c>
      <c r="B157" s="5">
        <v>0.02</v>
      </c>
      <c r="C157" s="5">
        <v>1.14E-2</v>
      </c>
      <c r="D157" s="5">
        <f t="shared" si="15"/>
        <v>3.1399999999999997E-2</v>
      </c>
      <c r="E157" s="5">
        <f t="shared" si="16"/>
        <v>4.8355999999999996E-2</v>
      </c>
      <c r="F157" s="5">
        <f t="shared" si="17"/>
        <v>1.5883560000000001</v>
      </c>
      <c r="G157" s="5">
        <f t="shared" si="18"/>
        <v>1.55</v>
      </c>
      <c r="H157" s="5">
        <f t="shared" si="20"/>
        <v>1.55</v>
      </c>
      <c r="I157" s="6">
        <f t="shared" si="19"/>
        <v>1.0000000000000009E-2</v>
      </c>
      <c r="J157" s="8"/>
    </row>
    <row r="158" spans="1:10" x14ac:dyDescent="0.25">
      <c r="A158" s="4">
        <v>1.55</v>
      </c>
      <c r="B158" s="5">
        <v>0.02</v>
      </c>
      <c r="C158" s="5">
        <v>1.14E-2</v>
      </c>
      <c r="D158" s="5">
        <f t="shared" si="15"/>
        <v>3.1399999999999997E-2</v>
      </c>
      <c r="E158" s="5">
        <f t="shared" si="16"/>
        <v>4.8669999999999998E-2</v>
      </c>
      <c r="F158" s="5">
        <f t="shared" si="17"/>
        <v>1.59867</v>
      </c>
      <c r="G158" s="5">
        <f t="shared" si="18"/>
        <v>1.55</v>
      </c>
      <c r="H158" s="5">
        <f t="shared" si="20"/>
        <v>1.55</v>
      </c>
      <c r="I158" s="6">
        <f t="shared" si="19"/>
        <v>0</v>
      </c>
      <c r="J158" s="8"/>
    </row>
    <row r="159" spans="1:10" x14ac:dyDescent="0.25">
      <c r="A159" s="4">
        <v>1.56</v>
      </c>
      <c r="B159" s="5">
        <v>0.02</v>
      </c>
      <c r="C159" s="5">
        <v>1.14E-2</v>
      </c>
      <c r="D159" s="5">
        <f t="shared" si="15"/>
        <v>3.1399999999999997E-2</v>
      </c>
      <c r="E159" s="5">
        <f t="shared" si="16"/>
        <v>4.8984E-2</v>
      </c>
      <c r="F159" s="5">
        <f t="shared" si="17"/>
        <v>1.608984</v>
      </c>
      <c r="G159" s="5">
        <f t="shared" si="18"/>
        <v>1.6</v>
      </c>
      <c r="H159" s="5">
        <f t="shared" si="20"/>
        <v>1.6</v>
      </c>
      <c r="I159" s="6">
        <f t="shared" si="19"/>
        <v>4.0000000000000036E-2</v>
      </c>
      <c r="J159" s="8"/>
    </row>
    <row r="160" spans="1:10" x14ac:dyDescent="0.25">
      <c r="A160" s="4">
        <v>1.57</v>
      </c>
      <c r="B160" s="5">
        <v>0.02</v>
      </c>
      <c r="C160" s="5">
        <v>1.14E-2</v>
      </c>
      <c r="D160" s="5">
        <f t="shared" si="15"/>
        <v>3.1399999999999997E-2</v>
      </c>
      <c r="E160" s="5">
        <f t="shared" si="16"/>
        <v>4.9297999999999995E-2</v>
      </c>
      <c r="F160" s="5">
        <f t="shared" si="17"/>
        <v>1.6192980000000001</v>
      </c>
      <c r="G160" s="5">
        <f t="shared" si="18"/>
        <v>1.6</v>
      </c>
      <c r="H160" s="5">
        <f t="shared" si="20"/>
        <v>1.6</v>
      </c>
      <c r="I160" s="6">
        <f t="shared" si="19"/>
        <v>3.0000000000000027E-2</v>
      </c>
      <c r="J160" s="8"/>
    </row>
    <row r="161" spans="1:10" x14ac:dyDescent="0.25">
      <c r="A161" s="4">
        <v>1.58</v>
      </c>
      <c r="B161" s="5">
        <v>0.02</v>
      </c>
      <c r="C161" s="5">
        <v>1.14E-2</v>
      </c>
      <c r="D161" s="5">
        <f t="shared" si="15"/>
        <v>3.1399999999999997E-2</v>
      </c>
      <c r="E161" s="5">
        <f t="shared" si="16"/>
        <v>4.9611999999999996E-2</v>
      </c>
      <c r="F161" s="5">
        <f t="shared" si="17"/>
        <v>1.6296120000000001</v>
      </c>
      <c r="G161" s="5">
        <f t="shared" si="18"/>
        <v>1.6</v>
      </c>
      <c r="H161" s="5">
        <f t="shared" si="20"/>
        <v>1.6</v>
      </c>
      <c r="I161" s="6">
        <f t="shared" si="19"/>
        <v>2.0000000000000018E-2</v>
      </c>
      <c r="J161" s="8"/>
    </row>
    <row r="162" spans="1:10" x14ac:dyDescent="0.25">
      <c r="A162" s="4">
        <v>1.59</v>
      </c>
      <c r="B162" s="5">
        <v>0.02</v>
      </c>
      <c r="C162" s="5">
        <v>1.14E-2</v>
      </c>
      <c r="D162" s="5">
        <f t="shared" si="15"/>
        <v>3.1399999999999997E-2</v>
      </c>
      <c r="E162" s="5">
        <f t="shared" si="16"/>
        <v>4.9925999999999998E-2</v>
      </c>
      <c r="F162" s="5">
        <f t="shared" si="17"/>
        <v>1.639926</v>
      </c>
      <c r="G162" s="5">
        <f t="shared" si="18"/>
        <v>1.6</v>
      </c>
      <c r="H162" s="5">
        <f t="shared" si="20"/>
        <v>1.6</v>
      </c>
      <c r="I162" s="6">
        <f t="shared" si="19"/>
        <v>1.0000000000000009E-2</v>
      </c>
      <c r="J162" s="8"/>
    </row>
    <row r="163" spans="1:10" x14ac:dyDescent="0.25">
      <c r="A163" s="4">
        <v>1.6</v>
      </c>
      <c r="B163" s="5">
        <v>0.02</v>
      </c>
      <c r="C163" s="5">
        <v>1.14E-2</v>
      </c>
      <c r="D163" s="5">
        <f t="shared" si="15"/>
        <v>3.1399999999999997E-2</v>
      </c>
      <c r="E163" s="5">
        <f t="shared" si="16"/>
        <v>5.024E-2</v>
      </c>
      <c r="F163" s="5">
        <f t="shared" si="17"/>
        <v>1.6502400000000002</v>
      </c>
      <c r="G163" s="5">
        <f t="shared" si="18"/>
        <v>1.6500000000000001</v>
      </c>
      <c r="H163" s="5">
        <f t="shared" si="20"/>
        <v>1.6500000000000001</v>
      </c>
      <c r="I163" s="6">
        <f t="shared" si="19"/>
        <v>5.0000000000000044E-2</v>
      </c>
      <c r="J163" s="8"/>
    </row>
    <row r="164" spans="1:10" x14ac:dyDescent="0.25">
      <c r="A164" s="4">
        <v>1.61</v>
      </c>
      <c r="B164" s="5">
        <v>0.02</v>
      </c>
      <c r="C164" s="5">
        <v>1.14E-2</v>
      </c>
      <c r="D164" s="5">
        <f t="shared" si="15"/>
        <v>3.1399999999999997E-2</v>
      </c>
      <c r="E164" s="5">
        <f t="shared" si="16"/>
        <v>5.0554000000000002E-2</v>
      </c>
      <c r="F164" s="5">
        <f t="shared" si="17"/>
        <v>1.6605540000000001</v>
      </c>
      <c r="G164" s="5">
        <f t="shared" si="18"/>
        <v>1.6500000000000001</v>
      </c>
      <c r="H164" s="5">
        <f t="shared" si="20"/>
        <v>1.6500000000000001</v>
      </c>
      <c r="I164" s="6">
        <f t="shared" si="19"/>
        <v>4.0000000000000036E-2</v>
      </c>
      <c r="J164" s="8"/>
    </row>
    <row r="165" spans="1:10" x14ac:dyDescent="0.25">
      <c r="A165" s="4">
        <v>1.62</v>
      </c>
      <c r="B165" s="5">
        <v>0.02</v>
      </c>
      <c r="C165" s="5">
        <v>1.14E-2</v>
      </c>
      <c r="D165" s="5">
        <f t="shared" si="15"/>
        <v>3.1399999999999997E-2</v>
      </c>
      <c r="E165" s="5">
        <f t="shared" si="16"/>
        <v>5.0867999999999997E-2</v>
      </c>
      <c r="F165" s="5">
        <f t="shared" si="17"/>
        <v>1.670868</v>
      </c>
      <c r="G165" s="5">
        <f t="shared" si="18"/>
        <v>1.6500000000000001</v>
      </c>
      <c r="H165" s="5">
        <f t="shared" si="20"/>
        <v>1.6500000000000001</v>
      </c>
      <c r="I165" s="6">
        <f t="shared" si="19"/>
        <v>3.0000000000000027E-2</v>
      </c>
      <c r="J165" s="8"/>
    </row>
    <row r="166" spans="1:10" x14ac:dyDescent="0.25">
      <c r="A166" s="4">
        <v>1.63</v>
      </c>
      <c r="B166" s="5">
        <v>0.02</v>
      </c>
      <c r="C166" s="5">
        <v>1.14E-2</v>
      </c>
      <c r="D166" s="5">
        <f t="shared" si="15"/>
        <v>3.1399999999999997E-2</v>
      </c>
      <c r="E166" s="5">
        <f t="shared" si="16"/>
        <v>5.1181999999999991E-2</v>
      </c>
      <c r="F166" s="5">
        <f t="shared" si="17"/>
        <v>1.681182</v>
      </c>
      <c r="G166" s="5">
        <f t="shared" si="18"/>
        <v>1.6500000000000001</v>
      </c>
      <c r="H166" s="5">
        <f t="shared" si="20"/>
        <v>1.6500000000000001</v>
      </c>
      <c r="I166" s="6">
        <f t="shared" si="19"/>
        <v>2.000000000000024E-2</v>
      </c>
      <c r="J166" s="8"/>
    </row>
    <row r="167" spans="1:10" x14ac:dyDescent="0.25">
      <c r="A167" s="4">
        <v>1.64</v>
      </c>
      <c r="B167" s="5">
        <v>0.02</v>
      </c>
      <c r="C167" s="5">
        <v>1.14E-2</v>
      </c>
      <c r="D167" s="5">
        <f t="shared" si="15"/>
        <v>3.1399999999999997E-2</v>
      </c>
      <c r="E167" s="5">
        <f t="shared" si="16"/>
        <v>5.1495999999999993E-2</v>
      </c>
      <c r="F167" s="5">
        <f t="shared" si="17"/>
        <v>1.6914959999999999</v>
      </c>
      <c r="G167" s="5">
        <f t="shared" si="18"/>
        <v>1.6500000000000001</v>
      </c>
      <c r="H167" s="5">
        <f t="shared" si="20"/>
        <v>1.6500000000000001</v>
      </c>
      <c r="I167" s="6">
        <f t="shared" si="19"/>
        <v>1.0000000000000231E-2</v>
      </c>
      <c r="J167" s="8"/>
    </row>
    <row r="168" spans="1:10" x14ac:dyDescent="0.25">
      <c r="A168" s="4">
        <v>1.65</v>
      </c>
      <c r="B168" s="5">
        <v>0.02</v>
      </c>
      <c r="C168" s="5">
        <v>1.14E-2</v>
      </c>
      <c r="D168" s="5">
        <f t="shared" si="15"/>
        <v>3.1399999999999997E-2</v>
      </c>
      <c r="E168" s="5">
        <f t="shared" si="16"/>
        <v>5.1809999999999995E-2</v>
      </c>
      <c r="F168" s="5">
        <f t="shared" si="17"/>
        <v>1.7018099999999998</v>
      </c>
      <c r="G168" s="5">
        <f t="shared" si="18"/>
        <v>1.7000000000000002</v>
      </c>
      <c r="H168" s="5">
        <f t="shared" si="20"/>
        <v>1.7000000000000002</v>
      </c>
      <c r="I168" s="6">
        <f t="shared" si="19"/>
        <v>5.0000000000000266E-2</v>
      </c>
      <c r="J168" s="8"/>
    </row>
    <row r="169" spans="1:10" x14ac:dyDescent="0.25">
      <c r="A169" s="4">
        <v>1.66</v>
      </c>
      <c r="B169" s="5">
        <v>0.02</v>
      </c>
      <c r="C169" s="5">
        <v>1.14E-2</v>
      </c>
      <c r="D169" s="5">
        <f t="shared" si="15"/>
        <v>3.1399999999999997E-2</v>
      </c>
      <c r="E169" s="5">
        <f t="shared" si="16"/>
        <v>5.212399999999999E-2</v>
      </c>
      <c r="F169" s="5">
        <f t="shared" si="17"/>
        <v>1.712124</v>
      </c>
      <c r="G169" s="5">
        <f t="shared" si="18"/>
        <v>1.7000000000000002</v>
      </c>
      <c r="H169" s="5">
        <f t="shared" si="20"/>
        <v>1.7000000000000002</v>
      </c>
      <c r="I169" s="6">
        <f t="shared" si="19"/>
        <v>4.0000000000000258E-2</v>
      </c>
      <c r="J169" s="8"/>
    </row>
    <row r="170" spans="1:10" x14ac:dyDescent="0.25">
      <c r="A170" s="4">
        <v>1.67</v>
      </c>
      <c r="B170" s="5">
        <v>0.02</v>
      </c>
      <c r="C170" s="5">
        <v>1.14E-2</v>
      </c>
      <c r="D170" s="5">
        <f t="shared" si="15"/>
        <v>3.1399999999999997E-2</v>
      </c>
      <c r="E170" s="5">
        <f t="shared" si="16"/>
        <v>5.2437999999999992E-2</v>
      </c>
      <c r="F170" s="5">
        <f t="shared" si="17"/>
        <v>1.7224379999999999</v>
      </c>
      <c r="G170" s="5">
        <f t="shared" si="18"/>
        <v>1.7000000000000002</v>
      </c>
      <c r="H170" s="5">
        <f t="shared" si="20"/>
        <v>1.7000000000000002</v>
      </c>
      <c r="I170" s="6">
        <f t="shared" si="19"/>
        <v>3.0000000000000249E-2</v>
      </c>
      <c r="J170" s="8"/>
    </row>
    <row r="171" spans="1:10" x14ac:dyDescent="0.25">
      <c r="A171" s="4">
        <v>1.68</v>
      </c>
      <c r="B171" s="5">
        <v>0.02</v>
      </c>
      <c r="C171" s="5">
        <v>1.14E-2</v>
      </c>
      <c r="D171" s="5">
        <f t="shared" si="15"/>
        <v>3.1399999999999997E-2</v>
      </c>
      <c r="E171" s="5">
        <f t="shared" si="16"/>
        <v>5.2751999999999993E-2</v>
      </c>
      <c r="F171" s="5">
        <f t="shared" si="17"/>
        <v>1.7327519999999998</v>
      </c>
      <c r="G171" s="5">
        <f t="shared" si="18"/>
        <v>1.7000000000000002</v>
      </c>
      <c r="H171" s="5">
        <f t="shared" si="20"/>
        <v>1.7000000000000002</v>
      </c>
      <c r="I171" s="6">
        <f t="shared" si="19"/>
        <v>2.000000000000024E-2</v>
      </c>
      <c r="J171" s="8"/>
    </row>
    <row r="172" spans="1:10" x14ac:dyDescent="0.25">
      <c r="A172" s="4">
        <v>1.69</v>
      </c>
      <c r="B172" s="5">
        <v>0.02</v>
      </c>
      <c r="C172" s="5">
        <v>1.14E-2</v>
      </c>
      <c r="D172" s="5">
        <f t="shared" si="15"/>
        <v>3.1399999999999997E-2</v>
      </c>
      <c r="E172" s="5">
        <f t="shared" si="16"/>
        <v>5.3065999999999995E-2</v>
      </c>
      <c r="F172" s="5">
        <f t="shared" si="17"/>
        <v>1.743066</v>
      </c>
      <c r="G172" s="5">
        <f t="shared" si="18"/>
        <v>1.7000000000000002</v>
      </c>
      <c r="H172" s="5">
        <f t="shared" si="20"/>
        <v>1.7000000000000002</v>
      </c>
      <c r="I172" s="6">
        <f t="shared" si="19"/>
        <v>1.0000000000000231E-2</v>
      </c>
      <c r="J172" s="8"/>
    </row>
    <row r="173" spans="1:10" x14ac:dyDescent="0.25">
      <c r="A173" s="4">
        <v>1.7</v>
      </c>
      <c r="B173" s="5">
        <v>0.02</v>
      </c>
      <c r="C173" s="5">
        <v>1.14E-2</v>
      </c>
      <c r="D173" s="5">
        <f t="shared" si="15"/>
        <v>3.1399999999999997E-2</v>
      </c>
      <c r="E173" s="5">
        <f t="shared" si="16"/>
        <v>5.3379999999999997E-2</v>
      </c>
      <c r="F173" s="5">
        <f t="shared" si="17"/>
        <v>1.7533799999999999</v>
      </c>
      <c r="G173" s="5">
        <f t="shared" si="18"/>
        <v>1.75</v>
      </c>
      <c r="H173" s="5">
        <f t="shared" si="20"/>
        <v>1.75</v>
      </c>
      <c r="I173" s="6">
        <f t="shared" si="19"/>
        <v>5.0000000000000044E-2</v>
      </c>
      <c r="J173" s="8"/>
    </row>
    <row r="174" spans="1:10" x14ac:dyDescent="0.25">
      <c r="A174" s="4">
        <v>1.71</v>
      </c>
      <c r="B174" s="5">
        <v>0.02</v>
      </c>
      <c r="C174" s="5">
        <v>1.14E-2</v>
      </c>
      <c r="D174" s="5">
        <f t="shared" si="15"/>
        <v>3.1399999999999997E-2</v>
      </c>
      <c r="E174" s="5">
        <f t="shared" si="16"/>
        <v>5.3693999999999992E-2</v>
      </c>
      <c r="F174" s="5">
        <f t="shared" si="17"/>
        <v>1.7636939999999999</v>
      </c>
      <c r="G174" s="5">
        <f t="shared" si="18"/>
        <v>1.75</v>
      </c>
      <c r="H174" s="5">
        <f t="shared" si="20"/>
        <v>1.75</v>
      </c>
      <c r="I174" s="6">
        <f t="shared" si="19"/>
        <v>4.0000000000000036E-2</v>
      </c>
      <c r="J174" s="8"/>
    </row>
    <row r="175" spans="1:10" x14ac:dyDescent="0.25">
      <c r="A175" s="4">
        <v>1.72</v>
      </c>
      <c r="B175" s="5">
        <v>0.02</v>
      </c>
      <c r="C175" s="5">
        <v>1.14E-2</v>
      </c>
      <c r="D175" s="5">
        <f t="shared" si="15"/>
        <v>3.1399999999999997E-2</v>
      </c>
      <c r="E175" s="5">
        <f t="shared" si="16"/>
        <v>5.4007999999999994E-2</v>
      </c>
      <c r="F175" s="5">
        <f t="shared" si="17"/>
        <v>1.774008</v>
      </c>
      <c r="G175" s="5">
        <f t="shared" si="18"/>
        <v>1.75</v>
      </c>
      <c r="H175" s="5">
        <f t="shared" si="20"/>
        <v>1.75</v>
      </c>
      <c r="I175" s="6">
        <f t="shared" si="19"/>
        <v>3.0000000000000027E-2</v>
      </c>
      <c r="J175" s="8"/>
    </row>
    <row r="176" spans="1:10" x14ac:dyDescent="0.25">
      <c r="A176" s="4">
        <v>1.73</v>
      </c>
      <c r="B176" s="5">
        <v>0.02</v>
      </c>
      <c r="C176" s="5">
        <v>1.14E-2</v>
      </c>
      <c r="D176" s="5">
        <f t="shared" si="15"/>
        <v>3.1399999999999997E-2</v>
      </c>
      <c r="E176" s="5">
        <f t="shared" si="16"/>
        <v>5.4321999999999995E-2</v>
      </c>
      <c r="F176" s="5">
        <f t="shared" si="17"/>
        <v>1.784322</v>
      </c>
      <c r="G176" s="5">
        <f t="shared" si="18"/>
        <v>1.75</v>
      </c>
      <c r="H176" s="5">
        <f t="shared" si="20"/>
        <v>1.75</v>
      </c>
      <c r="I176" s="6">
        <f t="shared" si="19"/>
        <v>2.0000000000000018E-2</v>
      </c>
      <c r="J176" s="8"/>
    </row>
    <row r="177" spans="1:10" x14ac:dyDescent="0.25">
      <c r="A177" s="4">
        <v>1.74</v>
      </c>
      <c r="B177" s="5">
        <v>0.02</v>
      </c>
      <c r="C177" s="5">
        <v>1.14E-2</v>
      </c>
      <c r="D177" s="5">
        <f t="shared" si="15"/>
        <v>3.1399999999999997E-2</v>
      </c>
      <c r="E177" s="5">
        <f t="shared" si="16"/>
        <v>5.4635999999999997E-2</v>
      </c>
      <c r="F177" s="5">
        <f t="shared" si="17"/>
        <v>1.7946359999999999</v>
      </c>
      <c r="G177" s="5">
        <f t="shared" si="18"/>
        <v>1.75</v>
      </c>
      <c r="H177" s="5">
        <f t="shared" si="20"/>
        <v>1.75</v>
      </c>
      <c r="I177" s="6">
        <f t="shared" si="19"/>
        <v>1.0000000000000009E-2</v>
      </c>
      <c r="J177" s="8"/>
    </row>
    <row r="178" spans="1:10" x14ac:dyDescent="0.25">
      <c r="A178" s="4">
        <v>1.75</v>
      </c>
      <c r="B178" s="5">
        <v>0.02</v>
      </c>
      <c r="C178" s="5">
        <v>1.14E-2</v>
      </c>
      <c r="D178" s="5">
        <f t="shared" si="15"/>
        <v>3.1399999999999997E-2</v>
      </c>
      <c r="E178" s="5">
        <f t="shared" si="16"/>
        <v>5.4949999999999999E-2</v>
      </c>
      <c r="F178" s="5">
        <f t="shared" si="17"/>
        <v>1.8049500000000001</v>
      </c>
      <c r="G178" s="5">
        <f t="shared" si="18"/>
        <v>1.8</v>
      </c>
      <c r="H178" s="5">
        <f t="shared" si="20"/>
        <v>1.8</v>
      </c>
      <c r="I178" s="6">
        <f t="shared" si="19"/>
        <v>5.0000000000000044E-2</v>
      </c>
      <c r="J178" s="8"/>
    </row>
    <row r="179" spans="1:10" x14ac:dyDescent="0.25">
      <c r="A179" s="4">
        <v>1.76</v>
      </c>
      <c r="B179" s="5">
        <v>0.02</v>
      </c>
      <c r="C179" s="5">
        <v>1.14E-2</v>
      </c>
      <c r="D179" s="5">
        <f t="shared" si="15"/>
        <v>3.1399999999999997E-2</v>
      </c>
      <c r="E179" s="5">
        <f t="shared" si="16"/>
        <v>5.5263999999999994E-2</v>
      </c>
      <c r="F179" s="5">
        <f t="shared" si="17"/>
        <v>1.815264</v>
      </c>
      <c r="G179" s="5">
        <f t="shared" si="18"/>
        <v>1.8</v>
      </c>
      <c r="H179" s="5">
        <f t="shared" si="20"/>
        <v>1.8</v>
      </c>
      <c r="I179" s="6">
        <f t="shared" si="19"/>
        <v>4.0000000000000036E-2</v>
      </c>
      <c r="J179" s="8"/>
    </row>
    <row r="180" spans="1:10" x14ac:dyDescent="0.25">
      <c r="A180" s="4">
        <v>1.77</v>
      </c>
      <c r="B180" s="5">
        <v>0.02</v>
      </c>
      <c r="C180" s="5">
        <v>1.14E-2</v>
      </c>
      <c r="D180" s="5">
        <f t="shared" si="15"/>
        <v>3.1399999999999997E-2</v>
      </c>
      <c r="E180" s="5">
        <f t="shared" si="16"/>
        <v>5.5577999999999995E-2</v>
      </c>
      <c r="F180" s="5">
        <f t="shared" si="17"/>
        <v>1.8255779999999999</v>
      </c>
      <c r="G180" s="5">
        <f t="shared" si="18"/>
        <v>1.8</v>
      </c>
      <c r="H180" s="5">
        <f t="shared" si="20"/>
        <v>1.8</v>
      </c>
      <c r="I180" s="6">
        <f t="shared" si="19"/>
        <v>3.0000000000000027E-2</v>
      </c>
      <c r="J180" s="8"/>
    </row>
    <row r="181" spans="1:10" x14ac:dyDescent="0.25">
      <c r="A181" s="4">
        <v>1.78</v>
      </c>
      <c r="B181" s="5">
        <v>0.02</v>
      </c>
      <c r="C181" s="5">
        <v>1.14E-2</v>
      </c>
      <c r="D181" s="5">
        <f t="shared" si="15"/>
        <v>3.1399999999999997E-2</v>
      </c>
      <c r="E181" s="5">
        <f t="shared" si="16"/>
        <v>5.5891999999999997E-2</v>
      </c>
      <c r="F181" s="5">
        <f t="shared" si="17"/>
        <v>1.8358920000000001</v>
      </c>
      <c r="G181" s="7">
        <f t="shared" si="18"/>
        <v>1.8</v>
      </c>
      <c r="H181" s="5">
        <f t="shared" si="20"/>
        <v>1.8</v>
      </c>
      <c r="I181" s="6">
        <f t="shared" si="19"/>
        <v>2.0000000000000018E-2</v>
      </c>
      <c r="J181" s="8"/>
    </row>
    <row r="182" spans="1:10" x14ac:dyDescent="0.25">
      <c r="A182" s="4">
        <v>1.79</v>
      </c>
      <c r="B182" s="5">
        <v>0.02</v>
      </c>
      <c r="C182" s="5">
        <v>1.14E-2</v>
      </c>
      <c r="D182" s="5">
        <f t="shared" ref="D182:D245" si="21">B182+C182</f>
        <v>3.1399999999999997E-2</v>
      </c>
      <c r="E182" s="5">
        <f t="shared" ref="E182:E245" si="22">A182*D182</f>
        <v>5.6205999999999999E-2</v>
      </c>
      <c r="F182" s="5">
        <f t="shared" ref="F182:F241" si="23">A182+E182</f>
        <v>1.846206</v>
      </c>
      <c r="G182" s="5">
        <f t="shared" si="18"/>
        <v>1.8</v>
      </c>
      <c r="H182" s="5">
        <f t="shared" si="20"/>
        <v>1.8</v>
      </c>
      <c r="I182" s="6">
        <f t="shared" si="19"/>
        <v>1.0000000000000009E-2</v>
      </c>
      <c r="J182" s="8"/>
    </row>
    <row r="183" spans="1:10" x14ac:dyDescent="0.25">
      <c r="A183" s="4">
        <v>1.8</v>
      </c>
      <c r="B183" s="5">
        <v>0.02</v>
      </c>
      <c r="C183" s="5">
        <v>1.14E-2</v>
      </c>
      <c r="D183" s="5">
        <f t="shared" si="21"/>
        <v>3.1399999999999997E-2</v>
      </c>
      <c r="E183" s="5">
        <f t="shared" si="22"/>
        <v>5.6519999999999994E-2</v>
      </c>
      <c r="F183" s="5">
        <f t="shared" si="23"/>
        <v>1.8565199999999999</v>
      </c>
      <c r="G183" s="5">
        <f t="shared" si="18"/>
        <v>1.85</v>
      </c>
      <c r="H183" s="5">
        <f t="shared" si="20"/>
        <v>1.85</v>
      </c>
      <c r="I183" s="6">
        <f t="shared" si="19"/>
        <v>5.0000000000000044E-2</v>
      </c>
      <c r="J183" s="8"/>
    </row>
    <row r="184" spans="1:10" x14ac:dyDescent="0.25">
      <c r="A184" s="4">
        <v>1.81</v>
      </c>
      <c r="B184" s="5">
        <v>0.02</v>
      </c>
      <c r="C184" s="5">
        <v>1.14E-2</v>
      </c>
      <c r="D184" s="5">
        <f t="shared" si="21"/>
        <v>3.1399999999999997E-2</v>
      </c>
      <c r="E184" s="5">
        <f t="shared" si="22"/>
        <v>5.6833999999999996E-2</v>
      </c>
      <c r="F184" s="5">
        <f t="shared" si="23"/>
        <v>1.8668340000000001</v>
      </c>
      <c r="G184" s="5">
        <f t="shared" si="18"/>
        <v>1.85</v>
      </c>
      <c r="H184" s="5">
        <f t="shared" si="20"/>
        <v>1.85</v>
      </c>
      <c r="I184" s="6">
        <f t="shared" si="19"/>
        <v>4.0000000000000036E-2</v>
      </c>
      <c r="J184" s="8"/>
    </row>
    <row r="185" spans="1:10" x14ac:dyDescent="0.25">
      <c r="A185" s="4">
        <v>1.82</v>
      </c>
      <c r="B185" s="5">
        <v>0.02</v>
      </c>
      <c r="C185" s="5">
        <v>1.14E-2</v>
      </c>
      <c r="D185" s="5">
        <f t="shared" si="21"/>
        <v>3.1399999999999997E-2</v>
      </c>
      <c r="E185" s="5">
        <f t="shared" si="22"/>
        <v>5.7147999999999997E-2</v>
      </c>
      <c r="F185" s="5">
        <f t="shared" si="23"/>
        <v>1.877148</v>
      </c>
      <c r="G185" s="5">
        <f t="shared" si="18"/>
        <v>1.85</v>
      </c>
      <c r="H185" s="5">
        <f t="shared" si="20"/>
        <v>1.85</v>
      </c>
      <c r="I185" s="6">
        <f t="shared" si="19"/>
        <v>3.0000000000000027E-2</v>
      </c>
      <c r="J185" s="8"/>
    </row>
    <row r="186" spans="1:10" x14ac:dyDescent="0.25">
      <c r="A186" s="4">
        <v>1.83</v>
      </c>
      <c r="B186" s="5">
        <v>0.02</v>
      </c>
      <c r="C186" s="5">
        <v>1.14E-2</v>
      </c>
      <c r="D186" s="5">
        <f t="shared" si="21"/>
        <v>3.1399999999999997E-2</v>
      </c>
      <c r="E186" s="5">
        <f t="shared" si="22"/>
        <v>5.7461999999999999E-2</v>
      </c>
      <c r="F186" s="5">
        <f t="shared" si="23"/>
        <v>1.887462</v>
      </c>
      <c r="G186" s="5">
        <f t="shared" si="18"/>
        <v>1.85</v>
      </c>
      <c r="H186" s="5">
        <f t="shared" si="20"/>
        <v>1.85</v>
      </c>
      <c r="I186" s="6">
        <f t="shared" si="19"/>
        <v>2.0000000000000018E-2</v>
      </c>
      <c r="J186" s="8"/>
    </row>
    <row r="187" spans="1:10" x14ac:dyDescent="0.25">
      <c r="A187" s="4">
        <v>1.84</v>
      </c>
      <c r="B187" s="5">
        <v>0.02</v>
      </c>
      <c r="C187" s="5">
        <v>1.14E-2</v>
      </c>
      <c r="D187" s="5">
        <f t="shared" si="21"/>
        <v>3.1399999999999997E-2</v>
      </c>
      <c r="E187" s="5">
        <f t="shared" si="22"/>
        <v>5.7776000000000001E-2</v>
      </c>
      <c r="F187" s="5">
        <f t="shared" si="23"/>
        <v>1.8977760000000001</v>
      </c>
      <c r="G187" s="5">
        <f t="shared" si="18"/>
        <v>1.85</v>
      </c>
      <c r="H187" s="5">
        <f t="shared" si="20"/>
        <v>1.85</v>
      </c>
      <c r="I187" s="6">
        <f t="shared" si="19"/>
        <v>1.0000000000000009E-2</v>
      </c>
      <c r="J187" s="8"/>
    </row>
    <row r="188" spans="1:10" x14ac:dyDescent="0.25">
      <c r="A188" s="4">
        <v>1.85</v>
      </c>
      <c r="B188" s="5">
        <v>0.02</v>
      </c>
      <c r="C188" s="5">
        <v>1.14E-2</v>
      </c>
      <c r="D188" s="5">
        <f t="shared" si="21"/>
        <v>3.1399999999999997E-2</v>
      </c>
      <c r="E188" s="5">
        <f t="shared" si="22"/>
        <v>5.8089999999999996E-2</v>
      </c>
      <c r="F188" s="5">
        <f t="shared" si="23"/>
        <v>1.9080900000000001</v>
      </c>
      <c r="G188" s="5">
        <f t="shared" si="18"/>
        <v>1.9000000000000001</v>
      </c>
      <c r="H188" s="5">
        <f t="shared" si="20"/>
        <v>1.9000000000000001</v>
      </c>
      <c r="I188" s="6">
        <f t="shared" si="19"/>
        <v>5.0000000000000044E-2</v>
      </c>
      <c r="J188" s="8"/>
    </row>
    <row r="189" spans="1:10" x14ac:dyDescent="0.25">
      <c r="A189" s="4">
        <v>1.86</v>
      </c>
      <c r="B189" s="5">
        <v>0.02</v>
      </c>
      <c r="C189" s="5">
        <v>1.14E-2</v>
      </c>
      <c r="D189" s="5">
        <f t="shared" si="21"/>
        <v>3.1399999999999997E-2</v>
      </c>
      <c r="E189" s="5">
        <f t="shared" si="22"/>
        <v>5.8403999999999998E-2</v>
      </c>
      <c r="F189" s="5">
        <f t="shared" si="23"/>
        <v>1.918404</v>
      </c>
      <c r="G189" s="5">
        <f t="shared" si="18"/>
        <v>1.9000000000000001</v>
      </c>
      <c r="H189" s="5">
        <f t="shared" si="20"/>
        <v>1.9000000000000001</v>
      </c>
      <c r="I189" s="6">
        <f t="shared" si="19"/>
        <v>4.0000000000000036E-2</v>
      </c>
      <c r="J189" s="8"/>
    </row>
    <row r="190" spans="1:10" x14ac:dyDescent="0.25">
      <c r="A190" s="4">
        <v>1.87</v>
      </c>
      <c r="B190" s="5">
        <v>0.02</v>
      </c>
      <c r="C190" s="5">
        <v>1.14E-2</v>
      </c>
      <c r="D190" s="5">
        <f t="shared" si="21"/>
        <v>3.1399999999999997E-2</v>
      </c>
      <c r="E190" s="5">
        <f t="shared" si="22"/>
        <v>5.8717999999999999E-2</v>
      </c>
      <c r="F190" s="5">
        <f t="shared" si="23"/>
        <v>1.9287180000000002</v>
      </c>
      <c r="G190" s="5">
        <f t="shared" si="18"/>
        <v>1.9000000000000001</v>
      </c>
      <c r="H190" s="5">
        <f t="shared" si="20"/>
        <v>1.9000000000000001</v>
      </c>
      <c r="I190" s="6">
        <f t="shared" si="19"/>
        <v>3.0000000000000027E-2</v>
      </c>
      <c r="J190" s="8"/>
    </row>
    <row r="191" spans="1:10" x14ac:dyDescent="0.25">
      <c r="A191" s="4">
        <v>1.88</v>
      </c>
      <c r="B191" s="5">
        <v>0.02</v>
      </c>
      <c r="C191" s="5">
        <v>1.14E-2</v>
      </c>
      <c r="D191" s="5">
        <f t="shared" si="21"/>
        <v>3.1399999999999997E-2</v>
      </c>
      <c r="E191" s="5">
        <f t="shared" si="22"/>
        <v>5.9031999999999994E-2</v>
      </c>
      <c r="F191" s="5">
        <f t="shared" si="23"/>
        <v>1.9390319999999999</v>
      </c>
      <c r="G191" s="5">
        <f t="shared" si="18"/>
        <v>1.9000000000000001</v>
      </c>
      <c r="H191" s="5">
        <f t="shared" si="20"/>
        <v>1.9000000000000001</v>
      </c>
      <c r="I191" s="6">
        <f t="shared" si="19"/>
        <v>2.000000000000024E-2</v>
      </c>
      <c r="J191" s="8"/>
    </row>
    <row r="192" spans="1:10" x14ac:dyDescent="0.25">
      <c r="A192" s="4">
        <v>1.89</v>
      </c>
      <c r="B192" s="5">
        <v>0.02</v>
      </c>
      <c r="C192" s="5">
        <v>1.14E-2</v>
      </c>
      <c r="D192" s="5">
        <f t="shared" si="21"/>
        <v>3.1399999999999997E-2</v>
      </c>
      <c r="E192" s="5">
        <f t="shared" si="22"/>
        <v>5.9345999999999989E-2</v>
      </c>
      <c r="F192" s="5">
        <f t="shared" si="23"/>
        <v>1.9493459999999998</v>
      </c>
      <c r="G192" s="5">
        <f t="shared" si="18"/>
        <v>1.9000000000000001</v>
      </c>
      <c r="H192" s="5">
        <f t="shared" si="20"/>
        <v>1.9000000000000001</v>
      </c>
      <c r="I192" s="6">
        <f t="shared" si="19"/>
        <v>1.0000000000000231E-2</v>
      </c>
      <c r="J192" s="8"/>
    </row>
    <row r="193" spans="1:10" x14ac:dyDescent="0.25">
      <c r="A193" s="4">
        <v>1.9</v>
      </c>
      <c r="B193" s="5">
        <v>0.02</v>
      </c>
      <c r="C193" s="5">
        <v>1.14E-2</v>
      </c>
      <c r="D193" s="5">
        <f t="shared" si="21"/>
        <v>3.1399999999999997E-2</v>
      </c>
      <c r="E193" s="5">
        <f t="shared" si="22"/>
        <v>5.9659999999999991E-2</v>
      </c>
      <c r="F193" s="5">
        <f t="shared" si="23"/>
        <v>1.95966</v>
      </c>
      <c r="G193" s="5">
        <f t="shared" si="18"/>
        <v>1.9500000000000002</v>
      </c>
      <c r="H193" s="5">
        <f t="shared" si="20"/>
        <v>1.9500000000000002</v>
      </c>
      <c r="I193" s="6">
        <f t="shared" si="19"/>
        <v>5.0000000000000266E-2</v>
      </c>
      <c r="J193" s="8"/>
    </row>
    <row r="194" spans="1:10" x14ac:dyDescent="0.25">
      <c r="A194" s="4">
        <v>1.91</v>
      </c>
      <c r="B194" s="5">
        <v>0.02</v>
      </c>
      <c r="C194" s="5">
        <v>1.14E-2</v>
      </c>
      <c r="D194" s="5">
        <f t="shared" si="21"/>
        <v>3.1399999999999997E-2</v>
      </c>
      <c r="E194" s="5">
        <f t="shared" si="22"/>
        <v>5.9973999999999993E-2</v>
      </c>
      <c r="F194" s="5">
        <f t="shared" si="23"/>
        <v>1.9699739999999999</v>
      </c>
      <c r="G194" s="5">
        <f t="shared" ref="G194:G257" si="24">FLOOR(F194,0.05)</f>
        <v>1.9500000000000002</v>
      </c>
      <c r="H194" s="5">
        <f t="shared" si="20"/>
        <v>1.9500000000000002</v>
      </c>
      <c r="I194" s="6">
        <f t="shared" ref="I194:I257" si="25">H194-A194</f>
        <v>4.0000000000000258E-2</v>
      </c>
      <c r="J194" s="8"/>
    </row>
    <row r="195" spans="1:10" x14ac:dyDescent="0.25">
      <c r="A195" s="4">
        <v>1.92</v>
      </c>
      <c r="B195" s="5">
        <v>0.02</v>
      </c>
      <c r="C195" s="5">
        <v>1.14E-2</v>
      </c>
      <c r="D195" s="5">
        <f t="shared" si="21"/>
        <v>3.1399999999999997E-2</v>
      </c>
      <c r="E195" s="5">
        <f t="shared" si="22"/>
        <v>6.0287999999999994E-2</v>
      </c>
      <c r="F195" s="5">
        <f t="shared" si="23"/>
        <v>1.9802879999999998</v>
      </c>
      <c r="G195" s="5">
        <f t="shared" si="24"/>
        <v>1.9500000000000002</v>
      </c>
      <c r="H195" s="5">
        <f t="shared" si="20"/>
        <v>1.9500000000000002</v>
      </c>
      <c r="I195" s="6">
        <f t="shared" si="25"/>
        <v>3.0000000000000249E-2</v>
      </c>
      <c r="J195" s="8"/>
    </row>
    <row r="196" spans="1:10" x14ac:dyDescent="0.25">
      <c r="A196" s="4">
        <v>1.93</v>
      </c>
      <c r="B196" s="5">
        <v>0.02</v>
      </c>
      <c r="C196" s="5">
        <v>1.14E-2</v>
      </c>
      <c r="D196" s="5">
        <f t="shared" si="21"/>
        <v>3.1399999999999997E-2</v>
      </c>
      <c r="E196" s="5">
        <f t="shared" si="22"/>
        <v>6.0601999999999996E-2</v>
      </c>
      <c r="F196" s="5">
        <f t="shared" si="23"/>
        <v>1.990602</v>
      </c>
      <c r="G196" s="5">
        <f t="shared" si="24"/>
        <v>1.9500000000000002</v>
      </c>
      <c r="H196" s="5">
        <f t="shared" ref="H196:H259" si="26">IF((FLOOR(G196,0.05))&lt;A196,A196,FLOOR(G196,0.05))</f>
        <v>1.9500000000000002</v>
      </c>
      <c r="I196" s="6">
        <f t="shared" si="25"/>
        <v>2.000000000000024E-2</v>
      </c>
      <c r="J196" s="8"/>
    </row>
    <row r="197" spans="1:10" x14ac:dyDescent="0.25">
      <c r="A197" s="4">
        <v>1.94</v>
      </c>
      <c r="B197" s="5">
        <v>0.02</v>
      </c>
      <c r="C197" s="5">
        <v>1.14E-2</v>
      </c>
      <c r="D197" s="5">
        <f t="shared" si="21"/>
        <v>3.1399999999999997E-2</v>
      </c>
      <c r="E197" s="5">
        <f t="shared" si="22"/>
        <v>6.0915999999999991E-2</v>
      </c>
      <c r="F197" s="5">
        <f t="shared" si="23"/>
        <v>2.0009160000000001</v>
      </c>
      <c r="G197" s="5">
        <f t="shared" si="24"/>
        <v>2</v>
      </c>
      <c r="H197" s="5">
        <f t="shared" si="26"/>
        <v>2</v>
      </c>
      <c r="I197" s="6">
        <f t="shared" si="25"/>
        <v>6.0000000000000053E-2</v>
      </c>
      <c r="J197" s="8"/>
    </row>
    <row r="198" spans="1:10" x14ac:dyDescent="0.25">
      <c r="A198" s="4">
        <v>1.95</v>
      </c>
      <c r="B198" s="5">
        <v>0.02</v>
      </c>
      <c r="C198" s="5">
        <v>1.14E-2</v>
      </c>
      <c r="D198" s="5">
        <f t="shared" si="21"/>
        <v>3.1399999999999997E-2</v>
      </c>
      <c r="E198" s="5">
        <f t="shared" si="22"/>
        <v>6.1229999999999993E-2</v>
      </c>
      <c r="F198" s="5">
        <f t="shared" si="23"/>
        <v>2.0112299999999999</v>
      </c>
      <c r="G198" s="5">
        <f t="shared" si="24"/>
        <v>2</v>
      </c>
      <c r="H198" s="5">
        <f t="shared" si="26"/>
        <v>2</v>
      </c>
      <c r="I198" s="6">
        <f t="shared" si="25"/>
        <v>5.0000000000000044E-2</v>
      </c>
      <c r="J198" s="8"/>
    </row>
    <row r="199" spans="1:10" x14ac:dyDescent="0.25">
      <c r="A199" s="4">
        <v>1.96</v>
      </c>
      <c r="B199" s="5">
        <v>0.02</v>
      </c>
      <c r="C199" s="5">
        <v>1.14E-2</v>
      </c>
      <c r="D199" s="5">
        <f t="shared" si="21"/>
        <v>3.1399999999999997E-2</v>
      </c>
      <c r="E199" s="5">
        <f t="shared" si="22"/>
        <v>6.1543999999999995E-2</v>
      </c>
      <c r="F199" s="5">
        <f t="shared" si="23"/>
        <v>2.021544</v>
      </c>
      <c r="G199" s="5">
        <f t="shared" si="24"/>
        <v>2</v>
      </c>
      <c r="H199" s="5">
        <f t="shared" si="26"/>
        <v>2</v>
      </c>
      <c r="I199" s="6">
        <f t="shared" si="25"/>
        <v>4.0000000000000036E-2</v>
      </c>
      <c r="J199" s="8"/>
    </row>
    <row r="200" spans="1:10" x14ac:dyDescent="0.25">
      <c r="A200" s="4">
        <v>1.97</v>
      </c>
      <c r="B200" s="5">
        <v>0.02</v>
      </c>
      <c r="C200" s="5">
        <v>1.14E-2</v>
      </c>
      <c r="D200" s="5">
        <f t="shared" si="21"/>
        <v>3.1399999999999997E-2</v>
      </c>
      <c r="E200" s="5">
        <f t="shared" si="22"/>
        <v>6.1857999999999996E-2</v>
      </c>
      <c r="F200" s="5">
        <f t="shared" si="23"/>
        <v>2.0318580000000002</v>
      </c>
      <c r="G200" s="5">
        <f t="shared" si="24"/>
        <v>2</v>
      </c>
      <c r="H200" s="5">
        <f t="shared" si="26"/>
        <v>2</v>
      </c>
      <c r="I200" s="6">
        <f t="shared" si="25"/>
        <v>3.0000000000000027E-2</v>
      </c>
      <c r="J200" s="8"/>
    </row>
    <row r="201" spans="1:10" x14ac:dyDescent="0.25">
      <c r="A201" s="4">
        <v>1.98</v>
      </c>
      <c r="B201" s="5">
        <v>0.02</v>
      </c>
      <c r="C201" s="5">
        <v>1.14E-2</v>
      </c>
      <c r="D201" s="5">
        <f t="shared" si="21"/>
        <v>3.1399999999999997E-2</v>
      </c>
      <c r="E201" s="5">
        <f t="shared" si="22"/>
        <v>6.2171999999999991E-2</v>
      </c>
      <c r="F201" s="5">
        <f t="shared" si="23"/>
        <v>2.0421719999999999</v>
      </c>
      <c r="G201" s="5">
        <f t="shared" si="24"/>
        <v>2</v>
      </c>
      <c r="H201" s="5">
        <f t="shared" si="26"/>
        <v>2</v>
      </c>
      <c r="I201" s="6">
        <f t="shared" si="25"/>
        <v>2.0000000000000018E-2</v>
      </c>
      <c r="J201" s="8"/>
    </row>
    <row r="202" spans="1:10" x14ac:dyDescent="0.25">
      <c r="A202" s="4">
        <v>1.99</v>
      </c>
      <c r="B202" s="5">
        <v>0.02</v>
      </c>
      <c r="C202" s="5">
        <v>1.14E-2</v>
      </c>
      <c r="D202" s="5">
        <f t="shared" si="21"/>
        <v>3.1399999999999997E-2</v>
      </c>
      <c r="E202" s="5">
        <f t="shared" si="22"/>
        <v>6.2485999999999993E-2</v>
      </c>
      <c r="F202" s="5">
        <f t="shared" si="23"/>
        <v>2.052486</v>
      </c>
      <c r="G202" s="5">
        <f t="shared" si="24"/>
        <v>2.0500000000000003</v>
      </c>
      <c r="H202" s="5">
        <f t="shared" si="26"/>
        <v>2.0500000000000003</v>
      </c>
      <c r="I202" s="6">
        <f t="shared" si="25"/>
        <v>6.0000000000000275E-2</v>
      </c>
      <c r="J202" s="8"/>
    </row>
    <row r="203" spans="1:10" x14ac:dyDescent="0.25">
      <c r="A203" s="4">
        <v>2</v>
      </c>
      <c r="B203" s="5">
        <v>0.02</v>
      </c>
      <c r="C203" s="5">
        <v>1.14E-2</v>
      </c>
      <c r="D203" s="5">
        <f t="shared" si="21"/>
        <v>3.1399999999999997E-2</v>
      </c>
      <c r="E203" s="5">
        <f t="shared" si="22"/>
        <v>6.2799999999999995E-2</v>
      </c>
      <c r="F203" s="5">
        <f t="shared" si="23"/>
        <v>2.0628000000000002</v>
      </c>
      <c r="G203" s="5">
        <f t="shared" si="24"/>
        <v>2.0500000000000003</v>
      </c>
      <c r="H203" s="5">
        <f t="shared" si="26"/>
        <v>2.0500000000000003</v>
      </c>
      <c r="I203" s="6">
        <f t="shared" si="25"/>
        <v>5.0000000000000266E-2</v>
      </c>
      <c r="J203" s="8"/>
    </row>
    <row r="204" spans="1:10" x14ac:dyDescent="0.25">
      <c r="A204" s="4">
        <v>2.0099999999999998</v>
      </c>
      <c r="B204" s="5">
        <v>0.02</v>
      </c>
      <c r="C204" s="5">
        <v>1.14E-2</v>
      </c>
      <c r="D204" s="5">
        <f t="shared" si="21"/>
        <v>3.1399999999999997E-2</v>
      </c>
      <c r="E204" s="5">
        <f t="shared" si="22"/>
        <v>6.311399999999999E-2</v>
      </c>
      <c r="F204" s="5">
        <f t="shared" si="23"/>
        <v>2.0731139999999999</v>
      </c>
      <c r="G204" s="5">
        <f t="shared" si="24"/>
        <v>2.0500000000000003</v>
      </c>
      <c r="H204" s="5">
        <f t="shared" si="26"/>
        <v>2.0500000000000003</v>
      </c>
      <c r="I204" s="6">
        <f t="shared" si="25"/>
        <v>4.000000000000048E-2</v>
      </c>
      <c r="J204" s="8"/>
    </row>
    <row r="205" spans="1:10" x14ac:dyDescent="0.25">
      <c r="A205" s="4">
        <v>2.02</v>
      </c>
      <c r="B205" s="5">
        <v>0.02</v>
      </c>
      <c r="C205" s="5">
        <v>1.14E-2</v>
      </c>
      <c r="D205" s="5">
        <f t="shared" si="21"/>
        <v>3.1399999999999997E-2</v>
      </c>
      <c r="E205" s="5">
        <f t="shared" si="22"/>
        <v>6.3427999999999998E-2</v>
      </c>
      <c r="F205" s="5">
        <f t="shared" si="23"/>
        <v>2.0834280000000001</v>
      </c>
      <c r="G205" s="5">
        <f t="shared" si="24"/>
        <v>2.0500000000000003</v>
      </c>
      <c r="H205" s="5">
        <f t="shared" si="26"/>
        <v>2.0500000000000003</v>
      </c>
      <c r="I205" s="6">
        <f t="shared" si="25"/>
        <v>3.0000000000000249E-2</v>
      </c>
      <c r="J205" s="8"/>
    </row>
    <row r="206" spans="1:10" x14ac:dyDescent="0.25">
      <c r="A206" s="4">
        <v>2.0299999999999998</v>
      </c>
      <c r="B206" s="5">
        <v>0.02</v>
      </c>
      <c r="C206" s="5">
        <v>1.14E-2</v>
      </c>
      <c r="D206" s="5">
        <f t="shared" si="21"/>
        <v>3.1399999999999997E-2</v>
      </c>
      <c r="E206" s="5">
        <f t="shared" si="22"/>
        <v>6.3741999999999993E-2</v>
      </c>
      <c r="F206" s="5">
        <f t="shared" si="23"/>
        <v>2.0937419999999998</v>
      </c>
      <c r="G206" s="5">
        <f t="shared" si="24"/>
        <v>2.0500000000000003</v>
      </c>
      <c r="H206" s="5">
        <f t="shared" si="26"/>
        <v>2.0500000000000003</v>
      </c>
      <c r="I206" s="6">
        <f t="shared" si="25"/>
        <v>2.0000000000000462E-2</v>
      </c>
      <c r="J206" s="8"/>
    </row>
    <row r="207" spans="1:10" x14ac:dyDescent="0.25">
      <c r="A207" s="4">
        <v>2.04</v>
      </c>
      <c r="B207" s="5">
        <v>0.02</v>
      </c>
      <c r="C207" s="5">
        <v>1.14E-2</v>
      </c>
      <c r="D207" s="5">
        <f t="shared" si="21"/>
        <v>3.1399999999999997E-2</v>
      </c>
      <c r="E207" s="5">
        <f t="shared" si="22"/>
        <v>6.4056000000000002E-2</v>
      </c>
      <c r="F207" s="5">
        <f t="shared" si="23"/>
        <v>2.1040559999999999</v>
      </c>
      <c r="G207" s="5">
        <f t="shared" si="24"/>
        <v>2.1</v>
      </c>
      <c r="H207" s="5">
        <f t="shared" si="26"/>
        <v>2.1</v>
      </c>
      <c r="I207" s="6">
        <f t="shared" si="25"/>
        <v>6.0000000000000053E-2</v>
      </c>
      <c r="J207" s="8"/>
    </row>
    <row r="208" spans="1:10" x14ac:dyDescent="0.25">
      <c r="A208" s="4">
        <v>2.0499999999999998</v>
      </c>
      <c r="B208" s="5">
        <v>0.02</v>
      </c>
      <c r="C208" s="5">
        <v>1.14E-2</v>
      </c>
      <c r="D208" s="5">
        <f t="shared" si="21"/>
        <v>3.1399999999999997E-2</v>
      </c>
      <c r="E208" s="5">
        <f t="shared" si="22"/>
        <v>6.4369999999999983E-2</v>
      </c>
      <c r="F208" s="5">
        <f t="shared" si="23"/>
        <v>2.1143699999999996</v>
      </c>
      <c r="G208" s="5">
        <f t="shared" si="24"/>
        <v>2.1</v>
      </c>
      <c r="H208" s="5">
        <f t="shared" si="26"/>
        <v>2.1</v>
      </c>
      <c r="I208" s="6">
        <f t="shared" si="25"/>
        <v>5.0000000000000266E-2</v>
      </c>
      <c r="J208" s="8"/>
    </row>
    <row r="209" spans="1:10" x14ac:dyDescent="0.25">
      <c r="A209" s="4">
        <v>2.06</v>
      </c>
      <c r="B209" s="5">
        <v>0.02</v>
      </c>
      <c r="C209" s="5">
        <v>1.14E-2</v>
      </c>
      <c r="D209" s="5">
        <f t="shared" si="21"/>
        <v>3.1399999999999997E-2</v>
      </c>
      <c r="E209" s="5">
        <f t="shared" si="22"/>
        <v>6.4683999999999992E-2</v>
      </c>
      <c r="F209" s="5">
        <f t="shared" si="23"/>
        <v>2.1246840000000002</v>
      </c>
      <c r="G209" s="5">
        <f t="shared" si="24"/>
        <v>2.1</v>
      </c>
      <c r="H209" s="5">
        <f t="shared" si="26"/>
        <v>2.1</v>
      </c>
      <c r="I209" s="6">
        <f t="shared" si="25"/>
        <v>4.0000000000000036E-2</v>
      </c>
      <c r="J209" s="8"/>
    </row>
    <row r="210" spans="1:10" x14ac:dyDescent="0.25">
      <c r="A210" s="4">
        <v>2.0699999999999998</v>
      </c>
      <c r="B210" s="5">
        <v>0.02</v>
      </c>
      <c r="C210" s="5">
        <v>1.14E-2</v>
      </c>
      <c r="D210" s="5">
        <f t="shared" si="21"/>
        <v>3.1399999999999997E-2</v>
      </c>
      <c r="E210" s="5">
        <f t="shared" si="22"/>
        <v>6.4997999999999986E-2</v>
      </c>
      <c r="F210" s="5">
        <f t="shared" si="23"/>
        <v>2.134998</v>
      </c>
      <c r="G210" s="5">
        <f t="shared" si="24"/>
        <v>2.1</v>
      </c>
      <c r="H210" s="5">
        <f t="shared" si="26"/>
        <v>2.1</v>
      </c>
      <c r="I210" s="6">
        <f t="shared" si="25"/>
        <v>3.0000000000000249E-2</v>
      </c>
      <c r="J210" s="8"/>
    </row>
    <row r="211" spans="1:10" x14ac:dyDescent="0.25">
      <c r="A211" s="4">
        <v>2.08</v>
      </c>
      <c r="B211" s="5">
        <v>0.02</v>
      </c>
      <c r="C211" s="5">
        <v>1.14E-2</v>
      </c>
      <c r="D211" s="5">
        <f t="shared" si="21"/>
        <v>3.1399999999999997E-2</v>
      </c>
      <c r="E211" s="5">
        <f t="shared" si="22"/>
        <v>6.5311999999999995E-2</v>
      </c>
      <c r="F211" s="5">
        <f t="shared" si="23"/>
        <v>2.1453120000000001</v>
      </c>
      <c r="G211" s="5">
        <f t="shared" si="24"/>
        <v>2.1</v>
      </c>
      <c r="H211" s="5">
        <f t="shared" si="26"/>
        <v>2.1</v>
      </c>
      <c r="I211" s="6">
        <f t="shared" si="25"/>
        <v>2.0000000000000018E-2</v>
      </c>
      <c r="J211" s="8"/>
    </row>
    <row r="212" spans="1:10" x14ac:dyDescent="0.25">
      <c r="A212" s="4">
        <v>2.09</v>
      </c>
      <c r="B212" s="5">
        <v>0.02</v>
      </c>
      <c r="C212" s="5">
        <v>1.14E-2</v>
      </c>
      <c r="D212" s="5">
        <f t="shared" si="21"/>
        <v>3.1399999999999997E-2</v>
      </c>
      <c r="E212" s="5">
        <f t="shared" si="22"/>
        <v>6.562599999999999E-2</v>
      </c>
      <c r="F212" s="5">
        <f t="shared" si="23"/>
        <v>2.1556259999999998</v>
      </c>
      <c r="G212" s="5">
        <f t="shared" si="24"/>
        <v>2.15</v>
      </c>
      <c r="H212" s="5">
        <f t="shared" si="26"/>
        <v>2.15</v>
      </c>
      <c r="I212" s="6">
        <f t="shared" si="25"/>
        <v>6.0000000000000053E-2</v>
      </c>
      <c r="J212" s="8"/>
    </row>
    <row r="213" spans="1:10" x14ac:dyDescent="0.25">
      <c r="A213" s="4">
        <v>2.1</v>
      </c>
      <c r="B213" s="5">
        <v>0.02</v>
      </c>
      <c r="C213" s="5">
        <v>1.14E-2</v>
      </c>
      <c r="D213" s="5">
        <f t="shared" si="21"/>
        <v>3.1399999999999997E-2</v>
      </c>
      <c r="E213" s="5">
        <f t="shared" si="22"/>
        <v>6.5939999999999999E-2</v>
      </c>
      <c r="F213" s="5">
        <f t="shared" si="23"/>
        <v>2.16594</v>
      </c>
      <c r="G213" s="5">
        <f t="shared" si="24"/>
        <v>2.15</v>
      </c>
      <c r="H213" s="5">
        <f t="shared" si="26"/>
        <v>2.15</v>
      </c>
      <c r="I213" s="6">
        <f t="shared" si="25"/>
        <v>4.9999999999999822E-2</v>
      </c>
      <c r="J213" s="8"/>
    </row>
    <row r="214" spans="1:10" x14ac:dyDescent="0.25">
      <c r="A214" s="4">
        <v>2.11</v>
      </c>
      <c r="B214" s="5">
        <v>0.02</v>
      </c>
      <c r="C214" s="5">
        <v>1.14E-2</v>
      </c>
      <c r="D214" s="5">
        <f t="shared" si="21"/>
        <v>3.1399999999999997E-2</v>
      </c>
      <c r="E214" s="5">
        <f t="shared" si="22"/>
        <v>6.6253999999999993E-2</v>
      </c>
      <c r="F214" s="5">
        <f t="shared" si="23"/>
        <v>2.1762539999999997</v>
      </c>
      <c r="G214" s="5">
        <f t="shared" si="24"/>
        <v>2.15</v>
      </c>
      <c r="H214" s="5">
        <f t="shared" si="26"/>
        <v>2.15</v>
      </c>
      <c r="I214" s="6">
        <f t="shared" si="25"/>
        <v>4.0000000000000036E-2</v>
      </c>
      <c r="J214" s="8"/>
    </row>
    <row r="215" spans="1:10" x14ac:dyDescent="0.25">
      <c r="A215" s="4">
        <v>2.12</v>
      </c>
      <c r="B215" s="5">
        <v>0.02</v>
      </c>
      <c r="C215" s="5">
        <v>1.14E-2</v>
      </c>
      <c r="D215" s="5">
        <f t="shared" si="21"/>
        <v>3.1399999999999997E-2</v>
      </c>
      <c r="E215" s="5">
        <f t="shared" si="22"/>
        <v>6.6568000000000002E-2</v>
      </c>
      <c r="F215" s="5">
        <f t="shared" si="23"/>
        <v>2.1865680000000003</v>
      </c>
      <c r="G215" s="5">
        <f t="shared" si="24"/>
        <v>2.15</v>
      </c>
      <c r="H215" s="5">
        <f t="shared" si="26"/>
        <v>2.15</v>
      </c>
      <c r="I215" s="6">
        <f t="shared" si="25"/>
        <v>2.9999999999999805E-2</v>
      </c>
      <c r="J215" s="8"/>
    </row>
    <row r="216" spans="1:10" x14ac:dyDescent="0.25">
      <c r="A216" s="4">
        <v>2.13</v>
      </c>
      <c r="B216" s="5">
        <v>0.02</v>
      </c>
      <c r="C216" s="5">
        <v>1.14E-2</v>
      </c>
      <c r="D216" s="5">
        <f t="shared" si="21"/>
        <v>3.1399999999999997E-2</v>
      </c>
      <c r="E216" s="5">
        <f t="shared" si="22"/>
        <v>6.6881999999999997E-2</v>
      </c>
      <c r="F216" s="5">
        <f t="shared" si="23"/>
        <v>2.196882</v>
      </c>
      <c r="G216" s="5">
        <f t="shared" si="24"/>
        <v>2.15</v>
      </c>
      <c r="H216" s="5">
        <f t="shared" si="26"/>
        <v>2.15</v>
      </c>
      <c r="I216" s="6">
        <f t="shared" si="25"/>
        <v>2.0000000000000018E-2</v>
      </c>
      <c r="J216" s="8"/>
    </row>
    <row r="217" spans="1:10" x14ac:dyDescent="0.25">
      <c r="A217" s="4">
        <v>2.14</v>
      </c>
      <c r="B217" s="5">
        <v>0.02</v>
      </c>
      <c r="C217" s="5">
        <v>1.14E-2</v>
      </c>
      <c r="D217" s="5">
        <f t="shared" si="21"/>
        <v>3.1399999999999997E-2</v>
      </c>
      <c r="E217" s="5">
        <f t="shared" si="22"/>
        <v>6.7195999999999992E-2</v>
      </c>
      <c r="F217" s="5">
        <f t="shared" si="23"/>
        <v>2.2071960000000002</v>
      </c>
      <c r="G217" s="5">
        <f t="shared" si="24"/>
        <v>2.2000000000000002</v>
      </c>
      <c r="H217" s="5">
        <f t="shared" si="26"/>
        <v>2.2000000000000002</v>
      </c>
      <c r="I217" s="6">
        <f t="shared" si="25"/>
        <v>6.0000000000000053E-2</v>
      </c>
      <c r="J217" s="8"/>
    </row>
    <row r="218" spans="1:10" x14ac:dyDescent="0.25">
      <c r="A218" s="4">
        <v>2.15</v>
      </c>
      <c r="B218" s="5">
        <v>0.02</v>
      </c>
      <c r="C218" s="5">
        <v>1.14E-2</v>
      </c>
      <c r="D218" s="5">
        <f t="shared" si="21"/>
        <v>3.1399999999999997E-2</v>
      </c>
      <c r="E218" s="5">
        <f t="shared" si="22"/>
        <v>6.7509999999999987E-2</v>
      </c>
      <c r="F218" s="5">
        <f t="shared" si="23"/>
        <v>2.2175099999999999</v>
      </c>
      <c r="G218" s="5">
        <f t="shared" si="24"/>
        <v>2.2000000000000002</v>
      </c>
      <c r="H218" s="5">
        <f t="shared" si="26"/>
        <v>2.2000000000000002</v>
      </c>
      <c r="I218" s="6">
        <f t="shared" si="25"/>
        <v>5.0000000000000266E-2</v>
      </c>
      <c r="J218" s="8"/>
    </row>
    <row r="219" spans="1:10" x14ac:dyDescent="0.25">
      <c r="A219" s="4">
        <v>2.16</v>
      </c>
      <c r="B219" s="5">
        <v>0.02</v>
      </c>
      <c r="C219" s="5">
        <v>1.14E-2</v>
      </c>
      <c r="D219" s="5">
        <f t="shared" si="21"/>
        <v>3.1399999999999997E-2</v>
      </c>
      <c r="E219" s="5">
        <f t="shared" si="22"/>
        <v>6.7823999999999995E-2</v>
      </c>
      <c r="F219" s="5">
        <f t="shared" si="23"/>
        <v>2.227824</v>
      </c>
      <c r="G219" s="5">
        <f t="shared" si="24"/>
        <v>2.2000000000000002</v>
      </c>
      <c r="H219" s="5">
        <f t="shared" si="26"/>
        <v>2.2000000000000002</v>
      </c>
      <c r="I219" s="6">
        <f t="shared" si="25"/>
        <v>4.0000000000000036E-2</v>
      </c>
      <c r="J219" s="8"/>
    </row>
    <row r="220" spans="1:10" x14ac:dyDescent="0.25">
      <c r="A220" s="4">
        <v>2.17</v>
      </c>
      <c r="B220" s="5">
        <v>0.02</v>
      </c>
      <c r="C220" s="5">
        <v>1.14E-2</v>
      </c>
      <c r="D220" s="5">
        <f t="shared" si="21"/>
        <v>3.1399999999999997E-2</v>
      </c>
      <c r="E220" s="5">
        <f t="shared" si="22"/>
        <v>6.813799999999999E-2</v>
      </c>
      <c r="F220" s="5">
        <f t="shared" si="23"/>
        <v>2.2381379999999997</v>
      </c>
      <c r="G220" s="5">
        <f t="shared" si="24"/>
        <v>2.2000000000000002</v>
      </c>
      <c r="H220" s="5">
        <f t="shared" si="26"/>
        <v>2.2000000000000002</v>
      </c>
      <c r="I220" s="6">
        <f t="shared" si="25"/>
        <v>3.0000000000000249E-2</v>
      </c>
      <c r="J220" s="8"/>
    </row>
    <row r="221" spans="1:10" x14ac:dyDescent="0.25">
      <c r="A221" s="4">
        <v>2.1800000000000002</v>
      </c>
      <c r="B221" s="5">
        <v>0.02</v>
      </c>
      <c r="C221" s="5">
        <v>1.14E-2</v>
      </c>
      <c r="D221" s="5">
        <f t="shared" si="21"/>
        <v>3.1399999999999997E-2</v>
      </c>
      <c r="E221" s="5">
        <f t="shared" si="22"/>
        <v>6.8451999999999999E-2</v>
      </c>
      <c r="F221" s="5">
        <f t="shared" si="23"/>
        <v>2.2484520000000003</v>
      </c>
      <c r="G221" s="5">
        <f t="shared" si="24"/>
        <v>2.2000000000000002</v>
      </c>
      <c r="H221" s="5">
        <f t="shared" si="26"/>
        <v>2.2000000000000002</v>
      </c>
      <c r="I221" s="6">
        <f t="shared" si="25"/>
        <v>2.0000000000000018E-2</v>
      </c>
      <c r="J221" s="8"/>
    </row>
    <row r="222" spans="1:10" x14ac:dyDescent="0.25">
      <c r="A222" s="4">
        <v>2.19</v>
      </c>
      <c r="B222" s="5">
        <v>0.02</v>
      </c>
      <c r="C222" s="5">
        <v>1.14E-2</v>
      </c>
      <c r="D222" s="5">
        <f t="shared" si="21"/>
        <v>3.1399999999999997E-2</v>
      </c>
      <c r="E222" s="5">
        <f t="shared" si="22"/>
        <v>6.8765999999999994E-2</v>
      </c>
      <c r="F222" s="5">
        <f t="shared" si="23"/>
        <v>2.2587660000000001</v>
      </c>
      <c r="G222" s="5">
        <f t="shared" si="24"/>
        <v>2.25</v>
      </c>
      <c r="H222" s="5">
        <f t="shared" si="26"/>
        <v>2.25</v>
      </c>
      <c r="I222" s="6">
        <f t="shared" si="25"/>
        <v>6.0000000000000053E-2</v>
      </c>
      <c r="J222" s="8"/>
    </row>
    <row r="223" spans="1:10" x14ac:dyDescent="0.25">
      <c r="A223" s="4">
        <v>2.2000000000000002</v>
      </c>
      <c r="B223" s="5">
        <v>0.02</v>
      </c>
      <c r="C223" s="5">
        <v>1.14E-2</v>
      </c>
      <c r="D223" s="5">
        <f t="shared" si="21"/>
        <v>3.1399999999999997E-2</v>
      </c>
      <c r="E223" s="5">
        <f t="shared" si="22"/>
        <v>6.9080000000000003E-2</v>
      </c>
      <c r="F223" s="5">
        <f t="shared" si="23"/>
        <v>2.2690800000000002</v>
      </c>
      <c r="G223" s="5">
        <f t="shared" si="24"/>
        <v>2.25</v>
      </c>
      <c r="H223" s="5">
        <f t="shared" si="26"/>
        <v>2.25</v>
      </c>
      <c r="I223" s="6">
        <f t="shared" si="25"/>
        <v>4.9999999999999822E-2</v>
      </c>
      <c r="J223" s="8"/>
    </row>
    <row r="224" spans="1:10" x14ac:dyDescent="0.25">
      <c r="A224" s="4">
        <v>2.21</v>
      </c>
      <c r="B224" s="5">
        <v>0.02</v>
      </c>
      <c r="C224" s="5">
        <v>1.14E-2</v>
      </c>
      <c r="D224" s="5">
        <f t="shared" si="21"/>
        <v>3.1399999999999997E-2</v>
      </c>
      <c r="E224" s="5">
        <f t="shared" si="22"/>
        <v>6.9393999999999997E-2</v>
      </c>
      <c r="F224" s="5">
        <f t="shared" si="23"/>
        <v>2.2793939999999999</v>
      </c>
      <c r="G224" s="5">
        <f t="shared" si="24"/>
        <v>2.25</v>
      </c>
      <c r="H224" s="5">
        <f t="shared" si="26"/>
        <v>2.25</v>
      </c>
      <c r="I224" s="6">
        <f t="shared" si="25"/>
        <v>4.0000000000000036E-2</v>
      </c>
      <c r="J224" s="8"/>
    </row>
    <row r="225" spans="1:10" x14ac:dyDescent="0.25">
      <c r="A225" s="4">
        <v>2.2200000000000002</v>
      </c>
      <c r="B225" s="5">
        <v>0.02</v>
      </c>
      <c r="C225" s="5">
        <v>1.14E-2</v>
      </c>
      <c r="D225" s="5">
        <f t="shared" si="21"/>
        <v>3.1399999999999997E-2</v>
      </c>
      <c r="E225" s="5">
        <f t="shared" si="22"/>
        <v>6.9708000000000006E-2</v>
      </c>
      <c r="F225" s="5">
        <f t="shared" si="23"/>
        <v>2.2897080000000001</v>
      </c>
      <c r="G225" s="5">
        <f t="shared" si="24"/>
        <v>2.25</v>
      </c>
      <c r="H225" s="5">
        <f t="shared" si="26"/>
        <v>2.25</v>
      </c>
      <c r="I225" s="6">
        <f t="shared" si="25"/>
        <v>2.9999999999999805E-2</v>
      </c>
      <c r="J225" s="8"/>
    </row>
    <row r="226" spans="1:10" x14ac:dyDescent="0.25">
      <c r="A226" s="4">
        <v>2.23</v>
      </c>
      <c r="B226" s="5">
        <v>0.02</v>
      </c>
      <c r="C226" s="5">
        <v>1.14E-2</v>
      </c>
      <c r="D226" s="5">
        <f t="shared" si="21"/>
        <v>3.1399999999999997E-2</v>
      </c>
      <c r="E226" s="5">
        <f t="shared" si="22"/>
        <v>7.0021999999999987E-2</v>
      </c>
      <c r="F226" s="5">
        <f t="shared" si="23"/>
        <v>2.3000219999999998</v>
      </c>
      <c r="G226" s="5">
        <f t="shared" si="24"/>
        <v>2.3000000000000003</v>
      </c>
      <c r="H226" s="5">
        <f t="shared" si="26"/>
        <v>2.3000000000000003</v>
      </c>
      <c r="I226" s="6">
        <f t="shared" si="25"/>
        <v>7.0000000000000284E-2</v>
      </c>
      <c r="J226" s="8"/>
    </row>
    <row r="227" spans="1:10" x14ac:dyDescent="0.25">
      <c r="A227" s="4">
        <v>2.2400000000000002</v>
      </c>
      <c r="B227" s="5">
        <v>0.02</v>
      </c>
      <c r="C227" s="5">
        <v>1.14E-2</v>
      </c>
      <c r="D227" s="5">
        <f t="shared" si="21"/>
        <v>3.1399999999999997E-2</v>
      </c>
      <c r="E227" s="5">
        <f t="shared" si="22"/>
        <v>7.0335999999999996E-2</v>
      </c>
      <c r="F227" s="5">
        <f t="shared" si="23"/>
        <v>2.3103360000000004</v>
      </c>
      <c r="G227" s="5">
        <f t="shared" si="24"/>
        <v>2.3000000000000003</v>
      </c>
      <c r="H227" s="5">
        <f t="shared" si="26"/>
        <v>2.3000000000000003</v>
      </c>
      <c r="I227" s="6">
        <f t="shared" si="25"/>
        <v>6.0000000000000053E-2</v>
      </c>
      <c r="J227" s="8"/>
    </row>
    <row r="228" spans="1:10" x14ac:dyDescent="0.25">
      <c r="A228" s="4">
        <v>2.25</v>
      </c>
      <c r="B228" s="5">
        <v>0.02</v>
      </c>
      <c r="C228" s="5">
        <v>1.14E-2</v>
      </c>
      <c r="D228" s="5">
        <f t="shared" si="21"/>
        <v>3.1399999999999997E-2</v>
      </c>
      <c r="E228" s="5">
        <f t="shared" si="22"/>
        <v>7.0649999999999991E-2</v>
      </c>
      <c r="F228" s="5">
        <f t="shared" si="23"/>
        <v>2.3206500000000001</v>
      </c>
      <c r="G228" s="5">
        <f t="shared" si="24"/>
        <v>2.3000000000000003</v>
      </c>
      <c r="H228" s="5">
        <f t="shared" si="26"/>
        <v>2.3000000000000003</v>
      </c>
      <c r="I228" s="6">
        <f t="shared" si="25"/>
        <v>5.0000000000000266E-2</v>
      </c>
      <c r="J228" s="8"/>
    </row>
    <row r="229" spans="1:10" x14ac:dyDescent="0.25">
      <c r="A229" s="4">
        <v>2.2599999999999998</v>
      </c>
      <c r="B229" s="5">
        <v>0.02</v>
      </c>
      <c r="C229" s="5">
        <v>1.14E-2</v>
      </c>
      <c r="D229" s="5">
        <f t="shared" si="21"/>
        <v>3.1399999999999997E-2</v>
      </c>
      <c r="E229" s="5">
        <f t="shared" si="22"/>
        <v>7.0963999999999985E-2</v>
      </c>
      <c r="F229" s="5">
        <f t="shared" si="23"/>
        <v>2.3309639999999998</v>
      </c>
      <c r="G229" s="5">
        <f t="shared" si="24"/>
        <v>2.3000000000000003</v>
      </c>
      <c r="H229" s="5">
        <f t="shared" si="26"/>
        <v>2.3000000000000003</v>
      </c>
      <c r="I229" s="6">
        <f t="shared" si="25"/>
        <v>4.000000000000048E-2</v>
      </c>
      <c r="J229" s="8"/>
    </row>
    <row r="230" spans="1:10" x14ac:dyDescent="0.25">
      <c r="A230" s="4">
        <v>2.27</v>
      </c>
      <c r="B230" s="5">
        <v>0.02</v>
      </c>
      <c r="C230" s="5">
        <v>1.14E-2</v>
      </c>
      <c r="D230" s="5">
        <f t="shared" si="21"/>
        <v>3.1399999999999997E-2</v>
      </c>
      <c r="E230" s="5">
        <f t="shared" si="22"/>
        <v>7.1277999999999994E-2</v>
      </c>
      <c r="F230" s="5">
        <f t="shared" si="23"/>
        <v>2.341278</v>
      </c>
      <c r="G230" s="5">
        <f t="shared" si="24"/>
        <v>2.3000000000000003</v>
      </c>
      <c r="H230" s="5">
        <f t="shared" si="26"/>
        <v>2.3000000000000003</v>
      </c>
      <c r="I230" s="6">
        <f t="shared" si="25"/>
        <v>3.0000000000000249E-2</v>
      </c>
      <c r="J230" s="8"/>
    </row>
    <row r="231" spans="1:10" x14ac:dyDescent="0.25">
      <c r="A231" s="4">
        <v>2.2799999999999998</v>
      </c>
      <c r="B231" s="5">
        <v>0.02</v>
      </c>
      <c r="C231" s="5">
        <v>1.14E-2</v>
      </c>
      <c r="D231" s="5">
        <f t="shared" si="21"/>
        <v>3.1399999999999997E-2</v>
      </c>
      <c r="E231" s="5">
        <f t="shared" si="22"/>
        <v>7.1591999999999989E-2</v>
      </c>
      <c r="F231" s="5">
        <f t="shared" si="23"/>
        <v>2.3515919999999997</v>
      </c>
      <c r="G231" s="5">
        <f t="shared" si="24"/>
        <v>2.35</v>
      </c>
      <c r="H231" s="5">
        <f t="shared" si="26"/>
        <v>2.35</v>
      </c>
      <c r="I231" s="6">
        <f t="shared" si="25"/>
        <v>7.0000000000000284E-2</v>
      </c>
      <c r="J231" s="8"/>
    </row>
    <row r="232" spans="1:10" x14ac:dyDescent="0.25">
      <c r="A232" s="4">
        <v>2.29</v>
      </c>
      <c r="B232" s="5">
        <v>0.02</v>
      </c>
      <c r="C232" s="5">
        <v>1.14E-2</v>
      </c>
      <c r="D232" s="5">
        <f t="shared" si="21"/>
        <v>3.1399999999999997E-2</v>
      </c>
      <c r="E232" s="5">
        <f t="shared" si="22"/>
        <v>7.1905999999999998E-2</v>
      </c>
      <c r="F232" s="5">
        <f t="shared" si="23"/>
        <v>2.3619059999999998</v>
      </c>
      <c r="G232" s="5">
        <f t="shared" si="24"/>
        <v>2.35</v>
      </c>
      <c r="H232" s="5">
        <f t="shared" si="26"/>
        <v>2.35</v>
      </c>
      <c r="I232" s="6">
        <f t="shared" si="25"/>
        <v>6.0000000000000053E-2</v>
      </c>
      <c r="J232" s="8"/>
    </row>
    <row r="233" spans="1:10" x14ac:dyDescent="0.25">
      <c r="A233" s="4">
        <v>2.2999999999999998</v>
      </c>
      <c r="B233" s="5">
        <v>0.02</v>
      </c>
      <c r="C233" s="5">
        <v>1.14E-2</v>
      </c>
      <c r="D233" s="5">
        <f t="shared" si="21"/>
        <v>3.1399999999999997E-2</v>
      </c>
      <c r="E233" s="5">
        <f t="shared" si="22"/>
        <v>7.2219999999999993E-2</v>
      </c>
      <c r="F233" s="5">
        <f t="shared" si="23"/>
        <v>2.37222</v>
      </c>
      <c r="G233" s="5">
        <f t="shared" si="24"/>
        <v>2.35</v>
      </c>
      <c r="H233" s="5">
        <f t="shared" si="26"/>
        <v>2.35</v>
      </c>
      <c r="I233" s="6">
        <f t="shared" si="25"/>
        <v>5.0000000000000266E-2</v>
      </c>
      <c r="J233" s="8"/>
    </row>
    <row r="234" spans="1:10" x14ac:dyDescent="0.25">
      <c r="A234" s="4">
        <v>2.31</v>
      </c>
      <c r="B234" s="5">
        <v>0.02</v>
      </c>
      <c r="C234" s="5">
        <v>1.14E-2</v>
      </c>
      <c r="D234" s="5">
        <f t="shared" si="21"/>
        <v>3.1399999999999997E-2</v>
      </c>
      <c r="E234" s="5">
        <f t="shared" si="22"/>
        <v>7.2534000000000001E-2</v>
      </c>
      <c r="F234" s="5">
        <f t="shared" si="23"/>
        <v>2.3825340000000002</v>
      </c>
      <c r="G234" s="5">
        <f t="shared" si="24"/>
        <v>2.35</v>
      </c>
      <c r="H234" s="5">
        <f t="shared" si="26"/>
        <v>2.35</v>
      </c>
      <c r="I234" s="6">
        <f t="shared" si="25"/>
        <v>4.0000000000000036E-2</v>
      </c>
      <c r="J234" s="8"/>
    </row>
    <row r="235" spans="1:10" x14ac:dyDescent="0.25">
      <c r="A235" s="4">
        <v>2.3199999999999998</v>
      </c>
      <c r="B235" s="5">
        <v>0.02</v>
      </c>
      <c r="C235" s="5">
        <v>1.14E-2</v>
      </c>
      <c r="D235" s="5">
        <f t="shared" si="21"/>
        <v>3.1399999999999997E-2</v>
      </c>
      <c r="E235" s="5">
        <f t="shared" si="22"/>
        <v>7.2847999999999982E-2</v>
      </c>
      <c r="F235" s="5">
        <f t="shared" si="23"/>
        <v>2.3928479999999999</v>
      </c>
      <c r="G235" s="5">
        <f t="shared" si="24"/>
        <v>2.35</v>
      </c>
      <c r="H235" s="5">
        <f t="shared" si="26"/>
        <v>2.35</v>
      </c>
      <c r="I235" s="6">
        <f t="shared" si="25"/>
        <v>3.0000000000000249E-2</v>
      </c>
      <c r="J235" s="8"/>
    </row>
    <row r="236" spans="1:10" x14ac:dyDescent="0.25">
      <c r="A236" s="4">
        <v>2.33</v>
      </c>
      <c r="B236" s="5">
        <v>0.02</v>
      </c>
      <c r="C236" s="5">
        <v>1.14E-2</v>
      </c>
      <c r="D236" s="5">
        <f t="shared" si="21"/>
        <v>3.1399999999999997E-2</v>
      </c>
      <c r="E236" s="5">
        <f t="shared" si="22"/>
        <v>7.3161999999999991E-2</v>
      </c>
      <c r="F236" s="5">
        <f t="shared" si="23"/>
        <v>2.403162</v>
      </c>
      <c r="G236" s="5">
        <f t="shared" si="24"/>
        <v>2.4000000000000004</v>
      </c>
      <c r="H236" s="5">
        <f t="shared" si="26"/>
        <v>2.4000000000000004</v>
      </c>
      <c r="I236" s="6">
        <f t="shared" si="25"/>
        <v>7.0000000000000284E-2</v>
      </c>
      <c r="J236" s="8"/>
    </row>
    <row r="237" spans="1:10" x14ac:dyDescent="0.25">
      <c r="A237" s="4">
        <v>2.34</v>
      </c>
      <c r="B237" s="5">
        <v>0.02</v>
      </c>
      <c r="C237" s="5">
        <v>1.14E-2</v>
      </c>
      <c r="D237" s="5">
        <f t="shared" si="21"/>
        <v>3.1399999999999997E-2</v>
      </c>
      <c r="E237" s="5">
        <f t="shared" si="22"/>
        <v>7.3475999999999986E-2</v>
      </c>
      <c r="F237" s="5">
        <f t="shared" si="23"/>
        <v>2.4134759999999997</v>
      </c>
      <c r="G237" s="5">
        <f t="shared" si="24"/>
        <v>2.4000000000000004</v>
      </c>
      <c r="H237" s="5">
        <f t="shared" si="26"/>
        <v>2.4000000000000004</v>
      </c>
      <c r="I237" s="6">
        <f t="shared" si="25"/>
        <v>6.0000000000000497E-2</v>
      </c>
      <c r="J237" s="8"/>
    </row>
    <row r="238" spans="1:10" x14ac:dyDescent="0.25">
      <c r="A238" s="4">
        <v>2.35</v>
      </c>
      <c r="B238" s="5">
        <v>0.02</v>
      </c>
      <c r="C238" s="5">
        <v>1.14E-2</v>
      </c>
      <c r="D238" s="5">
        <f t="shared" si="21"/>
        <v>3.1399999999999997E-2</v>
      </c>
      <c r="E238" s="5">
        <f t="shared" si="22"/>
        <v>7.3789999999999994E-2</v>
      </c>
      <c r="F238" s="5">
        <f t="shared" si="23"/>
        <v>2.4237899999999999</v>
      </c>
      <c r="G238" s="5">
        <f t="shared" si="24"/>
        <v>2.4000000000000004</v>
      </c>
      <c r="H238" s="5">
        <f t="shared" si="26"/>
        <v>2.4000000000000004</v>
      </c>
      <c r="I238" s="6">
        <f t="shared" si="25"/>
        <v>5.0000000000000266E-2</v>
      </c>
      <c r="J238" s="8"/>
    </row>
    <row r="239" spans="1:10" x14ac:dyDescent="0.25">
      <c r="A239" s="4">
        <v>2.36</v>
      </c>
      <c r="B239" s="5">
        <v>0.02</v>
      </c>
      <c r="C239" s="5">
        <v>1.14E-2</v>
      </c>
      <c r="D239" s="5">
        <f t="shared" si="21"/>
        <v>3.1399999999999997E-2</v>
      </c>
      <c r="E239" s="5">
        <f t="shared" si="22"/>
        <v>7.4103999999999989E-2</v>
      </c>
      <c r="F239" s="5">
        <f t="shared" si="23"/>
        <v>2.434104</v>
      </c>
      <c r="G239" s="5">
        <f t="shared" si="24"/>
        <v>2.4000000000000004</v>
      </c>
      <c r="H239" s="5">
        <f t="shared" si="26"/>
        <v>2.4000000000000004</v>
      </c>
      <c r="I239" s="6">
        <f t="shared" si="25"/>
        <v>4.000000000000048E-2</v>
      </c>
      <c r="J239" s="8"/>
    </row>
    <row r="240" spans="1:10" x14ac:dyDescent="0.25">
      <c r="A240" s="4">
        <v>2.37</v>
      </c>
      <c r="B240" s="5">
        <v>0.02</v>
      </c>
      <c r="C240" s="5">
        <v>1.14E-2</v>
      </c>
      <c r="D240" s="5">
        <f t="shared" si="21"/>
        <v>3.1399999999999997E-2</v>
      </c>
      <c r="E240" s="5">
        <f t="shared" si="22"/>
        <v>7.4417999999999998E-2</v>
      </c>
      <c r="F240" s="5">
        <f t="shared" si="23"/>
        <v>2.4444180000000002</v>
      </c>
      <c r="G240" s="5">
        <f t="shared" si="24"/>
        <v>2.4000000000000004</v>
      </c>
      <c r="H240" s="5">
        <f t="shared" si="26"/>
        <v>2.4000000000000004</v>
      </c>
      <c r="I240" s="6">
        <f t="shared" si="25"/>
        <v>3.0000000000000249E-2</v>
      </c>
      <c r="J240" s="8"/>
    </row>
    <row r="241" spans="1:10" x14ac:dyDescent="0.25">
      <c r="A241" s="4">
        <v>2.38</v>
      </c>
      <c r="B241" s="5">
        <v>0.02</v>
      </c>
      <c r="C241" s="5">
        <v>1.14E-2</v>
      </c>
      <c r="D241" s="5">
        <f t="shared" si="21"/>
        <v>3.1399999999999997E-2</v>
      </c>
      <c r="E241" s="5">
        <f t="shared" si="22"/>
        <v>7.4731999999999993E-2</v>
      </c>
      <c r="F241" s="5">
        <f t="shared" si="23"/>
        <v>2.4547319999999999</v>
      </c>
      <c r="G241" s="5">
        <f t="shared" si="24"/>
        <v>2.4500000000000002</v>
      </c>
      <c r="H241" s="5">
        <f t="shared" si="26"/>
        <v>2.4500000000000002</v>
      </c>
      <c r="I241" s="6">
        <f t="shared" si="25"/>
        <v>7.0000000000000284E-2</v>
      </c>
      <c r="J241" s="8"/>
    </row>
    <row r="242" spans="1:10" x14ac:dyDescent="0.25">
      <c r="A242" s="4">
        <v>2.39</v>
      </c>
      <c r="B242" s="5">
        <v>0.02</v>
      </c>
      <c r="C242" s="5">
        <v>1.14E-2</v>
      </c>
      <c r="D242" s="5">
        <f t="shared" si="21"/>
        <v>3.1399999999999997E-2</v>
      </c>
      <c r="E242" s="5">
        <f t="shared" si="22"/>
        <v>7.5046000000000002E-2</v>
      </c>
      <c r="F242" s="20">
        <v>2.46</v>
      </c>
      <c r="G242" s="5">
        <f t="shared" si="24"/>
        <v>2.4500000000000002</v>
      </c>
      <c r="H242" s="5">
        <f t="shared" si="26"/>
        <v>2.4500000000000002</v>
      </c>
      <c r="I242" s="6">
        <f t="shared" si="25"/>
        <v>6.0000000000000053E-2</v>
      </c>
      <c r="J242" s="8"/>
    </row>
    <row r="243" spans="1:10" x14ac:dyDescent="0.25">
      <c r="A243" s="4">
        <v>2.4</v>
      </c>
      <c r="B243" s="5">
        <v>0.02</v>
      </c>
      <c r="C243" s="5">
        <v>1.14E-2</v>
      </c>
      <c r="D243" s="5">
        <f t="shared" si="21"/>
        <v>3.1399999999999997E-2</v>
      </c>
      <c r="E243" s="5">
        <f t="shared" si="22"/>
        <v>7.5359999999999996E-2</v>
      </c>
      <c r="F243" s="20">
        <v>2.46</v>
      </c>
      <c r="G243" s="5">
        <f t="shared" si="24"/>
        <v>2.4500000000000002</v>
      </c>
      <c r="H243" s="5">
        <f t="shared" si="26"/>
        <v>2.4500000000000002</v>
      </c>
      <c r="I243" s="6">
        <f t="shared" si="25"/>
        <v>5.0000000000000266E-2</v>
      </c>
      <c r="J243" s="21" t="s">
        <v>30</v>
      </c>
    </row>
    <row r="244" spans="1:10" x14ac:dyDescent="0.25">
      <c r="A244" s="4">
        <v>2.41</v>
      </c>
      <c r="B244" s="5">
        <v>0.02</v>
      </c>
      <c r="C244" s="5">
        <v>1.14E-2</v>
      </c>
      <c r="D244" s="5">
        <f t="shared" si="21"/>
        <v>3.1399999999999997E-2</v>
      </c>
      <c r="E244" s="5">
        <f t="shared" si="22"/>
        <v>7.5673999999999991E-2</v>
      </c>
      <c r="F244" s="20">
        <v>2.46</v>
      </c>
      <c r="G244" s="5">
        <f t="shared" si="24"/>
        <v>2.4500000000000002</v>
      </c>
      <c r="H244" s="5">
        <f t="shared" si="26"/>
        <v>2.4500000000000002</v>
      </c>
      <c r="I244" s="6">
        <f t="shared" si="25"/>
        <v>4.0000000000000036E-2</v>
      </c>
      <c r="J244" s="21" t="s">
        <v>30</v>
      </c>
    </row>
    <row r="245" spans="1:10" x14ac:dyDescent="0.25">
      <c r="A245" s="4">
        <v>2.42</v>
      </c>
      <c r="B245" s="5">
        <v>0.02</v>
      </c>
      <c r="C245" s="5">
        <v>1.14E-2</v>
      </c>
      <c r="D245" s="5">
        <f t="shared" si="21"/>
        <v>3.1399999999999997E-2</v>
      </c>
      <c r="E245" s="5">
        <f t="shared" si="22"/>
        <v>7.5987999999999986E-2</v>
      </c>
      <c r="F245" s="20">
        <v>2.46</v>
      </c>
      <c r="G245" s="5">
        <f t="shared" si="24"/>
        <v>2.4500000000000002</v>
      </c>
      <c r="H245" s="5">
        <f>IF((FLOOR(G245,0.05))&lt;A245,A245,FLOOR(G245,0.05))</f>
        <v>2.4500000000000002</v>
      </c>
      <c r="I245" s="6">
        <f t="shared" si="25"/>
        <v>3.0000000000000249E-2</v>
      </c>
      <c r="J245" s="21" t="s">
        <v>30</v>
      </c>
    </row>
    <row r="246" spans="1:10" x14ac:dyDescent="0.25">
      <c r="A246" s="4">
        <v>2.4300000000000002</v>
      </c>
      <c r="B246" s="5">
        <v>0.02</v>
      </c>
      <c r="C246" s="5">
        <v>1.14E-2</v>
      </c>
      <c r="D246" s="5">
        <f t="shared" ref="D246:D309" si="27">B246+C246</f>
        <v>3.1399999999999997E-2</v>
      </c>
      <c r="E246" s="5">
        <f t="shared" ref="E246:E309" si="28">A246*D246</f>
        <v>7.6301999999999995E-2</v>
      </c>
      <c r="F246" s="20">
        <v>2.46</v>
      </c>
      <c r="G246" s="5">
        <f t="shared" si="24"/>
        <v>2.4500000000000002</v>
      </c>
      <c r="H246" s="20">
        <v>2.46</v>
      </c>
      <c r="I246" s="6">
        <f>H246-A246</f>
        <v>2.9999999999999805E-2</v>
      </c>
      <c r="J246" s="21" t="s">
        <v>30</v>
      </c>
    </row>
    <row r="247" spans="1:10" s="24" customFormat="1" x14ac:dyDescent="0.25">
      <c r="A247" s="22">
        <v>2.44</v>
      </c>
      <c r="B247" s="18">
        <v>0.02</v>
      </c>
      <c r="C247" s="18">
        <v>1.14E-2</v>
      </c>
      <c r="D247" s="18">
        <f t="shared" si="27"/>
        <v>3.1399999999999997E-2</v>
      </c>
      <c r="E247" s="18">
        <f t="shared" si="28"/>
        <v>7.661599999999999E-2</v>
      </c>
      <c r="F247" s="20">
        <v>2.46</v>
      </c>
      <c r="G247" s="18">
        <f t="shared" si="24"/>
        <v>2.4500000000000002</v>
      </c>
      <c r="H247" s="20">
        <v>2.46</v>
      </c>
      <c r="I247" s="23">
        <f t="shared" si="25"/>
        <v>2.0000000000000018E-2</v>
      </c>
      <c r="J247" s="21" t="s">
        <v>30</v>
      </c>
    </row>
    <row r="248" spans="1:10" s="24" customFormat="1" x14ac:dyDescent="0.25">
      <c r="A248" s="22">
        <v>2.4500000000000002</v>
      </c>
      <c r="B248" s="18">
        <v>0.02</v>
      </c>
      <c r="C248" s="18">
        <v>1.14E-2</v>
      </c>
      <c r="D248" s="18">
        <f t="shared" si="27"/>
        <v>3.1399999999999997E-2</v>
      </c>
      <c r="E248" s="18">
        <f t="shared" si="28"/>
        <v>7.6929999999999998E-2</v>
      </c>
      <c r="F248" s="20">
        <v>2.46</v>
      </c>
      <c r="G248" s="18">
        <f t="shared" si="24"/>
        <v>2.4500000000000002</v>
      </c>
      <c r="H248" s="20">
        <v>2.46</v>
      </c>
      <c r="I248" s="23">
        <f t="shared" si="25"/>
        <v>9.9999999999997868E-3</v>
      </c>
      <c r="J248" s="21" t="s">
        <v>30</v>
      </c>
    </row>
    <row r="249" spans="1:10" s="24" customFormat="1" x14ac:dyDescent="0.25">
      <c r="A249" s="22">
        <v>2.46</v>
      </c>
      <c r="B249" s="18">
        <v>0.02</v>
      </c>
      <c r="C249" s="18">
        <v>1.14E-2</v>
      </c>
      <c r="D249" s="18">
        <f t="shared" si="27"/>
        <v>3.1399999999999997E-2</v>
      </c>
      <c r="E249" s="18">
        <f t="shared" si="28"/>
        <v>7.7243999999999993E-2</v>
      </c>
      <c r="F249" s="20">
        <v>2.46</v>
      </c>
      <c r="G249" s="18">
        <f t="shared" si="24"/>
        <v>2.4500000000000002</v>
      </c>
      <c r="H249" s="20">
        <v>2.46</v>
      </c>
      <c r="I249" s="23">
        <f t="shared" si="25"/>
        <v>0</v>
      </c>
      <c r="J249" s="21" t="s">
        <v>30</v>
      </c>
    </row>
    <row r="250" spans="1:10" s="24" customFormat="1" x14ac:dyDescent="0.25">
      <c r="A250" s="22">
        <v>2.4700000000000002</v>
      </c>
      <c r="B250" s="18">
        <v>0.02</v>
      </c>
      <c r="C250" s="18">
        <v>1.14E-2</v>
      </c>
      <c r="D250" s="18">
        <f t="shared" si="27"/>
        <v>3.1399999999999997E-2</v>
      </c>
      <c r="E250" s="18">
        <f t="shared" si="28"/>
        <v>7.7558000000000002E-2</v>
      </c>
      <c r="F250" s="18">
        <f t="shared" ref="F250:F309" si="29">A250+E250</f>
        <v>2.547558</v>
      </c>
      <c r="G250" s="18">
        <f t="shared" si="24"/>
        <v>2.5</v>
      </c>
      <c r="H250" s="18">
        <f t="shared" si="26"/>
        <v>2.5</v>
      </c>
      <c r="I250" s="23">
        <f t="shared" si="25"/>
        <v>2.9999999999999805E-2</v>
      </c>
      <c r="J250" s="8"/>
    </row>
    <row r="251" spans="1:10" s="24" customFormat="1" x14ac:dyDescent="0.25">
      <c r="A251" s="22">
        <v>2.48</v>
      </c>
      <c r="B251" s="18">
        <v>0.02</v>
      </c>
      <c r="C251" s="18">
        <v>1.14E-2</v>
      </c>
      <c r="D251" s="18">
        <f t="shared" si="27"/>
        <v>3.1399999999999997E-2</v>
      </c>
      <c r="E251" s="18">
        <f t="shared" si="28"/>
        <v>7.7871999999999997E-2</v>
      </c>
      <c r="F251" s="18">
        <f t="shared" si="29"/>
        <v>2.5578720000000001</v>
      </c>
      <c r="G251" s="18">
        <f t="shared" si="24"/>
        <v>2.5500000000000003</v>
      </c>
      <c r="H251" s="18">
        <f t="shared" si="26"/>
        <v>2.5500000000000003</v>
      </c>
      <c r="I251" s="23">
        <f t="shared" si="25"/>
        <v>7.0000000000000284E-2</v>
      </c>
      <c r="J251" s="8"/>
    </row>
    <row r="252" spans="1:10" s="24" customFormat="1" x14ac:dyDescent="0.25">
      <c r="A252" s="22">
        <v>2.4900000000000002</v>
      </c>
      <c r="B252" s="18">
        <v>0.02</v>
      </c>
      <c r="C252" s="18">
        <v>1.14E-2</v>
      </c>
      <c r="D252" s="18">
        <f t="shared" si="27"/>
        <v>3.1399999999999997E-2</v>
      </c>
      <c r="E252" s="18">
        <f t="shared" si="28"/>
        <v>7.8186000000000005E-2</v>
      </c>
      <c r="F252" s="18">
        <f t="shared" si="29"/>
        <v>2.5681860000000003</v>
      </c>
      <c r="G252" s="18">
        <f t="shared" si="24"/>
        <v>2.5500000000000003</v>
      </c>
      <c r="H252" s="18">
        <f t="shared" si="26"/>
        <v>2.5500000000000003</v>
      </c>
      <c r="I252" s="23">
        <f t="shared" si="25"/>
        <v>6.0000000000000053E-2</v>
      </c>
      <c r="J252" s="8"/>
    </row>
    <row r="253" spans="1:10" s="24" customFormat="1" x14ac:dyDescent="0.25">
      <c r="A253" s="22">
        <v>2.5</v>
      </c>
      <c r="B253" s="18">
        <v>0.02</v>
      </c>
      <c r="C253" s="18">
        <v>1.14E-2</v>
      </c>
      <c r="D253" s="18">
        <f t="shared" si="27"/>
        <v>3.1399999999999997E-2</v>
      </c>
      <c r="E253" s="18">
        <f t="shared" si="28"/>
        <v>7.8499999999999986E-2</v>
      </c>
      <c r="F253" s="18">
        <f t="shared" si="29"/>
        <v>2.5785</v>
      </c>
      <c r="G253" s="18">
        <f t="shared" si="24"/>
        <v>2.5500000000000003</v>
      </c>
      <c r="H253" s="18">
        <f t="shared" si="26"/>
        <v>2.5500000000000003</v>
      </c>
      <c r="I253" s="23">
        <f t="shared" si="25"/>
        <v>5.0000000000000266E-2</v>
      </c>
      <c r="J253" s="8"/>
    </row>
    <row r="254" spans="1:10" x14ac:dyDescent="0.25">
      <c r="A254" s="4">
        <v>2.5099999999999998</v>
      </c>
      <c r="B254" s="5">
        <v>0.02</v>
      </c>
      <c r="C254" s="5">
        <v>1.14E-2</v>
      </c>
      <c r="D254" s="5">
        <f t="shared" si="27"/>
        <v>3.1399999999999997E-2</v>
      </c>
      <c r="E254" s="5">
        <f t="shared" si="28"/>
        <v>7.8813999999999981E-2</v>
      </c>
      <c r="F254" s="5">
        <f t="shared" si="29"/>
        <v>2.5888139999999997</v>
      </c>
      <c r="G254" s="5">
        <f t="shared" si="24"/>
        <v>2.5500000000000003</v>
      </c>
      <c r="H254" s="5">
        <f t="shared" si="26"/>
        <v>2.5500000000000003</v>
      </c>
      <c r="I254" s="6">
        <f t="shared" si="25"/>
        <v>4.000000000000048E-2</v>
      </c>
      <c r="J254" s="8"/>
    </row>
    <row r="255" spans="1:10" x14ac:dyDescent="0.25">
      <c r="A255" s="4">
        <v>2.52</v>
      </c>
      <c r="B255" s="5">
        <v>0.02</v>
      </c>
      <c r="C255" s="5">
        <v>1.14E-2</v>
      </c>
      <c r="D255" s="5">
        <f t="shared" si="27"/>
        <v>3.1399999999999997E-2</v>
      </c>
      <c r="E255" s="5">
        <f t="shared" si="28"/>
        <v>7.912799999999999E-2</v>
      </c>
      <c r="F255" s="5">
        <f t="shared" si="29"/>
        <v>2.5991279999999999</v>
      </c>
      <c r="G255" s="5">
        <f t="shared" si="24"/>
        <v>2.5500000000000003</v>
      </c>
      <c r="H255" s="5">
        <f t="shared" si="26"/>
        <v>2.5500000000000003</v>
      </c>
      <c r="I255" s="6">
        <f t="shared" si="25"/>
        <v>3.0000000000000249E-2</v>
      </c>
      <c r="J255" s="8"/>
    </row>
    <row r="256" spans="1:10" x14ac:dyDescent="0.25">
      <c r="A256" s="4">
        <v>2.5299999999999998</v>
      </c>
      <c r="B256" s="5">
        <v>0.02</v>
      </c>
      <c r="C256" s="5">
        <v>1.14E-2</v>
      </c>
      <c r="D256" s="5">
        <f t="shared" si="27"/>
        <v>3.1399999999999997E-2</v>
      </c>
      <c r="E256" s="5">
        <f t="shared" si="28"/>
        <v>7.9441999999999985E-2</v>
      </c>
      <c r="F256" s="5">
        <f t="shared" si="29"/>
        <v>2.6094419999999996</v>
      </c>
      <c r="G256" s="5">
        <f t="shared" si="24"/>
        <v>2.6</v>
      </c>
      <c r="H256" s="5">
        <f t="shared" si="26"/>
        <v>2.6</v>
      </c>
      <c r="I256" s="6">
        <f t="shared" si="25"/>
        <v>7.0000000000000284E-2</v>
      </c>
      <c r="J256" s="8"/>
    </row>
    <row r="257" spans="1:10" x14ac:dyDescent="0.25">
      <c r="A257" s="4">
        <v>2.54</v>
      </c>
      <c r="B257" s="5">
        <v>0.02</v>
      </c>
      <c r="C257" s="5">
        <v>1.14E-2</v>
      </c>
      <c r="D257" s="5">
        <f t="shared" si="27"/>
        <v>3.1399999999999997E-2</v>
      </c>
      <c r="E257" s="5">
        <f t="shared" si="28"/>
        <v>7.9755999999999994E-2</v>
      </c>
      <c r="F257" s="5">
        <f t="shared" si="29"/>
        <v>2.6197560000000002</v>
      </c>
      <c r="G257" s="5">
        <f t="shared" si="24"/>
        <v>2.6</v>
      </c>
      <c r="H257" s="5">
        <f t="shared" si="26"/>
        <v>2.6</v>
      </c>
      <c r="I257" s="6">
        <f t="shared" si="25"/>
        <v>6.0000000000000053E-2</v>
      </c>
      <c r="J257" s="8"/>
    </row>
    <row r="258" spans="1:10" x14ac:dyDescent="0.25">
      <c r="A258" s="4">
        <v>2.5499999999999998</v>
      </c>
      <c r="B258" s="5">
        <v>0.02</v>
      </c>
      <c r="C258" s="5">
        <v>1.14E-2</v>
      </c>
      <c r="D258" s="5">
        <f t="shared" si="27"/>
        <v>3.1399999999999997E-2</v>
      </c>
      <c r="E258" s="5">
        <f t="shared" si="28"/>
        <v>8.0069999999999988E-2</v>
      </c>
      <c r="F258" s="5">
        <f t="shared" si="29"/>
        <v>2.6300699999999999</v>
      </c>
      <c r="G258" s="5">
        <f t="shared" ref="G258:G273" si="30">FLOOR(F258,0.05)</f>
        <v>2.6</v>
      </c>
      <c r="H258" s="5">
        <f t="shared" si="26"/>
        <v>2.6</v>
      </c>
      <c r="I258" s="6">
        <f t="shared" ref="I258:I321" si="31">H258-A258</f>
        <v>5.0000000000000266E-2</v>
      </c>
      <c r="J258" s="8"/>
    </row>
    <row r="259" spans="1:10" x14ac:dyDescent="0.25">
      <c r="A259" s="4">
        <v>2.56</v>
      </c>
      <c r="B259" s="5">
        <v>0.02</v>
      </c>
      <c r="C259" s="5">
        <v>1.14E-2</v>
      </c>
      <c r="D259" s="5">
        <f t="shared" si="27"/>
        <v>3.1399999999999997E-2</v>
      </c>
      <c r="E259" s="5">
        <f t="shared" si="28"/>
        <v>8.0383999999999997E-2</v>
      </c>
      <c r="F259" s="5">
        <f t="shared" si="29"/>
        <v>2.6403840000000001</v>
      </c>
      <c r="G259" s="5">
        <f t="shared" si="30"/>
        <v>2.6</v>
      </c>
      <c r="H259" s="5">
        <f t="shared" si="26"/>
        <v>2.6</v>
      </c>
      <c r="I259" s="6">
        <f t="shared" si="31"/>
        <v>4.0000000000000036E-2</v>
      </c>
      <c r="J259" s="8"/>
    </row>
    <row r="260" spans="1:10" x14ac:dyDescent="0.25">
      <c r="A260" s="4">
        <v>2.57</v>
      </c>
      <c r="B260" s="5">
        <v>0.02</v>
      </c>
      <c r="C260" s="5">
        <v>1.14E-2</v>
      </c>
      <c r="D260" s="5">
        <f t="shared" si="27"/>
        <v>3.1399999999999997E-2</v>
      </c>
      <c r="E260" s="5">
        <f t="shared" si="28"/>
        <v>8.0697999999999992E-2</v>
      </c>
      <c r="F260" s="5">
        <f t="shared" si="29"/>
        <v>2.6506979999999998</v>
      </c>
      <c r="G260" s="5">
        <f t="shared" si="30"/>
        <v>2.6500000000000004</v>
      </c>
      <c r="H260" s="5">
        <f t="shared" ref="H260:H323" si="32">IF((FLOOR(G260,0.05))&lt;A260,A260,FLOOR(G260,0.05))</f>
        <v>2.6500000000000004</v>
      </c>
      <c r="I260" s="6">
        <f t="shared" si="31"/>
        <v>8.0000000000000515E-2</v>
      </c>
      <c r="J260" s="8"/>
    </row>
    <row r="261" spans="1:10" x14ac:dyDescent="0.25">
      <c r="A261" s="4">
        <v>2.58</v>
      </c>
      <c r="B261" s="5">
        <v>0.02</v>
      </c>
      <c r="C261" s="5">
        <v>1.14E-2</v>
      </c>
      <c r="D261" s="5">
        <f t="shared" si="27"/>
        <v>3.1399999999999997E-2</v>
      </c>
      <c r="E261" s="5">
        <f t="shared" si="28"/>
        <v>8.1012000000000001E-2</v>
      </c>
      <c r="F261" s="5">
        <f t="shared" si="29"/>
        <v>2.6610119999999999</v>
      </c>
      <c r="G261" s="5">
        <f t="shared" si="30"/>
        <v>2.6500000000000004</v>
      </c>
      <c r="H261" s="5">
        <f t="shared" si="32"/>
        <v>2.6500000000000004</v>
      </c>
      <c r="I261" s="6">
        <f t="shared" si="31"/>
        <v>7.0000000000000284E-2</v>
      </c>
      <c r="J261" s="8"/>
    </row>
    <row r="262" spans="1:10" x14ac:dyDescent="0.25">
      <c r="A262" s="4">
        <v>2.59</v>
      </c>
      <c r="B262" s="5">
        <v>0.02</v>
      </c>
      <c r="C262" s="5">
        <v>1.14E-2</v>
      </c>
      <c r="D262" s="5">
        <f t="shared" si="27"/>
        <v>3.1399999999999997E-2</v>
      </c>
      <c r="E262" s="5">
        <f t="shared" si="28"/>
        <v>8.1325999999999996E-2</v>
      </c>
      <c r="F262" s="5">
        <f t="shared" si="29"/>
        <v>2.6713259999999996</v>
      </c>
      <c r="G262" s="5">
        <f t="shared" si="30"/>
        <v>2.6500000000000004</v>
      </c>
      <c r="H262" s="5">
        <f t="shared" si="32"/>
        <v>2.6500000000000004</v>
      </c>
      <c r="I262" s="6">
        <f t="shared" si="31"/>
        <v>6.0000000000000497E-2</v>
      </c>
      <c r="J262" s="8"/>
    </row>
    <row r="263" spans="1:10" x14ac:dyDescent="0.25">
      <c r="A263" s="4">
        <v>2.6</v>
      </c>
      <c r="B263" s="5">
        <v>0.02</v>
      </c>
      <c r="C263" s="5">
        <v>1.14E-2</v>
      </c>
      <c r="D263" s="5">
        <f t="shared" si="27"/>
        <v>3.1399999999999997E-2</v>
      </c>
      <c r="E263" s="5">
        <f t="shared" si="28"/>
        <v>8.163999999999999E-2</v>
      </c>
      <c r="F263" s="5">
        <f t="shared" si="29"/>
        <v>2.6816400000000002</v>
      </c>
      <c r="G263" s="5">
        <f t="shared" si="30"/>
        <v>2.6500000000000004</v>
      </c>
      <c r="H263" s="5">
        <f t="shared" si="32"/>
        <v>2.6500000000000004</v>
      </c>
      <c r="I263" s="6">
        <f t="shared" si="31"/>
        <v>5.0000000000000266E-2</v>
      </c>
      <c r="J263" s="8"/>
    </row>
    <row r="264" spans="1:10" x14ac:dyDescent="0.25">
      <c r="A264" s="4">
        <v>2.61</v>
      </c>
      <c r="B264" s="5">
        <v>0.02</v>
      </c>
      <c r="C264" s="5">
        <v>1.14E-2</v>
      </c>
      <c r="D264" s="5">
        <f t="shared" si="27"/>
        <v>3.1399999999999997E-2</v>
      </c>
      <c r="E264" s="5">
        <f t="shared" si="28"/>
        <v>8.1953999999999985E-2</v>
      </c>
      <c r="F264" s="5">
        <f t="shared" si="29"/>
        <v>2.691954</v>
      </c>
      <c r="G264" s="5">
        <f t="shared" si="30"/>
        <v>2.6500000000000004</v>
      </c>
      <c r="H264" s="5">
        <f t="shared" si="32"/>
        <v>2.6500000000000004</v>
      </c>
      <c r="I264" s="6">
        <f t="shared" si="31"/>
        <v>4.000000000000048E-2</v>
      </c>
      <c r="J264" s="8"/>
    </row>
    <row r="265" spans="1:10" x14ac:dyDescent="0.25">
      <c r="A265" s="4">
        <v>2.62</v>
      </c>
      <c r="B265" s="5">
        <v>0.02</v>
      </c>
      <c r="C265" s="5">
        <v>1.14E-2</v>
      </c>
      <c r="D265" s="5">
        <f t="shared" si="27"/>
        <v>3.1399999999999997E-2</v>
      </c>
      <c r="E265" s="5">
        <f t="shared" si="28"/>
        <v>8.2267999999999994E-2</v>
      </c>
      <c r="F265" s="5">
        <f t="shared" si="29"/>
        <v>2.7022680000000001</v>
      </c>
      <c r="G265" s="5">
        <f t="shared" si="30"/>
        <v>2.7</v>
      </c>
      <c r="H265" s="5">
        <f t="shared" si="32"/>
        <v>2.7</v>
      </c>
      <c r="I265" s="6">
        <f t="shared" si="31"/>
        <v>8.0000000000000071E-2</v>
      </c>
      <c r="J265" s="8"/>
    </row>
    <row r="266" spans="1:10" x14ac:dyDescent="0.25">
      <c r="A266" s="4">
        <v>2.63</v>
      </c>
      <c r="B266" s="5">
        <v>0.02</v>
      </c>
      <c r="C266" s="5">
        <v>1.14E-2</v>
      </c>
      <c r="D266" s="5">
        <f t="shared" si="27"/>
        <v>3.1399999999999997E-2</v>
      </c>
      <c r="E266" s="5">
        <f t="shared" si="28"/>
        <v>8.2581999999999989E-2</v>
      </c>
      <c r="F266" s="5">
        <f t="shared" si="29"/>
        <v>2.7125819999999998</v>
      </c>
      <c r="G266" s="5">
        <f t="shared" si="30"/>
        <v>2.7</v>
      </c>
      <c r="H266" s="5">
        <f t="shared" si="32"/>
        <v>2.7</v>
      </c>
      <c r="I266" s="6">
        <f t="shared" si="31"/>
        <v>7.0000000000000284E-2</v>
      </c>
      <c r="J266" s="8"/>
    </row>
    <row r="267" spans="1:10" x14ac:dyDescent="0.25">
      <c r="A267" s="4">
        <v>2.6400000000000099</v>
      </c>
      <c r="B267" s="5">
        <v>0.02</v>
      </c>
      <c r="C267" s="5">
        <v>1.14E-2</v>
      </c>
      <c r="D267" s="5">
        <f t="shared" si="27"/>
        <v>3.1399999999999997E-2</v>
      </c>
      <c r="E267" s="5">
        <f t="shared" si="28"/>
        <v>8.2896000000000303E-2</v>
      </c>
      <c r="F267" s="5">
        <f t="shared" si="29"/>
        <v>2.7228960000000102</v>
      </c>
      <c r="G267" s="5">
        <f t="shared" si="30"/>
        <v>2.7</v>
      </c>
      <c r="H267" s="5">
        <f t="shared" si="32"/>
        <v>2.7</v>
      </c>
      <c r="I267" s="6">
        <f t="shared" si="31"/>
        <v>5.9999999999990283E-2</v>
      </c>
      <c r="J267" s="8"/>
    </row>
    <row r="268" spans="1:10" x14ac:dyDescent="0.25">
      <c r="A268" s="4">
        <v>2.65</v>
      </c>
      <c r="B268" s="5">
        <v>0.02</v>
      </c>
      <c r="C268" s="5">
        <v>1.14E-2</v>
      </c>
      <c r="D268" s="5">
        <f t="shared" si="27"/>
        <v>3.1399999999999997E-2</v>
      </c>
      <c r="E268" s="5">
        <f t="shared" si="28"/>
        <v>8.3209999999999992E-2</v>
      </c>
      <c r="F268" s="5">
        <f t="shared" si="29"/>
        <v>2.7332099999999997</v>
      </c>
      <c r="G268" s="5">
        <f t="shared" si="30"/>
        <v>2.7</v>
      </c>
      <c r="H268" s="5">
        <f t="shared" si="32"/>
        <v>2.7</v>
      </c>
      <c r="I268" s="6">
        <f t="shared" si="31"/>
        <v>5.0000000000000266E-2</v>
      </c>
      <c r="J268" s="24"/>
    </row>
    <row r="269" spans="1:10" x14ac:dyDescent="0.25">
      <c r="A269" s="4">
        <v>2.6600000000000099</v>
      </c>
      <c r="B269" s="5">
        <v>0.02</v>
      </c>
      <c r="C269" s="5">
        <v>1.14E-2</v>
      </c>
      <c r="D269" s="5">
        <f t="shared" si="27"/>
        <v>3.1399999999999997E-2</v>
      </c>
      <c r="E269" s="5">
        <f t="shared" si="28"/>
        <v>8.3524000000000306E-2</v>
      </c>
      <c r="F269" s="5">
        <f t="shared" si="29"/>
        <v>2.7435240000000101</v>
      </c>
      <c r="G269" s="5">
        <f t="shared" si="30"/>
        <v>2.7</v>
      </c>
      <c r="H269" s="5">
        <f t="shared" si="32"/>
        <v>2.7</v>
      </c>
      <c r="I269" s="6">
        <f t="shared" si="31"/>
        <v>3.9999999999990266E-2</v>
      </c>
      <c r="J269" s="8"/>
    </row>
    <row r="270" spans="1:10" x14ac:dyDescent="0.25">
      <c r="A270" s="4">
        <v>2.67</v>
      </c>
      <c r="B270" s="5">
        <v>0.02</v>
      </c>
      <c r="C270" s="5">
        <v>1.14E-2</v>
      </c>
      <c r="D270" s="5">
        <f t="shared" si="27"/>
        <v>3.1399999999999997E-2</v>
      </c>
      <c r="E270" s="5">
        <f t="shared" si="28"/>
        <v>8.3837999999999996E-2</v>
      </c>
      <c r="F270" s="5">
        <f t="shared" si="29"/>
        <v>2.753838</v>
      </c>
      <c r="G270" s="5">
        <f t="shared" si="30"/>
        <v>2.75</v>
      </c>
      <c r="H270" s="5">
        <f t="shared" si="32"/>
        <v>2.75</v>
      </c>
      <c r="I270" s="6">
        <f t="shared" si="31"/>
        <v>8.0000000000000071E-2</v>
      </c>
      <c r="J270" s="8"/>
    </row>
    <row r="271" spans="1:10" x14ac:dyDescent="0.25">
      <c r="A271" s="4">
        <v>2.6800000000000099</v>
      </c>
      <c r="B271" s="5">
        <v>0.02</v>
      </c>
      <c r="C271" s="5">
        <v>1.14E-2</v>
      </c>
      <c r="D271" s="5">
        <f t="shared" si="27"/>
        <v>3.1399999999999997E-2</v>
      </c>
      <c r="E271" s="5">
        <f t="shared" si="28"/>
        <v>8.415200000000031E-2</v>
      </c>
      <c r="F271" s="5">
        <f t="shared" si="29"/>
        <v>2.7641520000000104</v>
      </c>
      <c r="G271" s="5">
        <f t="shared" si="30"/>
        <v>2.75</v>
      </c>
      <c r="H271" s="5">
        <f t="shared" si="32"/>
        <v>2.75</v>
      </c>
      <c r="I271" s="6">
        <f t="shared" si="31"/>
        <v>6.999999999999007E-2</v>
      </c>
      <c r="J271" s="8"/>
    </row>
    <row r="272" spans="1:10" x14ac:dyDescent="0.25">
      <c r="A272" s="4">
        <v>2.6900000000000102</v>
      </c>
      <c r="B272" s="5">
        <v>0.02</v>
      </c>
      <c r="C272" s="5">
        <v>1.14E-2</v>
      </c>
      <c r="D272" s="5">
        <f t="shared" si="27"/>
        <v>3.1399999999999997E-2</v>
      </c>
      <c r="E272" s="5">
        <f t="shared" si="28"/>
        <v>8.4466000000000319E-2</v>
      </c>
      <c r="F272" s="5">
        <f t="shared" si="29"/>
        <v>2.7744660000000105</v>
      </c>
      <c r="G272" s="5">
        <f t="shared" si="30"/>
        <v>2.75</v>
      </c>
      <c r="H272" s="5">
        <f t="shared" si="32"/>
        <v>2.75</v>
      </c>
      <c r="I272" s="6">
        <f t="shared" si="31"/>
        <v>5.9999999999989839E-2</v>
      </c>
      <c r="J272" s="8"/>
    </row>
    <row r="273" spans="1:10" x14ac:dyDescent="0.25">
      <c r="A273" s="4">
        <v>2.7000000000000099</v>
      </c>
      <c r="B273" s="5">
        <v>0.02</v>
      </c>
      <c r="C273" s="5">
        <v>1.14E-2</v>
      </c>
      <c r="D273" s="5">
        <f t="shared" si="27"/>
        <v>3.1399999999999997E-2</v>
      </c>
      <c r="E273" s="5">
        <f t="shared" si="28"/>
        <v>8.47800000000003E-2</v>
      </c>
      <c r="F273" s="5">
        <f t="shared" si="29"/>
        <v>2.7847800000000102</v>
      </c>
      <c r="G273" s="5">
        <f t="shared" si="30"/>
        <v>2.75</v>
      </c>
      <c r="H273" s="5">
        <f t="shared" si="32"/>
        <v>2.75</v>
      </c>
      <c r="I273" s="6">
        <f t="shared" si="31"/>
        <v>4.9999999999990052E-2</v>
      </c>
      <c r="J273" s="8"/>
    </row>
    <row r="274" spans="1:10" x14ac:dyDescent="0.25">
      <c r="A274" s="4">
        <v>2.7100000000000102</v>
      </c>
      <c r="B274" s="5">
        <v>0.02</v>
      </c>
      <c r="C274" s="5">
        <v>1.14E-2</v>
      </c>
      <c r="D274" s="5">
        <f t="shared" si="27"/>
        <v>3.1399999999999997E-2</v>
      </c>
      <c r="E274" s="5">
        <f t="shared" si="28"/>
        <v>8.5094000000000308E-2</v>
      </c>
      <c r="F274" s="5">
        <f t="shared" si="29"/>
        <v>2.7950940000000104</v>
      </c>
      <c r="G274" s="5">
        <f t="shared" ref="G274:G337" si="33">FLOOR(F274,0.05)</f>
        <v>2.75</v>
      </c>
      <c r="H274" s="5">
        <f t="shared" si="32"/>
        <v>2.75</v>
      </c>
      <c r="I274" s="6">
        <f t="shared" si="31"/>
        <v>3.9999999999989821E-2</v>
      </c>
      <c r="J274" s="8"/>
    </row>
    <row r="275" spans="1:10" x14ac:dyDescent="0.25">
      <c r="A275" s="4">
        <v>2.72000000000001</v>
      </c>
      <c r="B275" s="5">
        <v>0.02</v>
      </c>
      <c r="C275" s="5">
        <v>1.14E-2</v>
      </c>
      <c r="D275" s="5">
        <f t="shared" si="27"/>
        <v>3.1399999999999997E-2</v>
      </c>
      <c r="E275" s="5">
        <f t="shared" si="28"/>
        <v>8.5408000000000303E-2</v>
      </c>
      <c r="F275" s="5">
        <f t="shared" si="29"/>
        <v>2.8054080000000101</v>
      </c>
      <c r="G275" s="5">
        <f t="shared" si="33"/>
        <v>2.8000000000000003</v>
      </c>
      <c r="H275" s="5">
        <f t="shared" si="32"/>
        <v>2.8000000000000003</v>
      </c>
      <c r="I275" s="6">
        <f t="shared" si="31"/>
        <v>7.9999999999990301E-2</v>
      </c>
      <c r="J275" s="8"/>
    </row>
    <row r="276" spans="1:10" x14ac:dyDescent="0.25">
      <c r="A276" s="4">
        <v>2.7300000000000102</v>
      </c>
      <c r="B276" s="5">
        <v>0.02</v>
      </c>
      <c r="C276" s="5">
        <v>1.14E-2</v>
      </c>
      <c r="D276" s="5">
        <f t="shared" si="27"/>
        <v>3.1399999999999997E-2</v>
      </c>
      <c r="E276" s="5">
        <f t="shared" si="28"/>
        <v>8.5722000000000312E-2</v>
      </c>
      <c r="F276" s="5">
        <f t="shared" si="29"/>
        <v>2.8157220000000107</v>
      </c>
      <c r="G276" s="5">
        <f t="shared" si="33"/>
        <v>2.8000000000000003</v>
      </c>
      <c r="H276" s="5">
        <f t="shared" si="32"/>
        <v>2.8000000000000003</v>
      </c>
      <c r="I276" s="6">
        <f t="shared" si="31"/>
        <v>6.999999999999007E-2</v>
      </c>
      <c r="J276" s="8"/>
    </row>
    <row r="277" spans="1:10" x14ac:dyDescent="0.25">
      <c r="A277" s="4">
        <v>2.74000000000001</v>
      </c>
      <c r="B277" s="5">
        <v>0.02</v>
      </c>
      <c r="C277" s="5">
        <v>1.14E-2</v>
      </c>
      <c r="D277" s="5">
        <f t="shared" si="27"/>
        <v>3.1399999999999997E-2</v>
      </c>
      <c r="E277" s="5">
        <f t="shared" si="28"/>
        <v>8.6036000000000307E-2</v>
      </c>
      <c r="F277" s="5">
        <f t="shared" si="29"/>
        <v>2.8260360000000104</v>
      </c>
      <c r="G277" s="5">
        <f t="shared" si="33"/>
        <v>2.8000000000000003</v>
      </c>
      <c r="H277" s="5">
        <f t="shared" si="32"/>
        <v>2.8000000000000003</v>
      </c>
      <c r="I277" s="6">
        <f t="shared" si="31"/>
        <v>5.9999999999990283E-2</v>
      </c>
      <c r="J277" s="8"/>
    </row>
    <row r="278" spans="1:10" x14ac:dyDescent="0.25">
      <c r="A278" s="4">
        <v>2.7500000000000102</v>
      </c>
      <c r="B278" s="5">
        <v>0.02</v>
      </c>
      <c r="C278" s="5">
        <v>1.14E-2</v>
      </c>
      <c r="D278" s="5">
        <f t="shared" si="27"/>
        <v>3.1399999999999997E-2</v>
      </c>
      <c r="E278" s="5">
        <f t="shared" si="28"/>
        <v>8.6350000000000315E-2</v>
      </c>
      <c r="F278" s="5">
        <f t="shared" si="29"/>
        <v>2.8363500000000106</v>
      </c>
      <c r="G278" s="5">
        <f t="shared" si="33"/>
        <v>2.8000000000000003</v>
      </c>
      <c r="H278" s="5">
        <f t="shared" si="32"/>
        <v>2.8000000000000003</v>
      </c>
      <c r="I278" s="6">
        <f t="shared" si="31"/>
        <v>4.9999999999990052E-2</v>
      </c>
      <c r="J278" s="8"/>
    </row>
    <row r="279" spans="1:10" x14ac:dyDescent="0.25">
      <c r="A279" s="4">
        <v>2.76000000000001</v>
      </c>
      <c r="B279" s="5">
        <v>0.02</v>
      </c>
      <c r="C279" s="5">
        <v>1.14E-2</v>
      </c>
      <c r="D279" s="5">
        <f t="shared" si="27"/>
        <v>3.1399999999999997E-2</v>
      </c>
      <c r="E279" s="5">
        <f t="shared" si="28"/>
        <v>8.666400000000031E-2</v>
      </c>
      <c r="F279" s="5">
        <f t="shared" si="29"/>
        <v>2.8466640000000103</v>
      </c>
      <c r="G279" s="5">
        <f t="shared" si="33"/>
        <v>2.8000000000000003</v>
      </c>
      <c r="H279" s="5">
        <f t="shared" si="32"/>
        <v>2.8000000000000003</v>
      </c>
      <c r="I279" s="6">
        <f t="shared" si="31"/>
        <v>3.9999999999990266E-2</v>
      </c>
      <c r="J279" s="8"/>
    </row>
    <row r="280" spans="1:10" x14ac:dyDescent="0.25">
      <c r="A280" s="4">
        <v>2.7700000000000098</v>
      </c>
      <c r="B280" s="5">
        <v>0.02</v>
      </c>
      <c r="C280" s="5">
        <v>1.14E-2</v>
      </c>
      <c r="D280" s="5">
        <f t="shared" si="27"/>
        <v>3.1399999999999997E-2</v>
      </c>
      <c r="E280" s="5">
        <f t="shared" si="28"/>
        <v>8.6978000000000305E-2</v>
      </c>
      <c r="F280" s="5">
        <f t="shared" si="29"/>
        <v>2.85697800000001</v>
      </c>
      <c r="G280" s="5">
        <f t="shared" si="33"/>
        <v>2.85</v>
      </c>
      <c r="H280" s="5">
        <f t="shared" si="32"/>
        <v>2.85</v>
      </c>
      <c r="I280" s="6">
        <f t="shared" si="31"/>
        <v>7.9999999999990301E-2</v>
      </c>
      <c r="J280" s="8"/>
    </row>
    <row r="281" spans="1:10" x14ac:dyDescent="0.25">
      <c r="A281" s="4">
        <v>2.78000000000001</v>
      </c>
      <c r="B281" s="5">
        <v>0.02</v>
      </c>
      <c r="C281" s="5">
        <v>1.14E-2</v>
      </c>
      <c r="D281" s="5">
        <f t="shared" si="27"/>
        <v>3.1399999999999997E-2</v>
      </c>
      <c r="E281" s="5">
        <f t="shared" si="28"/>
        <v>8.7292000000000314E-2</v>
      </c>
      <c r="F281" s="5">
        <f t="shared" si="29"/>
        <v>2.8672920000000102</v>
      </c>
      <c r="G281" s="5">
        <f t="shared" si="33"/>
        <v>2.85</v>
      </c>
      <c r="H281" s="5">
        <f t="shared" si="32"/>
        <v>2.85</v>
      </c>
      <c r="I281" s="6">
        <f t="shared" si="31"/>
        <v>6.999999999999007E-2</v>
      </c>
      <c r="J281" s="8"/>
    </row>
    <row r="282" spans="1:10" x14ac:dyDescent="0.25">
      <c r="A282" s="4">
        <v>2.7900000000000098</v>
      </c>
      <c r="B282" s="5">
        <v>0.02</v>
      </c>
      <c r="C282" s="5">
        <v>1.14E-2</v>
      </c>
      <c r="D282" s="5">
        <f t="shared" si="27"/>
        <v>3.1399999999999997E-2</v>
      </c>
      <c r="E282" s="5">
        <f t="shared" si="28"/>
        <v>8.7606000000000295E-2</v>
      </c>
      <c r="F282" s="5">
        <f t="shared" si="29"/>
        <v>2.8776060000000099</v>
      </c>
      <c r="G282" s="5">
        <f t="shared" si="33"/>
        <v>2.85</v>
      </c>
      <c r="H282" s="5">
        <f t="shared" si="32"/>
        <v>2.85</v>
      </c>
      <c r="I282" s="6">
        <f t="shared" si="31"/>
        <v>5.9999999999990283E-2</v>
      </c>
      <c r="J282" s="8"/>
    </row>
    <row r="283" spans="1:10" x14ac:dyDescent="0.25">
      <c r="A283" s="4">
        <v>2.80000000000001</v>
      </c>
      <c r="B283" s="5">
        <v>0.02</v>
      </c>
      <c r="C283" s="5">
        <v>1.14E-2</v>
      </c>
      <c r="D283" s="5">
        <f t="shared" si="27"/>
        <v>3.1399999999999997E-2</v>
      </c>
      <c r="E283" s="5">
        <f t="shared" si="28"/>
        <v>8.7920000000000303E-2</v>
      </c>
      <c r="F283" s="5">
        <f t="shared" si="29"/>
        <v>2.8879200000000105</v>
      </c>
      <c r="G283" s="5">
        <f t="shared" si="33"/>
        <v>2.85</v>
      </c>
      <c r="H283" s="5">
        <f t="shared" si="32"/>
        <v>2.85</v>
      </c>
      <c r="I283" s="6">
        <f t="shared" si="31"/>
        <v>4.9999999999990052E-2</v>
      </c>
      <c r="J283" s="8"/>
    </row>
    <row r="284" spans="1:10" x14ac:dyDescent="0.25">
      <c r="A284" s="4">
        <v>2.8100000000000098</v>
      </c>
      <c r="B284" s="5">
        <v>0.02</v>
      </c>
      <c r="C284" s="5">
        <v>1.14E-2</v>
      </c>
      <c r="D284" s="5">
        <f t="shared" si="27"/>
        <v>3.1399999999999997E-2</v>
      </c>
      <c r="E284" s="5">
        <f t="shared" si="28"/>
        <v>8.8234000000000298E-2</v>
      </c>
      <c r="F284" s="5">
        <f t="shared" si="29"/>
        <v>2.8982340000000102</v>
      </c>
      <c r="G284" s="5">
        <f t="shared" si="33"/>
        <v>2.85</v>
      </c>
      <c r="H284" s="5">
        <f t="shared" si="32"/>
        <v>2.85</v>
      </c>
      <c r="I284" s="6">
        <f t="shared" si="31"/>
        <v>3.9999999999990266E-2</v>
      </c>
      <c r="J284" s="8"/>
    </row>
    <row r="285" spans="1:10" x14ac:dyDescent="0.25">
      <c r="A285" s="4">
        <v>2.8200000000000101</v>
      </c>
      <c r="B285" s="5">
        <v>0.02</v>
      </c>
      <c r="C285" s="5">
        <v>1.14E-2</v>
      </c>
      <c r="D285" s="5">
        <f t="shared" si="27"/>
        <v>3.1399999999999997E-2</v>
      </c>
      <c r="E285" s="5">
        <f t="shared" si="28"/>
        <v>8.8548000000000307E-2</v>
      </c>
      <c r="F285" s="5">
        <f t="shared" si="29"/>
        <v>2.9085480000000103</v>
      </c>
      <c r="G285" s="5">
        <f t="shared" si="33"/>
        <v>2.9000000000000004</v>
      </c>
      <c r="H285" s="5">
        <f t="shared" si="32"/>
        <v>2.9000000000000004</v>
      </c>
      <c r="I285" s="6">
        <f t="shared" si="31"/>
        <v>7.9999999999990301E-2</v>
      </c>
      <c r="J285" s="8"/>
    </row>
    <row r="286" spans="1:10" x14ac:dyDescent="0.25">
      <c r="A286" s="4">
        <v>2.8300000000000098</v>
      </c>
      <c r="B286" s="5">
        <v>0.02</v>
      </c>
      <c r="C286" s="5">
        <v>1.14E-2</v>
      </c>
      <c r="D286" s="5">
        <f t="shared" si="27"/>
        <v>3.1399999999999997E-2</v>
      </c>
      <c r="E286" s="5">
        <f t="shared" si="28"/>
        <v>8.8862000000000302E-2</v>
      </c>
      <c r="F286" s="5">
        <f t="shared" si="29"/>
        <v>2.9188620000000101</v>
      </c>
      <c r="G286" s="5">
        <f t="shared" si="33"/>
        <v>2.9000000000000004</v>
      </c>
      <c r="H286" s="5">
        <f t="shared" si="32"/>
        <v>2.9000000000000004</v>
      </c>
      <c r="I286" s="6">
        <f t="shared" si="31"/>
        <v>6.9999999999990514E-2</v>
      </c>
      <c r="J286" s="8"/>
    </row>
    <row r="287" spans="1:10" x14ac:dyDescent="0.25">
      <c r="A287" s="4">
        <v>2.8400000000000101</v>
      </c>
      <c r="B287" s="5">
        <v>0.02</v>
      </c>
      <c r="C287" s="5">
        <v>1.14E-2</v>
      </c>
      <c r="D287" s="5">
        <f t="shared" si="27"/>
        <v>3.1399999999999997E-2</v>
      </c>
      <c r="E287" s="5">
        <f t="shared" si="28"/>
        <v>8.9176000000000311E-2</v>
      </c>
      <c r="F287" s="5">
        <f t="shared" si="29"/>
        <v>2.9291760000000102</v>
      </c>
      <c r="G287" s="5">
        <f t="shared" si="33"/>
        <v>2.9000000000000004</v>
      </c>
      <c r="H287" s="5">
        <f t="shared" si="32"/>
        <v>2.9000000000000004</v>
      </c>
      <c r="I287" s="6">
        <f t="shared" si="31"/>
        <v>5.9999999999990283E-2</v>
      </c>
      <c r="J287" s="8"/>
    </row>
    <row r="288" spans="1:10" x14ac:dyDescent="0.25">
      <c r="A288" s="4">
        <v>2.8500000000000099</v>
      </c>
      <c r="B288" s="5">
        <v>0.02</v>
      </c>
      <c r="C288" s="5">
        <v>1.14E-2</v>
      </c>
      <c r="D288" s="5">
        <f t="shared" si="27"/>
        <v>3.1399999999999997E-2</v>
      </c>
      <c r="E288" s="5">
        <f t="shared" si="28"/>
        <v>8.9490000000000305E-2</v>
      </c>
      <c r="F288" s="5">
        <f t="shared" si="29"/>
        <v>2.9394900000000104</v>
      </c>
      <c r="G288" s="5">
        <f t="shared" si="33"/>
        <v>2.9000000000000004</v>
      </c>
      <c r="H288" s="5">
        <f t="shared" si="32"/>
        <v>2.9000000000000004</v>
      </c>
      <c r="I288" s="6">
        <f t="shared" si="31"/>
        <v>4.9999999999990496E-2</v>
      </c>
      <c r="J288" s="8"/>
    </row>
    <row r="289" spans="1:10" x14ac:dyDescent="0.25">
      <c r="A289" s="4">
        <v>2.8600000000000101</v>
      </c>
      <c r="B289" s="5">
        <v>0.02</v>
      </c>
      <c r="C289" s="5">
        <v>1.14E-2</v>
      </c>
      <c r="D289" s="5">
        <f t="shared" si="27"/>
        <v>3.1399999999999997E-2</v>
      </c>
      <c r="E289" s="5">
        <f t="shared" si="28"/>
        <v>8.9804000000000314E-2</v>
      </c>
      <c r="F289" s="5">
        <f t="shared" si="29"/>
        <v>2.9498040000000105</v>
      </c>
      <c r="G289" s="5">
        <f t="shared" si="33"/>
        <v>2.9000000000000004</v>
      </c>
      <c r="H289" s="5">
        <f t="shared" si="32"/>
        <v>2.9000000000000004</v>
      </c>
      <c r="I289" s="6">
        <f t="shared" si="31"/>
        <v>3.9999999999990266E-2</v>
      </c>
      <c r="J289" s="8"/>
    </row>
    <row r="290" spans="1:10" x14ac:dyDescent="0.25">
      <c r="A290" s="4">
        <v>2.8700000000000099</v>
      </c>
      <c r="B290" s="5">
        <v>0.02</v>
      </c>
      <c r="C290" s="5">
        <v>1.14E-2</v>
      </c>
      <c r="D290" s="5">
        <f t="shared" si="27"/>
        <v>3.1399999999999997E-2</v>
      </c>
      <c r="E290" s="5">
        <f t="shared" si="28"/>
        <v>9.0118000000000309E-2</v>
      </c>
      <c r="F290" s="5">
        <f t="shared" si="29"/>
        <v>2.9601180000000102</v>
      </c>
      <c r="G290" s="5">
        <f t="shared" si="33"/>
        <v>2.95</v>
      </c>
      <c r="H290" s="5">
        <f t="shared" si="32"/>
        <v>2.95</v>
      </c>
      <c r="I290" s="6">
        <f t="shared" si="31"/>
        <v>7.9999999999990301E-2</v>
      </c>
      <c r="J290" s="8"/>
    </row>
    <row r="291" spans="1:10" x14ac:dyDescent="0.25">
      <c r="A291" s="4">
        <v>2.8800000000000101</v>
      </c>
      <c r="B291" s="5">
        <v>0.02</v>
      </c>
      <c r="C291" s="5">
        <v>1.14E-2</v>
      </c>
      <c r="D291" s="5">
        <f t="shared" si="27"/>
        <v>3.1399999999999997E-2</v>
      </c>
      <c r="E291" s="5">
        <f t="shared" si="28"/>
        <v>9.0432000000000304E-2</v>
      </c>
      <c r="F291" s="5">
        <f t="shared" si="29"/>
        <v>2.9704320000000104</v>
      </c>
      <c r="G291" s="5">
        <f t="shared" si="33"/>
        <v>2.95</v>
      </c>
      <c r="H291" s="5">
        <f t="shared" si="32"/>
        <v>2.95</v>
      </c>
      <c r="I291" s="6">
        <f t="shared" si="31"/>
        <v>6.999999999999007E-2</v>
      </c>
      <c r="J291" s="8"/>
    </row>
    <row r="292" spans="1:10" x14ac:dyDescent="0.25">
      <c r="A292" s="4">
        <v>2.8900000000000099</v>
      </c>
      <c r="B292" s="5">
        <v>0.02</v>
      </c>
      <c r="C292" s="5">
        <v>1.14E-2</v>
      </c>
      <c r="D292" s="5">
        <f t="shared" si="27"/>
        <v>3.1399999999999997E-2</v>
      </c>
      <c r="E292" s="5">
        <f t="shared" si="28"/>
        <v>9.0746000000000299E-2</v>
      </c>
      <c r="F292" s="5">
        <f t="shared" si="29"/>
        <v>2.9807460000000101</v>
      </c>
      <c r="G292" s="5">
        <f t="shared" si="33"/>
        <v>2.95</v>
      </c>
      <c r="H292" s="5">
        <f t="shared" si="32"/>
        <v>2.95</v>
      </c>
      <c r="I292" s="6">
        <f t="shared" si="31"/>
        <v>5.9999999999990283E-2</v>
      </c>
      <c r="J292" s="8"/>
    </row>
    <row r="293" spans="1:10" x14ac:dyDescent="0.25">
      <c r="A293" s="4">
        <v>2.9000000000000101</v>
      </c>
      <c r="B293" s="5">
        <v>0.02</v>
      </c>
      <c r="C293" s="5">
        <v>1.14E-2</v>
      </c>
      <c r="D293" s="5">
        <f t="shared" si="27"/>
        <v>3.1399999999999997E-2</v>
      </c>
      <c r="E293" s="5">
        <f t="shared" si="28"/>
        <v>9.1060000000000307E-2</v>
      </c>
      <c r="F293" s="5">
        <f t="shared" si="29"/>
        <v>2.9910600000000103</v>
      </c>
      <c r="G293" s="5">
        <f t="shared" si="33"/>
        <v>2.95</v>
      </c>
      <c r="H293" s="5">
        <f t="shared" si="32"/>
        <v>2.95</v>
      </c>
      <c r="I293" s="6">
        <f t="shared" si="31"/>
        <v>4.9999999999990052E-2</v>
      </c>
      <c r="J293" s="8"/>
    </row>
    <row r="294" spans="1:10" x14ac:dyDescent="0.25">
      <c r="A294" s="4">
        <v>2.9100000000000099</v>
      </c>
      <c r="B294" s="5">
        <v>0.02</v>
      </c>
      <c r="C294" s="5">
        <v>1.14E-2</v>
      </c>
      <c r="D294" s="5">
        <f t="shared" si="27"/>
        <v>3.1399999999999997E-2</v>
      </c>
      <c r="E294" s="5">
        <f t="shared" si="28"/>
        <v>9.1374000000000302E-2</v>
      </c>
      <c r="F294" s="5">
        <f t="shared" si="29"/>
        <v>3.0013740000000104</v>
      </c>
      <c r="G294" s="5">
        <f t="shared" si="33"/>
        <v>3</v>
      </c>
      <c r="H294" s="5">
        <f t="shared" si="32"/>
        <v>3</v>
      </c>
      <c r="I294" s="6">
        <f t="shared" si="31"/>
        <v>8.9999999999990088E-2</v>
      </c>
      <c r="J294" s="8"/>
    </row>
    <row r="295" spans="1:10" x14ac:dyDescent="0.25">
      <c r="A295" s="4">
        <v>2.9200000000000101</v>
      </c>
      <c r="B295" s="5">
        <v>0.02</v>
      </c>
      <c r="C295" s="5">
        <v>1.14E-2</v>
      </c>
      <c r="D295" s="5">
        <f t="shared" si="27"/>
        <v>3.1399999999999997E-2</v>
      </c>
      <c r="E295" s="5">
        <f t="shared" si="28"/>
        <v>9.1688000000000311E-2</v>
      </c>
      <c r="F295" s="5">
        <f t="shared" si="29"/>
        <v>3.0116880000000106</v>
      </c>
      <c r="G295" s="5">
        <f t="shared" si="33"/>
        <v>3</v>
      </c>
      <c r="H295" s="5">
        <f t="shared" si="32"/>
        <v>3</v>
      </c>
      <c r="I295" s="6">
        <f t="shared" si="31"/>
        <v>7.9999999999989857E-2</v>
      </c>
      <c r="J295" s="8"/>
    </row>
    <row r="296" spans="1:10" x14ac:dyDescent="0.25">
      <c r="A296" s="4">
        <v>2.9300000000000099</v>
      </c>
      <c r="B296" s="5">
        <v>0.02</v>
      </c>
      <c r="C296" s="5">
        <v>1.14E-2</v>
      </c>
      <c r="D296" s="5">
        <f t="shared" si="27"/>
        <v>3.1399999999999997E-2</v>
      </c>
      <c r="E296" s="5">
        <f t="shared" si="28"/>
        <v>9.2002000000000306E-2</v>
      </c>
      <c r="F296" s="5">
        <f t="shared" si="29"/>
        <v>3.0220020000000103</v>
      </c>
      <c r="G296" s="5">
        <f t="shared" si="33"/>
        <v>3</v>
      </c>
      <c r="H296" s="5">
        <f t="shared" si="32"/>
        <v>3</v>
      </c>
      <c r="I296" s="6">
        <f t="shared" si="31"/>
        <v>6.999999999999007E-2</v>
      </c>
      <c r="J296" s="8"/>
    </row>
    <row r="297" spans="1:10" x14ac:dyDescent="0.25">
      <c r="A297" s="4">
        <v>2.9400000000000102</v>
      </c>
      <c r="B297" s="5">
        <v>0.02</v>
      </c>
      <c r="C297" s="5">
        <v>1.14E-2</v>
      </c>
      <c r="D297" s="5">
        <f t="shared" si="27"/>
        <v>3.1399999999999997E-2</v>
      </c>
      <c r="E297" s="5">
        <f t="shared" si="28"/>
        <v>9.2316000000000314E-2</v>
      </c>
      <c r="F297" s="5">
        <f t="shared" si="29"/>
        <v>3.0323160000000104</v>
      </c>
      <c r="G297" s="5">
        <f t="shared" si="33"/>
        <v>3</v>
      </c>
      <c r="H297" s="5">
        <f t="shared" si="32"/>
        <v>3</v>
      </c>
      <c r="I297" s="6">
        <f t="shared" si="31"/>
        <v>5.9999999999989839E-2</v>
      </c>
      <c r="J297" s="8"/>
    </row>
    <row r="298" spans="1:10" x14ac:dyDescent="0.25">
      <c r="A298" s="4">
        <v>2.9500000000000099</v>
      </c>
      <c r="B298" s="5">
        <v>0.02</v>
      </c>
      <c r="C298" s="5">
        <v>1.14E-2</v>
      </c>
      <c r="D298" s="5">
        <f t="shared" si="27"/>
        <v>3.1399999999999997E-2</v>
      </c>
      <c r="E298" s="5">
        <f t="shared" si="28"/>
        <v>9.2630000000000309E-2</v>
      </c>
      <c r="F298" s="5">
        <f t="shared" si="29"/>
        <v>3.0426300000000102</v>
      </c>
      <c r="G298" s="5">
        <f t="shared" si="33"/>
        <v>3</v>
      </c>
      <c r="H298" s="5">
        <f t="shared" si="32"/>
        <v>3</v>
      </c>
      <c r="I298" s="6">
        <f t="shared" si="31"/>
        <v>4.9999999999990052E-2</v>
      </c>
      <c r="J298" s="8"/>
    </row>
    <row r="299" spans="1:10" x14ac:dyDescent="0.25">
      <c r="A299" s="4">
        <v>2.9600000000000102</v>
      </c>
      <c r="B299" s="5">
        <v>0.02</v>
      </c>
      <c r="C299" s="5">
        <v>1.14E-2</v>
      </c>
      <c r="D299" s="5">
        <f t="shared" si="27"/>
        <v>3.1399999999999997E-2</v>
      </c>
      <c r="E299" s="5">
        <f t="shared" si="28"/>
        <v>9.2944000000000318E-2</v>
      </c>
      <c r="F299" s="5">
        <f t="shared" si="29"/>
        <v>3.0529440000000103</v>
      </c>
      <c r="G299" s="5">
        <f t="shared" si="33"/>
        <v>3.0500000000000003</v>
      </c>
      <c r="H299" s="5">
        <f t="shared" si="32"/>
        <v>3.0500000000000003</v>
      </c>
      <c r="I299" s="6">
        <f t="shared" si="31"/>
        <v>8.9999999999990088E-2</v>
      </c>
      <c r="J299" s="8"/>
    </row>
    <row r="300" spans="1:10" x14ac:dyDescent="0.25">
      <c r="A300" s="4">
        <v>2.97000000000001</v>
      </c>
      <c r="B300" s="5">
        <v>0.02</v>
      </c>
      <c r="C300" s="5">
        <v>1.14E-2</v>
      </c>
      <c r="D300" s="5">
        <f t="shared" si="27"/>
        <v>3.1399999999999997E-2</v>
      </c>
      <c r="E300" s="5">
        <f t="shared" si="28"/>
        <v>9.3258000000000299E-2</v>
      </c>
      <c r="F300" s="5">
        <f t="shared" si="29"/>
        <v>3.0632580000000105</v>
      </c>
      <c r="G300" s="5">
        <f t="shared" si="33"/>
        <v>3.0500000000000003</v>
      </c>
      <c r="H300" s="5">
        <f t="shared" si="32"/>
        <v>3.0500000000000003</v>
      </c>
      <c r="I300" s="6">
        <f t="shared" si="31"/>
        <v>7.9999999999990301E-2</v>
      </c>
      <c r="J300" s="8"/>
    </row>
    <row r="301" spans="1:10" x14ac:dyDescent="0.25">
      <c r="A301" s="4">
        <v>2.9800000000000102</v>
      </c>
      <c r="B301" s="5">
        <v>0.02</v>
      </c>
      <c r="C301" s="5">
        <v>1.14E-2</v>
      </c>
      <c r="D301" s="5">
        <f t="shared" si="27"/>
        <v>3.1399999999999997E-2</v>
      </c>
      <c r="E301" s="5">
        <f t="shared" si="28"/>
        <v>9.3572000000000308E-2</v>
      </c>
      <c r="F301" s="5">
        <f t="shared" si="29"/>
        <v>3.0735720000000106</v>
      </c>
      <c r="G301" s="5">
        <f t="shared" si="33"/>
        <v>3.0500000000000003</v>
      </c>
      <c r="H301" s="5">
        <f t="shared" si="32"/>
        <v>3.0500000000000003</v>
      </c>
      <c r="I301" s="6">
        <f t="shared" si="31"/>
        <v>6.999999999999007E-2</v>
      </c>
      <c r="J301" s="8"/>
    </row>
    <row r="302" spans="1:10" x14ac:dyDescent="0.25">
      <c r="A302" s="4">
        <v>2.99000000000001</v>
      </c>
      <c r="B302" s="5">
        <v>0.02</v>
      </c>
      <c r="C302" s="5">
        <v>1.14E-2</v>
      </c>
      <c r="D302" s="5">
        <f t="shared" si="27"/>
        <v>3.1399999999999997E-2</v>
      </c>
      <c r="E302" s="5">
        <f t="shared" si="28"/>
        <v>9.3886000000000303E-2</v>
      </c>
      <c r="F302" s="5">
        <f t="shared" si="29"/>
        <v>3.0838860000000103</v>
      </c>
      <c r="G302" s="5">
        <f t="shared" si="33"/>
        <v>3.0500000000000003</v>
      </c>
      <c r="H302" s="5">
        <f t="shared" si="32"/>
        <v>3.0500000000000003</v>
      </c>
      <c r="I302" s="6">
        <f t="shared" si="31"/>
        <v>5.9999999999990283E-2</v>
      </c>
      <c r="J302" s="8"/>
    </row>
    <row r="303" spans="1:10" x14ac:dyDescent="0.25">
      <c r="A303" s="4">
        <v>3.0000000000000102</v>
      </c>
      <c r="B303" s="5">
        <v>0.02</v>
      </c>
      <c r="C303" s="5">
        <v>1.14E-2</v>
      </c>
      <c r="D303" s="5">
        <f t="shared" si="27"/>
        <v>3.1399999999999997E-2</v>
      </c>
      <c r="E303" s="5">
        <f t="shared" si="28"/>
        <v>9.4200000000000311E-2</v>
      </c>
      <c r="F303" s="5">
        <f t="shared" si="29"/>
        <v>3.0942000000000105</v>
      </c>
      <c r="G303" s="5">
        <f t="shared" si="33"/>
        <v>3.0500000000000003</v>
      </c>
      <c r="H303" s="5">
        <f t="shared" si="32"/>
        <v>3.0500000000000003</v>
      </c>
      <c r="I303" s="6">
        <f t="shared" si="31"/>
        <v>4.9999999999990052E-2</v>
      </c>
      <c r="J303" s="8"/>
    </row>
    <row r="304" spans="1:10" x14ac:dyDescent="0.25">
      <c r="A304" s="4">
        <v>3.01000000000001</v>
      </c>
      <c r="B304" s="5">
        <v>0.02</v>
      </c>
      <c r="C304" s="5">
        <v>1.14E-2</v>
      </c>
      <c r="D304" s="5">
        <f t="shared" si="27"/>
        <v>3.1399999999999997E-2</v>
      </c>
      <c r="E304" s="5">
        <f t="shared" si="28"/>
        <v>9.4514000000000306E-2</v>
      </c>
      <c r="F304" s="5">
        <f t="shared" si="29"/>
        <v>3.1045140000000102</v>
      </c>
      <c r="G304" s="5">
        <f t="shared" si="33"/>
        <v>3.1</v>
      </c>
      <c r="H304" s="5">
        <f t="shared" si="32"/>
        <v>3.1</v>
      </c>
      <c r="I304" s="6">
        <f t="shared" si="31"/>
        <v>8.9999999999990088E-2</v>
      </c>
      <c r="J304" s="8"/>
    </row>
    <row r="305" spans="1:10" x14ac:dyDescent="0.25">
      <c r="A305" s="4">
        <v>3.0200000000000098</v>
      </c>
      <c r="B305" s="5">
        <v>0.02</v>
      </c>
      <c r="C305" s="5">
        <v>1.14E-2</v>
      </c>
      <c r="D305" s="5">
        <f t="shared" si="27"/>
        <v>3.1399999999999997E-2</v>
      </c>
      <c r="E305" s="5">
        <f t="shared" si="28"/>
        <v>9.4828000000000301E-2</v>
      </c>
      <c r="F305" s="5">
        <f t="shared" si="29"/>
        <v>3.1148280000000099</v>
      </c>
      <c r="G305" s="5">
        <f t="shared" si="33"/>
        <v>3.1</v>
      </c>
      <c r="H305" s="5">
        <f t="shared" si="32"/>
        <v>3.1</v>
      </c>
      <c r="I305" s="6">
        <f t="shared" si="31"/>
        <v>7.9999999999990301E-2</v>
      </c>
      <c r="J305" s="8"/>
    </row>
    <row r="306" spans="1:10" x14ac:dyDescent="0.25">
      <c r="A306" s="4">
        <v>3.03000000000001</v>
      </c>
      <c r="B306" s="5">
        <v>0.02</v>
      </c>
      <c r="C306" s="5">
        <v>1.14E-2</v>
      </c>
      <c r="D306" s="5">
        <f t="shared" si="27"/>
        <v>3.1399999999999997E-2</v>
      </c>
      <c r="E306" s="5">
        <f t="shared" si="28"/>
        <v>9.514200000000031E-2</v>
      </c>
      <c r="F306" s="5">
        <f t="shared" si="29"/>
        <v>3.1251420000000105</v>
      </c>
      <c r="G306" s="5">
        <f t="shared" si="33"/>
        <v>3.1</v>
      </c>
      <c r="H306" s="5">
        <f t="shared" si="32"/>
        <v>3.1</v>
      </c>
      <c r="I306" s="6">
        <f t="shared" si="31"/>
        <v>6.999999999999007E-2</v>
      </c>
      <c r="J306" s="8"/>
    </row>
    <row r="307" spans="1:10" x14ac:dyDescent="0.25">
      <c r="A307" s="4">
        <v>3.0400000000000098</v>
      </c>
      <c r="B307" s="5">
        <v>0.02</v>
      </c>
      <c r="C307" s="5">
        <v>1.14E-2</v>
      </c>
      <c r="D307" s="5">
        <f t="shared" si="27"/>
        <v>3.1399999999999997E-2</v>
      </c>
      <c r="E307" s="5">
        <f t="shared" si="28"/>
        <v>9.5456000000000304E-2</v>
      </c>
      <c r="F307" s="5">
        <f t="shared" si="29"/>
        <v>3.1354560000000102</v>
      </c>
      <c r="G307" s="5">
        <f t="shared" si="33"/>
        <v>3.1</v>
      </c>
      <c r="H307" s="5">
        <f t="shared" si="32"/>
        <v>3.1</v>
      </c>
      <c r="I307" s="6">
        <f t="shared" si="31"/>
        <v>5.9999999999990283E-2</v>
      </c>
      <c r="J307" s="8"/>
    </row>
    <row r="308" spans="1:10" x14ac:dyDescent="0.25">
      <c r="A308" s="4">
        <v>3.05000000000001</v>
      </c>
      <c r="B308" s="5">
        <v>0.02</v>
      </c>
      <c r="C308" s="5">
        <v>1.14E-2</v>
      </c>
      <c r="D308" s="5">
        <f t="shared" si="27"/>
        <v>3.1399999999999997E-2</v>
      </c>
      <c r="E308" s="5">
        <f t="shared" si="28"/>
        <v>9.5770000000000313E-2</v>
      </c>
      <c r="F308" s="5">
        <f t="shared" si="29"/>
        <v>3.1457700000000104</v>
      </c>
      <c r="G308" s="5">
        <f t="shared" si="33"/>
        <v>3.1</v>
      </c>
      <c r="H308" s="5">
        <f t="shared" si="32"/>
        <v>3.1</v>
      </c>
      <c r="I308" s="6">
        <f t="shared" si="31"/>
        <v>4.9999999999990052E-2</v>
      </c>
      <c r="J308" s="8"/>
    </row>
    <row r="309" spans="1:10" x14ac:dyDescent="0.25">
      <c r="A309" s="4">
        <v>3.0600000000000098</v>
      </c>
      <c r="B309" s="5">
        <v>0.02</v>
      </c>
      <c r="C309" s="5">
        <v>1.14E-2</v>
      </c>
      <c r="D309" s="5">
        <f t="shared" si="27"/>
        <v>3.1399999999999997E-2</v>
      </c>
      <c r="E309" s="5">
        <f t="shared" si="28"/>
        <v>9.6084000000000294E-2</v>
      </c>
      <c r="F309" s="5">
        <f t="shared" si="29"/>
        <v>3.1560840000000101</v>
      </c>
      <c r="G309" s="5">
        <f t="shared" si="33"/>
        <v>3.1500000000000004</v>
      </c>
      <c r="H309" s="5">
        <f t="shared" si="32"/>
        <v>3.1500000000000004</v>
      </c>
      <c r="I309" s="6">
        <f t="shared" si="31"/>
        <v>8.9999999999990532E-2</v>
      </c>
      <c r="J309" s="8"/>
    </row>
    <row r="310" spans="1:10" x14ac:dyDescent="0.25">
      <c r="A310" s="4">
        <v>3.0700000000000101</v>
      </c>
      <c r="B310" s="5">
        <v>0.02</v>
      </c>
      <c r="C310" s="5">
        <v>1.14E-2</v>
      </c>
      <c r="D310" s="5">
        <f t="shared" ref="D310:D373" si="34">B310+C310</f>
        <v>3.1399999999999997E-2</v>
      </c>
      <c r="E310" s="5">
        <f t="shared" ref="E310:E373" si="35">A310*D310</f>
        <v>9.6398000000000303E-2</v>
      </c>
      <c r="F310" s="5">
        <f t="shared" ref="F310:F373" si="36">A310+E310</f>
        <v>3.1663980000000103</v>
      </c>
      <c r="G310" s="5">
        <f t="shared" si="33"/>
        <v>3.1500000000000004</v>
      </c>
      <c r="H310" s="5">
        <f t="shared" si="32"/>
        <v>3.1500000000000004</v>
      </c>
      <c r="I310" s="6">
        <f t="shared" si="31"/>
        <v>7.9999999999990301E-2</v>
      </c>
      <c r="J310" s="8"/>
    </row>
    <row r="311" spans="1:10" x14ac:dyDescent="0.25">
      <c r="A311" s="4">
        <v>3.0800000000000201</v>
      </c>
      <c r="B311" s="5">
        <v>0.02</v>
      </c>
      <c r="C311" s="5">
        <v>1.14E-2</v>
      </c>
      <c r="D311" s="5">
        <f t="shared" si="34"/>
        <v>3.1399999999999997E-2</v>
      </c>
      <c r="E311" s="5">
        <f t="shared" si="35"/>
        <v>9.6712000000000617E-2</v>
      </c>
      <c r="F311" s="5">
        <f t="shared" si="36"/>
        <v>3.1767120000000206</v>
      </c>
      <c r="G311" s="5">
        <f t="shared" si="33"/>
        <v>3.1500000000000004</v>
      </c>
      <c r="H311" s="5">
        <f t="shared" si="32"/>
        <v>3.1500000000000004</v>
      </c>
      <c r="I311" s="6">
        <f t="shared" si="31"/>
        <v>6.99999999999803E-2</v>
      </c>
      <c r="J311" s="8"/>
    </row>
    <row r="312" spans="1:10" x14ac:dyDescent="0.25">
      <c r="A312" s="4">
        <v>3.0900000000000101</v>
      </c>
      <c r="B312" s="5">
        <v>0.02</v>
      </c>
      <c r="C312" s="5">
        <v>1.14E-2</v>
      </c>
      <c r="D312" s="5">
        <f t="shared" si="34"/>
        <v>3.1399999999999997E-2</v>
      </c>
      <c r="E312" s="5">
        <f t="shared" si="35"/>
        <v>9.7026000000000306E-2</v>
      </c>
      <c r="F312" s="5">
        <f t="shared" si="36"/>
        <v>3.1870260000000106</v>
      </c>
      <c r="G312" s="5">
        <f t="shared" si="33"/>
        <v>3.1500000000000004</v>
      </c>
      <c r="H312" s="5">
        <f t="shared" si="32"/>
        <v>3.1500000000000004</v>
      </c>
      <c r="I312" s="6">
        <f t="shared" si="31"/>
        <v>5.9999999999990283E-2</v>
      </c>
      <c r="J312" s="8"/>
    </row>
    <row r="313" spans="1:10" x14ac:dyDescent="0.25">
      <c r="A313" s="4">
        <v>3.1000000000000099</v>
      </c>
      <c r="B313" s="5">
        <v>0.02</v>
      </c>
      <c r="C313" s="5">
        <v>1.14E-2</v>
      </c>
      <c r="D313" s="5">
        <f t="shared" si="34"/>
        <v>3.1399999999999997E-2</v>
      </c>
      <c r="E313" s="5">
        <f t="shared" si="35"/>
        <v>9.7340000000000301E-2</v>
      </c>
      <c r="F313" s="5">
        <f t="shared" si="36"/>
        <v>3.1973400000000103</v>
      </c>
      <c r="G313" s="5">
        <f t="shared" si="33"/>
        <v>3.1500000000000004</v>
      </c>
      <c r="H313" s="5">
        <f t="shared" si="32"/>
        <v>3.1500000000000004</v>
      </c>
      <c r="I313" s="6">
        <f t="shared" si="31"/>
        <v>4.9999999999990496E-2</v>
      </c>
      <c r="J313" s="8"/>
    </row>
    <row r="314" spans="1:10" x14ac:dyDescent="0.25">
      <c r="A314" s="4">
        <v>3.1100000000000101</v>
      </c>
      <c r="B314" s="5">
        <v>0.02</v>
      </c>
      <c r="C314" s="5">
        <v>1.14E-2</v>
      </c>
      <c r="D314" s="5">
        <f t="shared" si="34"/>
        <v>3.1399999999999997E-2</v>
      </c>
      <c r="E314" s="5">
        <f t="shared" si="35"/>
        <v>9.765400000000031E-2</v>
      </c>
      <c r="F314" s="5">
        <f t="shared" si="36"/>
        <v>3.2076540000000104</v>
      </c>
      <c r="G314" s="5">
        <f t="shared" si="33"/>
        <v>3.2</v>
      </c>
      <c r="H314" s="5">
        <f t="shared" si="32"/>
        <v>3.2</v>
      </c>
      <c r="I314" s="6">
        <f t="shared" si="31"/>
        <v>8.9999999999990088E-2</v>
      </c>
      <c r="J314" s="8"/>
    </row>
    <row r="315" spans="1:10" x14ac:dyDescent="0.25">
      <c r="A315" s="4">
        <v>3.1200000000000201</v>
      </c>
      <c r="B315" s="5">
        <v>0.02</v>
      </c>
      <c r="C315" s="5">
        <v>1.14E-2</v>
      </c>
      <c r="D315" s="5">
        <f t="shared" si="34"/>
        <v>3.1399999999999997E-2</v>
      </c>
      <c r="E315" s="5">
        <f t="shared" si="35"/>
        <v>9.7968000000000624E-2</v>
      </c>
      <c r="F315" s="5">
        <f t="shared" si="36"/>
        <v>3.2179680000000208</v>
      </c>
      <c r="G315" s="5">
        <f t="shared" si="33"/>
        <v>3.2</v>
      </c>
      <c r="H315" s="5">
        <f t="shared" si="32"/>
        <v>3.2</v>
      </c>
      <c r="I315" s="6">
        <f t="shared" si="31"/>
        <v>7.9999999999980087E-2</v>
      </c>
      <c r="J315" s="8"/>
    </row>
    <row r="316" spans="1:10" x14ac:dyDescent="0.25">
      <c r="A316" s="4">
        <v>3.1300000000000199</v>
      </c>
      <c r="B316" s="5">
        <v>0.02</v>
      </c>
      <c r="C316" s="5">
        <v>1.14E-2</v>
      </c>
      <c r="D316" s="5">
        <f t="shared" si="34"/>
        <v>3.1399999999999997E-2</v>
      </c>
      <c r="E316" s="5">
        <f t="shared" si="35"/>
        <v>9.8282000000000619E-2</v>
      </c>
      <c r="F316" s="5">
        <f t="shared" si="36"/>
        <v>3.2282820000000205</v>
      </c>
      <c r="G316" s="5">
        <f t="shared" si="33"/>
        <v>3.2</v>
      </c>
      <c r="H316" s="5">
        <f t="shared" si="32"/>
        <v>3.2</v>
      </c>
      <c r="I316" s="6">
        <f t="shared" si="31"/>
        <v>6.99999999999803E-2</v>
      </c>
      <c r="J316" s="8"/>
    </row>
    <row r="317" spans="1:10" x14ac:dyDescent="0.25">
      <c r="A317" s="4">
        <v>3.1400000000000201</v>
      </c>
      <c r="B317" s="5">
        <v>0.02</v>
      </c>
      <c r="C317" s="5">
        <v>1.14E-2</v>
      </c>
      <c r="D317" s="5">
        <f t="shared" si="34"/>
        <v>3.1399999999999997E-2</v>
      </c>
      <c r="E317" s="5">
        <f t="shared" si="35"/>
        <v>9.8596000000000628E-2</v>
      </c>
      <c r="F317" s="5">
        <f t="shared" si="36"/>
        <v>3.2385960000000207</v>
      </c>
      <c r="G317" s="5">
        <f t="shared" si="33"/>
        <v>3.2</v>
      </c>
      <c r="H317" s="5">
        <f t="shared" si="32"/>
        <v>3.2</v>
      </c>
      <c r="I317" s="6">
        <f t="shared" si="31"/>
        <v>5.9999999999980069E-2</v>
      </c>
      <c r="J317" s="8"/>
    </row>
    <row r="318" spans="1:10" x14ac:dyDescent="0.25">
      <c r="A318" s="4">
        <v>3.1500000000000199</v>
      </c>
      <c r="B318" s="5">
        <v>0.02</v>
      </c>
      <c r="C318" s="5">
        <v>1.14E-2</v>
      </c>
      <c r="D318" s="5">
        <f t="shared" si="34"/>
        <v>3.1399999999999997E-2</v>
      </c>
      <c r="E318" s="5">
        <f t="shared" si="35"/>
        <v>9.8910000000000622E-2</v>
      </c>
      <c r="F318" s="5">
        <f t="shared" si="36"/>
        <v>3.2489100000000204</v>
      </c>
      <c r="G318" s="5">
        <f t="shared" si="33"/>
        <v>3.2</v>
      </c>
      <c r="H318" s="5">
        <f t="shared" si="32"/>
        <v>3.2</v>
      </c>
      <c r="I318" s="6">
        <f t="shared" si="31"/>
        <v>4.9999999999980282E-2</v>
      </c>
      <c r="J318" s="8"/>
    </row>
    <row r="319" spans="1:10" x14ac:dyDescent="0.25">
      <c r="A319" s="4">
        <v>3.1600000000000201</v>
      </c>
      <c r="B319" s="5">
        <v>0.02</v>
      </c>
      <c r="C319" s="5">
        <v>1.14E-2</v>
      </c>
      <c r="D319" s="5">
        <f t="shared" si="34"/>
        <v>3.1399999999999997E-2</v>
      </c>
      <c r="E319" s="5">
        <f t="shared" si="35"/>
        <v>9.9224000000000617E-2</v>
      </c>
      <c r="F319" s="5">
        <f t="shared" si="36"/>
        <v>3.2592240000000205</v>
      </c>
      <c r="G319" s="5">
        <f t="shared" si="33"/>
        <v>3.25</v>
      </c>
      <c r="H319" s="5">
        <f t="shared" si="32"/>
        <v>3.25</v>
      </c>
      <c r="I319" s="6">
        <f t="shared" si="31"/>
        <v>8.9999999999979874E-2</v>
      </c>
      <c r="J319" s="8"/>
    </row>
    <row r="320" spans="1:10" x14ac:dyDescent="0.25">
      <c r="A320" s="4">
        <v>3.1700000000000199</v>
      </c>
      <c r="B320" s="5">
        <v>0.02</v>
      </c>
      <c r="C320" s="5">
        <v>1.14E-2</v>
      </c>
      <c r="D320" s="5">
        <f t="shared" si="34"/>
        <v>3.1399999999999997E-2</v>
      </c>
      <c r="E320" s="5">
        <f t="shared" si="35"/>
        <v>9.9538000000000612E-2</v>
      </c>
      <c r="F320" s="5">
        <f t="shared" si="36"/>
        <v>3.2695380000000207</v>
      </c>
      <c r="G320" s="5">
        <f t="shared" si="33"/>
        <v>3.25</v>
      </c>
      <c r="H320" s="5">
        <f t="shared" si="32"/>
        <v>3.25</v>
      </c>
      <c r="I320" s="6">
        <f t="shared" si="31"/>
        <v>7.9999999999980087E-2</v>
      </c>
      <c r="J320" s="8"/>
    </row>
    <row r="321" spans="1:10" x14ac:dyDescent="0.25">
      <c r="A321" s="4">
        <v>3.1800000000000201</v>
      </c>
      <c r="B321" s="5">
        <v>0.02</v>
      </c>
      <c r="C321" s="5">
        <v>1.14E-2</v>
      </c>
      <c r="D321" s="5">
        <f t="shared" si="34"/>
        <v>3.1399999999999997E-2</v>
      </c>
      <c r="E321" s="5">
        <f t="shared" si="35"/>
        <v>9.9852000000000621E-2</v>
      </c>
      <c r="F321" s="5">
        <f t="shared" si="36"/>
        <v>3.2798520000000209</v>
      </c>
      <c r="G321" s="5">
        <f t="shared" si="33"/>
        <v>3.25</v>
      </c>
      <c r="H321" s="5">
        <f t="shared" si="32"/>
        <v>3.25</v>
      </c>
      <c r="I321" s="6">
        <f t="shared" si="31"/>
        <v>6.9999999999979856E-2</v>
      </c>
      <c r="J321" s="8"/>
    </row>
    <row r="322" spans="1:10" x14ac:dyDescent="0.25">
      <c r="A322" s="4">
        <v>3.1900000000000199</v>
      </c>
      <c r="B322" s="5">
        <v>0.02</v>
      </c>
      <c r="C322" s="5">
        <v>1.14E-2</v>
      </c>
      <c r="D322" s="5">
        <f t="shared" si="34"/>
        <v>3.1399999999999997E-2</v>
      </c>
      <c r="E322" s="5">
        <f t="shared" si="35"/>
        <v>0.10016600000000062</v>
      </c>
      <c r="F322" s="5">
        <f t="shared" si="36"/>
        <v>3.2901660000000206</v>
      </c>
      <c r="G322" s="5">
        <f t="shared" si="33"/>
        <v>3.25</v>
      </c>
      <c r="H322" s="5">
        <f t="shared" si="32"/>
        <v>3.25</v>
      </c>
      <c r="I322" s="6">
        <f t="shared" ref="I322:I385" si="37">H322-A322</f>
        <v>5.9999999999980069E-2</v>
      </c>
      <c r="J322" s="8"/>
    </row>
    <row r="323" spans="1:10" x14ac:dyDescent="0.25">
      <c r="A323" s="4">
        <v>3.2000000000000202</v>
      </c>
      <c r="B323" s="5">
        <v>0.02</v>
      </c>
      <c r="C323" s="5">
        <v>1.14E-2</v>
      </c>
      <c r="D323" s="5">
        <f t="shared" si="34"/>
        <v>3.1399999999999997E-2</v>
      </c>
      <c r="E323" s="5">
        <f t="shared" si="35"/>
        <v>0.10048000000000062</v>
      </c>
      <c r="F323" s="5">
        <f t="shared" si="36"/>
        <v>3.3004800000000207</v>
      </c>
      <c r="G323" s="5">
        <f t="shared" si="33"/>
        <v>3.3000000000000003</v>
      </c>
      <c r="H323" s="5">
        <f t="shared" si="32"/>
        <v>3.3000000000000003</v>
      </c>
      <c r="I323" s="6">
        <f t="shared" si="37"/>
        <v>9.9999999999980105E-2</v>
      </c>
      <c r="J323" s="8"/>
    </row>
    <row r="324" spans="1:10" x14ac:dyDescent="0.25">
      <c r="A324" s="4">
        <v>3.2100000000000199</v>
      </c>
      <c r="B324" s="5">
        <v>0.02</v>
      </c>
      <c r="C324" s="5">
        <v>1.14E-2</v>
      </c>
      <c r="D324" s="5">
        <f t="shared" si="34"/>
        <v>3.1399999999999997E-2</v>
      </c>
      <c r="E324" s="5">
        <f t="shared" si="35"/>
        <v>0.10079400000000062</v>
      </c>
      <c r="F324" s="5">
        <f t="shared" si="36"/>
        <v>3.3107940000000204</v>
      </c>
      <c r="G324" s="5">
        <f t="shared" si="33"/>
        <v>3.3000000000000003</v>
      </c>
      <c r="H324" s="5">
        <f t="shared" ref="H324:H387" si="38">IF((FLOOR(G324,0.05))&lt;A324,A324,FLOOR(G324,0.05))</f>
        <v>3.3000000000000003</v>
      </c>
      <c r="I324" s="6">
        <f t="shared" si="37"/>
        <v>8.9999999999980318E-2</v>
      </c>
      <c r="J324" s="8"/>
    </row>
    <row r="325" spans="1:10" x14ac:dyDescent="0.25">
      <c r="A325" s="4">
        <v>3.2200000000000202</v>
      </c>
      <c r="B325" s="5">
        <v>0.02</v>
      </c>
      <c r="C325" s="5">
        <v>1.14E-2</v>
      </c>
      <c r="D325" s="5">
        <f t="shared" si="34"/>
        <v>3.1399999999999997E-2</v>
      </c>
      <c r="E325" s="5">
        <f t="shared" si="35"/>
        <v>0.10110800000000063</v>
      </c>
      <c r="F325" s="5">
        <f t="shared" si="36"/>
        <v>3.3211080000000206</v>
      </c>
      <c r="G325" s="5">
        <f t="shared" si="33"/>
        <v>3.3000000000000003</v>
      </c>
      <c r="H325" s="5">
        <f t="shared" si="38"/>
        <v>3.3000000000000003</v>
      </c>
      <c r="I325" s="6">
        <f t="shared" si="37"/>
        <v>7.9999999999980087E-2</v>
      </c>
      <c r="J325" s="8"/>
    </row>
    <row r="326" spans="1:10" x14ac:dyDescent="0.25">
      <c r="A326" s="4">
        <v>3.23000000000002</v>
      </c>
      <c r="B326" s="5">
        <v>0.02</v>
      </c>
      <c r="C326" s="5">
        <v>1.14E-2</v>
      </c>
      <c r="D326" s="5">
        <f t="shared" si="34"/>
        <v>3.1399999999999997E-2</v>
      </c>
      <c r="E326" s="5">
        <f t="shared" si="35"/>
        <v>0.10142200000000062</v>
      </c>
      <c r="F326" s="5">
        <f t="shared" si="36"/>
        <v>3.3314220000000208</v>
      </c>
      <c r="G326" s="5">
        <f t="shared" si="33"/>
        <v>3.3000000000000003</v>
      </c>
      <c r="H326" s="5">
        <f t="shared" si="38"/>
        <v>3.3000000000000003</v>
      </c>
      <c r="I326" s="6">
        <f t="shared" si="37"/>
        <v>6.99999999999803E-2</v>
      </c>
      <c r="J326" s="8"/>
    </row>
    <row r="327" spans="1:10" x14ac:dyDescent="0.25">
      <c r="A327" s="4">
        <v>3.2400000000000202</v>
      </c>
      <c r="B327" s="5">
        <v>0.02</v>
      </c>
      <c r="C327" s="5">
        <v>1.14E-2</v>
      </c>
      <c r="D327" s="5">
        <f t="shared" si="34"/>
        <v>3.1399999999999997E-2</v>
      </c>
      <c r="E327" s="5">
        <f t="shared" si="35"/>
        <v>0.10173600000000063</v>
      </c>
      <c r="F327" s="5">
        <f t="shared" si="36"/>
        <v>3.3417360000000209</v>
      </c>
      <c r="G327" s="5">
        <f t="shared" si="33"/>
        <v>3.3000000000000003</v>
      </c>
      <c r="H327" s="5">
        <f t="shared" si="38"/>
        <v>3.3000000000000003</v>
      </c>
      <c r="I327" s="6">
        <f t="shared" si="37"/>
        <v>5.9999999999980069E-2</v>
      </c>
      <c r="J327" s="8"/>
    </row>
    <row r="328" spans="1:10" x14ac:dyDescent="0.25">
      <c r="A328" s="4">
        <v>3.25000000000002</v>
      </c>
      <c r="B328" s="5">
        <v>0.02</v>
      </c>
      <c r="C328" s="5">
        <v>1.14E-2</v>
      </c>
      <c r="D328" s="5">
        <f t="shared" si="34"/>
        <v>3.1399999999999997E-2</v>
      </c>
      <c r="E328" s="5">
        <f t="shared" si="35"/>
        <v>0.10205000000000061</v>
      </c>
      <c r="F328" s="5">
        <f t="shared" si="36"/>
        <v>3.3520500000000206</v>
      </c>
      <c r="G328" s="5">
        <f t="shared" si="33"/>
        <v>3.35</v>
      </c>
      <c r="H328" s="5">
        <f t="shared" si="38"/>
        <v>3.35</v>
      </c>
      <c r="I328" s="6">
        <f t="shared" si="37"/>
        <v>9.9999999999980105E-2</v>
      </c>
      <c r="J328" s="8"/>
    </row>
    <row r="329" spans="1:10" x14ac:dyDescent="0.25">
      <c r="A329" s="4">
        <v>3.2600000000000202</v>
      </c>
      <c r="B329" s="5">
        <v>0.02</v>
      </c>
      <c r="C329" s="5">
        <v>1.14E-2</v>
      </c>
      <c r="D329" s="5">
        <f t="shared" si="34"/>
        <v>3.1399999999999997E-2</v>
      </c>
      <c r="E329" s="5">
        <f t="shared" si="35"/>
        <v>0.10236400000000062</v>
      </c>
      <c r="F329" s="5">
        <f t="shared" si="36"/>
        <v>3.3623640000000208</v>
      </c>
      <c r="G329" s="5">
        <f t="shared" si="33"/>
        <v>3.35</v>
      </c>
      <c r="H329" s="5">
        <f t="shared" si="38"/>
        <v>3.35</v>
      </c>
      <c r="I329" s="6">
        <f t="shared" si="37"/>
        <v>8.9999999999979874E-2</v>
      </c>
      <c r="J329" s="8"/>
    </row>
    <row r="330" spans="1:10" x14ac:dyDescent="0.25">
      <c r="A330" s="4">
        <v>3.27000000000002</v>
      </c>
      <c r="B330" s="5">
        <v>0.02</v>
      </c>
      <c r="C330" s="5">
        <v>1.14E-2</v>
      </c>
      <c r="D330" s="5">
        <f t="shared" si="34"/>
        <v>3.1399999999999997E-2</v>
      </c>
      <c r="E330" s="5">
        <f t="shared" si="35"/>
        <v>0.10267800000000062</v>
      </c>
      <c r="F330" s="5">
        <f t="shared" si="36"/>
        <v>3.3726780000000205</v>
      </c>
      <c r="G330" s="5">
        <f t="shared" si="33"/>
        <v>3.35</v>
      </c>
      <c r="H330" s="5">
        <f t="shared" si="38"/>
        <v>3.35</v>
      </c>
      <c r="I330" s="6">
        <f t="shared" si="37"/>
        <v>7.9999999999980087E-2</v>
      </c>
      <c r="J330" s="8"/>
    </row>
    <row r="331" spans="1:10" x14ac:dyDescent="0.25">
      <c r="A331" s="4">
        <v>3.2800000000000198</v>
      </c>
      <c r="B331" s="5">
        <v>0.02</v>
      </c>
      <c r="C331" s="5">
        <v>1.14E-2</v>
      </c>
      <c r="D331" s="5">
        <f t="shared" si="34"/>
        <v>3.1399999999999997E-2</v>
      </c>
      <c r="E331" s="5">
        <f t="shared" si="35"/>
        <v>0.10299200000000061</v>
      </c>
      <c r="F331" s="5">
        <f t="shared" si="36"/>
        <v>3.3829920000000202</v>
      </c>
      <c r="G331" s="5">
        <f t="shared" si="33"/>
        <v>3.35</v>
      </c>
      <c r="H331" s="5">
        <f t="shared" si="38"/>
        <v>3.35</v>
      </c>
      <c r="I331" s="6">
        <f t="shared" si="37"/>
        <v>6.99999999999803E-2</v>
      </c>
      <c r="J331" s="8"/>
    </row>
    <row r="332" spans="1:10" x14ac:dyDescent="0.25">
      <c r="A332" s="4">
        <v>3.29000000000002</v>
      </c>
      <c r="B332" s="5">
        <v>0.02</v>
      </c>
      <c r="C332" s="5">
        <v>1.14E-2</v>
      </c>
      <c r="D332" s="5">
        <f t="shared" si="34"/>
        <v>3.1399999999999997E-2</v>
      </c>
      <c r="E332" s="5">
        <f t="shared" si="35"/>
        <v>0.10330600000000062</v>
      </c>
      <c r="F332" s="5">
        <f t="shared" si="36"/>
        <v>3.3933060000000208</v>
      </c>
      <c r="G332" s="5">
        <f t="shared" si="33"/>
        <v>3.35</v>
      </c>
      <c r="H332" s="5">
        <f t="shared" si="38"/>
        <v>3.35</v>
      </c>
      <c r="I332" s="6">
        <f t="shared" si="37"/>
        <v>5.9999999999980069E-2</v>
      </c>
      <c r="J332" s="8"/>
    </row>
    <row r="333" spans="1:10" x14ac:dyDescent="0.25">
      <c r="A333" s="4">
        <v>3.3000000000000198</v>
      </c>
      <c r="B333" s="5">
        <v>0.02</v>
      </c>
      <c r="C333" s="5">
        <v>1.14E-2</v>
      </c>
      <c r="D333" s="5">
        <f t="shared" si="34"/>
        <v>3.1399999999999997E-2</v>
      </c>
      <c r="E333" s="5">
        <f t="shared" si="35"/>
        <v>0.10362000000000061</v>
      </c>
      <c r="F333" s="5">
        <f t="shared" si="36"/>
        <v>3.4036200000000205</v>
      </c>
      <c r="G333" s="5">
        <f t="shared" si="33"/>
        <v>3.4000000000000004</v>
      </c>
      <c r="H333" s="5">
        <f t="shared" si="38"/>
        <v>3.4000000000000004</v>
      </c>
      <c r="I333" s="6">
        <f t="shared" si="37"/>
        <v>9.9999999999980549E-2</v>
      </c>
      <c r="J333" s="8"/>
    </row>
    <row r="334" spans="1:10" x14ac:dyDescent="0.25">
      <c r="A334" s="4">
        <v>3.31000000000002</v>
      </c>
      <c r="B334" s="5">
        <v>0.02</v>
      </c>
      <c r="C334" s="5">
        <v>1.14E-2</v>
      </c>
      <c r="D334" s="5">
        <f t="shared" si="34"/>
        <v>3.1399999999999997E-2</v>
      </c>
      <c r="E334" s="5">
        <f t="shared" si="35"/>
        <v>0.10393400000000062</v>
      </c>
      <c r="F334" s="5">
        <f t="shared" si="36"/>
        <v>3.4139340000000207</v>
      </c>
      <c r="G334" s="5">
        <f t="shared" si="33"/>
        <v>3.4000000000000004</v>
      </c>
      <c r="H334" s="5">
        <f t="shared" si="38"/>
        <v>3.4000000000000004</v>
      </c>
      <c r="I334" s="6">
        <f t="shared" si="37"/>
        <v>8.9999999999980318E-2</v>
      </c>
      <c r="J334" s="8"/>
    </row>
    <row r="335" spans="1:10" x14ac:dyDescent="0.25">
      <c r="A335" s="4">
        <v>3.3200000000000198</v>
      </c>
      <c r="B335" s="5">
        <v>0.02</v>
      </c>
      <c r="C335" s="5">
        <v>1.14E-2</v>
      </c>
      <c r="D335" s="5">
        <f t="shared" si="34"/>
        <v>3.1399999999999997E-2</v>
      </c>
      <c r="E335" s="5">
        <f t="shared" si="35"/>
        <v>0.10424800000000062</v>
      </c>
      <c r="F335" s="5">
        <f t="shared" si="36"/>
        <v>3.4242480000000204</v>
      </c>
      <c r="G335" s="5">
        <f t="shared" si="33"/>
        <v>3.4000000000000004</v>
      </c>
      <c r="H335" s="5">
        <f t="shared" si="38"/>
        <v>3.4000000000000004</v>
      </c>
      <c r="I335" s="6">
        <f t="shared" si="37"/>
        <v>7.9999999999980531E-2</v>
      </c>
      <c r="J335" s="8"/>
    </row>
    <row r="336" spans="1:10" x14ac:dyDescent="0.25">
      <c r="A336" s="4">
        <v>3.3300000000000201</v>
      </c>
      <c r="B336" s="5">
        <v>0.02</v>
      </c>
      <c r="C336" s="5">
        <v>1.14E-2</v>
      </c>
      <c r="D336" s="5">
        <f t="shared" si="34"/>
        <v>3.1399999999999997E-2</v>
      </c>
      <c r="E336" s="5">
        <f t="shared" si="35"/>
        <v>0.10456200000000063</v>
      </c>
      <c r="F336" s="5">
        <f t="shared" si="36"/>
        <v>3.4345620000000205</v>
      </c>
      <c r="G336" s="5">
        <f t="shared" si="33"/>
        <v>3.4000000000000004</v>
      </c>
      <c r="H336" s="5">
        <f t="shared" si="38"/>
        <v>3.4000000000000004</v>
      </c>
      <c r="I336" s="6">
        <f t="shared" si="37"/>
        <v>6.99999999999803E-2</v>
      </c>
      <c r="J336" s="8"/>
    </row>
    <row r="337" spans="1:10" x14ac:dyDescent="0.25">
      <c r="A337" s="4">
        <v>3.3400000000000198</v>
      </c>
      <c r="B337" s="5">
        <v>0.02</v>
      </c>
      <c r="C337" s="5">
        <v>1.14E-2</v>
      </c>
      <c r="D337" s="5">
        <f t="shared" si="34"/>
        <v>3.1399999999999997E-2</v>
      </c>
      <c r="E337" s="5">
        <f t="shared" si="35"/>
        <v>0.10487600000000061</v>
      </c>
      <c r="F337" s="5">
        <f t="shared" si="36"/>
        <v>3.4448760000000203</v>
      </c>
      <c r="G337" s="5">
        <f t="shared" si="33"/>
        <v>3.4000000000000004</v>
      </c>
      <c r="H337" s="5">
        <f t="shared" si="38"/>
        <v>3.4000000000000004</v>
      </c>
      <c r="I337" s="6">
        <f t="shared" si="37"/>
        <v>5.9999999999980513E-2</v>
      </c>
      <c r="J337" s="8"/>
    </row>
    <row r="338" spans="1:10" x14ac:dyDescent="0.25">
      <c r="A338" s="4">
        <v>3.3500000000000201</v>
      </c>
      <c r="B338" s="5">
        <v>0.02</v>
      </c>
      <c r="C338" s="5">
        <v>1.14E-2</v>
      </c>
      <c r="D338" s="5">
        <f t="shared" si="34"/>
        <v>3.1399999999999997E-2</v>
      </c>
      <c r="E338" s="5">
        <f t="shared" si="35"/>
        <v>0.10519000000000062</v>
      </c>
      <c r="F338" s="5">
        <f t="shared" si="36"/>
        <v>3.4551900000000209</v>
      </c>
      <c r="G338" s="5">
        <f t="shared" ref="G338:G401" si="39">FLOOR(F338,0.05)</f>
        <v>3.45</v>
      </c>
      <c r="H338" s="5">
        <f t="shared" si="38"/>
        <v>3.45</v>
      </c>
      <c r="I338" s="6">
        <f t="shared" si="37"/>
        <v>9.9999999999980105E-2</v>
      </c>
      <c r="J338" s="8"/>
    </row>
    <row r="339" spans="1:10" x14ac:dyDescent="0.25">
      <c r="A339" s="4">
        <v>3.3600000000000199</v>
      </c>
      <c r="B339" s="5">
        <v>0.02</v>
      </c>
      <c r="C339" s="5">
        <v>1.14E-2</v>
      </c>
      <c r="D339" s="5">
        <f t="shared" si="34"/>
        <v>3.1399999999999997E-2</v>
      </c>
      <c r="E339" s="5">
        <f t="shared" si="35"/>
        <v>0.10550400000000061</v>
      </c>
      <c r="F339" s="5">
        <f t="shared" si="36"/>
        <v>3.4655040000000206</v>
      </c>
      <c r="G339" s="5">
        <f t="shared" si="39"/>
        <v>3.45</v>
      </c>
      <c r="H339" s="5">
        <f t="shared" si="38"/>
        <v>3.45</v>
      </c>
      <c r="I339" s="6">
        <f t="shared" si="37"/>
        <v>8.9999999999980318E-2</v>
      </c>
      <c r="J339" s="8"/>
    </row>
    <row r="340" spans="1:10" x14ac:dyDescent="0.25">
      <c r="A340" s="4">
        <v>3.3700000000000201</v>
      </c>
      <c r="B340" s="5">
        <v>0.02</v>
      </c>
      <c r="C340" s="5">
        <v>1.14E-2</v>
      </c>
      <c r="D340" s="5">
        <f t="shared" si="34"/>
        <v>3.1399999999999997E-2</v>
      </c>
      <c r="E340" s="5">
        <f t="shared" si="35"/>
        <v>0.10581800000000062</v>
      </c>
      <c r="F340" s="5">
        <f t="shared" si="36"/>
        <v>3.4758180000000207</v>
      </c>
      <c r="G340" s="5">
        <f t="shared" si="39"/>
        <v>3.45</v>
      </c>
      <c r="H340" s="5">
        <f t="shared" si="38"/>
        <v>3.45</v>
      </c>
      <c r="I340" s="6">
        <f t="shared" si="37"/>
        <v>7.9999999999980087E-2</v>
      </c>
      <c r="J340" s="8"/>
    </row>
    <row r="341" spans="1:10" x14ac:dyDescent="0.25">
      <c r="A341" s="4">
        <v>3.3800000000000199</v>
      </c>
      <c r="B341" s="5">
        <v>0.02</v>
      </c>
      <c r="C341" s="5">
        <v>1.14E-2</v>
      </c>
      <c r="D341" s="5">
        <f t="shared" si="34"/>
        <v>3.1399999999999997E-2</v>
      </c>
      <c r="E341" s="5">
        <f t="shared" si="35"/>
        <v>0.10613200000000061</v>
      </c>
      <c r="F341" s="5">
        <f t="shared" si="36"/>
        <v>3.4861320000000204</v>
      </c>
      <c r="G341" s="5">
        <f t="shared" si="39"/>
        <v>3.45</v>
      </c>
      <c r="H341" s="5">
        <f t="shared" si="38"/>
        <v>3.45</v>
      </c>
      <c r="I341" s="6">
        <f t="shared" si="37"/>
        <v>6.99999999999803E-2</v>
      </c>
      <c r="J341" s="8"/>
    </row>
    <row r="342" spans="1:10" x14ac:dyDescent="0.25">
      <c r="A342" s="4">
        <v>3.3900000000000201</v>
      </c>
      <c r="B342" s="5">
        <v>0.02</v>
      </c>
      <c r="C342" s="5">
        <v>1.14E-2</v>
      </c>
      <c r="D342" s="5">
        <f t="shared" si="34"/>
        <v>3.1399999999999997E-2</v>
      </c>
      <c r="E342" s="5">
        <f t="shared" si="35"/>
        <v>0.10644600000000062</v>
      </c>
      <c r="F342" s="5">
        <f t="shared" si="36"/>
        <v>3.4964460000000206</v>
      </c>
      <c r="G342" s="5">
        <f t="shared" si="39"/>
        <v>3.45</v>
      </c>
      <c r="H342" s="5">
        <f t="shared" si="38"/>
        <v>3.45</v>
      </c>
      <c r="I342" s="6">
        <f t="shared" si="37"/>
        <v>5.9999999999980069E-2</v>
      </c>
      <c r="J342" s="8"/>
    </row>
    <row r="343" spans="1:10" x14ac:dyDescent="0.25">
      <c r="A343" s="4">
        <v>3.4000000000000199</v>
      </c>
      <c r="B343" s="5">
        <v>0.02</v>
      </c>
      <c r="C343" s="5">
        <v>1.14E-2</v>
      </c>
      <c r="D343" s="5">
        <f t="shared" si="34"/>
        <v>3.1399999999999997E-2</v>
      </c>
      <c r="E343" s="5">
        <f t="shared" si="35"/>
        <v>0.10676000000000062</v>
      </c>
      <c r="F343" s="5">
        <f t="shared" si="36"/>
        <v>3.5067600000000203</v>
      </c>
      <c r="G343" s="5">
        <f t="shared" si="39"/>
        <v>3.5</v>
      </c>
      <c r="H343" s="5">
        <f t="shared" si="38"/>
        <v>3.5</v>
      </c>
      <c r="I343" s="6">
        <f t="shared" si="37"/>
        <v>9.9999999999980105E-2</v>
      </c>
      <c r="J343" s="8"/>
    </row>
    <row r="344" spans="1:10" x14ac:dyDescent="0.25">
      <c r="A344" s="4">
        <v>3.4100000000000201</v>
      </c>
      <c r="B344" s="5">
        <v>0.02</v>
      </c>
      <c r="C344" s="5">
        <v>1.14E-2</v>
      </c>
      <c r="D344" s="5">
        <f t="shared" si="34"/>
        <v>3.1399999999999997E-2</v>
      </c>
      <c r="E344" s="5">
        <f t="shared" si="35"/>
        <v>0.10707400000000063</v>
      </c>
      <c r="F344" s="5">
        <f t="shared" si="36"/>
        <v>3.5170740000000209</v>
      </c>
      <c r="G344" s="5">
        <f t="shared" si="39"/>
        <v>3.5</v>
      </c>
      <c r="H344" s="5">
        <f t="shared" si="38"/>
        <v>3.5</v>
      </c>
      <c r="I344" s="6">
        <f t="shared" si="37"/>
        <v>8.9999999999979874E-2</v>
      </c>
      <c r="J344" s="8"/>
    </row>
    <row r="345" spans="1:10" x14ac:dyDescent="0.25">
      <c r="A345" s="4">
        <v>3.4200000000000199</v>
      </c>
      <c r="B345" s="5">
        <v>0.02</v>
      </c>
      <c r="C345" s="5">
        <v>1.14E-2</v>
      </c>
      <c r="D345" s="5">
        <f t="shared" si="34"/>
        <v>3.1399999999999997E-2</v>
      </c>
      <c r="E345" s="5">
        <f t="shared" si="35"/>
        <v>0.10738800000000062</v>
      </c>
      <c r="F345" s="5">
        <f t="shared" si="36"/>
        <v>3.5273880000000206</v>
      </c>
      <c r="G345" s="5">
        <f t="shared" si="39"/>
        <v>3.5</v>
      </c>
      <c r="H345" s="5">
        <f t="shared" si="38"/>
        <v>3.5</v>
      </c>
      <c r="I345" s="6">
        <f t="shared" si="37"/>
        <v>7.9999999999980087E-2</v>
      </c>
      <c r="J345" s="8"/>
    </row>
    <row r="346" spans="1:10" x14ac:dyDescent="0.25">
      <c r="A346" s="4">
        <v>3.4300000000000201</v>
      </c>
      <c r="B346" s="5">
        <v>0.02</v>
      </c>
      <c r="C346" s="5">
        <v>1.14E-2</v>
      </c>
      <c r="D346" s="5">
        <f t="shared" si="34"/>
        <v>3.1399999999999997E-2</v>
      </c>
      <c r="E346" s="5">
        <f t="shared" si="35"/>
        <v>0.10770200000000062</v>
      </c>
      <c r="F346" s="5">
        <f t="shared" si="36"/>
        <v>3.5377020000000208</v>
      </c>
      <c r="G346" s="5">
        <f t="shared" si="39"/>
        <v>3.5</v>
      </c>
      <c r="H346" s="5">
        <f t="shared" si="38"/>
        <v>3.5</v>
      </c>
      <c r="I346" s="6">
        <f t="shared" si="37"/>
        <v>6.9999999999979856E-2</v>
      </c>
      <c r="J346" s="8"/>
    </row>
    <row r="347" spans="1:10" x14ac:dyDescent="0.25">
      <c r="A347" s="4">
        <v>3.4400000000000199</v>
      </c>
      <c r="B347" s="5">
        <v>0.02</v>
      </c>
      <c r="C347" s="5">
        <v>1.14E-2</v>
      </c>
      <c r="D347" s="5">
        <f t="shared" si="34"/>
        <v>3.1399999999999997E-2</v>
      </c>
      <c r="E347" s="5">
        <f t="shared" si="35"/>
        <v>0.10801600000000061</v>
      </c>
      <c r="F347" s="5">
        <f t="shared" si="36"/>
        <v>3.5480160000000205</v>
      </c>
      <c r="G347" s="5">
        <f t="shared" si="39"/>
        <v>3.5</v>
      </c>
      <c r="H347" s="5">
        <f t="shared" si="38"/>
        <v>3.5</v>
      </c>
      <c r="I347" s="6">
        <f t="shared" si="37"/>
        <v>5.9999999999980069E-2</v>
      </c>
      <c r="J347" s="8"/>
    </row>
    <row r="348" spans="1:10" x14ac:dyDescent="0.25">
      <c r="A348" s="4">
        <v>3.4500000000000202</v>
      </c>
      <c r="B348" s="5">
        <v>0.02</v>
      </c>
      <c r="C348" s="5">
        <v>1.14E-2</v>
      </c>
      <c r="D348" s="5">
        <f t="shared" si="34"/>
        <v>3.1399999999999997E-2</v>
      </c>
      <c r="E348" s="5">
        <f t="shared" si="35"/>
        <v>0.10833000000000062</v>
      </c>
      <c r="F348" s="5">
        <f t="shared" si="36"/>
        <v>3.5583300000000206</v>
      </c>
      <c r="G348" s="5">
        <f t="shared" si="39"/>
        <v>3.5500000000000003</v>
      </c>
      <c r="H348" s="5">
        <f t="shared" si="38"/>
        <v>3.5500000000000003</v>
      </c>
      <c r="I348" s="6">
        <f t="shared" si="37"/>
        <v>9.9999999999980105E-2</v>
      </c>
      <c r="J348" s="8"/>
    </row>
    <row r="349" spans="1:10" x14ac:dyDescent="0.25">
      <c r="A349" s="4">
        <v>3.4600000000000199</v>
      </c>
      <c r="B349" s="5">
        <v>0.02</v>
      </c>
      <c r="C349" s="5">
        <v>1.14E-2</v>
      </c>
      <c r="D349" s="5">
        <f t="shared" si="34"/>
        <v>3.1399999999999997E-2</v>
      </c>
      <c r="E349" s="5">
        <f t="shared" si="35"/>
        <v>0.10864400000000062</v>
      </c>
      <c r="F349" s="5">
        <f t="shared" si="36"/>
        <v>3.5686440000000204</v>
      </c>
      <c r="G349" s="5">
        <f t="shared" si="39"/>
        <v>3.5500000000000003</v>
      </c>
      <c r="H349" s="5">
        <f t="shared" si="38"/>
        <v>3.5500000000000003</v>
      </c>
      <c r="I349" s="6">
        <f t="shared" si="37"/>
        <v>8.9999999999980318E-2</v>
      </c>
      <c r="J349" s="8"/>
    </row>
    <row r="350" spans="1:10" x14ac:dyDescent="0.25">
      <c r="A350" s="4">
        <v>3.4700000000000202</v>
      </c>
      <c r="B350" s="5">
        <v>0.02</v>
      </c>
      <c r="C350" s="5">
        <v>1.14E-2</v>
      </c>
      <c r="D350" s="5">
        <f t="shared" si="34"/>
        <v>3.1399999999999997E-2</v>
      </c>
      <c r="E350" s="5">
        <f t="shared" si="35"/>
        <v>0.10895800000000062</v>
      </c>
      <c r="F350" s="5">
        <f t="shared" si="36"/>
        <v>3.578958000000021</v>
      </c>
      <c r="G350" s="5">
        <f t="shared" si="39"/>
        <v>3.5500000000000003</v>
      </c>
      <c r="H350" s="5">
        <f t="shared" si="38"/>
        <v>3.5500000000000003</v>
      </c>
      <c r="I350" s="6">
        <f t="shared" si="37"/>
        <v>7.9999999999980087E-2</v>
      </c>
      <c r="J350" s="8"/>
    </row>
    <row r="351" spans="1:10" x14ac:dyDescent="0.25">
      <c r="A351" s="4">
        <v>3.48000000000002</v>
      </c>
      <c r="B351" s="5">
        <v>0.02</v>
      </c>
      <c r="C351" s="5">
        <v>1.14E-2</v>
      </c>
      <c r="D351" s="5">
        <f t="shared" si="34"/>
        <v>3.1399999999999997E-2</v>
      </c>
      <c r="E351" s="5">
        <f t="shared" si="35"/>
        <v>0.10927200000000062</v>
      </c>
      <c r="F351" s="5">
        <f t="shared" si="36"/>
        <v>3.5892720000000207</v>
      </c>
      <c r="G351" s="5">
        <f t="shared" si="39"/>
        <v>3.5500000000000003</v>
      </c>
      <c r="H351" s="5">
        <f t="shared" si="38"/>
        <v>3.5500000000000003</v>
      </c>
      <c r="I351" s="6">
        <f t="shared" si="37"/>
        <v>6.99999999999803E-2</v>
      </c>
      <c r="J351" s="8"/>
    </row>
    <row r="352" spans="1:10" x14ac:dyDescent="0.25">
      <c r="A352" s="4">
        <v>3.4900000000000202</v>
      </c>
      <c r="B352" s="5">
        <v>0.02</v>
      </c>
      <c r="C352" s="5">
        <v>1.14E-2</v>
      </c>
      <c r="D352" s="5">
        <f t="shared" si="34"/>
        <v>3.1399999999999997E-2</v>
      </c>
      <c r="E352" s="5">
        <f t="shared" si="35"/>
        <v>0.10958600000000063</v>
      </c>
      <c r="F352" s="5">
        <f t="shared" si="36"/>
        <v>3.5995860000000208</v>
      </c>
      <c r="G352" s="5">
        <f t="shared" si="39"/>
        <v>3.5500000000000003</v>
      </c>
      <c r="H352" s="5">
        <f t="shared" si="38"/>
        <v>3.5500000000000003</v>
      </c>
      <c r="I352" s="6">
        <f t="shared" si="37"/>
        <v>5.9999999999980069E-2</v>
      </c>
      <c r="J352" s="8"/>
    </row>
    <row r="353" spans="1:10" x14ac:dyDescent="0.25">
      <c r="A353" s="4">
        <v>3.50000000000002</v>
      </c>
      <c r="B353" s="5">
        <v>0.02</v>
      </c>
      <c r="C353" s="5">
        <v>1.14E-2</v>
      </c>
      <c r="D353" s="5">
        <f t="shared" si="34"/>
        <v>3.1399999999999997E-2</v>
      </c>
      <c r="E353" s="5">
        <f t="shared" si="35"/>
        <v>0.10990000000000062</v>
      </c>
      <c r="F353" s="5">
        <f t="shared" si="36"/>
        <v>3.6099000000000205</v>
      </c>
      <c r="G353" s="5">
        <f t="shared" si="39"/>
        <v>3.6</v>
      </c>
      <c r="H353" s="5">
        <f t="shared" si="38"/>
        <v>3.6</v>
      </c>
      <c r="I353" s="6">
        <f t="shared" si="37"/>
        <v>9.9999999999980105E-2</v>
      </c>
      <c r="J353" s="8"/>
    </row>
    <row r="354" spans="1:10" x14ac:dyDescent="0.25">
      <c r="A354" s="4">
        <v>3.5100000000000202</v>
      </c>
      <c r="B354" s="5">
        <v>0.02</v>
      </c>
      <c r="C354" s="5">
        <v>1.14E-2</v>
      </c>
      <c r="D354" s="5">
        <f t="shared" si="34"/>
        <v>3.1399999999999997E-2</v>
      </c>
      <c r="E354" s="5">
        <f t="shared" si="35"/>
        <v>0.11021400000000063</v>
      </c>
      <c r="F354" s="5">
        <f t="shared" si="36"/>
        <v>3.6202140000000207</v>
      </c>
      <c r="G354" s="5">
        <f t="shared" si="39"/>
        <v>3.6</v>
      </c>
      <c r="H354" s="5">
        <f t="shared" si="38"/>
        <v>3.6</v>
      </c>
      <c r="I354" s="6">
        <f t="shared" si="37"/>
        <v>8.9999999999979874E-2</v>
      </c>
      <c r="J354" s="8"/>
    </row>
    <row r="355" spans="1:10" x14ac:dyDescent="0.25">
      <c r="A355" s="4">
        <v>3.52000000000002</v>
      </c>
      <c r="B355" s="5">
        <v>0.02</v>
      </c>
      <c r="C355" s="5">
        <v>1.14E-2</v>
      </c>
      <c r="D355" s="5">
        <f t="shared" si="34"/>
        <v>3.1399999999999997E-2</v>
      </c>
      <c r="E355" s="5">
        <f t="shared" si="35"/>
        <v>0.11052800000000061</v>
      </c>
      <c r="F355" s="5">
        <f t="shared" si="36"/>
        <v>3.6305280000000204</v>
      </c>
      <c r="G355" s="5">
        <f t="shared" si="39"/>
        <v>3.6</v>
      </c>
      <c r="H355" s="5">
        <f t="shared" si="38"/>
        <v>3.6</v>
      </c>
      <c r="I355" s="6">
        <f t="shared" si="37"/>
        <v>7.9999999999980087E-2</v>
      </c>
      <c r="J355" s="8"/>
    </row>
    <row r="356" spans="1:10" x14ac:dyDescent="0.25">
      <c r="A356" s="4">
        <v>3.53000000000003</v>
      </c>
      <c r="B356" s="5">
        <v>0.02</v>
      </c>
      <c r="C356" s="5">
        <v>1.14E-2</v>
      </c>
      <c r="D356" s="5">
        <f t="shared" si="34"/>
        <v>3.1399999999999997E-2</v>
      </c>
      <c r="E356" s="5">
        <f t="shared" si="35"/>
        <v>0.11084200000000093</v>
      </c>
      <c r="F356" s="5">
        <f t="shared" si="36"/>
        <v>3.6408420000000308</v>
      </c>
      <c r="G356" s="5">
        <f t="shared" si="39"/>
        <v>3.6</v>
      </c>
      <c r="H356" s="5">
        <f t="shared" si="38"/>
        <v>3.6</v>
      </c>
      <c r="I356" s="6">
        <f t="shared" si="37"/>
        <v>6.9999999999970086E-2</v>
      </c>
      <c r="J356" s="8"/>
    </row>
    <row r="357" spans="1:10" x14ac:dyDescent="0.25">
      <c r="A357" s="4">
        <v>3.5400000000000298</v>
      </c>
      <c r="B357" s="5">
        <v>0.02</v>
      </c>
      <c r="C357" s="5">
        <v>1.14E-2</v>
      </c>
      <c r="D357" s="5">
        <f t="shared" si="34"/>
        <v>3.1399999999999997E-2</v>
      </c>
      <c r="E357" s="5">
        <f t="shared" si="35"/>
        <v>0.11115600000000092</v>
      </c>
      <c r="F357" s="5">
        <f t="shared" si="36"/>
        <v>3.6511560000000305</v>
      </c>
      <c r="G357" s="5">
        <f t="shared" si="39"/>
        <v>3.6500000000000004</v>
      </c>
      <c r="H357" s="5">
        <f t="shared" si="38"/>
        <v>3.6500000000000004</v>
      </c>
      <c r="I357" s="6">
        <f t="shared" si="37"/>
        <v>0.10999999999997057</v>
      </c>
      <c r="J357" s="8"/>
    </row>
    <row r="358" spans="1:10" x14ac:dyDescent="0.25">
      <c r="A358" s="4">
        <v>3.55000000000003</v>
      </c>
      <c r="B358" s="5">
        <v>0.02</v>
      </c>
      <c r="C358" s="5">
        <v>1.14E-2</v>
      </c>
      <c r="D358" s="5">
        <f t="shared" si="34"/>
        <v>3.1399999999999997E-2</v>
      </c>
      <c r="E358" s="5">
        <f t="shared" si="35"/>
        <v>0.11147000000000093</v>
      </c>
      <c r="F358" s="5">
        <f t="shared" si="36"/>
        <v>3.6614700000000311</v>
      </c>
      <c r="G358" s="5">
        <f t="shared" si="39"/>
        <v>3.6500000000000004</v>
      </c>
      <c r="H358" s="5">
        <f t="shared" si="38"/>
        <v>3.6500000000000004</v>
      </c>
      <c r="I358" s="6">
        <f t="shared" si="37"/>
        <v>9.9999999999970335E-2</v>
      </c>
      <c r="J358" s="8"/>
    </row>
    <row r="359" spans="1:10" x14ac:dyDescent="0.25">
      <c r="A359" s="4">
        <v>3.5600000000000298</v>
      </c>
      <c r="B359" s="5">
        <v>0.02</v>
      </c>
      <c r="C359" s="5">
        <v>1.14E-2</v>
      </c>
      <c r="D359" s="5">
        <f t="shared" si="34"/>
        <v>3.1399999999999997E-2</v>
      </c>
      <c r="E359" s="5">
        <f t="shared" si="35"/>
        <v>0.11178400000000092</v>
      </c>
      <c r="F359" s="5">
        <f t="shared" si="36"/>
        <v>3.6717840000000308</v>
      </c>
      <c r="G359" s="5">
        <f t="shared" si="39"/>
        <v>3.6500000000000004</v>
      </c>
      <c r="H359" s="5">
        <f t="shared" si="38"/>
        <v>3.6500000000000004</v>
      </c>
      <c r="I359" s="6">
        <f t="shared" si="37"/>
        <v>8.9999999999970548E-2</v>
      </c>
      <c r="J359" s="8"/>
    </row>
    <row r="360" spans="1:10" x14ac:dyDescent="0.25">
      <c r="A360" s="4">
        <v>3.57000000000003</v>
      </c>
      <c r="B360" s="5">
        <v>0.02</v>
      </c>
      <c r="C360" s="5">
        <v>1.14E-2</v>
      </c>
      <c r="D360" s="5">
        <f t="shared" si="34"/>
        <v>3.1399999999999997E-2</v>
      </c>
      <c r="E360" s="5">
        <f t="shared" si="35"/>
        <v>0.11209800000000093</v>
      </c>
      <c r="F360" s="5">
        <f t="shared" si="36"/>
        <v>3.682098000000031</v>
      </c>
      <c r="G360" s="5">
        <f t="shared" si="39"/>
        <v>3.6500000000000004</v>
      </c>
      <c r="H360" s="5">
        <f t="shared" si="38"/>
        <v>3.6500000000000004</v>
      </c>
      <c r="I360" s="6">
        <f t="shared" si="37"/>
        <v>7.9999999999970317E-2</v>
      </c>
      <c r="J360" s="8"/>
    </row>
    <row r="361" spans="1:10" x14ac:dyDescent="0.25">
      <c r="A361" s="4">
        <v>3.5800000000000298</v>
      </c>
      <c r="B361" s="5">
        <v>0.02</v>
      </c>
      <c r="C361" s="5">
        <v>1.14E-2</v>
      </c>
      <c r="D361" s="5">
        <f t="shared" si="34"/>
        <v>3.1399999999999997E-2</v>
      </c>
      <c r="E361" s="5">
        <f t="shared" si="35"/>
        <v>0.11241200000000093</v>
      </c>
      <c r="F361" s="5">
        <f t="shared" si="36"/>
        <v>3.6924120000000307</v>
      </c>
      <c r="G361" s="5">
        <f t="shared" si="39"/>
        <v>3.6500000000000004</v>
      </c>
      <c r="H361" s="5">
        <f t="shared" si="38"/>
        <v>3.6500000000000004</v>
      </c>
      <c r="I361" s="6">
        <f t="shared" si="37"/>
        <v>6.999999999997053E-2</v>
      </c>
      <c r="J361" s="8"/>
    </row>
    <row r="362" spans="1:10" x14ac:dyDescent="0.25">
      <c r="A362" s="4">
        <v>3.5900000000000301</v>
      </c>
      <c r="B362" s="5">
        <v>0.02</v>
      </c>
      <c r="C362" s="5">
        <v>1.14E-2</v>
      </c>
      <c r="D362" s="5">
        <f t="shared" si="34"/>
        <v>3.1399999999999997E-2</v>
      </c>
      <c r="E362" s="5">
        <f t="shared" si="35"/>
        <v>0.11272600000000094</v>
      </c>
      <c r="F362" s="5">
        <f t="shared" si="36"/>
        <v>3.7027260000000308</v>
      </c>
      <c r="G362" s="5">
        <f t="shared" si="39"/>
        <v>3.7</v>
      </c>
      <c r="H362" s="5">
        <f t="shared" si="38"/>
        <v>3.7</v>
      </c>
      <c r="I362" s="6">
        <f t="shared" si="37"/>
        <v>0.10999999999997012</v>
      </c>
      <c r="J362" s="8"/>
    </row>
    <row r="363" spans="1:10" x14ac:dyDescent="0.25">
      <c r="A363" s="4">
        <v>3.6000000000000298</v>
      </c>
      <c r="B363" s="5">
        <v>0.02</v>
      </c>
      <c r="C363" s="5">
        <v>1.14E-2</v>
      </c>
      <c r="D363" s="5">
        <f t="shared" si="34"/>
        <v>3.1399999999999997E-2</v>
      </c>
      <c r="E363" s="5">
        <f t="shared" si="35"/>
        <v>0.11304000000000093</v>
      </c>
      <c r="F363" s="5">
        <f t="shared" si="36"/>
        <v>3.713040000000031</v>
      </c>
      <c r="G363" s="5">
        <f t="shared" si="39"/>
        <v>3.7</v>
      </c>
      <c r="H363" s="5">
        <f t="shared" si="38"/>
        <v>3.7</v>
      </c>
      <c r="I363" s="6">
        <f t="shared" si="37"/>
        <v>9.9999999999970335E-2</v>
      </c>
      <c r="J363" s="8"/>
    </row>
    <row r="364" spans="1:10" x14ac:dyDescent="0.25">
      <c r="A364" s="4">
        <v>3.6100000000000301</v>
      </c>
      <c r="B364" s="5">
        <v>0.02</v>
      </c>
      <c r="C364" s="5">
        <v>1.14E-2</v>
      </c>
      <c r="D364" s="5">
        <f t="shared" si="34"/>
        <v>3.1399999999999997E-2</v>
      </c>
      <c r="E364" s="5">
        <f t="shared" si="35"/>
        <v>0.11335400000000094</v>
      </c>
      <c r="F364" s="5">
        <f t="shared" si="36"/>
        <v>3.7233540000000311</v>
      </c>
      <c r="G364" s="5">
        <f t="shared" si="39"/>
        <v>3.7</v>
      </c>
      <c r="H364" s="5">
        <f t="shared" si="38"/>
        <v>3.7</v>
      </c>
      <c r="I364" s="6">
        <f t="shared" si="37"/>
        <v>8.9999999999970104E-2</v>
      </c>
      <c r="J364" s="8"/>
    </row>
    <row r="365" spans="1:10" x14ac:dyDescent="0.25">
      <c r="A365" s="4">
        <v>3.6200000000000299</v>
      </c>
      <c r="B365" s="5">
        <v>0.02</v>
      </c>
      <c r="C365" s="5">
        <v>1.14E-2</v>
      </c>
      <c r="D365" s="5">
        <f t="shared" si="34"/>
        <v>3.1399999999999997E-2</v>
      </c>
      <c r="E365" s="5">
        <f t="shared" si="35"/>
        <v>0.11366800000000093</v>
      </c>
      <c r="F365" s="5">
        <f t="shared" si="36"/>
        <v>3.7336680000000309</v>
      </c>
      <c r="G365" s="5">
        <f t="shared" si="39"/>
        <v>3.7</v>
      </c>
      <c r="H365" s="5">
        <f t="shared" si="38"/>
        <v>3.7</v>
      </c>
      <c r="I365" s="6">
        <f t="shared" si="37"/>
        <v>7.9999999999970317E-2</v>
      </c>
      <c r="J365" s="8"/>
    </row>
    <row r="366" spans="1:10" x14ac:dyDescent="0.25">
      <c r="A366" s="4">
        <v>3.6300000000000301</v>
      </c>
      <c r="B366" s="5">
        <v>0.02</v>
      </c>
      <c r="C366" s="5">
        <v>1.14E-2</v>
      </c>
      <c r="D366" s="5">
        <f t="shared" si="34"/>
        <v>3.1399999999999997E-2</v>
      </c>
      <c r="E366" s="5">
        <f t="shared" si="35"/>
        <v>0.11398200000000093</v>
      </c>
      <c r="F366" s="5">
        <f t="shared" si="36"/>
        <v>3.743982000000031</v>
      </c>
      <c r="G366" s="5">
        <f t="shared" si="39"/>
        <v>3.7</v>
      </c>
      <c r="H366" s="5">
        <f t="shared" si="38"/>
        <v>3.7</v>
      </c>
      <c r="I366" s="6">
        <f t="shared" si="37"/>
        <v>6.9999999999970086E-2</v>
      </c>
      <c r="J366" s="8"/>
    </row>
    <row r="367" spans="1:10" x14ac:dyDescent="0.25">
      <c r="A367" s="4">
        <v>3.6400000000000299</v>
      </c>
      <c r="B367" s="5">
        <v>0.02</v>
      </c>
      <c r="C367" s="5">
        <v>1.14E-2</v>
      </c>
      <c r="D367" s="5">
        <f t="shared" si="34"/>
        <v>3.1399999999999997E-2</v>
      </c>
      <c r="E367" s="5">
        <f t="shared" si="35"/>
        <v>0.11429600000000092</v>
      </c>
      <c r="F367" s="5">
        <f t="shared" si="36"/>
        <v>3.7542960000000307</v>
      </c>
      <c r="G367" s="5">
        <f t="shared" si="39"/>
        <v>3.75</v>
      </c>
      <c r="H367" s="5">
        <f t="shared" si="38"/>
        <v>3.75</v>
      </c>
      <c r="I367" s="6">
        <f t="shared" si="37"/>
        <v>0.10999999999997012</v>
      </c>
      <c r="J367" s="8"/>
    </row>
    <row r="368" spans="1:10" x14ac:dyDescent="0.25">
      <c r="A368" s="4">
        <v>3.6500000000000301</v>
      </c>
      <c r="B368" s="5">
        <v>0.02</v>
      </c>
      <c r="C368" s="5">
        <v>1.14E-2</v>
      </c>
      <c r="D368" s="5">
        <f t="shared" si="34"/>
        <v>3.1399999999999997E-2</v>
      </c>
      <c r="E368" s="5">
        <f t="shared" si="35"/>
        <v>0.11461000000000093</v>
      </c>
      <c r="F368" s="5">
        <f t="shared" si="36"/>
        <v>3.7646100000000309</v>
      </c>
      <c r="G368" s="5">
        <f t="shared" si="39"/>
        <v>3.75</v>
      </c>
      <c r="H368" s="5">
        <f t="shared" si="38"/>
        <v>3.75</v>
      </c>
      <c r="I368" s="6">
        <f t="shared" si="37"/>
        <v>9.9999999999969891E-2</v>
      </c>
      <c r="J368" s="8"/>
    </row>
    <row r="369" spans="1:10" x14ac:dyDescent="0.25">
      <c r="A369" s="4">
        <v>3.6600000000000299</v>
      </c>
      <c r="B369" s="5">
        <v>0.02</v>
      </c>
      <c r="C369" s="5">
        <v>1.14E-2</v>
      </c>
      <c r="D369" s="5">
        <f t="shared" si="34"/>
        <v>3.1399999999999997E-2</v>
      </c>
      <c r="E369" s="5">
        <f t="shared" si="35"/>
        <v>0.11492400000000093</v>
      </c>
      <c r="F369" s="5">
        <f t="shared" si="36"/>
        <v>3.774924000000031</v>
      </c>
      <c r="G369" s="5">
        <f t="shared" si="39"/>
        <v>3.75</v>
      </c>
      <c r="H369" s="5">
        <f t="shared" si="38"/>
        <v>3.75</v>
      </c>
      <c r="I369" s="6">
        <f t="shared" si="37"/>
        <v>8.9999999999970104E-2</v>
      </c>
      <c r="J369" s="8"/>
    </row>
    <row r="370" spans="1:10" x14ac:dyDescent="0.25">
      <c r="A370" s="4">
        <v>3.6700000000000301</v>
      </c>
      <c r="B370" s="5">
        <v>0.02</v>
      </c>
      <c r="C370" s="5">
        <v>1.14E-2</v>
      </c>
      <c r="D370" s="5">
        <f t="shared" si="34"/>
        <v>3.1399999999999997E-2</v>
      </c>
      <c r="E370" s="5">
        <f t="shared" si="35"/>
        <v>0.11523800000000094</v>
      </c>
      <c r="F370" s="5">
        <f t="shared" si="36"/>
        <v>3.7852380000000312</v>
      </c>
      <c r="G370" s="5">
        <f t="shared" si="39"/>
        <v>3.75</v>
      </c>
      <c r="H370" s="5">
        <f t="shared" si="38"/>
        <v>3.75</v>
      </c>
      <c r="I370" s="6">
        <f t="shared" si="37"/>
        <v>7.9999999999969873E-2</v>
      </c>
      <c r="J370" s="8"/>
    </row>
    <row r="371" spans="1:10" x14ac:dyDescent="0.25">
      <c r="A371" s="4">
        <v>3.6800000000000299</v>
      </c>
      <c r="B371" s="5">
        <v>0.02</v>
      </c>
      <c r="C371" s="5">
        <v>1.14E-2</v>
      </c>
      <c r="D371" s="5">
        <f t="shared" si="34"/>
        <v>3.1399999999999997E-2</v>
      </c>
      <c r="E371" s="5">
        <f t="shared" si="35"/>
        <v>0.11555200000000093</v>
      </c>
      <c r="F371" s="5">
        <f t="shared" si="36"/>
        <v>3.7955520000000309</v>
      </c>
      <c r="G371" s="5">
        <f t="shared" si="39"/>
        <v>3.75</v>
      </c>
      <c r="H371" s="5">
        <f t="shared" si="38"/>
        <v>3.75</v>
      </c>
      <c r="I371" s="6">
        <f t="shared" si="37"/>
        <v>6.9999999999970086E-2</v>
      </c>
      <c r="J371" s="8"/>
    </row>
    <row r="372" spans="1:10" x14ac:dyDescent="0.25">
      <c r="A372" s="4">
        <v>3.6900000000000301</v>
      </c>
      <c r="B372" s="5">
        <v>0.02</v>
      </c>
      <c r="C372" s="5">
        <v>1.14E-2</v>
      </c>
      <c r="D372" s="5">
        <f t="shared" si="34"/>
        <v>3.1399999999999997E-2</v>
      </c>
      <c r="E372" s="5">
        <f t="shared" si="35"/>
        <v>0.11586600000000094</v>
      </c>
      <c r="F372" s="5">
        <f t="shared" si="36"/>
        <v>3.8058660000000311</v>
      </c>
      <c r="G372" s="5">
        <f t="shared" si="39"/>
        <v>3.8000000000000003</v>
      </c>
      <c r="H372" s="5">
        <f t="shared" si="38"/>
        <v>3.8000000000000003</v>
      </c>
      <c r="I372" s="6">
        <f t="shared" si="37"/>
        <v>0.10999999999997012</v>
      </c>
      <c r="J372" s="8"/>
    </row>
    <row r="373" spans="1:10" x14ac:dyDescent="0.25">
      <c r="A373" s="4">
        <v>3.7000000000000299</v>
      </c>
      <c r="B373" s="5">
        <v>0.02</v>
      </c>
      <c r="C373" s="5">
        <v>1.14E-2</v>
      </c>
      <c r="D373" s="5">
        <f t="shared" si="34"/>
        <v>3.1399999999999997E-2</v>
      </c>
      <c r="E373" s="5">
        <f t="shared" si="35"/>
        <v>0.11618000000000094</v>
      </c>
      <c r="F373" s="5">
        <f t="shared" si="36"/>
        <v>3.8161800000000308</v>
      </c>
      <c r="G373" s="5">
        <f t="shared" si="39"/>
        <v>3.8000000000000003</v>
      </c>
      <c r="H373" s="5">
        <f t="shared" si="38"/>
        <v>3.8000000000000003</v>
      </c>
      <c r="I373" s="6">
        <f t="shared" si="37"/>
        <v>9.9999999999970335E-2</v>
      </c>
      <c r="J373" s="8"/>
    </row>
    <row r="374" spans="1:10" x14ac:dyDescent="0.25">
      <c r="A374" s="4">
        <v>3.7100000000000302</v>
      </c>
      <c r="B374" s="5">
        <v>0.02</v>
      </c>
      <c r="C374" s="5">
        <v>1.14E-2</v>
      </c>
      <c r="D374" s="5">
        <f t="shared" ref="D374:D437" si="40">B374+C374</f>
        <v>3.1399999999999997E-2</v>
      </c>
      <c r="E374" s="5">
        <f t="shared" ref="E374:E437" si="41">A374*D374</f>
        <v>0.11649400000000094</v>
      </c>
      <c r="F374" s="5">
        <f t="shared" ref="F374:F437" si="42">A374+E374</f>
        <v>3.8264940000000309</v>
      </c>
      <c r="G374" s="5">
        <f t="shared" si="39"/>
        <v>3.8000000000000003</v>
      </c>
      <c r="H374" s="5">
        <f t="shared" si="38"/>
        <v>3.8000000000000003</v>
      </c>
      <c r="I374" s="6">
        <f t="shared" si="37"/>
        <v>8.9999999999970104E-2</v>
      </c>
      <c r="J374" s="8"/>
    </row>
    <row r="375" spans="1:10" x14ac:dyDescent="0.25">
      <c r="A375" s="4">
        <v>3.7200000000000299</v>
      </c>
      <c r="B375" s="5">
        <v>0.02</v>
      </c>
      <c r="C375" s="5">
        <v>1.14E-2</v>
      </c>
      <c r="D375" s="5">
        <f t="shared" si="40"/>
        <v>3.1399999999999997E-2</v>
      </c>
      <c r="E375" s="5">
        <f t="shared" si="41"/>
        <v>0.11680800000000092</v>
      </c>
      <c r="F375" s="5">
        <f t="shared" si="42"/>
        <v>3.8368080000000311</v>
      </c>
      <c r="G375" s="5">
        <f t="shared" si="39"/>
        <v>3.8000000000000003</v>
      </c>
      <c r="H375" s="5">
        <f t="shared" si="38"/>
        <v>3.8000000000000003</v>
      </c>
      <c r="I375" s="6">
        <f t="shared" si="37"/>
        <v>7.9999999999970317E-2</v>
      </c>
      <c r="J375" s="8"/>
    </row>
    <row r="376" spans="1:10" x14ac:dyDescent="0.25">
      <c r="A376" s="4">
        <v>3.7300000000000302</v>
      </c>
      <c r="B376" s="5">
        <v>0.02</v>
      </c>
      <c r="C376" s="5">
        <v>1.14E-2</v>
      </c>
      <c r="D376" s="5">
        <f t="shared" si="40"/>
        <v>3.1399999999999997E-2</v>
      </c>
      <c r="E376" s="5">
        <f t="shared" si="41"/>
        <v>0.11712200000000093</v>
      </c>
      <c r="F376" s="5">
        <f t="shared" si="42"/>
        <v>3.8471220000000312</v>
      </c>
      <c r="G376" s="5">
        <f t="shared" si="39"/>
        <v>3.8000000000000003</v>
      </c>
      <c r="H376" s="5">
        <f t="shared" si="38"/>
        <v>3.8000000000000003</v>
      </c>
      <c r="I376" s="6">
        <f t="shared" si="37"/>
        <v>6.9999999999970086E-2</v>
      </c>
      <c r="J376" s="8"/>
    </row>
    <row r="377" spans="1:10" x14ac:dyDescent="0.25">
      <c r="A377" s="4">
        <v>3.74000000000003</v>
      </c>
      <c r="B377" s="5">
        <v>0.02</v>
      </c>
      <c r="C377" s="5">
        <v>1.14E-2</v>
      </c>
      <c r="D377" s="5">
        <f t="shared" si="40"/>
        <v>3.1399999999999997E-2</v>
      </c>
      <c r="E377" s="5">
        <f t="shared" si="41"/>
        <v>0.11743600000000093</v>
      </c>
      <c r="F377" s="5">
        <f t="shared" si="42"/>
        <v>3.857436000000031</v>
      </c>
      <c r="G377" s="5">
        <f t="shared" si="39"/>
        <v>3.85</v>
      </c>
      <c r="H377" s="5">
        <f t="shared" si="38"/>
        <v>3.85</v>
      </c>
      <c r="I377" s="6">
        <f t="shared" si="37"/>
        <v>0.10999999999997012</v>
      </c>
      <c r="J377" s="8"/>
    </row>
    <row r="378" spans="1:10" x14ac:dyDescent="0.25">
      <c r="A378" s="4">
        <v>3.7500000000000302</v>
      </c>
      <c r="B378" s="5">
        <v>0.02</v>
      </c>
      <c r="C378" s="5">
        <v>1.14E-2</v>
      </c>
      <c r="D378" s="5">
        <f t="shared" si="40"/>
        <v>3.1399999999999997E-2</v>
      </c>
      <c r="E378" s="5">
        <f t="shared" si="41"/>
        <v>0.11775000000000094</v>
      </c>
      <c r="F378" s="5">
        <f t="shared" si="42"/>
        <v>3.8677500000000311</v>
      </c>
      <c r="G378" s="5">
        <f t="shared" si="39"/>
        <v>3.85</v>
      </c>
      <c r="H378" s="5">
        <f t="shared" si="38"/>
        <v>3.85</v>
      </c>
      <c r="I378" s="6">
        <f t="shared" si="37"/>
        <v>9.9999999999969891E-2</v>
      </c>
      <c r="J378" s="8"/>
    </row>
    <row r="379" spans="1:10" x14ac:dyDescent="0.25">
      <c r="A379" s="4">
        <v>3.76000000000003</v>
      </c>
      <c r="B379" s="5">
        <v>0.02</v>
      </c>
      <c r="C379" s="5">
        <v>1.14E-2</v>
      </c>
      <c r="D379" s="5">
        <f t="shared" si="40"/>
        <v>3.1399999999999997E-2</v>
      </c>
      <c r="E379" s="5">
        <f t="shared" si="41"/>
        <v>0.11806400000000093</v>
      </c>
      <c r="F379" s="5">
        <f t="shared" si="42"/>
        <v>3.8780640000000308</v>
      </c>
      <c r="G379" s="5">
        <f t="shared" si="39"/>
        <v>3.85</v>
      </c>
      <c r="H379" s="5">
        <f t="shared" si="38"/>
        <v>3.85</v>
      </c>
      <c r="I379" s="6">
        <f t="shared" si="37"/>
        <v>8.9999999999970104E-2</v>
      </c>
      <c r="J379" s="8"/>
    </row>
    <row r="380" spans="1:10" x14ac:dyDescent="0.25">
      <c r="A380" s="4">
        <v>3.7700000000000302</v>
      </c>
      <c r="B380" s="5">
        <v>0.02</v>
      </c>
      <c r="C380" s="5">
        <v>1.14E-2</v>
      </c>
      <c r="D380" s="5">
        <f t="shared" si="40"/>
        <v>3.1399999999999997E-2</v>
      </c>
      <c r="E380" s="5">
        <f t="shared" si="41"/>
        <v>0.11837800000000094</v>
      </c>
      <c r="F380" s="5">
        <f t="shared" si="42"/>
        <v>3.888378000000031</v>
      </c>
      <c r="G380" s="5">
        <f t="shared" si="39"/>
        <v>3.85</v>
      </c>
      <c r="H380" s="5">
        <f t="shared" si="38"/>
        <v>3.85</v>
      </c>
      <c r="I380" s="6">
        <f t="shared" si="37"/>
        <v>7.9999999999969873E-2</v>
      </c>
      <c r="J380" s="8"/>
    </row>
    <row r="381" spans="1:10" x14ac:dyDescent="0.25">
      <c r="A381" s="4">
        <v>3.78000000000003</v>
      </c>
      <c r="B381" s="5">
        <v>0.02</v>
      </c>
      <c r="C381" s="5">
        <v>1.14E-2</v>
      </c>
      <c r="D381" s="5">
        <f t="shared" si="40"/>
        <v>3.1399999999999997E-2</v>
      </c>
      <c r="E381" s="5">
        <f t="shared" si="41"/>
        <v>0.11869200000000094</v>
      </c>
      <c r="F381" s="5">
        <f t="shared" si="42"/>
        <v>3.8986920000000311</v>
      </c>
      <c r="G381" s="5">
        <f t="shared" si="39"/>
        <v>3.85</v>
      </c>
      <c r="H381" s="5">
        <f t="shared" si="38"/>
        <v>3.85</v>
      </c>
      <c r="I381" s="6">
        <f t="shared" si="37"/>
        <v>6.9999999999970086E-2</v>
      </c>
      <c r="J381" s="8"/>
    </row>
    <row r="382" spans="1:10" x14ac:dyDescent="0.25">
      <c r="A382" s="4">
        <v>3.7900000000000298</v>
      </c>
      <c r="B382" s="5">
        <v>0.02</v>
      </c>
      <c r="C382" s="5">
        <v>1.14E-2</v>
      </c>
      <c r="D382" s="5">
        <f t="shared" si="40"/>
        <v>3.1399999999999997E-2</v>
      </c>
      <c r="E382" s="5">
        <f t="shared" si="41"/>
        <v>0.11900600000000093</v>
      </c>
      <c r="F382" s="5">
        <f t="shared" si="42"/>
        <v>3.9090060000000308</v>
      </c>
      <c r="G382" s="5">
        <f t="shared" si="39"/>
        <v>3.9000000000000004</v>
      </c>
      <c r="H382" s="5">
        <f t="shared" si="38"/>
        <v>3.9000000000000004</v>
      </c>
      <c r="I382" s="6">
        <f t="shared" si="37"/>
        <v>0.10999999999997057</v>
      </c>
      <c r="J382" s="8"/>
    </row>
    <row r="383" spans="1:10" x14ac:dyDescent="0.25">
      <c r="A383" s="4">
        <v>3.80000000000003</v>
      </c>
      <c r="B383" s="5">
        <v>0.02</v>
      </c>
      <c r="C383" s="5">
        <v>1.14E-2</v>
      </c>
      <c r="D383" s="5">
        <f t="shared" si="40"/>
        <v>3.1399999999999997E-2</v>
      </c>
      <c r="E383" s="5">
        <f t="shared" si="41"/>
        <v>0.11932000000000094</v>
      </c>
      <c r="F383" s="5">
        <f t="shared" si="42"/>
        <v>3.919320000000031</v>
      </c>
      <c r="G383" s="5">
        <f t="shared" si="39"/>
        <v>3.9000000000000004</v>
      </c>
      <c r="H383" s="5">
        <f t="shared" si="38"/>
        <v>3.9000000000000004</v>
      </c>
      <c r="I383" s="6">
        <f t="shared" si="37"/>
        <v>9.9999999999970335E-2</v>
      </c>
      <c r="J383" s="8"/>
    </row>
    <row r="384" spans="1:10" x14ac:dyDescent="0.25">
      <c r="A384" s="4">
        <v>3.8100000000000298</v>
      </c>
      <c r="B384" s="5">
        <v>0.02</v>
      </c>
      <c r="C384" s="5">
        <v>1.14E-2</v>
      </c>
      <c r="D384" s="5">
        <f t="shared" si="40"/>
        <v>3.1399999999999997E-2</v>
      </c>
      <c r="E384" s="5">
        <f t="shared" si="41"/>
        <v>0.11963400000000092</v>
      </c>
      <c r="F384" s="5">
        <f t="shared" si="42"/>
        <v>3.9296340000000307</v>
      </c>
      <c r="G384" s="5">
        <f t="shared" si="39"/>
        <v>3.9000000000000004</v>
      </c>
      <c r="H384" s="5">
        <f t="shared" si="38"/>
        <v>3.9000000000000004</v>
      </c>
      <c r="I384" s="6">
        <f t="shared" si="37"/>
        <v>8.9999999999970548E-2</v>
      </c>
      <c r="J384" s="8"/>
    </row>
    <row r="385" spans="1:10" x14ac:dyDescent="0.25">
      <c r="A385" s="4">
        <v>3.82000000000003</v>
      </c>
      <c r="B385" s="5">
        <v>0.02</v>
      </c>
      <c r="C385" s="5">
        <v>1.14E-2</v>
      </c>
      <c r="D385" s="5">
        <f t="shared" si="40"/>
        <v>3.1399999999999997E-2</v>
      </c>
      <c r="E385" s="5">
        <f t="shared" si="41"/>
        <v>0.11994800000000093</v>
      </c>
      <c r="F385" s="5">
        <f t="shared" si="42"/>
        <v>3.9399480000000309</v>
      </c>
      <c r="G385" s="5">
        <f t="shared" si="39"/>
        <v>3.9000000000000004</v>
      </c>
      <c r="H385" s="5">
        <f t="shared" si="38"/>
        <v>3.9000000000000004</v>
      </c>
      <c r="I385" s="6">
        <f t="shared" si="37"/>
        <v>7.9999999999970317E-2</v>
      </c>
      <c r="J385" s="8"/>
    </row>
    <row r="386" spans="1:10" x14ac:dyDescent="0.25">
      <c r="A386" s="4">
        <v>3.8300000000000298</v>
      </c>
      <c r="B386" s="5">
        <v>0.02</v>
      </c>
      <c r="C386" s="5">
        <v>1.14E-2</v>
      </c>
      <c r="D386" s="5">
        <f t="shared" si="40"/>
        <v>3.1399999999999997E-2</v>
      </c>
      <c r="E386" s="5">
        <f t="shared" si="41"/>
        <v>0.12026200000000092</v>
      </c>
      <c r="F386" s="5">
        <f t="shared" si="42"/>
        <v>3.9502620000000306</v>
      </c>
      <c r="G386" s="5">
        <f t="shared" si="39"/>
        <v>3.95</v>
      </c>
      <c r="H386" s="5">
        <f t="shared" si="38"/>
        <v>3.95</v>
      </c>
      <c r="I386" s="6">
        <f t="shared" ref="I386:I449" si="43">H386-A386</f>
        <v>0.11999999999997035</v>
      </c>
      <c r="J386" s="8"/>
    </row>
    <row r="387" spans="1:10" x14ac:dyDescent="0.25">
      <c r="A387" s="4">
        <v>3.8400000000000301</v>
      </c>
      <c r="B387" s="5">
        <v>0.02</v>
      </c>
      <c r="C387" s="5">
        <v>1.14E-2</v>
      </c>
      <c r="D387" s="5">
        <f t="shared" si="40"/>
        <v>3.1399999999999997E-2</v>
      </c>
      <c r="E387" s="5">
        <f t="shared" si="41"/>
        <v>0.12057600000000093</v>
      </c>
      <c r="F387" s="5">
        <f t="shared" si="42"/>
        <v>3.9605760000000312</v>
      </c>
      <c r="G387" s="5">
        <f t="shared" si="39"/>
        <v>3.95</v>
      </c>
      <c r="H387" s="5">
        <f t="shared" si="38"/>
        <v>3.95</v>
      </c>
      <c r="I387" s="6">
        <f t="shared" si="43"/>
        <v>0.10999999999997012</v>
      </c>
      <c r="J387" s="8"/>
    </row>
    <row r="388" spans="1:10" x14ac:dyDescent="0.25">
      <c r="A388" s="4">
        <v>3.8500000000000298</v>
      </c>
      <c r="B388" s="5">
        <v>0.02</v>
      </c>
      <c r="C388" s="5">
        <v>1.14E-2</v>
      </c>
      <c r="D388" s="5">
        <f t="shared" si="40"/>
        <v>3.1399999999999997E-2</v>
      </c>
      <c r="E388" s="5">
        <f t="shared" si="41"/>
        <v>0.12089000000000093</v>
      </c>
      <c r="F388" s="5">
        <f t="shared" si="42"/>
        <v>3.9708900000000309</v>
      </c>
      <c r="G388" s="5">
        <f t="shared" si="39"/>
        <v>3.95</v>
      </c>
      <c r="H388" s="5">
        <f t="shared" ref="H388:H451" si="44">IF((FLOOR(G388,0.05))&lt;A388,A388,FLOOR(G388,0.05))</f>
        <v>3.95</v>
      </c>
      <c r="I388" s="6">
        <f t="shared" si="43"/>
        <v>9.9999999999970335E-2</v>
      </c>
      <c r="J388" s="8"/>
    </row>
    <row r="389" spans="1:10" x14ac:dyDescent="0.25">
      <c r="A389" s="4">
        <v>3.8600000000000301</v>
      </c>
      <c r="B389" s="5">
        <v>0.02</v>
      </c>
      <c r="C389" s="5">
        <v>1.14E-2</v>
      </c>
      <c r="D389" s="5">
        <f t="shared" si="40"/>
        <v>3.1399999999999997E-2</v>
      </c>
      <c r="E389" s="5">
        <f t="shared" si="41"/>
        <v>0.12120400000000094</v>
      </c>
      <c r="F389" s="5">
        <f t="shared" si="42"/>
        <v>3.9812040000000311</v>
      </c>
      <c r="G389" s="5">
        <f t="shared" si="39"/>
        <v>3.95</v>
      </c>
      <c r="H389" s="5">
        <f t="shared" si="44"/>
        <v>3.95</v>
      </c>
      <c r="I389" s="6">
        <f t="shared" si="43"/>
        <v>8.9999999999970104E-2</v>
      </c>
      <c r="J389" s="8"/>
    </row>
    <row r="390" spans="1:10" x14ac:dyDescent="0.25">
      <c r="A390" s="4">
        <v>3.8700000000000299</v>
      </c>
      <c r="B390" s="5">
        <v>0.02</v>
      </c>
      <c r="C390" s="5">
        <v>1.14E-2</v>
      </c>
      <c r="D390" s="5">
        <f t="shared" si="40"/>
        <v>3.1399999999999997E-2</v>
      </c>
      <c r="E390" s="5">
        <f t="shared" si="41"/>
        <v>0.12151800000000093</v>
      </c>
      <c r="F390" s="5">
        <f t="shared" si="42"/>
        <v>3.9915180000000308</v>
      </c>
      <c r="G390" s="5">
        <f t="shared" si="39"/>
        <v>3.95</v>
      </c>
      <c r="H390" s="5">
        <f t="shared" si="44"/>
        <v>3.95</v>
      </c>
      <c r="I390" s="6">
        <f t="shared" si="43"/>
        <v>7.9999999999970317E-2</v>
      </c>
      <c r="J390" s="8"/>
    </row>
    <row r="391" spans="1:10" x14ac:dyDescent="0.25">
      <c r="A391" s="4">
        <v>3.8800000000000301</v>
      </c>
      <c r="B391" s="5">
        <v>0.02</v>
      </c>
      <c r="C391" s="5">
        <v>1.14E-2</v>
      </c>
      <c r="D391" s="5">
        <f t="shared" si="40"/>
        <v>3.1399999999999997E-2</v>
      </c>
      <c r="E391" s="5">
        <f t="shared" si="41"/>
        <v>0.12183200000000094</v>
      </c>
      <c r="F391" s="5">
        <f t="shared" si="42"/>
        <v>4.0018320000000314</v>
      </c>
      <c r="G391" s="5">
        <f t="shared" si="39"/>
        <v>4</v>
      </c>
      <c r="H391" s="5">
        <f t="shared" si="44"/>
        <v>4</v>
      </c>
      <c r="I391" s="6">
        <f t="shared" si="43"/>
        <v>0.11999999999996991</v>
      </c>
      <c r="J391" s="8"/>
    </row>
    <row r="392" spans="1:10" x14ac:dyDescent="0.25">
      <c r="A392" s="4">
        <v>3.8900000000000299</v>
      </c>
      <c r="B392" s="5">
        <v>0.02</v>
      </c>
      <c r="C392" s="5">
        <v>1.14E-2</v>
      </c>
      <c r="D392" s="5">
        <f t="shared" si="40"/>
        <v>3.1399999999999997E-2</v>
      </c>
      <c r="E392" s="5">
        <f t="shared" si="41"/>
        <v>0.12214600000000093</v>
      </c>
      <c r="F392" s="5">
        <f t="shared" si="42"/>
        <v>4.0121460000000306</v>
      </c>
      <c r="G392" s="5">
        <f t="shared" si="39"/>
        <v>4</v>
      </c>
      <c r="H392" s="5">
        <f t="shared" si="44"/>
        <v>4</v>
      </c>
      <c r="I392" s="6">
        <f t="shared" si="43"/>
        <v>0.10999999999997012</v>
      </c>
      <c r="J392" s="8"/>
    </row>
    <row r="393" spans="1:10" x14ac:dyDescent="0.25">
      <c r="A393" s="4">
        <v>3.9000000000000301</v>
      </c>
      <c r="B393" s="5">
        <v>0.02</v>
      </c>
      <c r="C393" s="5">
        <v>1.14E-2</v>
      </c>
      <c r="D393" s="5">
        <f t="shared" si="40"/>
        <v>3.1399999999999997E-2</v>
      </c>
      <c r="E393" s="5">
        <f t="shared" si="41"/>
        <v>0.12246000000000093</v>
      </c>
      <c r="F393" s="5">
        <f t="shared" si="42"/>
        <v>4.0224600000000308</v>
      </c>
      <c r="G393" s="5">
        <f t="shared" si="39"/>
        <v>4</v>
      </c>
      <c r="H393" s="5">
        <f t="shared" si="44"/>
        <v>4</v>
      </c>
      <c r="I393" s="6">
        <f t="shared" si="43"/>
        <v>9.9999999999969891E-2</v>
      </c>
      <c r="J393" s="8"/>
    </row>
    <row r="394" spans="1:10" x14ac:dyDescent="0.25">
      <c r="A394" s="4">
        <v>3.9100000000000299</v>
      </c>
      <c r="B394" s="5">
        <v>0.02</v>
      </c>
      <c r="C394" s="5">
        <v>1.14E-2</v>
      </c>
      <c r="D394" s="5">
        <f t="shared" si="40"/>
        <v>3.1399999999999997E-2</v>
      </c>
      <c r="E394" s="5">
        <f t="shared" si="41"/>
        <v>0.12277400000000092</v>
      </c>
      <c r="F394" s="5">
        <f t="shared" si="42"/>
        <v>4.0327740000000309</v>
      </c>
      <c r="G394" s="5">
        <f t="shared" si="39"/>
        <v>4</v>
      </c>
      <c r="H394" s="5">
        <f t="shared" si="44"/>
        <v>4</v>
      </c>
      <c r="I394" s="6">
        <f t="shared" si="43"/>
        <v>8.9999999999970104E-2</v>
      </c>
      <c r="J394" s="8"/>
    </row>
    <row r="395" spans="1:10" x14ac:dyDescent="0.25">
      <c r="A395" s="4">
        <v>3.9200000000000301</v>
      </c>
      <c r="B395" s="5">
        <v>0.02</v>
      </c>
      <c r="C395" s="5">
        <v>1.14E-2</v>
      </c>
      <c r="D395" s="5">
        <f t="shared" si="40"/>
        <v>3.1399999999999997E-2</v>
      </c>
      <c r="E395" s="5">
        <f t="shared" si="41"/>
        <v>0.12308800000000093</v>
      </c>
      <c r="F395" s="5">
        <f t="shared" si="42"/>
        <v>4.0430880000000311</v>
      </c>
      <c r="G395" s="5">
        <f t="shared" si="39"/>
        <v>4</v>
      </c>
      <c r="H395" s="5">
        <f t="shared" si="44"/>
        <v>4</v>
      </c>
      <c r="I395" s="6">
        <f t="shared" si="43"/>
        <v>7.9999999999969873E-2</v>
      </c>
      <c r="J395" s="8"/>
    </row>
    <row r="396" spans="1:10" x14ac:dyDescent="0.25">
      <c r="A396" s="4">
        <v>3.9300000000000299</v>
      </c>
      <c r="B396" s="5">
        <v>0.02</v>
      </c>
      <c r="C396" s="5">
        <v>1.14E-2</v>
      </c>
      <c r="D396" s="5">
        <f t="shared" si="40"/>
        <v>3.1399999999999997E-2</v>
      </c>
      <c r="E396" s="5">
        <f t="shared" si="41"/>
        <v>0.12340200000000093</v>
      </c>
      <c r="F396" s="5">
        <f t="shared" si="42"/>
        <v>4.0534020000000313</v>
      </c>
      <c r="G396" s="5">
        <f t="shared" si="39"/>
        <v>4.05</v>
      </c>
      <c r="H396" s="5">
        <f t="shared" si="44"/>
        <v>4.05</v>
      </c>
      <c r="I396" s="6">
        <f t="shared" si="43"/>
        <v>0.11999999999996991</v>
      </c>
      <c r="J396" s="8"/>
    </row>
    <row r="397" spans="1:10" x14ac:dyDescent="0.25">
      <c r="A397" s="4">
        <v>3.9400000000000301</v>
      </c>
      <c r="B397" s="5">
        <v>0.02</v>
      </c>
      <c r="C397" s="5">
        <v>1.14E-2</v>
      </c>
      <c r="D397" s="5">
        <f t="shared" si="40"/>
        <v>3.1399999999999997E-2</v>
      </c>
      <c r="E397" s="5">
        <f t="shared" si="41"/>
        <v>0.12371600000000094</v>
      </c>
      <c r="F397" s="5">
        <f t="shared" si="42"/>
        <v>4.0637160000000314</v>
      </c>
      <c r="G397" s="5">
        <f t="shared" si="39"/>
        <v>4.05</v>
      </c>
      <c r="H397" s="5">
        <f t="shared" si="44"/>
        <v>4.05</v>
      </c>
      <c r="I397" s="6">
        <f t="shared" si="43"/>
        <v>0.10999999999996968</v>
      </c>
      <c r="J397" s="8"/>
    </row>
    <row r="398" spans="1:10" x14ac:dyDescent="0.25">
      <c r="A398" s="4">
        <v>3.9500000000000299</v>
      </c>
      <c r="B398" s="5">
        <v>0.02</v>
      </c>
      <c r="C398" s="5">
        <v>1.14E-2</v>
      </c>
      <c r="D398" s="5">
        <f t="shared" si="40"/>
        <v>3.1399999999999997E-2</v>
      </c>
      <c r="E398" s="5">
        <f t="shared" si="41"/>
        <v>0.12403000000000093</v>
      </c>
      <c r="F398" s="5">
        <f t="shared" si="42"/>
        <v>4.0740300000000307</v>
      </c>
      <c r="G398" s="5">
        <f t="shared" si="39"/>
        <v>4.05</v>
      </c>
      <c r="H398" s="5">
        <f t="shared" si="44"/>
        <v>4.05</v>
      </c>
      <c r="I398" s="6">
        <f t="shared" si="43"/>
        <v>9.9999999999969891E-2</v>
      </c>
      <c r="J398" s="8"/>
    </row>
    <row r="399" spans="1:10" x14ac:dyDescent="0.25">
      <c r="A399" s="4">
        <v>3.9600000000000399</v>
      </c>
      <c r="B399" s="5">
        <v>0.02</v>
      </c>
      <c r="C399" s="5">
        <v>1.14E-2</v>
      </c>
      <c r="D399" s="5">
        <f t="shared" si="40"/>
        <v>3.1399999999999997E-2</v>
      </c>
      <c r="E399" s="5">
        <f t="shared" si="41"/>
        <v>0.12434400000000125</v>
      </c>
      <c r="F399" s="5">
        <f t="shared" si="42"/>
        <v>4.0843440000000415</v>
      </c>
      <c r="G399" s="5">
        <f t="shared" si="39"/>
        <v>4.05</v>
      </c>
      <c r="H399" s="5">
        <f t="shared" si="44"/>
        <v>4.05</v>
      </c>
      <c r="I399" s="6">
        <f t="shared" si="43"/>
        <v>8.999999999995989E-2</v>
      </c>
      <c r="J399" s="8"/>
    </row>
    <row r="400" spans="1:10" x14ac:dyDescent="0.25">
      <c r="A400" s="4">
        <v>3.9700000000000402</v>
      </c>
      <c r="B400" s="5">
        <v>0.02</v>
      </c>
      <c r="C400" s="5">
        <v>1.14E-2</v>
      </c>
      <c r="D400" s="5">
        <f t="shared" si="40"/>
        <v>3.1399999999999997E-2</v>
      </c>
      <c r="E400" s="5">
        <f t="shared" si="41"/>
        <v>0.12465800000000125</v>
      </c>
      <c r="F400" s="5">
        <f t="shared" si="42"/>
        <v>4.0946580000000417</v>
      </c>
      <c r="G400" s="5">
        <f t="shared" si="39"/>
        <v>4.05</v>
      </c>
      <c r="H400" s="5">
        <f t="shared" si="44"/>
        <v>4.05</v>
      </c>
      <c r="I400" s="6">
        <f t="shared" si="43"/>
        <v>7.9999999999959659E-2</v>
      </c>
      <c r="J400" s="8"/>
    </row>
    <row r="401" spans="1:10" x14ac:dyDescent="0.25">
      <c r="A401" s="4">
        <v>3.98000000000004</v>
      </c>
      <c r="B401" s="5">
        <v>0.02</v>
      </c>
      <c r="C401" s="5">
        <v>1.14E-2</v>
      </c>
      <c r="D401" s="5">
        <f t="shared" si="40"/>
        <v>3.1399999999999997E-2</v>
      </c>
      <c r="E401" s="5">
        <f t="shared" si="41"/>
        <v>0.12497200000000125</v>
      </c>
      <c r="F401" s="5">
        <f t="shared" si="42"/>
        <v>4.1049720000000409</v>
      </c>
      <c r="G401" s="5">
        <f t="shared" si="39"/>
        <v>4.1000000000000005</v>
      </c>
      <c r="H401" s="5">
        <f t="shared" si="44"/>
        <v>4.1000000000000005</v>
      </c>
      <c r="I401" s="6">
        <f t="shared" si="43"/>
        <v>0.11999999999996058</v>
      </c>
      <c r="J401" s="8"/>
    </row>
    <row r="402" spans="1:10" x14ac:dyDescent="0.25">
      <c r="A402" s="4">
        <v>3.9900000000000402</v>
      </c>
      <c r="B402" s="5">
        <v>0.02</v>
      </c>
      <c r="C402" s="5">
        <v>1.14E-2</v>
      </c>
      <c r="D402" s="5">
        <f t="shared" si="40"/>
        <v>3.1399999999999997E-2</v>
      </c>
      <c r="E402" s="5">
        <f t="shared" si="41"/>
        <v>0.12528600000000126</v>
      </c>
      <c r="F402" s="5">
        <f t="shared" si="42"/>
        <v>4.1152860000000411</v>
      </c>
      <c r="G402" s="5">
        <f t="shared" ref="G402:G465" si="45">FLOOR(F402,0.05)</f>
        <v>4.1000000000000005</v>
      </c>
      <c r="H402" s="5">
        <f t="shared" si="44"/>
        <v>4.1000000000000005</v>
      </c>
      <c r="I402" s="6">
        <f t="shared" si="43"/>
        <v>0.10999999999996035</v>
      </c>
      <c r="J402" s="8"/>
    </row>
    <row r="403" spans="1:10" x14ac:dyDescent="0.25">
      <c r="A403" s="4">
        <v>4.00000000000004</v>
      </c>
      <c r="B403" s="5">
        <v>0.02</v>
      </c>
      <c r="C403" s="5">
        <v>1.14E-2</v>
      </c>
      <c r="D403" s="5">
        <f t="shared" si="40"/>
        <v>3.1399999999999997E-2</v>
      </c>
      <c r="E403" s="5">
        <f t="shared" si="41"/>
        <v>0.12560000000000124</v>
      </c>
      <c r="F403" s="5">
        <f t="shared" si="42"/>
        <v>4.1256000000000412</v>
      </c>
      <c r="G403" s="5">
        <f t="shared" si="45"/>
        <v>4.1000000000000005</v>
      </c>
      <c r="H403" s="5">
        <f t="shared" si="44"/>
        <v>4.1000000000000005</v>
      </c>
      <c r="I403" s="6">
        <f t="shared" si="43"/>
        <v>9.9999999999960565E-2</v>
      </c>
      <c r="J403" s="8"/>
    </row>
    <row r="404" spans="1:10" x14ac:dyDescent="0.25">
      <c r="A404" s="4">
        <v>4.0100000000000398</v>
      </c>
      <c r="B404" s="5">
        <v>0.02</v>
      </c>
      <c r="C404" s="5">
        <v>1.14E-2</v>
      </c>
      <c r="D404" s="5">
        <f t="shared" si="40"/>
        <v>3.1399999999999997E-2</v>
      </c>
      <c r="E404" s="5">
        <f t="shared" si="41"/>
        <v>0.12591400000000125</v>
      </c>
      <c r="F404" s="5">
        <f t="shared" si="42"/>
        <v>4.1359140000000414</v>
      </c>
      <c r="G404" s="5">
        <f t="shared" si="45"/>
        <v>4.1000000000000005</v>
      </c>
      <c r="H404" s="5">
        <f t="shared" si="44"/>
        <v>4.1000000000000005</v>
      </c>
      <c r="I404" s="6">
        <f t="shared" si="43"/>
        <v>8.9999999999960778E-2</v>
      </c>
      <c r="J404" s="8"/>
    </row>
    <row r="405" spans="1:10" x14ac:dyDescent="0.25">
      <c r="A405" s="4">
        <v>4.0200000000000404</v>
      </c>
      <c r="B405" s="5">
        <v>0.02</v>
      </c>
      <c r="C405" s="5">
        <v>1.14E-2</v>
      </c>
      <c r="D405" s="5">
        <f t="shared" si="40"/>
        <v>3.1399999999999997E-2</v>
      </c>
      <c r="E405" s="5">
        <f t="shared" si="41"/>
        <v>0.12622800000000126</v>
      </c>
      <c r="F405" s="5">
        <f t="shared" si="42"/>
        <v>4.1462280000000415</v>
      </c>
      <c r="G405" s="5">
        <f t="shared" si="45"/>
        <v>4.1000000000000005</v>
      </c>
      <c r="H405" s="5">
        <f t="shared" si="44"/>
        <v>4.1000000000000005</v>
      </c>
      <c r="I405" s="6">
        <f t="shared" si="43"/>
        <v>7.9999999999960103E-2</v>
      </c>
      <c r="J405" s="8"/>
    </row>
    <row r="406" spans="1:10" x14ac:dyDescent="0.25">
      <c r="A406" s="4">
        <v>4.0300000000000402</v>
      </c>
      <c r="B406" s="5">
        <v>0.02</v>
      </c>
      <c r="C406" s="5">
        <v>1.14E-2</v>
      </c>
      <c r="D406" s="5">
        <f t="shared" si="40"/>
        <v>3.1399999999999997E-2</v>
      </c>
      <c r="E406" s="5">
        <f t="shared" si="41"/>
        <v>0.12654200000000126</v>
      </c>
      <c r="F406" s="5">
        <f t="shared" si="42"/>
        <v>4.1565420000000417</v>
      </c>
      <c r="G406" s="5">
        <f t="shared" si="45"/>
        <v>4.1500000000000004</v>
      </c>
      <c r="H406" s="5">
        <f t="shared" si="44"/>
        <v>4.1500000000000004</v>
      </c>
      <c r="I406" s="6">
        <f t="shared" si="43"/>
        <v>0.11999999999996014</v>
      </c>
      <c r="J406" s="8"/>
    </row>
    <row r="407" spans="1:10" x14ac:dyDescent="0.25">
      <c r="A407" s="4">
        <v>4.04000000000004</v>
      </c>
      <c r="B407" s="5">
        <v>0.02</v>
      </c>
      <c r="C407" s="5">
        <v>1.14E-2</v>
      </c>
      <c r="D407" s="5">
        <f t="shared" si="40"/>
        <v>3.1399999999999997E-2</v>
      </c>
      <c r="E407" s="5">
        <f t="shared" si="41"/>
        <v>0.12685600000000125</v>
      </c>
      <c r="F407" s="5">
        <f t="shared" si="42"/>
        <v>4.166856000000041</v>
      </c>
      <c r="G407" s="5">
        <f t="shared" si="45"/>
        <v>4.1500000000000004</v>
      </c>
      <c r="H407" s="5">
        <f t="shared" si="44"/>
        <v>4.1500000000000004</v>
      </c>
      <c r="I407" s="6">
        <f t="shared" si="43"/>
        <v>0.10999999999996035</v>
      </c>
      <c r="J407" s="8"/>
    </row>
    <row r="408" spans="1:10" x14ac:dyDescent="0.25">
      <c r="A408" s="4">
        <v>4.0500000000000398</v>
      </c>
      <c r="B408" s="5">
        <v>0.02</v>
      </c>
      <c r="C408" s="5">
        <v>1.14E-2</v>
      </c>
      <c r="D408" s="5">
        <f t="shared" si="40"/>
        <v>3.1399999999999997E-2</v>
      </c>
      <c r="E408" s="5">
        <f t="shared" si="41"/>
        <v>0.12717000000000123</v>
      </c>
      <c r="F408" s="5">
        <f t="shared" si="42"/>
        <v>4.1771700000000411</v>
      </c>
      <c r="G408" s="5">
        <f t="shared" si="45"/>
        <v>4.1500000000000004</v>
      </c>
      <c r="H408" s="5">
        <f t="shared" si="44"/>
        <v>4.1500000000000004</v>
      </c>
      <c r="I408" s="6">
        <f t="shared" si="43"/>
        <v>9.9999999999960565E-2</v>
      </c>
      <c r="J408" s="8"/>
    </row>
    <row r="409" spans="1:10" x14ac:dyDescent="0.25">
      <c r="A409" s="4">
        <v>4.0600000000000396</v>
      </c>
      <c r="B409" s="5">
        <v>0.02</v>
      </c>
      <c r="C409" s="5">
        <v>1.14E-2</v>
      </c>
      <c r="D409" s="5">
        <f t="shared" si="40"/>
        <v>3.1399999999999997E-2</v>
      </c>
      <c r="E409" s="5">
        <f t="shared" si="41"/>
        <v>0.12748400000000124</v>
      </c>
      <c r="F409" s="5">
        <f t="shared" si="42"/>
        <v>4.1874840000000404</v>
      </c>
      <c r="G409" s="5">
        <f t="shared" si="45"/>
        <v>4.1500000000000004</v>
      </c>
      <c r="H409" s="5">
        <f t="shared" si="44"/>
        <v>4.1500000000000004</v>
      </c>
      <c r="I409" s="6">
        <f t="shared" si="43"/>
        <v>8.9999999999960778E-2</v>
      </c>
      <c r="J409" s="8"/>
    </row>
    <row r="410" spans="1:10" x14ac:dyDescent="0.25">
      <c r="A410" s="4">
        <v>4.0700000000000403</v>
      </c>
      <c r="B410" s="5">
        <v>0.02</v>
      </c>
      <c r="C410" s="5">
        <v>1.14E-2</v>
      </c>
      <c r="D410" s="5">
        <f t="shared" si="40"/>
        <v>3.1399999999999997E-2</v>
      </c>
      <c r="E410" s="5">
        <f t="shared" si="41"/>
        <v>0.12779800000000124</v>
      </c>
      <c r="F410" s="5">
        <f t="shared" si="42"/>
        <v>4.1977980000000414</v>
      </c>
      <c r="G410" s="5">
        <f t="shared" si="45"/>
        <v>4.1500000000000004</v>
      </c>
      <c r="H410" s="5">
        <f t="shared" si="44"/>
        <v>4.1500000000000004</v>
      </c>
      <c r="I410" s="6">
        <f t="shared" si="43"/>
        <v>7.9999999999960103E-2</v>
      </c>
      <c r="J410" s="8"/>
    </row>
    <row r="411" spans="1:10" x14ac:dyDescent="0.25">
      <c r="A411" s="4">
        <v>4.08000000000004</v>
      </c>
      <c r="B411" s="5">
        <v>0.02</v>
      </c>
      <c r="C411" s="5">
        <v>1.14E-2</v>
      </c>
      <c r="D411" s="5">
        <f t="shared" si="40"/>
        <v>3.1399999999999997E-2</v>
      </c>
      <c r="E411" s="5">
        <f t="shared" si="41"/>
        <v>0.12811200000000125</v>
      </c>
      <c r="F411" s="5">
        <f t="shared" si="42"/>
        <v>4.2081120000000416</v>
      </c>
      <c r="G411" s="5">
        <f t="shared" si="45"/>
        <v>4.2</v>
      </c>
      <c r="H411" s="5">
        <f t="shared" si="44"/>
        <v>4.2</v>
      </c>
      <c r="I411" s="6">
        <f t="shared" si="43"/>
        <v>0.11999999999996014</v>
      </c>
      <c r="J411" s="8"/>
    </row>
    <row r="412" spans="1:10" x14ac:dyDescent="0.25">
      <c r="A412" s="4">
        <v>4.0900000000000398</v>
      </c>
      <c r="B412" s="5">
        <v>0.02</v>
      </c>
      <c r="C412" s="5">
        <v>1.14E-2</v>
      </c>
      <c r="D412" s="5">
        <f t="shared" si="40"/>
        <v>3.1399999999999997E-2</v>
      </c>
      <c r="E412" s="5">
        <f t="shared" si="41"/>
        <v>0.12842600000000123</v>
      </c>
      <c r="F412" s="5">
        <f t="shared" si="42"/>
        <v>4.2184260000000409</v>
      </c>
      <c r="G412" s="5">
        <f t="shared" si="45"/>
        <v>4.2</v>
      </c>
      <c r="H412" s="5">
        <f t="shared" si="44"/>
        <v>4.2</v>
      </c>
      <c r="I412" s="6">
        <f t="shared" si="43"/>
        <v>0.10999999999996035</v>
      </c>
      <c r="J412" s="8"/>
    </row>
    <row r="413" spans="1:10" x14ac:dyDescent="0.25">
      <c r="A413" s="4">
        <v>4.1000000000000396</v>
      </c>
      <c r="B413" s="5">
        <v>0.02</v>
      </c>
      <c r="C413" s="5">
        <v>1.14E-2</v>
      </c>
      <c r="D413" s="5">
        <f t="shared" si="40"/>
        <v>3.1399999999999997E-2</v>
      </c>
      <c r="E413" s="5">
        <f t="shared" si="41"/>
        <v>0.12874000000000124</v>
      </c>
      <c r="F413" s="5">
        <f t="shared" si="42"/>
        <v>4.228740000000041</v>
      </c>
      <c r="G413" s="5">
        <f t="shared" si="45"/>
        <v>4.2</v>
      </c>
      <c r="H413" s="5">
        <f t="shared" si="44"/>
        <v>4.2</v>
      </c>
      <c r="I413" s="6">
        <f t="shared" si="43"/>
        <v>9.9999999999960565E-2</v>
      </c>
      <c r="J413" s="8"/>
    </row>
    <row r="414" spans="1:10" x14ac:dyDescent="0.25">
      <c r="A414" s="4">
        <v>4.1100000000000403</v>
      </c>
      <c r="B414" s="5">
        <v>0.02</v>
      </c>
      <c r="C414" s="5">
        <v>1.14E-2</v>
      </c>
      <c r="D414" s="5">
        <f t="shared" si="40"/>
        <v>3.1399999999999997E-2</v>
      </c>
      <c r="E414" s="5">
        <f t="shared" si="41"/>
        <v>0.12905400000000125</v>
      </c>
      <c r="F414" s="5">
        <f t="shared" si="42"/>
        <v>4.2390540000000412</v>
      </c>
      <c r="G414" s="5">
        <f t="shared" si="45"/>
        <v>4.2</v>
      </c>
      <c r="H414" s="5">
        <f t="shared" si="44"/>
        <v>4.2</v>
      </c>
      <c r="I414" s="6">
        <f t="shared" si="43"/>
        <v>8.999999999995989E-2</v>
      </c>
      <c r="J414" s="8"/>
    </row>
    <row r="415" spans="1:10" x14ac:dyDescent="0.25">
      <c r="A415" s="4">
        <v>4.1200000000000401</v>
      </c>
      <c r="B415" s="5">
        <v>0.02</v>
      </c>
      <c r="C415" s="5">
        <v>1.14E-2</v>
      </c>
      <c r="D415" s="5">
        <f t="shared" si="40"/>
        <v>3.1399999999999997E-2</v>
      </c>
      <c r="E415" s="5">
        <f t="shared" si="41"/>
        <v>0.12936800000000126</v>
      </c>
      <c r="F415" s="5">
        <f t="shared" si="42"/>
        <v>4.2493680000000413</v>
      </c>
      <c r="G415" s="5">
        <f t="shared" si="45"/>
        <v>4.2</v>
      </c>
      <c r="H415" s="5">
        <f t="shared" si="44"/>
        <v>4.2</v>
      </c>
      <c r="I415" s="6">
        <f t="shared" si="43"/>
        <v>7.9999999999960103E-2</v>
      </c>
      <c r="J415" s="8"/>
    </row>
    <row r="416" spans="1:10" x14ac:dyDescent="0.25">
      <c r="A416" s="4">
        <v>4.1300000000000399</v>
      </c>
      <c r="B416" s="5">
        <v>0.02</v>
      </c>
      <c r="C416" s="5">
        <v>1.14E-2</v>
      </c>
      <c r="D416" s="5">
        <f t="shared" si="40"/>
        <v>3.1399999999999997E-2</v>
      </c>
      <c r="E416" s="5">
        <f t="shared" si="41"/>
        <v>0.12968200000000124</v>
      </c>
      <c r="F416" s="5">
        <f t="shared" si="42"/>
        <v>4.2596820000000415</v>
      </c>
      <c r="G416" s="5">
        <f t="shared" si="45"/>
        <v>4.25</v>
      </c>
      <c r="H416" s="5">
        <f t="shared" si="44"/>
        <v>4.25</v>
      </c>
      <c r="I416" s="6">
        <f t="shared" si="43"/>
        <v>0.11999999999996014</v>
      </c>
      <c r="J416" s="8"/>
    </row>
    <row r="417" spans="1:10" x14ac:dyDescent="0.25">
      <c r="A417" s="4">
        <v>4.1400000000000396</v>
      </c>
      <c r="B417" s="5">
        <v>0.02</v>
      </c>
      <c r="C417" s="5">
        <v>1.14E-2</v>
      </c>
      <c r="D417" s="5">
        <f t="shared" si="40"/>
        <v>3.1399999999999997E-2</v>
      </c>
      <c r="E417" s="5">
        <f t="shared" si="41"/>
        <v>0.12999600000000122</v>
      </c>
      <c r="F417" s="5">
        <f t="shared" si="42"/>
        <v>4.2699960000000408</v>
      </c>
      <c r="G417" s="5">
        <f t="shared" si="45"/>
        <v>4.25</v>
      </c>
      <c r="H417" s="5">
        <f t="shared" si="44"/>
        <v>4.25</v>
      </c>
      <c r="I417" s="6">
        <f t="shared" si="43"/>
        <v>0.10999999999996035</v>
      </c>
      <c r="J417" s="8"/>
    </row>
    <row r="418" spans="1:10" x14ac:dyDescent="0.25">
      <c r="A418" s="4">
        <v>4.1500000000000403</v>
      </c>
      <c r="B418" s="5">
        <v>0.02</v>
      </c>
      <c r="C418" s="5">
        <v>1.14E-2</v>
      </c>
      <c r="D418" s="5">
        <f t="shared" si="40"/>
        <v>3.1399999999999997E-2</v>
      </c>
      <c r="E418" s="5">
        <f t="shared" si="41"/>
        <v>0.13031000000000126</v>
      </c>
      <c r="F418" s="5">
        <f t="shared" si="42"/>
        <v>4.2803100000000418</v>
      </c>
      <c r="G418" s="5">
        <f t="shared" si="45"/>
        <v>4.25</v>
      </c>
      <c r="H418" s="5">
        <f t="shared" si="44"/>
        <v>4.25</v>
      </c>
      <c r="I418" s="6">
        <f t="shared" si="43"/>
        <v>9.9999999999959677E-2</v>
      </c>
      <c r="J418" s="8"/>
    </row>
    <row r="419" spans="1:10" x14ac:dyDescent="0.25">
      <c r="A419" s="4">
        <v>4.1600000000000401</v>
      </c>
      <c r="B419" s="5">
        <v>0.02</v>
      </c>
      <c r="C419" s="5">
        <v>1.14E-2</v>
      </c>
      <c r="D419" s="5">
        <f t="shared" si="40"/>
        <v>3.1399999999999997E-2</v>
      </c>
      <c r="E419" s="5">
        <f t="shared" si="41"/>
        <v>0.13062400000000124</v>
      </c>
      <c r="F419" s="5">
        <f t="shared" si="42"/>
        <v>4.2906240000000411</v>
      </c>
      <c r="G419" s="5">
        <f t="shared" si="45"/>
        <v>4.25</v>
      </c>
      <c r="H419" s="5">
        <f t="shared" si="44"/>
        <v>4.25</v>
      </c>
      <c r="I419" s="6">
        <f t="shared" si="43"/>
        <v>8.999999999995989E-2</v>
      </c>
      <c r="J419" s="8"/>
    </row>
    <row r="420" spans="1:10" x14ac:dyDescent="0.25">
      <c r="A420" s="4">
        <v>4.1700000000000399</v>
      </c>
      <c r="B420" s="5">
        <v>0.02</v>
      </c>
      <c r="C420" s="5">
        <v>1.14E-2</v>
      </c>
      <c r="D420" s="5">
        <f t="shared" si="40"/>
        <v>3.1399999999999997E-2</v>
      </c>
      <c r="E420" s="5">
        <f t="shared" si="41"/>
        <v>0.13093800000000125</v>
      </c>
      <c r="F420" s="5">
        <f t="shared" si="42"/>
        <v>4.3009380000000412</v>
      </c>
      <c r="G420" s="5">
        <f t="shared" si="45"/>
        <v>4.3</v>
      </c>
      <c r="H420" s="5">
        <f t="shared" si="44"/>
        <v>4.3</v>
      </c>
      <c r="I420" s="6">
        <f t="shared" si="43"/>
        <v>0.12999999999995993</v>
      </c>
      <c r="J420" s="8"/>
    </row>
    <row r="421" spans="1:10" x14ac:dyDescent="0.25">
      <c r="A421" s="4">
        <v>4.1800000000000397</v>
      </c>
      <c r="B421" s="5">
        <v>0.02</v>
      </c>
      <c r="C421" s="5">
        <v>1.14E-2</v>
      </c>
      <c r="D421" s="5">
        <f t="shared" si="40"/>
        <v>3.1399999999999997E-2</v>
      </c>
      <c r="E421" s="5">
        <f t="shared" si="41"/>
        <v>0.13125200000000123</v>
      </c>
      <c r="F421" s="5">
        <f t="shared" si="42"/>
        <v>4.3112520000000405</v>
      </c>
      <c r="G421" s="5">
        <f t="shared" si="45"/>
        <v>4.3</v>
      </c>
      <c r="H421" s="5">
        <f t="shared" si="44"/>
        <v>4.3</v>
      </c>
      <c r="I421" s="6">
        <f t="shared" si="43"/>
        <v>0.11999999999996014</v>
      </c>
      <c r="J421" s="8"/>
    </row>
    <row r="422" spans="1:10" x14ac:dyDescent="0.25">
      <c r="A422" s="4">
        <v>4.1900000000000404</v>
      </c>
      <c r="B422" s="5">
        <v>0.02</v>
      </c>
      <c r="C422" s="5">
        <v>1.14E-2</v>
      </c>
      <c r="D422" s="5">
        <f t="shared" si="40"/>
        <v>3.1399999999999997E-2</v>
      </c>
      <c r="E422" s="5">
        <f t="shared" si="41"/>
        <v>0.13156600000000127</v>
      </c>
      <c r="F422" s="5">
        <f t="shared" si="42"/>
        <v>4.3215660000000415</v>
      </c>
      <c r="G422" s="5">
        <f t="shared" si="45"/>
        <v>4.3</v>
      </c>
      <c r="H422" s="5">
        <f t="shared" si="44"/>
        <v>4.3</v>
      </c>
      <c r="I422" s="6">
        <f t="shared" si="43"/>
        <v>0.10999999999995946</v>
      </c>
      <c r="J422" s="8"/>
    </row>
    <row r="423" spans="1:10" x14ac:dyDescent="0.25">
      <c r="A423" s="4">
        <v>4.2000000000000401</v>
      </c>
      <c r="B423" s="5">
        <v>0.02</v>
      </c>
      <c r="C423" s="5">
        <v>1.14E-2</v>
      </c>
      <c r="D423" s="5">
        <f t="shared" si="40"/>
        <v>3.1399999999999997E-2</v>
      </c>
      <c r="E423" s="5">
        <f t="shared" si="41"/>
        <v>0.13188000000000125</v>
      </c>
      <c r="F423" s="5">
        <f t="shared" si="42"/>
        <v>4.3318800000000417</v>
      </c>
      <c r="G423" s="5">
        <f t="shared" si="45"/>
        <v>4.3</v>
      </c>
      <c r="H423" s="5">
        <f t="shared" si="44"/>
        <v>4.3</v>
      </c>
      <c r="I423" s="6">
        <f t="shared" si="43"/>
        <v>9.9999999999959677E-2</v>
      </c>
      <c r="J423" s="8"/>
    </row>
    <row r="424" spans="1:10" x14ac:dyDescent="0.25">
      <c r="A424" s="4">
        <v>4.2100000000000399</v>
      </c>
      <c r="B424" s="5">
        <v>0.02</v>
      </c>
      <c r="C424" s="5">
        <v>1.14E-2</v>
      </c>
      <c r="D424" s="5">
        <f t="shared" si="40"/>
        <v>3.1399999999999997E-2</v>
      </c>
      <c r="E424" s="5">
        <f t="shared" si="41"/>
        <v>0.13219400000000125</v>
      </c>
      <c r="F424" s="5">
        <f t="shared" si="42"/>
        <v>4.342194000000041</v>
      </c>
      <c r="G424" s="5">
        <f t="shared" si="45"/>
        <v>4.3</v>
      </c>
      <c r="H424" s="5">
        <f t="shared" si="44"/>
        <v>4.3</v>
      </c>
      <c r="I424" s="6">
        <f t="shared" si="43"/>
        <v>8.999999999995989E-2</v>
      </c>
      <c r="J424" s="8"/>
    </row>
    <row r="425" spans="1:10" x14ac:dyDescent="0.25">
      <c r="A425" s="4">
        <v>4.2200000000000397</v>
      </c>
      <c r="B425" s="5">
        <v>0.02</v>
      </c>
      <c r="C425" s="5">
        <v>1.14E-2</v>
      </c>
      <c r="D425" s="5">
        <f t="shared" si="40"/>
        <v>3.1399999999999997E-2</v>
      </c>
      <c r="E425" s="5">
        <f t="shared" si="41"/>
        <v>0.13250800000000124</v>
      </c>
      <c r="F425" s="5">
        <f t="shared" si="42"/>
        <v>4.3525080000000411</v>
      </c>
      <c r="G425" s="5">
        <f t="shared" si="45"/>
        <v>4.3500000000000005</v>
      </c>
      <c r="H425" s="5">
        <f t="shared" si="44"/>
        <v>4.3500000000000005</v>
      </c>
      <c r="I425" s="6">
        <f t="shared" si="43"/>
        <v>0.12999999999996081</v>
      </c>
      <c r="J425" s="8"/>
    </row>
    <row r="426" spans="1:10" x14ac:dyDescent="0.25">
      <c r="A426" s="4">
        <v>4.2300000000000404</v>
      </c>
      <c r="B426" s="5">
        <v>0.02</v>
      </c>
      <c r="C426" s="5">
        <v>1.14E-2</v>
      </c>
      <c r="D426" s="5">
        <f t="shared" si="40"/>
        <v>3.1399999999999997E-2</v>
      </c>
      <c r="E426" s="5">
        <f t="shared" si="41"/>
        <v>0.13282200000000124</v>
      </c>
      <c r="F426" s="5">
        <f t="shared" si="42"/>
        <v>4.3628220000000413</v>
      </c>
      <c r="G426" s="5">
        <f t="shared" si="45"/>
        <v>4.3500000000000005</v>
      </c>
      <c r="H426" s="5">
        <f t="shared" si="44"/>
        <v>4.3500000000000005</v>
      </c>
      <c r="I426" s="6">
        <f t="shared" si="43"/>
        <v>0.11999999999996014</v>
      </c>
      <c r="J426" s="8"/>
    </row>
    <row r="427" spans="1:10" x14ac:dyDescent="0.25">
      <c r="A427" s="4">
        <v>4.2400000000000402</v>
      </c>
      <c r="B427" s="5">
        <v>0.02</v>
      </c>
      <c r="C427" s="5">
        <v>1.14E-2</v>
      </c>
      <c r="D427" s="5">
        <f t="shared" si="40"/>
        <v>3.1399999999999997E-2</v>
      </c>
      <c r="E427" s="5">
        <f t="shared" si="41"/>
        <v>0.13313600000000125</v>
      </c>
      <c r="F427" s="5">
        <f t="shared" si="42"/>
        <v>4.3731360000000414</v>
      </c>
      <c r="G427" s="5">
        <f t="shared" si="45"/>
        <v>4.3500000000000005</v>
      </c>
      <c r="H427" s="5">
        <f t="shared" si="44"/>
        <v>4.3500000000000005</v>
      </c>
      <c r="I427" s="6">
        <f t="shared" si="43"/>
        <v>0.10999999999996035</v>
      </c>
      <c r="J427" s="8"/>
    </row>
    <row r="428" spans="1:10" x14ac:dyDescent="0.25">
      <c r="A428" s="4">
        <v>4.25000000000004</v>
      </c>
      <c r="B428" s="5">
        <v>0.02</v>
      </c>
      <c r="C428" s="5">
        <v>1.14E-2</v>
      </c>
      <c r="D428" s="5">
        <f t="shared" si="40"/>
        <v>3.1399999999999997E-2</v>
      </c>
      <c r="E428" s="5">
        <f t="shared" si="41"/>
        <v>0.13345000000000123</v>
      </c>
      <c r="F428" s="5">
        <f t="shared" si="42"/>
        <v>4.3834500000000416</v>
      </c>
      <c r="G428" s="5">
        <f t="shared" si="45"/>
        <v>4.3500000000000005</v>
      </c>
      <c r="H428" s="5">
        <f t="shared" si="44"/>
        <v>4.3500000000000005</v>
      </c>
      <c r="I428" s="6">
        <f t="shared" si="43"/>
        <v>9.9999999999960565E-2</v>
      </c>
      <c r="J428" s="8"/>
    </row>
    <row r="429" spans="1:10" x14ac:dyDescent="0.25">
      <c r="A429" s="4">
        <v>4.2600000000000398</v>
      </c>
      <c r="B429" s="5">
        <v>0.02</v>
      </c>
      <c r="C429" s="5">
        <v>1.14E-2</v>
      </c>
      <c r="D429" s="5">
        <f t="shared" si="40"/>
        <v>3.1399999999999997E-2</v>
      </c>
      <c r="E429" s="5">
        <f t="shared" si="41"/>
        <v>0.13376400000000124</v>
      </c>
      <c r="F429" s="5">
        <f t="shared" si="42"/>
        <v>4.3937640000000409</v>
      </c>
      <c r="G429" s="5">
        <f t="shared" si="45"/>
        <v>4.3500000000000005</v>
      </c>
      <c r="H429" s="5">
        <f t="shared" si="44"/>
        <v>4.3500000000000005</v>
      </c>
      <c r="I429" s="6">
        <f t="shared" si="43"/>
        <v>8.9999999999960778E-2</v>
      </c>
      <c r="J429" s="8"/>
    </row>
    <row r="430" spans="1:10" x14ac:dyDescent="0.25">
      <c r="A430" s="4">
        <v>4.2700000000000404</v>
      </c>
      <c r="B430" s="5">
        <v>0.02</v>
      </c>
      <c r="C430" s="5">
        <v>1.14E-2</v>
      </c>
      <c r="D430" s="5">
        <f t="shared" si="40"/>
        <v>3.1399999999999997E-2</v>
      </c>
      <c r="E430" s="5">
        <f t="shared" si="41"/>
        <v>0.13407800000000125</v>
      </c>
      <c r="F430" s="5">
        <f t="shared" si="42"/>
        <v>4.4040780000000419</v>
      </c>
      <c r="G430" s="5">
        <f t="shared" si="45"/>
        <v>4.4000000000000004</v>
      </c>
      <c r="H430" s="5">
        <f t="shared" si="44"/>
        <v>4.4000000000000004</v>
      </c>
      <c r="I430" s="6">
        <f t="shared" si="43"/>
        <v>0.12999999999995993</v>
      </c>
      <c r="J430" s="8"/>
    </row>
    <row r="431" spans="1:10" x14ac:dyDescent="0.25">
      <c r="A431" s="4">
        <v>4.2800000000000402</v>
      </c>
      <c r="B431" s="5">
        <v>0.02</v>
      </c>
      <c r="C431" s="5">
        <v>1.14E-2</v>
      </c>
      <c r="D431" s="5">
        <f t="shared" si="40"/>
        <v>3.1399999999999997E-2</v>
      </c>
      <c r="E431" s="5">
        <f t="shared" si="41"/>
        <v>0.13439200000000126</v>
      </c>
      <c r="F431" s="5">
        <f t="shared" si="42"/>
        <v>4.4143920000000412</v>
      </c>
      <c r="G431" s="5">
        <f t="shared" si="45"/>
        <v>4.4000000000000004</v>
      </c>
      <c r="H431" s="5">
        <f t="shared" si="44"/>
        <v>4.4000000000000004</v>
      </c>
      <c r="I431" s="6">
        <f t="shared" si="43"/>
        <v>0.11999999999996014</v>
      </c>
      <c r="J431" s="8"/>
    </row>
    <row r="432" spans="1:10" x14ac:dyDescent="0.25">
      <c r="A432" s="4">
        <v>4.29000000000004</v>
      </c>
      <c r="B432" s="5">
        <v>0.02</v>
      </c>
      <c r="C432" s="5">
        <v>1.14E-2</v>
      </c>
      <c r="D432" s="5">
        <f t="shared" si="40"/>
        <v>3.1399999999999997E-2</v>
      </c>
      <c r="E432" s="5">
        <f t="shared" si="41"/>
        <v>0.13470600000000124</v>
      </c>
      <c r="F432" s="5">
        <f t="shared" si="42"/>
        <v>4.4247060000000413</v>
      </c>
      <c r="G432" s="5">
        <f t="shared" si="45"/>
        <v>4.4000000000000004</v>
      </c>
      <c r="H432" s="5">
        <f t="shared" si="44"/>
        <v>4.4000000000000004</v>
      </c>
      <c r="I432" s="6">
        <f t="shared" si="43"/>
        <v>0.10999999999996035</v>
      </c>
      <c r="J432" s="8"/>
    </row>
    <row r="433" spans="1:10" x14ac:dyDescent="0.25">
      <c r="A433" s="4">
        <v>4.3000000000000398</v>
      </c>
      <c r="B433" s="5">
        <v>0.02</v>
      </c>
      <c r="C433" s="5">
        <v>1.14E-2</v>
      </c>
      <c r="D433" s="5">
        <f t="shared" si="40"/>
        <v>3.1399999999999997E-2</v>
      </c>
      <c r="E433" s="5">
        <f t="shared" si="41"/>
        <v>0.13502000000000125</v>
      </c>
      <c r="F433" s="5">
        <f t="shared" si="42"/>
        <v>4.4350200000000406</v>
      </c>
      <c r="G433" s="5">
        <f t="shared" si="45"/>
        <v>4.4000000000000004</v>
      </c>
      <c r="H433" s="5">
        <f t="shared" si="44"/>
        <v>4.4000000000000004</v>
      </c>
      <c r="I433" s="6">
        <f t="shared" si="43"/>
        <v>9.9999999999960565E-2</v>
      </c>
      <c r="J433" s="8"/>
    </row>
    <row r="434" spans="1:10" x14ac:dyDescent="0.25">
      <c r="A434" s="4">
        <v>4.3100000000000396</v>
      </c>
      <c r="B434" s="5">
        <v>0.02</v>
      </c>
      <c r="C434" s="5">
        <v>1.14E-2</v>
      </c>
      <c r="D434" s="5">
        <f t="shared" si="40"/>
        <v>3.1399999999999997E-2</v>
      </c>
      <c r="E434" s="5">
        <f t="shared" si="41"/>
        <v>0.13533400000000123</v>
      </c>
      <c r="F434" s="5">
        <f t="shared" si="42"/>
        <v>4.4453340000000408</v>
      </c>
      <c r="G434" s="5">
        <f t="shared" si="45"/>
        <v>4.4000000000000004</v>
      </c>
      <c r="H434" s="5">
        <f t="shared" si="44"/>
        <v>4.4000000000000004</v>
      </c>
      <c r="I434" s="6">
        <f t="shared" si="43"/>
        <v>8.9999999999960778E-2</v>
      </c>
      <c r="J434" s="8"/>
    </row>
    <row r="435" spans="1:10" x14ac:dyDescent="0.25">
      <c r="A435" s="4">
        <v>4.3200000000000403</v>
      </c>
      <c r="B435" s="5">
        <v>0.02</v>
      </c>
      <c r="C435" s="5">
        <v>1.14E-2</v>
      </c>
      <c r="D435" s="5">
        <f t="shared" si="40"/>
        <v>3.1399999999999997E-2</v>
      </c>
      <c r="E435" s="5">
        <f t="shared" si="41"/>
        <v>0.13564800000000124</v>
      </c>
      <c r="F435" s="5">
        <f t="shared" si="42"/>
        <v>4.4556480000000418</v>
      </c>
      <c r="G435" s="5">
        <f t="shared" si="45"/>
        <v>4.45</v>
      </c>
      <c r="H435" s="5">
        <f t="shared" si="44"/>
        <v>4.45</v>
      </c>
      <c r="I435" s="6">
        <f t="shared" si="43"/>
        <v>0.12999999999995993</v>
      </c>
      <c r="J435" s="8"/>
    </row>
    <row r="436" spans="1:10" x14ac:dyDescent="0.25">
      <c r="A436" s="4">
        <v>4.33000000000004</v>
      </c>
      <c r="B436" s="5">
        <v>0.02</v>
      </c>
      <c r="C436" s="5">
        <v>1.14E-2</v>
      </c>
      <c r="D436" s="5">
        <f t="shared" si="40"/>
        <v>3.1399999999999997E-2</v>
      </c>
      <c r="E436" s="5">
        <f t="shared" si="41"/>
        <v>0.13596200000000125</v>
      </c>
      <c r="F436" s="5">
        <f t="shared" si="42"/>
        <v>4.4659620000000411</v>
      </c>
      <c r="G436" s="5">
        <f t="shared" si="45"/>
        <v>4.45</v>
      </c>
      <c r="H436" s="5">
        <f t="shared" si="44"/>
        <v>4.45</v>
      </c>
      <c r="I436" s="6">
        <f t="shared" si="43"/>
        <v>0.11999999999996014</v>
      </c>
      <c r="J436" s="8"/>
    </row>
    <row r="437" spans="1:10" x14ac:dyDescent="0.25">
      <c r="A437" s="4">
        <v>4.3400000000000398</v>
      </c>
      <c r="B437" s="5">
        <v>0.02</v>
      </c>
      <c r="C437" s="5">
        <v>1.14E-2</v>
      </c>
      <c r="D437" s="5">
        <f t="shared" si="40"/>
        <v>3.1399999999999997E-2</v>
      </c>
      <c r="E437" s="5">
        <f t="shared" si="41"/>
        <v>0.13627600000000123</v>
      </c>
      <c r="F437" s="5">
        <f t="shared" si="42"/>
        <v>4.4762760000000412</v>
      </c>
      <c r="G437" s="5">
        <f t="shared" si="45"/>
        <v>4.45</v>
      </c>
      <c r="H437" s="5">
        <f t="shared" si="44"/>
        <v>4.45</v>
      </c>
      <c r="I437" s="6">
        <f t="shared" si="43"/>
        <v>0.10999999999996035</v>
      </c>
      <c r="J437" s="8"/>
    </row>
    <row r="438" spans="1:10" x14ac:dyDescent="0.25">
      <c r="A438" s="4">
        <v>4.3500000000000396</v>
      </c>
      <c r="B438" s="5">
        <v>0.02</v>
      </c>
      <c r="C438" s="5">
        <v>1.14E-2</v>
      </c>
      <c r="D438" s="5">
        <f t="shared" ref="D438:D501" si="46">B438+C438</f>
        <v>3.1399999999999997E-2</v>
      </c>
      <c r="E438" s="5">
        <f t="shared" ref="E438:E501" si="47">A438*D438</f>
        <v>0.13659000000000124</v>
      </c>
      <c r="F438" s="5">
        <f t="shared" ref="F438:F501" si="48">A438+E438</f>
        <v>4.4865900000000405</v>
      </c>
      <c r="G438" s="5">
        <f t="shared" si="45"/>
        <v>4.45</v>
      </c>
      <c r="H438" s="5">
        <f t="shared" si="44"/>
        <v>4.45</v>
      </c>
      <c r="I438" s="6">
        <f t="shared" si="43"/>
        <v>9.9999999999960565E-2</v>
      </c>
      <c r="J438" s="8"/>
    </row>
    <row r="439" spans="1:10" x14ac:dyDescent="0.25">
      <c r="A439" s="4">
        <v>4.3600000000000403</v>
      </c>
      <c r="B439" s="5">
        <v>0.02</v>
      </c>
      <c r="C439" s="5">
        <v>1.14E-2</v>
      </c>
      <c r="D439" s="5">
        <f t="shared" si="46"/>
        <v>3.1399999999999997E-2</v>
      </c>
      <c r="E439" s="5">
        <f t="shared" si="47"/>
        <v>0.13690400000000125</v>
      </c>
      <c r="F439" s="5">
        <f t="shared" si="48"/>
        <v>4.4969040000000415</v>
      </c>
      <c r="G439" s="5">
        <f t="shared" si="45"/>
        <v>4.45</v>
      </c>
      <c r="H439" s="5">
        <f t="shared" si="44"/>
        <v>4.45</v>
      </c>
      <c r="I439" s="6">
        <f t="shared" si="43"/>
        <v>8.999999999995989E-2</v>
      </c>
      <c r="J439" s="8"/>
    </row>
    <row r="440" spans="1:10" x14ac:dyDescent="0.25">
      <c r="A440" s="4">
        <v>4.3700000000000401</v>
      </c>
      <c r="B440" s="5">
        <v>0.02</v>
      </c>
      <c r="C440" s="5">
        <v>1.14E-2</v>
      </c>
      <c r="D440" s="5">
        <f t="shared" si="46"/>
        <v>3.1399999999999997E-2</v>
      </c>
      <c r="E440" s="5">
        <f t="shared" si="47"/>
        <v>0.13721800000000126</v>
      </c>
      <c r="F440" s="5">
        <f t="shared" si="48"/>
        <v>4.5072180000000417</v>
      </c>
      <c r="G440" s="5">
        <f t="shared" si="45"/>
        <v>4.5</v>
      </c>
      <c r="H440" s="5">
        <f t="shared" si="44"/>
        <v>4.5</v>
      </c>
      <c r="I440" s="6">
        <f t="shared" si="43"/>
        <v>0.12999999999995993</v>
      </c>
      <c r="J440" s="8"/>
    </row>
    <row r="441" spans="1:10" x14ac:dyDescent="0.25">
      <c r="A441" s="4">
        <v>4.3800000000000399</v>
      </c>
      <c r="B441" s="5">
        <v>0.02</v>
      </c>
      <c r="C441" s="5">
        <v>1.14E-2</v>
      </c>
      <c r="D441" s="5">
        <f t="shared" si="46"/>
        <v>3.1399999999999997E-2</v>
      </c>
      <c r="E441" s="5">
        <f t="shared" si="47"/>
        <v>0.13753200000000124</v>
      </c>
      <c r="F441" s="5">
        <f t="shared" si="48"/>
        <v>4.517532000000041</v>
      </c>
      <c r="G441" s="5">
        <f t="shared" si="45"/>
        <v>4.5</v>
      </c>
      <c r="H441" s="5">
        <f t="shared" si="44"/>
        <v>4.5</v>
      </c>
      <c r="I441" s="6">
        <f t="shared" si="43"/>
        <v>0.11999999999996014</v>
      </c>
      <c r="J441" s="8"/>
    </row>
    <row r="442" spans="1:10" x14ac:dyDescent="0.25">
      <c r="A442" s="4">
        <v>4.3900000000000503</v>
      </c>
      <c r="B442" s="5">
        <v>0.02</v>
      </c>
      <c r="C442" s="5">
        <v>1.14E-2</v>
      </c>
      <c r="D442" s="5">
        <f t="shared" si="46"/>
        <v>3.1399999999999997E-2</v>
      </c>
      <c r="E442" s="5">
        <f t="shared" si="47"/>
        <v>0.13784600000000158</v>
      </c>
      <c r="F442" s="5">
        <f t="shared" si="48"/>
        <v>4.5278460000000518</v>
      </c>
      <c r="G442" s="5">
        <f t="shared" si="45"/>
        <v>4.5</v>
      </c>
      <c r="H442" s="5">
        <f t="shared" si="44"/>
        <v>4.5</v>
      </c>
      <c r="I442" s="6">
        <f t="shared" si="43"/>
        <v>0.10999999999994969</v>
      </c>
      <c r="J442" s="8"/>
    </row>
    <row r="443" spans="1:10" x14ac:dyDescent="0.25">
      <c r="A443" s="4">
        <v>4.4000000000000501</v>
      </c>
      <c r="B443" s="5">
        <v>0.02</v>
      </c>
      <c r="C443" s="5">
        <v>1.14E-2</v>
      </c>
      <c r="D443" s="5">
        <f t="shared" si="46"/>
        <v>3.1399999999999997E-2</v>
      </c>
      <c r="E443" s="5">
        <f t="shared" si="47"/>
        <v>0.13816000000000156</v>
      </c>
      <c r="F443" s="5">
        <f t="shared" si="48"/>
        <v>4.5381600000000519</v>
      </c>
      <c r="G443" s="5">
        <f t="shared" si="45"/>
        <v>4.5</v>
      </c>
      <c r="H443" s="5">
        <f t="shared" si="44"/>
        <v>4.5</v>
      </c>
      <c r="I443" s="6">
        <f t="shared" si="43"/>
        <v>9.9999999999949907E-2</v>
      </c>
      <c r="J443" s="8"/>
    </row>
    <row r="444" spans="1:10" x14ac:dyDescent="0.25">
      <c r="A444" s="4">
        <v>4.4100000000000499</v>
      </c>
      <c r="B444" s="5">
        <v>0.02</v>
      </c>
      <c r="C444" s="5">
        <v>1.14E-2</v>
      </c>
      <c r="D444" s="5">
        <f t="shared" si="46"/>
        <v>3.1399999999999997E-2</v>
      </c>
      <c r="E444" s="5">
        <f t="shared" si="47"/>
        <v>0.13847400000000157</v>
      </c>
      <c r="F444" s="5">
        <f t="shared" si="48"/>
        <v>4.5484740000000512</v>
      </c>
      <c r="G444" s="5">
        <f t="shared" si="45"/>
        <v>4.5</v>
      </c>
      <c r="H444" s="5">
        <f t="shared" si="44"/>
        <v>4.5</v>
      </c>
      <c r="I444" s="6">
        <f t="shared" si="43"/>
        <v>8.999999999995012E-2</v>
      </c>
      <c r="J444" s="8"/>
    </row>
    <row r="445" spans="1:10" x14ac:dyDescent="0.25">
      <c r="A445" s="4">
        <v>4.4200000000000497</v>
      </c>
      <c r="B445" s="5">
        <v>0.02</v>
      </c>
      <c r="C445" s="5">
        <v>1.14E-2</v>
      </c>
      <c r="D445" s="5">
        <f t="shared" si="46"/>
        <v>3.1399999999999997E-2</v>
      </c>
      <c r="E445" s="5">
        <f t="shared" si="47"/>
        <v>0.13878800000000155</v>
      </c>
      <c r="F445" s="5">
        <f t="shared" si="48"/>
        <v>4.5587880000000514</v>
      </c>
      <c r="G445" s="5">
        <f t="shared" si="45"/>
        <v>4.55</v>
      </c>
      <c r="H445" s="5">
        <f t="shared" si="44"/>
        <v>4.55</v>
      </c>
      <c r="I445" s="6">
        <f t="shared" si="43"/>
        <v>0.12999999999995016</v>
      </c>
      <c r="J445" s="8"/>
    </row>
    <row r="446" spans="1:10" x14ac:dyDescent="0.25">
      <c r="A446" s="4">
        <v>4.4300000000000503</v>
      </c>
      <c r="B446" s="5">
        <v>0.02</v>
      </c>
      <c r="C446" s="5">
        <v>1.14E-2</v>
      </c>
      <c r="D446" s="5">
        <f t="shared" si="46"/>
        <v>3.1399999999999997E-2</v>
      </c>
      <c r="E446" s="5">
        <f t="shared" si="47"/>
        <v>0.13910200000000156</v>
      </c>
      <c r="F446" s="5">
        <f t="shared" si="48"/>
        <v>4.5691020000000515</v>
      </c>
      <c r="G446" s="5">
        <f t="shared" si="45"/>
        <v>4.55</v>
      </c>
      <c r="H446" s="5">
        <f t="shared" si="44"/>
        <v>4.55</v>
      </c>
      <c r="I446" s="6">
        <f t="shared" si="43"/>
        <v>0.11999999999994948</v>
      </c>
      <c r="J446" s="8"/>
    </row>
    <row r="447" spans="1:10" x14ac:dyDescent="0.25">
      <c r="A447" s="4">
        <v>4.4400000000000501</v>
      </c>
      <c r="B447" s="5">
        <v>0.02</v>
      </c>
      <c r="C447" s="5">
        <v>1.14E-2</v>
      </c>
      <c r="D447" s="5">
        <f t="shared" si="46"/>
        <v>3.1399999999999997E-2</v>
      </c>
      <c r="E447" s="5">
        <f t="shared" si="47"/>
        <v>0.13941600000000157</v>
      </c>
      <c r="F447" s="5">
        <f t="shared" si="48"/>
        <v>4.5794160000000517</v>
      </c>
      <c r="G447" s="5">
        <f t="shared" si="45"/>
        <v>4.55</v>
      </c>
      <c r="H447" s="5">
        <f t="shared" si="44"/>
        <v>4.55</v>
      </c>
      <c r="I447" s="6">
        <f t="shared" si="43"/>
        <v>0.10999999999994969</v>
      </c>
      <c r="J447" s="8"/>
    </row>
    <row r="448" spans="1:10" x14ac:dyDescent="0.25">
      <c r="A448" s="4">
        <v>4.4500000000000499</v>
      </c>
      <c r="B448" s="5">
        <v>0.02</v>
      </c>
      <c r="C448" s="5">
        <v>1.14E-2</v>
      </c>
      <c r="D448" s="5">
        <f t="shared" si="46"/>
        <v>3.1399999999999997E-2</v>
      </c>
      <c r="E448" s="5">
        <f t="shared" si="47"/>
        <v>0.13973000000000155</v>
      </c>
      <c r="F448" s="5">
        <f t="shared" si="48"/>
        <v>4.5897300000000518</v>
      </c>
      <c r="G448" s="5">
        <f t="shared" si="45"/>
        <v>4.55</v>
      </c>
      <c r="H448" s="5">
        <f t="shared" si="44"/>
        <v>4.55</v>
      </c>
      <c r="I448" s="6">
        <f t="shared" si="43"/>
        <v>9.9999999999949907E-2</v>
      </c>
      <c r="J448" s="8"/>
    </row>
    <row r="449" spans="1:10" x14ac:dyDescent="0.25">
      <c r="A449" s="4">
        <v>4.4600000000000497</v>
      </c>
      <c r="B449" s="5">
        <v>0.02</v>
      </c>
      <c r="C449" s="5">
        <v>1.14E-2</v>
      </c>
      <c r="D449" s="5">
        <f t="shared" si="46"/>
        <v>3.1399999999999997E-2</v>
      </c>
      <c r="E449" s="5">
        <f t="shared" si="47"/>
        <v>0.14004400000000156</v>
      </c>
      <c r="F449" s="5">
        <f t="shared" si="48"/>
        <v>4.6000440000000511</v>
      </c>
      <c r="G449" s="5">
        <f t="shared" si="45"/>
        <v>4.6000000000000005</v>
      </c>
      <c r="H449" s="5">
        <f t="shared" si="44"/>
        <v>4.6000000000000005</v>
      </c>
      <c r="I449" s="6">
        <f t="shared" si="43"/>
        <v>0.13999999999995083</v>
      </c>
      <c r="J449" s="8"/>
    </row>
    <row r="450" spans="1:10" x14ac:dyDescent="0.25">
      <c r="A450" s="4">
        <v>4.4700000000000504</v>
      </c>
      <c r="B450" s="5">
        <v>0.02</v>
      </c>
      <c r="C450" s="5">
        <v>1.14E-2</v>
      </c>
      <c r="D450" s="5">
        <f t="shared" si="46"/>
        <v>3.1399999999999997E-2</v>
      </c>
      <c r="E450" s="5">
        <f t="shared" si="47"/>
        <v>0.14035800000000156</v>
      </c>
      <c r="F450" s="5">
        <f t="shared" si="48"/>
        <v>4.6103580000000521</v>
      </c>
      <c r="G450" s="5">
        <f t="shared" si="45"/>
        <v>4.6000000000000005</v>
      </c>
      <c r="H450" s="5">
        <f t="shared" si="44"/>
        <v>4.6000000000000005</v>
      </c>
      <c r="I450" s="6">
        <f t="shared" ref="I450:I503" si="49">H450-A450</f>
        <v>0.12999999999995016</v>
      </c>
      <c r="J450" s="8"/>
    </row>
    <row r="451" spans="1:10" x14ac:dyDescent="0.25">
      <c r="A451" s="4">
        <v>4.4800000000000502</v>
      </c>
      <c r="B451" s="5">
        <v>0.02</v>
      </c>
      <c r="C451" s="5">
        <v>1.14E-2</v>
      </c>
      <c r="D451" s="5">
        <f t="shared" si="46"/>
        <v>3.1399999999999997E-2</v>
      </c>
      <c r="E451" s="5">
        <f t="shared" si="47"/>
        <v>0.14067200000000157</v>
      </c>
      <c r="F451" s="5">
        <f t="shared" si="48"/>
        <v>4.6206720000000514</v>
      </c>
      <c r="G451" s="5">
        <f t="shared" si="45"/>
        <v>4.6000000000000005</v>
      </c>
      <c r="H451" s="5">
        <f t="shared" si="44"/>
        <v>4.6000000000000005</v>
      </c>
      <c r="I451" s="6">
        <f t="shared" si="49"/>
        <v>0.11999999999995037</v>
      </c>
      <c r="J451" s="8"/>
    </row>
    <row r="452" spans="1:10" x14ac:dyDescent="0.25">
      <c r="A452" s="4">
        <v>4.49000000000005</v>
      </c>
      <c r="B452" s="5">
        <v>0.02</v>
      </c>
      <c r="C452" s="5">
        <v>1.14E-2</v>
      </c>
      <c r="D452" s="5">
        <f t="shared" si="46"/>
        <v>3.1399999999999997E-2</v>
      </c>
      <c r="E452" s="5">
        <f t="shared" si="47"/>
        <v>0.14098600000000155</v>
      </c>
      <c r="F452" s="5">
        <f t="shared" si="48"/>
        <v>4.6309860000000516</v>
      </c>
      <c r="G452" s="5">
        <f t="shared" si="45"/>
        <v>4.6000000000000005</v>
      </c>
      <c r="H452" s="5">
        <f t="shared" ref="H452:H503" si="50">IF((FLOOR(G452,0.05))&lt;A452,A452,FLOOR(G452,0.05))</f>
        <v>4.6000000000000005</v>
      </c>
      <c r="I452" s="6">
        <f t="shared" si="49"/>
        <v>0.10999999999995058</v>
      </c>
      <c r="J452" s="8"/>
    </row>
    <row r="453" spans="1:10" x14ac:dyDescent="0.25">
      <c r="A453" s="4">
        <v>4.5000000000000497</v>
      </c>
      <c r="B453" s="5">
        <v>0.02</v>
      </c>
      <c r="C453" s="5">
        <v>1.14E-2</v>
      </c>
      <c r="D453" s="5">
        <f t="shared" si="46"/>
        <v>3.1399999999999997E-2</v>
      </c>
      <c r="E453" s="5">
        <f t="shared" si="47"/>
        <v>0.14130000000000156</v>
      </c>
      <c r="F453" s="5">
        <f t="shared" si="48"/>
        <v>4.6413000000000517</v>
      </c>
      <c r="G453" s="5">
        <f t="shared" si="45"/>
        <v>4.6000000000000005</v>
      </c>
      <c r="H453" s="5">
        <f t="shared" si="50"/>
        <v>4.6000000000000005</v>
      </c>
      <c r="I453" s="6">
        <f t="shared" si="49"/>
        <v>9.9999999999950795E-2</v>
      </c>
      <c r="J453" s="8"/>
    </row>
    <row r="454" spans="1:10" x14ac:dyDescent="0.25">
      <c r="A454" s="4">
        <v>4.5100000000000504</v>
      </c>
      <c r="B454" s="5">
        <v>0.02</v>
      </c>
      <c r="C454" s="5">
        <v>1.14E-2</v>
      </c>
      <c r="D454" s="5">
        <f t="shared" si="46"/>
        <v>3.1399999999999997E-2</v>
      </c>
      <c r="E454" s="5">
        <f t="shared" si="47"/>
        <v>0.14161400000000157</v>
      </c>
      <c r="F454" s="5">
        <f t="shared" si="48"/>
        <v>4.6516140000000519</v>
      </c>
      <c r="G454" s="5">
        <f t="shared" si="45"/>
        <v>4.6500000000000004</v>
      </c>
      <c r="H454" s="5">
        <f t="shared" si="50"/>
        <v>4.6500000000000004</v>
      </c>
      <c r="I454" s="6">
        <f t="shared" si="49"/>
        <v>0.13999999999994994</v>
      </c>
      <c r="J454" s="8"/>
    </row>
    <row r="455" spans="1:10" x14ac:dyDescent="0.25">
      <c r="A455" s="4">
        <v>4.5200000000000502</v>
      </c>
      <c r="B455" s="5">
        <v>0.02</v>
      </c>
      <c r="C455" s="5">
        <v>1.14E-2</v>
      </c>
      <c r="D455" s="5">
        <f t="shared" si="46"/>
        <v>3.1399999999999997E-2</v>
      </c>
      <c r="E455" s="5">
        <f t="shared" si="47"/>
        <v>0.14192800000000155</v>
      </c>
      <c r="F455" s="5">
        <f t="shared" si="48"/>
        <v>4.661928000000052</v>
      </c>
      <c r="G455" s="5">
        <f t="shared" si="45"/>
        <v>4.6500000000000004</v>
      </c>
      <c r="H455" s="5">
        <f t="shared" si="50"/>
        <v>4.6500000000000004</v>
      </c>
      <c r="I455" s="6">
        <f t="shared" si="49"/>
        <v>0.12999999999995016</v>
      </c>
      <c r="J455" s="8"/>
    </row>
    <row r="456" spans="1:10" x14ac:dyDescent="0.25">
      <c r="A456" s="4">
        <v>4.53000000000005</v>
      </c>
      <c r="B456" s="5">
        <v>0.02</v>
      </c>
      <c r="C456" s="5">
        <v>1.14E-2</v>
      </c>
      <c r="D456" s="5">
        <f t="shared" si="46"/>
        <v>3.1399999999999997E-2</v>
      </c>
      <c r="E456" s="5">
        <f t="shared" si="47"/>
        <v>0.14224200000000156</v>
      </c>
      <c r="F456" s="5">
        <f t="shared" si="48"/>
        <v>4.6722420000000513</v>
      </c>
      <c r="G456" s="5">
        <f t="shared" si="45"/>
        <v>4.6500000000000004</v>
      </c>
      <c r="H456" s="5">
        <f t="shared" si="50"/>
        <v>4.6500000000000004</v>
      </c>
      <c r="I456" s="6">
        <f t="shared" si="49"/>
        <v>0.11999999999995037</v>
      </c>
      <c r="J456" s="8"/>
    </row>
    <row r="457" spans="1:10" x14ac:dyDescent="0.25">
      <c r="A457" s="4">
        <v>4.5400000000000498</v>
      </c>
      <c r="B457" s="5">
        <v>0.02</v>
      </c>
      <c r="C457" s="5">
        <v>1.14E-2</v>
      </c>
      <c r="D457" s="5">
        <f t="shared" si="46"/>
        <v>3.1399999999999997E-2</v>
      </c>
      <c r="E457" s="5">
        <f t="shared" si="47"/>
        <v>0.14255600000000154</v>
      </c>
      <c r="F457" s="5">
        <f t="shared" si="48"/>
        <v>4.6825560000000515</v>
      </c>
      <c r="G457" s="5">
        <f t="shared" si="45"/>
        <v>4.6500000000000004</v>
      </c>
      <c r="H457" s="5">
        <f t="shared" si="50"/>
        <v>4.6500000000000004</v>
      </c>
      <c r="I457" s="6">
        <f t="shared" si="49"/>
        <v>0.10999999999995058</v>
      </c>
      <c r="J457" s="8"/>
    </row>
    <row r="458" spans="1:10" x14ac:dyDescent="0.25">
      <c r="A458" s="4">
        <v>4.5500000000000496</v>
      </c>
      <c r="B458" s="5">
        <v>0.02</v>
      </c>
      <c r="C458" s="5">
        <v>1.14E-2</v>
      </c>
      <c r="D458" s="5">
        <f t="shared" si="46"/>
        <v>3.1399999999999997E-2</v>
      </c>
      <c r="E458" s="5">
        <f t="shared" si="47"/>
        <v>0.14287000000000155</v>
      </c>
      <c r="F458" s="5">
        <f t="shared" si="48"/>
        <v>4.6928700000000507</v>
      </c>
      <c r="G458" s="5">
        <f t="shared" si="45"/>
        <v>4.6500000000000004</v>
      </c>
      <c r="H458" s="5">
        <f t="shared" si="50"/>
        <v>4.6500000000000004</v>
      </c>
      <c r="I458" s="6">
        <f t="shared" si="49"/>
        <v>9.9999999999950795E-2</v>
      </c>
      <c r="J458" s="8"/>
    </row>
    <row r="459" spans="1:10" x14ac:dyDescent="0.25">
      <c r="A459" s="4">
        <v>4.5600000000000502</v>
      </c>
      <c r="B459" s="5">
        <v>0.02</v>
      </c>
      <c r="C459" s="5">
        <v>1.14E-2</v>
      </c>
      <c r="D459" s="5">
        <f t="shared" si="46"/>
        <v>3.1399999999999997E-2</v>
      </c>
      <c r="E459" s="5">
        <f t="shared" si="47"/>
        <v>0.14318400000000156</v>
      </c>
      <c r="F459" s="5">
        <f t="shared" si="48"/>
        <v>4.7031840000000518</v>
      </c>
      <c r="G459" s="5">
        <f t="shared" si="45"/>
        <v>4.7</v>
      </c>
      <c r="H459" s="5">
        <f t="shared" si="50"/>
        <v>4.7</v>
      </c>
      <c r="I459" s="6">
        <f t="shared" si="49"/>
        <v>0.13999999999994994</v>
      </c>
      <c r="J459" s="8"/>
    </row>
    <row r="460" spans="1:10" x14ac:dyDescent="0.25">
      <c r="A460" s="4">
        <v>4.57000000000005</v>
      </c>
      <c r="B460" s="5">
        <v>0.02</v>
      </c>
      <c r="C460" s="5">
        <v>1.14E-2</v>
      </c>
      <c r="D460" s="5">
        <f t="shared" si="46"/>
        <v>3.1399999999999997E-2</v>
      </c>
      <c r="E460" s="5">
        <f t="shared" si="47"/>
        <v>0.14349800000000157</v>
      </c>
      <c r="F460" s="5">
        <f t="shared" si="48"/>
        <v>4.7134980000000519</v>
      </c>
      <c r="G460" s="5">
        <f t="shared" si="45"/>
        <v>4.7</v>
      </c>
      <c r="H460" s="5">
        <f t="shared" si="50"/>
        <v>4.7</v>
      </c>
      <c r="I460" s="6">
        <f t="shared" si="49"/>
        <v>0.12999999999995016</v>
      </c>
      <c r="J460" s="8"/>
    </row>
    <row r="461" spans="1:10" x14ac:dyDescent="0.25">
      <c r="A461" s="4">
        <v>4.5800000000000498</v>
      </c>
      <c r="B461" s="5">
        <v>0.02</v>
      </c>
      <c r="C461" s="5">
        <v>1.14E-2</v>
      </c>
      <c r="D461" s="5">
        <f t="shared" si="46"/>
        <v>3.1399999999999997E-2</v>
      </c>
      <c r="E461" s="5">
        <f t="shared" si="47"/>
        <v>0.14381200000000155</v>
      </c>
      <c r="F461" s="5">
        <f t="shared" si="48"/>
        <v>4.7238120000000512</v>
      </c>
      <c r="G461" s="5">
        <f t="shared" si="45"/>
        <v>4.7</v>
      </c>
      <c r="H461" s="5">
        <f t="shared" si="50"/>
        <v>4.7</v>
      </c>
      <c r="I461" s="6">
        <f t="shared" si="49"/>
        <v>0.11999999999995037</v>
      </c>
      <c r="J461" s="8"/>
    </row>
    <row r="462" spans="1:10" x14ac:dyDescent="0.25">
      <c r="A462" s="4">
        <v>4.5900000000000496</v>
      </c>
      <c r="B462" s="5">
        <v>0.02</v>
      </c>
      <c r="C462" s="5">
        <v>1.14E-2</v>
      </c>
      <c r="D462" s="5">
        <f t="shared" si="46"/>
        <v>3.1399999999999997E-2</v>
      </c>
      <c r="E462" s="5">
        <f t="shared" si="47"/>
        <v>0.14412600000000156</v>
      </c>
      <c r="F462" s="5">
        <f t="shared" si="48"/>
        <v>4.7341260000000513</v>
      </c>
      <c r="G462" s="5">
        <f t="shared" si="45"/>
        <v>4.7</v>
      </c>
      <c r="H462" s="5">
        <f t="shared" si="50"/>
        <v>4.7</v>
      </c>
      <c r="I462" s="6">
        <f t="shared" si="49"/>
        <v>0.10999999999995058</v>
      </c>
      <c r="J462" s="8"/>
    </row>
    <row r="463" spans="1:10" x14ac:dyDescent="0.25">
      <c r="A463" s="4">
        <v>4.6000000000000503</v>
      </c>
      <c r="B463" s="5">
        <v>0.02</v>
      </c>
      <c r="C463" s="5">
        <v>1.14E-2</v>
      </c>
      <c r="D463" s="5">
        <f t="shared" si="46"/>
        <v>3.1399999999999997E-2</v>
      </c>
      <c r="E463" s="5">
        <f t="shared" si="47"/>
        <v>0.14444000000000157</v>
      </c>
      <c r="F463" s="5">
        <f t="shared" si="48"/>
        <v>4.7444400000000515</v>
      </c>
      <c r="G463" s="5">
        <f t="shared" si="45"/>
        <v>4.7</v>
      </c>
      <c r="H463" s="5">
        <f t="shared" si="50"/>
        <v>4.7</v>
      </c>
      <c r="I463" s="6">
        <f t="shared" si="49"/>
        <v>9.9999999999949907E-2</v>
      </c>
      <c r="J463" s="8"/>
    </row>
    <row r="464" spans="1:10" x14ac:dyDescent="0.25">
      <c r="A464" s="4">
        <v>4.6100000000000501</v>
      </c>
      <c r="B464" s="5">
        <v>0.02</v>
      </c>
      <c r="C464" s="5">
        <v>1.14E-2</v>
      </c>
      <c r="D464" s="5">
        <f t="shared" si="46"/>
        <v>3.1399999999999997E-2</v>
      </c>
      <c r="E464" s="5">
        <f t="shared" si="47"/>
        <v>0.14475400000000155</v>
      </c>
      <c r="F464" s="5">
        <f t="shared" si="48"/>
        <v>4.7547540000000517</v>
      </c>
      <c r="G464" s="5">
        <f t="shared" si="45"/>
        <v>4.75</v>
      </c>
      <c r="H464" s="5">
        <f t="shared" si="50"/>
        <v>4.75</v>
      </c>
      <c r="I464" s="6">
        <f t="shared" si="49"/>
        <v>0.13999999999994994</v>
      </c>
      <c r="J464" s="8"/>
    </row>
    <row r="465" spans="1:10" x14ac:dyDescent="0.25">
      <c r="A465" s="4">
        <v>4.6200000000000498</v>
      </c>
      <c r="B465" s="5">
        <v>0.02</v>
      </c>
      <c r="C465" s="5">
        <v>1.14E-2</v>
      </c>
      <c r="D465" s="5">
        <f t="shared" si="46"/>
        <v>3.1399999999999997E-2</v>
      </c>
      <c r="E465" s="5">
        <f t="shared" si="47"/>
        <v>0.14506800000000156</v>
      </c>
      <c r="F465" s="5">
        <f t="shared" si="48"/>
        <v>4.7650680000000518</v>
      </c>
      <c r="G465" s="5">
        <f t="shared" si="45"/>
        <v>4.75</v>
      </c>
      <c r="H465" s="5">
        <f t="shared" si="50"/>
        <v>4.75</v>
      </c>
      <c r="I465" s="6">
        <f t="shared" si="49"/>
        <v>0.12999999999995016</v>
      </c>
      <c r="J465" s="8"/>
    </row>
    <row r="466" spans="1:10" x14ac:dyDescent="0.25">
      <c r="A466" s="4">
        <v>4.6300000000000496</v>
      </c>
      <c r="B466" s="5">
        <v>0.02</v>
      </c>
      <c r="C466" s="5">
        <v>1.14E-2</v>
      </c>
      <c r="D466" s="5">
        <f t="shared" si="46"/>
        <v>3.1399999999999997E-2</v>
      </c>
      <c r="E466" s="5">
        <f t="shared" si="47"/>
        <v>0.14538200000000154</v>
      </c>
      <c r="F466" s="5">
        <f t="shared" si="48"/>
        <v>4.7753820000000511</v>
      </c>
      <c r="G466" s="5">
        <f t="shared" ref="G466:G503" si="51">FLOOR(F466,0.05)</f>
        <v>4.75</v>
      </c>
      <c r="H466" s="5">
        <f t="shared" si="50"/>
        <v>4.75</v>
      </c>
      <c r="I466" s="6">
        <f t="shared" si="49"/>
        <v>0.11999999999995037</v>
      </c>
      <c r="J466" s="8"/>
    </row>
    <row r="467" spans="1:10" x14ac:dyDescent="0.25">
      <c r="A467" s="4">
        <v>4.6400000000000503</v>
      </c>
      <c r="B467" s="5">
        <v>0.02</v>
      </c>
      <c r="C467" s="5">
        <v>1.14E-2</v>
      </c>
      <c r="D467" s="5">
        <f t="shared" si="46"/>
        <v>3.1399999999999997E-2</v>
      </c>
      <c r="E467" s="5">
        <f t="shared" si="47"/>
        <v>0.14569600000000157</v>
      </c>
      <c r="F467" s="5">
        <f t="shared" si="48"/>
        <v>4.7856960000000521</v>
      </c>
      <c r="G467" s="5">
        <f t="shared" si="51"/>
        <v>4.75</v>
      </c>
      <c r="H467" s="5">
        <f t="shared" si="50"/>
        <v>4.75</v>
      </c>
      <c r="I467" s="6">
        <f t="shared" si="49"/>
        <v>0.10999999999994969</v>
      </c>
      <c r="J467" s="8"/>
    </row>
    <row r="468" spans="1:10" x14ac:dyDescent="0.25">
      <c r="A468" s="4">
        <v>4.6500000000000501</v>
      </c>
      <c r="B468" s="5">
        <v>0.02</v>
      </c>
      <c r="C468" s="5">
        <v>1.14E-2</v>
      </c>
      <c r="D468" s="5">
        <f t="shared" si="46"/>
        <v>3.1399999999999997E-2</v>
      </c>
      <c r="E468" s="5">
        <f t="shared" si="47"/>
        <v>0.14601000000000156</v>
      </c>
      <c r="F468" s="5">
        <f t="shared" si="48"/>
        <v>4.7960100000000514</v>
      </c>
      <c r="G468" s="5">
        <f t="shared" si="51"/>
        <v>4.75</v>
      </c>
      <c r="H468" s="5">
        <f t="shared" si="50"/>
        <v>4.75</v>
      </c>
      <c r="I468" s="6">
        <f t="shared" si="49"/>
        <v>9.9999999999949907E-2</v>
      </c>
      <c r="J468" s="8"/>
    </row>
    <row r="469" spans="1:10" x14ac:dyDescent="0.25">
      <c r="A469" s="4">
        <v>4.6600000000000499</v>
      </c>
      <c r="B469" s="5">
        <v>0.02</v>
      </c>
      <c r="C469" s="5">
        <v>1.14E-2</v>
      </c>
      <c r="D469" s="5">
        <f t="shared" si="46"/>
        <v>3.1399999999999997E-2</v>
      </c>
      <c r="E469" s="5">
        <f t="shared" si="47"/>
        <v>0.14632400000000156</v>
      </c>
      <c r="F469" s="5">
        <f t="shared" si="48"/>
        <v>4.8063240000000516</v>
      </c>
      <c r="G469" s="5">
        <f t="shared" si="51"/>
        <v>4.8000000000000007</v>
      </c>
      <c r="H469" s="5">
        <f t="shared" si="50"/>
        <v>4.8000000000000007</v>
      </c>
      <c r="I469" s="6">
        <f t="shared" si="49"/>
        <v>0.13999999999995083</v>
      </c>
      <c r="J469" s="8"/>
    </row>
    <row r="470" spans="1:10" x14ac:dyDescent="0.25">
      <c r="A470" s="4">
        <v>4.6700000000000497</v>
      </c>
      <c r="B470" s="5">
        <v>0.02</v>
      </c>
      <c r="C470" s="5">
        <v>1.14E-2</v>
      </c>
      <c r="D470" s="5">
        <f t="shared" si="46"/>
        <v>3.1399999999999997E-2</v>
      </c>
      <c r="E470" s="5">
        <f t="shared" si="47"/>
        <v>0.14663800000000154</v>
      </c>
      <c r="F470" s="5">
        <f t="shared" si="48"/>
        <v>4.8166380000000508</v>
      </c>
      <c r="G470" s="5">
        <f t="shared" si="51"/>
        <v>4.8000000000000007</v>
      </c>
      <c r="H470" s="5">
        <f t="shared" si="50"/>
        <v>4.8000000000000007</v>
      </c>
      <c r="I470" s="6">
        <f t="shared" si="49"/>
        <v>0.12999999999995104</v>
      </c>
      <c r="J470" s="8"/>
    </row>
    <row r="471" spans="1:10" x14ac:dyDescent="0.25">
      <c r="A471" s="4">
        <v>4.6800000000000503</v>
      </c>
      <c r="B471" s="5">
        <v>0.02</v>
      </c>
      <c r="C471" s="5">
        <v>1.14E-2</v>
      </c>
      <c r="D471" s="5">
        <f t="shared" si="46"/>
        <v>3.1399999999999997E-2</v>
      </c>
      <c r="E471" s="5">
        <f t="shared" si="47"/>
        <v>0.14695200000000158</v>
      </c>
      <c r="F471" s="5">
        <f t="shared" si="48"/>
        <v>4.8269520000000519</v>
      </c>
      <c r="G471" s="5">
        <f t="shared" si="51"/>
        <v>4.8000000000000007</v>
      </c>
      <c r="H471" s="5">
        <f t="shared" si="50"/>
        <v>4.8000000000000007</v>
      </c>
      <c r="I471" s="6">
        <f t="shared" si="49"/>
        <v>0.11999999999995037</v>
      </c>
      <c r="J471" s="8"/>
    </row>
    <row r="472" spans="1:10" x14ac:dyDescent="0.25">
      <c r="A472" s="4">
        <v>4.6900000000000501</v>
      </c>
      <c r="B472" s="5">
        <v>0.02</v>
      </c>
      <c r="C472" s="5">
        <v>1.14E-2</v>
      </c>
      <c r="D472" s="5">
        <f t="shared" si="46"/>
        <v>3.1399999999999997E-2</v>
      </c>
      <c r="E472" s="5">
        <f t="shared" si="47"/>
        <v>0.14726600000000156</v>
      </c>
      <c r="F472" s="5">
        <f t="shared" si="48"/>
        <v>4.837266000000052</v>
      </c>
      <c r="G472" s="5">
        <f t="shared" si="51"/>
        <v>4.8000000000000007</v>
      </c>
      <c r="H472" s="5">
        <f t="shared" si="50"/>
        <v>4.8000000000000007</v>
      </c>
      <c r="I472" s="6">
        <f t="shared" si="49"/>
        <v>0.10999999999995058</v>
      </c>
      <c r="J472" s="8"/>
    </row>
    <row r="473" spans="1:10" x14ac:dyDescent="0.25">
      <c r="A473" s="4">
        <v>4.7000000000000499</v>
      </c>
      <c r="B473" s="5">
        <v>0.02</v>
      </c>
      <c r="C473" s="5">
        <v>1.14E-2</v>
      </c>
      <c r="D473" s="5">
        <f t="shared" si="46"/>
        <v>3.1399999999999997E-2</v>
      </c>
      <c r="E473" s="5">
        <f t="shared" si="47"/>
        <v>0.14758000000000154</v>
      </c>
      <c r="F473" s="5">
        <f t="shared" si="48"/>
        <v>4.8475800000000513</v>
      </c>
      <c r="G473" s="5">
        <f t="shared" si="51"/>
        <v>4.8000000000000007</v>
      </c>
      <c r="H473" s="5">
        <f t="shared" si="50"/>
        <v>4.8000000000000007</v>
      </c>
      <c r="I473" s="6">
        <f t="shared" si="49"/>
        <v>9.9999999999950795E-2</v>
      </c>
      <c r="J473" s="8"/>
    </row>
    <row r="474" spans="1:10" x14ac:dyDescent="0.25">
      <c r="A474" s="4">
        <v>4.7100000000000497</v>
      </c>
      <c r="B474" s="5">
        <v>0.02</v>
      </c>
      <c r="C474" s="5">
        <v>1.14E-2</v>
      </c>
      <c r="D474" s="5">
        <f t="shared" si="46"/>
        <v>3.1399999999999997E-2</v>
      </c>
      <c r="E474" s="5">
        <f t="shared" si="47"/>
        <v>0.14789400000000155</v>
      </c>
      <c r="F474" s="5">
        <f t="shared" si="48"/>
        <v>4.8578940000000514</v>
      </c>
      <c r="G474" s="5">
        <f t="shared" si="51"/>
        <v>4.8500000000000005</v>
      </c>
      <c r="H474" s="5">
        <f t="shared" si="50"/>
        <v>4.8500000000000005</v>
      </c>
      <c r="I474" s="6">
        <f t="shared" si="49"/>
        <v>0.13999999999995083</v>
      </c>
      <c r="J474" s="8"/>
    </row>
    <row r="475" spans="1:10" x14ac:dyDescent="0.25">
      <c r="A475" s="4">
        <v>4.7200000000000504</v>
      </c>
      <c r="B475" s="5">
        <v>0.02</v>
      </c>
      <c r="C475" s="5">
        <v>1.14E-2</v>
      </c>
      <c r="D475" s="5">
        <f t="shared" si="46"/>
        <v>3.1399999999999997E-2</v>
      </c>
      <c r="E475" s="5">
        <f t="shared" si="47"/>
        <v>0.14820800000000156</v>
      </c>
      <c r="F475" s="5">
        <f t="shared" si="48"/>
        <v>4.8682080000000516</v>
      </c>
      <c r="G475" s="5">
        <f t="shared" si="51"/>
        <v>4.8500000000000005</v>
      </c>
      <c r="H475" s="5">
        <f t="shared" si="50"/>
        <v>4.8500000000000005</v>
      </c>
      <c r="I475" s="6">
        <f t="shared" si="49"/>
        <v>0.12999999999995016</v>
      </c>
      <c r="J475" s="8"/>
    </row>
    <row r="476" spans="1:10" x14ac:dyDescent="0.25">
      <c r="A476" s="4">
        <v>4.7300000000000502</v>
      </c>
      <c r="B476" s="5">
        <v>0.02</v>
      </c>
      <c r="C476" s="5">
        <v>1.14E-2</v>
      </c>
      <c r="D476" s="5">
        <f t="shared" si="46"/>
        <v>3.1399999999999997E-2</v>
      </c>
      <c r="E476" s="5">
        <f t="shared" si="47"/>
        <v>0.14852200000000157</v>
      </c>
      <c r="F476" s="5">
        <f t="shared" si="48"/>
        <v>4.8785220000000518</v>
      </c>
      <c r="G476" s="5">
        <f t="shared" si="51"/>
        <v>4.8500000000000005</v>
      </c>
      <c r="H476" s="5">
        <f t="shared" si="50"/>
        <v>4.8500000000000005</v>
      </c>
      <c r="I476" s="6">
        <f t="shared" si="49"/>
        <v>0.11999999999995037</v>
      </c>
      <c r="J476" s="8"/>
    </row>
    <row r="477" spans="1:10" x14ac:dyDescent="0.25">
      <c r="A477" s="4">
        <v>4.74000000000005</v>
      </c>
      <c r="B477" s="5">
        <v>0.02</v>
      </c>
      <c r="C477" s="5">
        <v>1.14E-2</v>
      </c>
      <c r="D477" s="5">
        <f t="shared" si="46"/>
        <v>3.1399999999999997E-2</v>
      </c>
      <c r="E477" s="5">
        <f t="shared" si="47"/>
        <v>0.14883600000000155</v>
      </c>
      <c r="F477" s="5">
        <f t="shared" si="48"/>
        <v>4.8888360000000519</v>
      </c>
      <c r="G477" s="5">
        <f t="shared" si="51"/>
        <v>4.8500000000000005</v>
      </c>
      <c r="H477" s="5">
        <f t="shared" si="50"/>
        <v>4.8500000000000005</v>
      </c>
      <c r="I477" s="6">
        <f t="shared" si="49"/>
        <v>0.10999999999995058</v>
      </c>
      <c r="J477" s="8"/>
    </row>
    <row r="478" spans="1:10" x14ac:dyDescent="0.25">
      <c r="A478" s="4">
        <v>4.7500000000000497</v>
      </c>
      <c r="B478" s="5">
        <v>0.02</v>
      </c>
      <c r="C478" s="5">
        <v>1.14E-2</v>
      </c>
      <c r="D478" s="5">
        <f t="shared" si="46"/>
        <v>3.1399999999999997E-2</v>
      </c>
      <c r="E478" s="5">
        <f t="shared" si="47"/>
        <v>0.14915000000000156</v>
      </c>
      <c r="F478" s="5">
        <f t="shared" si="48"/>
        <v>4.8991500000000512</v>
      </c>
      <c r="G478" s="5">
        <f t="shared" si="51"/>
        <v>4.8500000000000005</v>
      </c>
      <c r="H478" s="5">
        <f t="shared" si="50"/>
        <v>4.8500000000000005</v>
      </c>
      <c r="I478" s="6">
        <f t="shared" si="49"/>
        <v>9.9999999999950795E-2</v>
      </c>
      <c r="J478" s="8"/>
    </row>
    <row r="479" spans="1:10" x14ac:dyDescent="0.25">
      <c r="A479" s="4">
        <v>4.7600000000000504</v>
      </c>
      <c r="B479" s="5">
        <v>0.02</v>
      </c>
      <c r="C479" s="5">
        <v>1.14E-2</v>
      </c>
      <c r="D479" s="5">
        <f t="shared" si="46"/>
        <v>3.1399999999999997E-2</v>
      </c>
      <c r="E479" s="5">
        <f t="shared" si="47"/>
        <v>0.14946400000000157</v>
      </c>
      <c r="F479" s="5">
        <f t="shared" si="48"/>
        <v>4.9094640000000522</v>
      </c>
      <c r="G479" s="5">
        <f t="shared" si="51"/>
        <v>4.9000000000000004</v>
      </c>
      <c r="H479" s="5">
        <f t="shared" si="50"/>
        <v>4.9000000000000004</v>
      </c>
      <c r="I479" s="6">
        <f t="shared" si="49"/>
        <v>0.13999999999994994</v>
      </c>
      <c r="J479" s="8"/>
    </row>
    <row r="480" spans="1:10" x14ac:dyDescent="0.25">
      <c r="A480" s="4">
        <v>4.7700000000000502</v>
      </c>
      <c r="B480" s="5">
        <v>0.02</v>
      </c>
      <c r="C480" s="5">
        <v>1.14E-2</v>
      </c>
      <c r="D480" s="5">
        <f t="shared" si="46"/>
        <v>3.1399999999999997E-2</v>
      </c>
      <c r="E480" s="5">
        <f t="shared" si="47"/>
        <v>0.14977800000000158</v>
      </c>
      <c r="F480" s="5">
        <f t="shared" si="48"/>
        <v>4.9197780000000515</v>
      </c>
      <c r="G480" s="5">
        <f t="shared" si="51"/>
        <v>4.9000000000000004</v>
      </c>
      <c r="H480" s="5">
        <f t="shared" si="50"/>
        <v>4.9000000000000004</v>
      </c>
      <c r="I480" s="6">
        <f t="shared" si="49"/>
        <v>0.12999999999995016</v>
      </c>
      <c r="J480" s="8"/>
    </row>
    <row r="481" spans="1:10" x14ac:dyDescent="0.25">
      <c r="A481" s="4">
        <v>4.78000000000005</v>
      </c>
      <c r="B481" s="5">
        <v>0.02</v>
      </c>
      <c r="C481" s="5">
        <v>1.14E-2</v>
      </c>
      <c r="D481" s="5">
        <f t="shared" si="46"/>
        <v>3.1399999999999997E-2</v>
      </c>
      <c r="E481" s="5">
        <f t="shared" si="47"/>
        <v>0.15009200000000156</v>
      </c>
      <c r="F481" s="5">
        <f t="shared" si="48"/>
        <v>4.9300920000000517</v>
      </c>
      <c r="G481" s="5">
        <f t="shared" si="51"/>
        <v>4.9000000000000004</v>
      </c>
      <c r="H481" s="5">
        <f t="shared" si="50"/>
        <v>4.9000000000000004</v>
      </c>
      <c r="I481" s="6">
        <f t="shared" si="49"/>
        <v>0.11999999999995037</v>
      </c>
      <c r="J481" s="8"/>
    </row>
    <row r="482" spans="1:10" x14ac:dyDescent="0.25">
      <c r="A482" s="4">
        <v>4.7900000000000498</v>
      </c>
      <c r="B482" s="5">
        <v>0.02</v>
      </c>
      <c r="C482" s="5">
        <v>1.14E-2</v>
      </c>
      <c r="D482" s="5">
        <f t="shared" si="46"/>
        <v>3.1399999999999997E-2</v>
      </c>
      <c r="E482" s="5">
        <f t="shared" si="47"/>
        <v>0.15040600000000154</v>
      </c>
      <c r="F482" s="5">
        <f t="shared" si="48"/>
        <v>4.9404060000000509</v>
      </c>
      <c r="G482" s="5">
        <f t="shared" si="51"/>
        <v>4.9000000000000004</v>
      </c>
      <c r="H482" s="5">
        <f t="shared" si="50"/>
        <v>4.9000000000000004</v>
      </c>
      <c r="I482" s="6">
        <f t="shared" si="49"/>
        <v>0.10999999999995058</v>
      </c>
      <c r="J482" s="8"/>
    </row>
    <row r="483" spans="1:10" x14ac:dyDescent="0.25">
      <c r="A483" s="4">
        <v>4.8000000000000496</v>
      </c>
      <c r="B483" s="5">
        <v>0.02</v>
      </c>
      <c r="C483" s="5">
        <v>1.14E-2</v>
      </c>
      <c r="D483" s="5">
        <f t="shared" si="46"/>
        <v>3.1399999999999997E-2</v>
      </c>
      <c r="E483" s="5">
        <f t="shared" si="47"/>
        <v>0.15072000000000155</v>
      </c>
      <c r="F483" s="5">
        <f t="shared" si="48"/>
        <v>4.9507200000000511</v>
      </c>
      <c r="G483" s="5">
        <f t="shared" si="51"/>
        <v>4.95</v>
      </c>
      <c r="H483" s="5">
        <f t="shared" si="50"/>
        <v>4.95</v>
      </c>
      <c r="I483" s="6">
        <f t="shared" si="49"/>
        <v>0.14999999999995062</v>
      </c>
      <c r="J483" s="8"/>
    </row>
    <row r="484" spans="1:10" x14ac:dyDescent="0.25">
      <c r="A484" s="4">
        <v>4.8100000000000502</v>
      </c>
      <c r="B484" s="5">
        <v>0.02</v>
      </c>
      <c r="C484" s="5">
        <v>1.14E-2</v>
      </c>
      <c r="D484" s="5">
        <f t="shared" si="46"/>
        <v>3.1399999999999997E-2</v>
      </c>
      <c r="E484" s="5">
        <f t="shared" si="47"/>
        <v>0.15103400000000156</v>
      </c>
      <c r="F484" s="5">
        <f t="shared" si="48"/>
        <v>4.9610340000000521</v>
      </c>
      <c r="G484" s="5">
        <f t="shared" si="51"/>
        <v>4.95</v>
      </c>
      <c r="H484" s="5">
        <f t="shared" si="50"/>
        <v>4.95</v>
      </c>
      <c r="I484" s="6">
        <f t="shared" si="49"/>
        <v>0.13999999999994994</v>
      </c>
      <c r="J484" s="8"/>
    </row>
    <row r="485" spans="1:10" x14ac:dyDescent="0.25">
      <c r="A485" s="4">
        <v>4.82000000000005</v>
      </c>
      <c r="B485" s="5">
        <v>0.02</v>
      </c>
      <c r="C485" s="5">
        <v>1.14E-2</v>
      </c>
      <c r="D485" s="5">
        <f t="shared" si="46"/>
        <v>3.1399999999999997E-2</v>
      </c>
      <c r="E485" s="5">
        <f t="shared" si="47"/>
        <v>0.15134800000000156</v>
      </c>
      <c r="F485" s="5">
        <f t="shared" si="48"/>
        <v>4.9713480000000514</v>
      </c>
      <c r="G485" s="5">
        <f t="shared" si="51"/>
        <v>4.95</v>
      </c>
      <c r="H485" s="5">
        <f t="shared" si="50"/>
        <v>4.95</v>
      </c>
      <c r="I485" s="6">
        <f t="shared" si="49"/>
        <v>0.12999999999995016</v>
      </c>
      <c r="J485" s="8"/>
    </row>
    <row r="486" spans="1:10" x14ac:dyDescent="0.25">
      <c r="A486" s="4">
        <v>4.8300000000000596</v>
      </c>
      <c r="B486" s="5">
        <v>0.02</v>
      </c>
      <c r="C486" s="5">
        <v>1.14E-2</v>
      </c>
      <c r="D486" s="5">
        <f t="shared" si="46"/>
        <v>3.1399999999999997E-2</v>
      </c>
      <c r="E486" s="5">
        <f t="shared" si="47"/>
        <v>0.15166200000000185</v>
      </c>
      <c r="F486" s="5">
        <f t="shared" si="48"/>
        <v>4.9816620000000613</v>
      </c>
      <c r="G486" s="5">
        <f t="shared" si="51"/>
        <v>4.95</v>
      </c>
      <c r="H486" s="5">
        <f t="shared" si="50"/>
        <v>4.95</v>
      </c>
      <c r="I486" s="6">
        <f t="shared" si="49"/>
        <v>0.1199999999999406</v>
      </c>
      <c r="J486" s="8"/>
    </row>
    <row r="487" spans="1:10" x14ac:dyDescent="0.25">
      <c r="A487" s="4">
        <v>4.8400000000000603</v>
      </c>
      <c r="B487" s="5">
        <v>0.02</v>
      </c>
      <c r="C487" s="5">
        <v>1.14E-2</v>
      </c>
      <c r="D487" s="5">
        <f t="shared" si="46"/>
        <v>3.1399999999999997E-2</v>
      </c>
      <c r="E487" s="5">
        <f t="shared" si="47"/>
        <v>0.15197600000000189</v>
      </c>
      <c r="F487" s="5">
        <f t="shared" si="48"/>
        <v>4.9919760000000624</v>
      </c>
      <c r="G487" s="5">
        <f t="shared" si="51"/>
        <v>4.95</v>
      </c>
      <c r="H487" s="5">
        <f t="shared" si="50"/>
        <v>4.95</v>
      </c>
      <c r="I487" s="6">
        <f t="shared" si="49"/>
        <v>0.10999999999993992</v>
      </c>
      <c r="J487" s="8"/>
    </row>
    <row r="488" spans="1:10" x14ac:dyDescent="0.25">
      <c r="A488" s="4">
        <v>4.85000000000006</v>
      </c>
      <c r="B488" s="5">
        <v>0.02</v>
      </c>
      <c r="C488" s="5">
        <v>1.14E-2</v>
      </c>
      <c r="D488" s="5">
        <f t="shared" si="46"/>
        <v>3.1399999999999997E-2</v>
      </c>
      <c r="E488" s="5">
        <f t="shared" si="47"/>
        <v>0.15229000000000187</v>
      </c>
      <c r="F488" s="5">
        <f t="shared" si="48"/>
        <v>5.0022900000000616</v>
      </c>
      <c r="G488" s="5">
        <f t="shared" si="51"/>
        <v>5</v>
      </c>
      <c r="H488" s="5">
        <f t="shared" si="50"/>
        <v>5</v>
      </c>
      <c r="I488" s="6">
        <f t="shared" si="49"/>
        <v>0.14999999999993996</v>
      </c>
      <c r="J488" s="8"/>
    </row>
    <row r="489" spans="1:10" x14ac:dyDescent="0.25">
      <c r="A489" s="4">
        <v>4.8600000000000598</v>
      </c>
      <c r="B489" s="5">
        <v>0.02</v>
      </c>
      <c r="C489" s="5">
        <v>1.14E-2</v>
      </c>
      <c r="D489" s="5">
        <f t="shared" si="46"/>
        <v>3.1399999999999997E-2</v>
      </c>
      <c r="E489" s="5">
        <f t="shared" si="47"/>
        <v>0.15260400000000188</v>
      </c>
      <c r="F489" s="5">
        <f t="shared" si="48"/>
        <v>5.0126040000000618</v>
      </c>
      <c r="G489" s="5">
        <f t="shared" si="51"/>
        <v>5</v>
      </c>
      <c r="H489" s="5">
        <f t="shared" si="50"/>
        <v>5</v>
      </c>
      <c r="I489" s="6">
        <f t="shared" si="49"/>
        <v>0.13999999999994017</v>
      </c>
      <c r="J489" s="8"/>
    </row>
    <row r="490" spans="1:10" x14ac:dyDescent="0.25">
      <c r="A490" s="4">
        <v>4.8700000000000596</v>
      </c>
      <c r="B490" s="5">
        <v>0.02</v>
      </c>
      <c r="C490" s="5">
        <v>1.14E-2</v>
      </c>
      <c r="D490" s="5">
        <f t="shared" si="46"/>
        <v>3.1399999999999997E-2</v>
      </c>
      <c r="E490" s="5">
        <f t="shared" si="47"/>
        <v>0.15291800000000186</v>
      </c>
      <c r="F490" s="5">
        <f t="shared" si="48"/>
        <v>5.0229180000000611</v>
      </c>
      <c r="G490" s="5">
        <f t="shared" si="51"/>
        <v>5</v>
      </c>
      <c r="H490" s="5">
        <f t="shared" si="50"/>
        <v>5</v>
      </c>
      <c r="I490" s="6">
        <f t="shared" si="49"/>
        <v>0.12999999999994039</v>
      </c>
      <c r="J490" s="8"/>
    </row>
    <row r="491" spans="1:10" x14ac:dyDescent="0.25">
      <c r="A491" s="4">
        <v>4.8800000000000603</v>
      </c>
      <c r="B491" s="5">
        <v>0.02</v>
      </c>
      <c r="C491" s="5">
        <v>1.14E-2</v>
      </c>
      <c r="D491" s="5">
        <f t="shared" si="46"/>
        <v>3.1399999999999997E-2</v>
      </c>
      <c r="E491" s="5">
        <f t="shared" si="47"/>
        <v>0.15323200000000187</v>
      </c>
      <c r="F491" s="5">
        <f t="shared" si="48"/>
        <v>5.0332320000000621</v>
      </c>
      <c r="G491" s="5">
        <f t="shared" si="51"/>
        <v>5</v>
      </c>
      <c r="H491" s="5">
        <f t="shared" si="50"/>
        <v>5</v>
      </c>
      <c r="I491" s="6">
        <f t="shared" si="49"/>
        <v>0.11999999999993971</v>
      </c>
      <c r="J491" s="8"/>
    </row>
    <row r="492" spans="1:10" x14ac:dyDescent="0.25">
      <c r="A492" s="4">
        <v>4.8900000000000601</v>
      </c>
      <c r="B492" s="5">
        <v>0.02</v>
      </c>
      <c r="C492" s="5">
        <v>1.14E-2</v>
      </c>
      <c r="D492" s="5">
        <f t="shared" si="46"/>
        <v>3.1399999999999997E-2</v>
      </c>
      <c r="E492" s="5">
        <f t="shared" si="47"/>
        <v>0.15354600000000188</v>
      </c>
      <c r="F492" s="5">
        <f t="shared" si="48"/>
        <v>5.0435460000000623</v>
      </c>
      <c r="G492" s="5">
        <f t="shared" si="51"/>
        <v>5</v>
      </c>
      <c r="H492" s="5">
        <f t="shared" si="50"/>
        <v>5</v>
      </c>
      <c r="I492" s="6">
        <f t="shared" si="49"/>
        <v>0.10999999999993992</v>
      </c>
      <c r="J492" s="8"/>
    </row>
    <row r="493" spans="1:10" x14ac:dyDescent="0.25">
      <c r="A493" s="4">
        <v>4.9000000000000599</v>
      </c>
      <c r="B493" s="5">
        <v>0.02</v>
      </c>
      <c r="C493" s="5">
        <v>1.14E-2</v>
      </c>
      <c r="D493" s="5">
        <f t="shared" si="46"/>
        <v>3.1399999999999997E-2</v>
      </c>
      <c r="E493" s="5">
        <f t="shared" si="47"/>
        <v>0.15386000000000186</v>
      </c>
      <c r="F493" s="5">
        <f t="shared" si="48"/>
        <v>5.0538600000000615</v>
      </c>
      <c r="G493" s="5">
        <f t="shared" si="51"/>
        <v>5.0500000000000007</v>
      </c>
      <c r="H493" s="5">
        <f t="shared" si="50"/>
        <v>5.0500000000000007</v>
      </c>
      <c r="I493" s="6">
        <f t="shared" si="49"/>
        <v>0.14999999999994085</v>
      </c>
      <c r="J493" s="8"/>
    </row>
    <row r="494" spans="1:10" x14ac:dyDescent="0.25">
      <c r="A494" s="4">
        <v>4.9100000000000597</v>
      </c>
      <c r="B494" s="5">
        <v>0.02</v>
      </c>
      <c r="C494" s="5">
        <v>1.14E-2</v>
      </c>
      <c r="D494" s="5">
        <f t="shared" si="46"/>
        <v>3.1399999999999997E-2</v>
      </c>
      <c r="E494" s="5">
        <f t="shared" si="47"/>
        <v>0.15417400000000187</v>
      </c>
      <c r="F494" s="5">
        <f t="shared" si="48"/>
        <v>5.0641740000000617</v>
      </c>
      <c r="G494" s="5">
        <f t="shared" si="51"/>
        <v>5.0500000000000007</v>
      </c>
      <c r="H494" s="5">
        <f t="shared" si="50"/>
        <v>5.0500000000000007</v>
      </c>
      <c r="I494" s="6">
        <f t="shared" si="49"/>
        <v>0.13999999999994106</v>
      </c>
      <c r="J494" s="8"/>
    </row>
    <row r="495" spans="1:10" x14ac:dyDescent="0.25">
      <c r="A495" s="4">
        <v>4.9200000000000603</v>
      </c>
      <c r="B495" s="5">
        <v>0.02</v>
      </c>
      <c r="C495" s="5">
        <v>1.14E-2</v>
      </c>
      <c r="D495" s="5">
        <f t="shared" si="46"/>
        <v>3.1399999999999997E-2</v>
      </c>
      <c r="E495" s="5">
        <f t="shared" si="47"/>
        <v>0.15448800000000187</v>
      </c>
      <c r="F495" s="5">
        <f t="shared" si="48"/>
        <v>5.0744880000000618</v>
      </c>
      <c r="G495" s="5">
        <f t="shared" si="51"/>
        <v>5.0500000000000007</v>
      </c>
      <c r="H495" s="5">
        <f t="shared" si="50"/>
        <v>5.0500000000000007</v>
      </c>
      <c r="I495" s="6">
        <f t="shared" si="49"/>
        <v>0.12999999999994039</v>
      </c>
      <c r="J495" s="8"/>
    </row>
    <row r="496" spans="1:10" x14ac:dyDescent="0.25">
      <c r="A496" s="4">
        <v>4.9300000000000601</v>
      </c>
      <c r="B496" s="5">
        <v>0.02</v>
      </c>
      <c r="C496" s="5">
        <v>1.14E-2</v>
      </c>
      <c r="D496" s="5">
        <f t="shared" si="46"/>
        <v>3.1399999999999997E-2</v>
      </c>
      <c r="E496" s="5">
        <f t="shared" si="47"/>
        <v>0.15480200000000188</v>
      </c>
      <c r="F496" s="5">
        <f t="shared" si="48"/>
        <v>5.084802000000062</v>
      </c>
      <c r="G496" s="5">
        <f t="shared" si="51"/>
        <v>5.0500000000000007</v>
      </c>
      <c r="H496" s="5">
        <f t="shared" si="50"/>
        <v>5.0500000000000007</v>
      </c>
      <c r="I496" s="6">
        <f t="shared" si="49"/>
        <v>0.1199999999999406</v>
      </c>
      <c r="J496" s="8"/>
    </row>
    <row r="497" spans="1:10" x14ac:dyDescent="0.25">
      <c r="A497" s="4">
        <v>4.9400000000000599</v>
      </c>
      <c r="B497" s="5">
        <v>0.02</v>
      </c>
      <c r="C497" s="5">
        <v>1.14E-2</v>
      </c>
      <c r="D497" s="5">
        <f t="shared" si="46"/>
        <v>3.1399999999999997E-2</v>
      </c>
      <c r="E497" s="5">
        <f t="shared" si="47"/>
        <v>0.15511600000000186</v>
      </c>
      <c r="F497" s="5">
        <f t="shared" si="48"/>
        <v>5.0951160000000622</v>
      </c>
      <c r="G497" s="5">
        <f t="shared" si="51"/>
        <v>5.0500000000000007</v>
      </c>
      <c r="H497" s="5">
        <f t="shared" si="50"/>
        <v>5.0500000000000007</v>
      </c>
      <c r="I497" s="6">
        <f t="shared" si="49"/>
        <v>0.10999999999994081</v>
      </c>
      <c r="J497" s="8"/>
    </row>
    <row r="498" spans="1:10" x14ac:dyDescent="0.25">
      <c r="A498" s="4">
        <v>4.9500000000000597</v>
      </c>
      <c r="B498" s="5">
        <v>0.02</v>
      </c>
      <c r="C498" s="5">
        <v>1.14E-2</v>
      </c>
      <c r="D498" s="5">
        <f t="shared" si="46"/>
        <v>3.1399999999999997E-2</v>
      </c>
      <c r="E498" s="5">
        <f t="shared" si="47"/>
        <v>0.15543000000000187</v>
      </c>
      <c r="F498" s="5">
        <f t="shared" si="48"/>
        <v>5.1054300000000614</v>
      </c>
      <c r="G498" s="5">
        <f t="shared" si="51"/>
        <v>5.1000000000000005</v>
      </c>
      <c r="H498" s="5">
        <f t="shared" si="50"/>
        <v>5.1000000000000005</v>
      </c>
      <c r="I498" s="6">
        <f t="shared" si="49"/>
        <v>0.14999999999994085</v>
      </c>
      <c r="J498" s="8"/>
    </row>
    <row r="499" spans="1:10" x14ac:dyDescent="0.25">
      <c r="A499" s="4">
        <v>4.9600000000000604</v>
      </c>
      <c r="B499" s="5">
        <v>0.02</v>
      </c>
      <c r="C499" s="5">
        <v>1.14E-2</v>
      </c>
      <c r="D499" s="5">
        <f t="shared" si="46"/>
        <v>3.1399999999999997E-2</v>
      </c>
      <c r="E499" s="5">
        <f t="shared" si="47"/>
        <v>0.15574400000000188</v>
      </c>
      <c r="F499" s="5">
        <f t="shared" si="48"/>
        <v>5.1157440000000625</v>
      </c>
      <c r="G499" s="5">
        <f t="shared" si="51"/>
        <v>5.1000000000000005</v>
      </c>
      <c r="H499" s="5">
        <f t="shared" si="50"/>
        <v>5.1000000000000005</v>
      </c>
      <c r="I499" s="6">
        <f t="shared" si="49"/>
        <v>0.13999999999994017</v>
      </c>
      <c r="J499" s="8"/>
    </row>
    <row r="500" spans="1:10" x14ac:dyDescent="0.25">
      <c r="A500" s="4">
        <v>4.9700000000000601</v>
      </c>
      <c r="B500" s="5">
        <v>0.02</v>
      </c>
      <c r="C500" s="5">
        <v>1.14E-2</v>
      </c>
      <c r="D500" s="5">
        <f t="shared" si="46"/>
        <v>3.1399999999999997E-2</v>
      </c>
      <c r="E500" s="5">
        <f t="shared" si="47"/>
        <v>0.15605800000000186</v>
      </c>
      <c r="F500" s="5">
        <f t="shared" si="48"/>
        <v>5.1260580000000617</v>
      </c>
      <c r="G500" s="5">
        <f t="shared" si="51"/>
        <v>5.1000000000000005</v>
      </c>
      <c r="H500" s="5">
        <f t="shared" si="50"/>
        <v>5.1000000000000005</v>
      </c>
      <c r="I500" s="6">
        <f t="shared" si="49"/>
        <v>0.12999999999994039</v>
      </c>
      <c r="J500" s="8"/>
    </row>
    <row r="501" spans="1:10" x14ac:dyDescent="0.25">
      <c r="A501" s="4">
        <v>4.9800000000000599</v>
      </c>
      <c r="B501" s="5">
        <v>0.02</v>
      </c>
      <c r="C501" s="5">
        <v>1.14E-2</v>
      </c>
      <c r="D501" s="5">
        <f t="shared" si="46"/>
        <v>3.1399999999999997E-2</v>
      </c>
      <c r="E501" s="5">
        <f t="shared" si="47"/>
        <v>0.15637200000000187</v>
      </c>
      <c r="F501" s="5">
        <f t="shared" si="48"/>
        <v>5.1363720000000619</v>
      </c>
      <c r="G501" s="5">
        <f t="shared" si="51"/>
        <v>5.1000000000000005</v>
      </c>
      <c r="H501" s="5">
        <f t="shared" si="50"/>
        <v>5.1000000000000005</v>
      </c>
      <c r="I501" s="6">
        <f t="shared" si="49"/>
        <v>0.1199999999999406</v>
      </c>
      <c r="J501" s="8"/>
    </row>
    <row r="502" spans="1:10" x14ac:dyDescent="0.25">
      <c r="A502" s="4">
        <v>4.9900000000000597</v>
      </c>
      <c r="B502" s="5">
        <v>0.02</v>
      </c>
      <c r="C502" s="5">
        <v>1.14E-2</v>
      </c>
      <c r="D502" s="5">
        <f>B502+C502</f>
        <v>3.1399999999999997E-2</v>
      </c>
      <c r="E502" s="5">
        <f>A502*D502</f>
        <v>0.15668600000000185</v>
      </c>
      <c r="F502" s="5">
        <f>A502+E502</f>
        <v>5.1466860000000612</v>
      </c>
      <c r="G502" s="5">
        <f t="shared" si="51"/>
        <v>5.1000000000000005</v>
      </c>
      <c r="H502" s="5">
        <f t="shared" si="50"/>
        <v>5.1000000000000005</v>
      </c>
      <c r="I502" s="6">
        <f t="shared" si="49"/>
        <v>0.10999999999994081</v>
      </c>
      <c r="J502" s="8"/>
    </row>
    <row r="503" spans="1:10" x14ac:dyDescent="0.25">
      <c r="A503" s="4">
        <v>5.0000000000000604</v>
      </c>
      <c r="B503" s="5">
        <v>0.02</v>
      </c>
      <c r="C503" s="5">
        <v>1.14E-2</v>
      </c>
      <c r="D503" s="5">
        <f>B503+C503</f>
        <v>3.1399999999999997E-2</v>
      </c>
      <c r="E503" s="5">
        <f>A503*D503</f>
        <v>0.15700000000000189</v>
      </c>
      <c r="F503" s="5">
        <f>A503+E503</f>
        <v>5.1570000000000622</v>
      </c>
      <c r="G503" s="5">
        <f t="shared" si="51"/>
        <v>5.15</v>
      </c>
      <c r="H503" s="5">
        <f t="shared" si="50"/>
        <v>5.15</v>
      </c>
      <c r="I503" s="6">
        <f t="shared" si="49"/>
        <v>0.14999999999993996</v>
      </c>
      <c r="J503" s="8"/>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4" ma:contentTypeDescription="Create a new document." ma:contentTypeScope="" ma:versionID="00a40f4b0adc9f7f778f21fa5baf6e0c">
  <xsd:schema xmlns:xsd="http://www.w3.org/2001/XMLSchema" xmlns:xs="http://www.w3.org/2001/XMLSchema" xmlns:p="http://schemas.microsoft.com/office/2006/metadata/properties" xmlns:ns2="947b21cd-4129-4b0f-8f05-4520d1faf544" xmlns:ns3="8234a2bc-a965-4db7-a609-b7f31165cdf1" targetNamespace="http://schemas.microsoft.com/office/2006/metadata/properties" ma:root="true" ma:fieldsID="dad1f102d9ffc2f4ec7179f4059ef68e" ns2:_="" ns3:_="">
    <xsd:import namespace="947b21cd-4129-4b0f-8f05-4520d1faf544"/>
    <xsd:import namespace="8234a2bc-a965-4db7-a609-b7f31165cdf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86F7C0-79E5-4768-ACC4-8286DCD10978}">
  <ds:schemaRefs>
    <ds:schemaRef ds:uri="http://purl.org/dc/elements/1.1/"/>
    <ds:schemaRef ds:uri="947b21cd-4129-4b0f-8f05-4520d1faf544"/>
    <ds:schemaRef ds:uri="http://purl.org/dc/terms/"/>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schemas.microsoft.com/office/2006/documentManagement/types"/>
    <ds:schemaRef ds:uri="8234a2bc-a965-4db7-a609-b7f31165cdf1"/>
    <ds:schemaRef ds:uri="http://www.w3.org/XML/1998/namespace"/>
  </ds:schemaRefs>
</ds:datastoreItem>
</file>

<file path=customXml/itemProps2.xml><?xml version="1.0" encoding="utf-8"?>
<ds:datastoreItem xmlns:ds="http://schemas.openxmlformats.org/officeDocument/2006/customXml" ds:itemID="{7046B2A1-F59A-499D-959F-A0B72DD4A575}">
  <ds:schemaRefs>
    <ds:schemaRef ds:uri="http://schemas.microsoft.com/sharepoint/v3/contenttype/forms"/>
  </ds:schemaRefs>
</ds:datastoreItem>
</file>

<file path=customXml/itemProps3.xml><?xml version="1.0" encoding="utf-8"?>
<ds:datastoreItem xmlns:ds="http://schemas.openxmlformats.org/officeDocument/2006/customXml" ds:itemID="{D53E1C11-27E7-42F5-9B41-6F0C3EBB58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b21cd-4129-4b0f-8f05-4520d1faf544"/>
    <ds:schemaRef ds:uri="8234a2bc-a965-4db7-a609-b7f31165c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PLE Guidance</vt:lpstr>
      <vt:lpstr>Instructions</vt:lpstr>
      <vt:lpstr>Unrounded Requirement Finder</vt:lpstr>
      <vt:lpstr>SY 21-22 Price Calculator</vt:lpstr>
      <vt:lpstr>SY 21-22 NonFederal Calculator</vt:lpstr>
      <vt:lpstr>SY 21-22 Split Calculator</vt:lpstr>
      <vt:lpstr>SY 2021-22 REPORT</vt:lpstr>
      <vt:lpstr>SY 20-21 Price Calculator</vt:lpstr>
      <vt:lpstr>SY 10-11 Price Calculator</vt:lpstr>
      <vt:lpstr>2012-2013 Pricing table</vt:lpstr>
      <vt:lpstr>2011-12 Pricing table</vt:lpstr>
      <vt:lpstr>Instructions!Print_Area</vt:lpstr>
      <vt:lpstr>'PLE Guidance'!Print_Area</vt:lpstr>
      <vt:lpstr>'SY 10-11 Price Calculator'!Print_Area</vt:lpstr>
      <vt:lpstr>'SY 20-21 Price Calculator'!Print_Area</vt:lpstr>
      <vt:lpstr>'SY 2021-22 REPORT'!Print_Area</vt:lpstr>
      <vt:lpstr>'SY 21-22 NonFederal Calculator'!Print_Area</vt:lpstr>
      <vt:lpstr>'SY 21-22 Price Calculator'!Print_Area</vt:lpstr>
      <vt:lpstr>'SY 21-22 Split Calculator'!Print_Area</vt:lpstr>
      <vt:lpstr>'Unrounded Requirement Finder'!Print_Area</vt:lpstr>
      <vt:lpstr>'PLE Guidance'!SY_2017_18_Price_Calculator</vt:lpstr>
      <vt:lpstr>SY_2017_18_Price_Calculator</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PLE 2019-2020 Tool</dc:title>
  <dc:creator>mramirez</dc:creator>
  <cp:keywords>Paid Lunch Equity</cp:keywords>
  <cp:lastModifiedBy>Del Toro, Ivette - FNS</cp:lastModifiedBy>
  <cp:lastPrinted>2017-06-02T13:33:52Z</cp:lastPrinted>
  <dcterms:created xsi:type="dcterms:W3CDTF">2011-05-25T19:12:04Z</dcterms:created>
  <dcterms:modified xsi:type="dcterms:W3CDTF">2021-06-17T18:23:50Z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0x010100C9E82FA5AB1C664DB2B7AED9EDF62CEF</vt:lpwstr>
  </property>
  <property fmtid="{D5CDD505-2E9C-101B-9397-08002B2CF9AE}" pid="3" name="ParentID">
    <vt:lpwstr>55829</vt:lpwstr>
  </property>
  <property fmtid="{D5CDD505-2E9C-101B-9397-08002B2CF9AE}" pid="4" name="ParentContentType">
    <vt:lpwstr>Work Package</vt:lpwstr>
  </property>
  <property fmtid="{D5CDD505-2E9C-101B-9397-08002B2CF9AE}" pid="5" name="DocID">
    <vt:lpwstr>2016-12-16T14:27:26+00:00</vt:lpwstr>
  </property>
  <property fmtid="{D5CDD505-2E9C-101B-9397-08002B2CF9AE}" pid="6" name="signed">
    <vt:lpwstr>false</vt:lpwstr>
  </property>
  <property fmtid="{D5CDD505-2E9C-101B-9397-08002B2CF9AE}" pid="7" name="status">
    <vt:lpwstr>active</vt:lpwstr>
  </property>
  <property fmtid="{D5CDD505-2E9C-101B-9397-08002B2CF9AE}" pid="8" name="FFY">
    <vt:lpwstr>2017</vt:lpwstr>
  </property>
  <property fmtid="{D5CDD505-2E9C-101B-9397-08002B2CF9AE}" pid="9" name="Also-See">
    <vt:lpwstr/>
  </property>
  <property fmtid="{D5CDD505-2E9C-101B-9397-08002B2CF9AE}" pid="10" name="_dlc_DocIdItemGuid">
    <vt:lpwstr>d0143834-2824-4ddb-b815-fe8c418a66cb</vt:lpwstr>
  </property>
  <property fmtid="{D5CDD505-2E9C-101B-9397-08002B2CF9AE}" pid="11" name="_dlc_DocId">
    <vt:lpwstr>TAJ556MMHHRD-1196466982-2001</vt:lpwstr>
  </property>
  <property fmtid="{D5CDD505-2E9C-101B-9397-08002B2CF9AE}" pid="12" name="_dlc_DocIdUrl">
    <vt:lpwstr>https://fncspro.usda.net/collaboration/pmos/_layouts/15/DocIdRedir.aspx?ID=TAJ556MMHHRD-1196466982-2001, TAJ556MMHHRD-1196466982-2001</vt:lpwstr>
  </property>
</Properties>
</file>