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ttps://vermontgov-my.sharepoint.com/personal/miranda_scott_vermont_gov/Documents/Web Liaison and Accessibility/Web Liaision (To Do)/"/>
    </mc:Choice>
  </mc:AlternateContent>
  <xr:revisionPtr revIDLastSave="0" documentId="8_{8B01FA77-2E61-441E-9D8D-69E514382811}" xr6:coauthVersionLast="46" xr6:coauthVersionMax="46" xr10:uidLastSave="{00000000-0000-0000-0000-000000000000}"/>
  <bookViews>
    <workbookView xWindow="-120" yWindow="-120" windowWidth="25440" windowHeight="15390" activeTab="1" xr2:uid="{00000000-000D-0000-FFFF-FFFF00000000}"/>
  </bookViews>
  <sheets>
    <sheet name="Enrollment Snapshot" sheetId="2" r:id="rId1"/>
    <sheet name="DO NOT CHANGE - Decodes" sheetId="3" r:id="rId2"/>
  </sheets>
  <definedNames>
    <definedName name="_xlnm._FilterDatabase" localSheetId="1" hidden="1">'DO NOT CHANGE - Decodes'!$F$1:$I$300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11" i="2" l="1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I12" i="2"/>
  <c r="F4" i="2"/>
  <c r="F3" i="2"/>
  <c r="A1" i="2"/>
  <c r="F2" i="2"/>
  <c r="N12" i="2"/>
  <c r="M12" i="2" s="1"/>
  <c r="N211" i="2"/>
  <c r="N210" i="2"/>
  <c r="N209" i="2"/>
  <c r="M209" i="2" s="1"/>
  <c r="N208" i="2"/>
  <c r="N207" i="2"/>
  <c r="N206" i="2"/>
  <c r="N205" i="2"/>
  <c r="N204" i="2"/>
  <c r="M204" i="2" s="1"/>
  <c r="N203" i="2"/>
  <c r="N202" i="2"/>
  <c r="N201" i="2"/>
  <c r="M201" i="2" s="1"/>
  <c r="N200" i="2"/>
  <c r="N199" i="2"/>
  <c r="N198" i="2"/>
  <c r="N197" i="2"/>
  <c r="N196" i="2"/>
  <c r="M196" i="2" s="1"/>
  <c r="N195" i="2"/>
  <c r="N194" i="2"/>
  <c r="N193" i="2"/>
  <c r="M193" i="2" s="1"/>
  <c r="N192" i="2"/>
  <c r="N191" i="2"/>
  <c r="N190" i="2"/>
  <c r="N189" i="2"/>
  <c r="N188" i="2"/>
  <c r="M188" i="2" s="1"/>
  <c r="N187" i="2"/>
  <c r="N186" i="2"/>
  <c r="N185" i="2"/>
  <c r="M185" i="2" s="1"/>
  <c r="N184" i="2"/>
  <c r="N183" i="2"/>
  <c r="N182" i="2"/>
  <c r="N181" i="2"/>
  <c r="N180" i="2"/>
  <c r="M180" i="2" s="1"/>
  <c r="N179" i="2"/>
  <c r="N178" i="2"/>
  <c r="N177" i="2"/>
  <c r="M177" i="2" s="1"/>
  <c r="N176" i="2"/>
  <c r="N175" i="2"/>
  <c r="M175" i="2" s="1"/>
  <c r="N174" i="2"/>
  <c r="N173" i="2"/>
  <c r="N172" i="2"/>
  <c r="M172" i="2" s="1"/>
  <c r="N171" i="2"/>
  <c r="N170" i="2"/>
  <c r="N169" i="2"/>
  <c r="M169" i="2" s="1"/>
  <c r="N168" i="2"/>
  <c r="N167" i="2"/>
  <c r="M167" i="2" s="1"/>
  <c r="N166" i="2"/>
  <c r="N165" i="2"/>
  <c r="N164" i="2"/>
  <c r="M164" i="2" s="1"/>
  <c r="N163" i="2"/>
  <c r="N162" i="2"/>
  <c r="N161" i="2"/>
  <c r="M161" i="2" s="1"/>
  <c r="N160" i="2"/>
  <c r="N159" i="2"/>
  <c r="M159" i="2" s="1"/>
  <c r="N158" i="2"/>
  <c r="N157" i="2"/>
  <c r="N156" i="2"/>
  <c r="M156" i="2" s="1"/>
  <c r="N155" i="2"/>
  <c r="N154" i="2"/>
  <c r="N153" i="2"/>
  <c r="M153" i="2" s="1"/>
  <c r="N152" i="2"/>
  <c r="N151" i="2"/>
  <c r="M151" i="2" s="1"/>
  <c r="N150" i="2"/>
  <c r="N149" i="2"/>
  <c r="N148" i="2"/>
  <c r="M148" i="2" s="1"/>
  <c r="N147" i="2"/>
  <c r="N146" i="2"/>
  <c r="N145" i="2"/>
  <c r="M145" i="2" s="1"/>
  <c r="N144" i="2"/>
  <c r="N143" i="2"/>
  <c r="M143" i="2" s="1"/>
  <c r="N142" i="2"/>
  <c r="N141" i="2"/>
  <c r="N140" i="2"/>
  <c r="M140" i="2" s="1"/>
  <c r="N139" i="2"/>
  <c r="N138" i="2"/>
  <c r="N137" i="2"/>
  <c r="M137" i="2" s="1"/>
  <c r="N136" i="2"/>
  <c r="N135" i="2"/>
  <c r="M135" i="2" s="1"/>
  <c r="N134" i="2"/>
  <c r="N133" i="2"/>
  <c r="N132" i="2"/>
  <c r="M132" i="2" s="1"/>
  <c r="N131" i="2"/>
  <c r="N130" i="2"/>
  <c r="N129" i="2"/>
  <c r="M129" i="2" s="1"/>
  <c r="N128" i="2"/>
  <c r="N127" i="2"/>
  <c r="M127" i="2" s="1"/>
  <c r="N126" i="2"/>
  <c r="N125" i="2"/>
  <c r="N124" i="2"/>
  <c r="M124" i="2" s="1"/>
  <c r="N123" i="2"/>
  <c r="N122" i="2"/>
  <c r="N121" i="2"/>
  <c r="M121" i="2" s="1"/>
  <c r="N120" i="2"/>
  <c r="N119" i="2"/>
  <c r="M119" i="2" s="1"/>
  <c r="N118" i="2"/>
  <c r="N117" i="2"/>
  <c r="N116" i="2"/>
  <c r="M116" i="2" s="1"/>
  <c r="N115" i="2"/>
  <c r="N114" i="2"/>
  <c r="N113" i="2"/>
  <c r="M113" i="2" s="1"/>
  <c r="N112" i="2"/>
  <c r="M112" i="2" s="1"/>
  <c r="N111" i="2"/>
  <c r="M111" i="2" s="1"/>
  <c r="N110" i="2"/>
  <c r="N109" i="2"/>
  <c r="N108" i="2"/>
  <c r="M108" i="2" s="1"/>
  <c r="N107" i="2"/>
  <c r="N106" i="2"/>
  <c r="N105" i="2"/>
  <c r="M105" i="2" s="1"/>
  <c r="N104" i="2"/>
  <c r="M104" i="2" s="1"/>
  <c r="N103" i="2"/>
  <c r="M103" i="2" s="1"/>
  <c r="N102" i="2"/>
  <c r="N101" i="2"/>
  <c r="N100" i="2"/>
  <c r="M100" i="2" s="1"/>
  <c r="N99" i="2"/>
  <c r="N98" i="2"/>
  <c r="N97" i="2"/>
  <c r="M97" i="2" s="1"/>
  <c r="N96" i="2"/>
  <c r="N95" i="2"/>
  <c r="M95" i="2" s="1"/>
  <c r="N94" i="2"/>
  <c r="N93" i="2"/>
  <c r="N92" i="2"/>
  <c r="M92" i="2" s="1"/>
  <c r="N91" i="2"/>
  <c r="N90" i="2"/>
  <c r="N89" i="2"/>
  <c r="M89" i="2" s="1"/>
  <c r="N88" i="2"/>
  <c r="N87" i="2"/>
  <c r="M87" i="2" s="1"/>
  <c r="N86" i="2"/>
  <c r="N85" i="2"/>
  <c r="N84" i="2"/>
  <c r="M84" i="2" s="1"/>
  <c r="N83" i="2"/>
  <c r="N82" i="2"/>
  <c r="N81" i="2"/>
  <c r="M81" i="2" s="1"/>
  <c r="N80" i="2"/>
  <c r="N79" i="2"/>
  <c r="M79" i="2" s="1"/>
  <c r="N78" i="2"/>
  <c r="N77" i="2"/>
  <c r="N76" i="2"/>
  <c r="M76" i="2" s="1"/>
  <c r="N75" i="2"/>
  <c r="N74" i="2"/>
  <c r="N73" i="2"/>
  <c r="M73" i="2" s="1"/>
  <c r="N72" i="2"/>
  <c r="N71" i="2"/>
  <c r="M71" i="2" s="1"/>
  <c r="N70" i="2"/>
  <c r="N69" i="2"/>
  <c r="N68" i="2"/>
  <c r="M68" i="2" s="1"/>
  <c r="N67" i="2"/>
  <c r="N66" i="2"/>
  <c r="N65" i="2"/>
  <c r="M65" i="2" s="1"/>
  <c r="N64" i="2"/>
  <c r="N63" i="2"/>
  <c r="M63" i="2" s="1"/>
  <c r="N62" i="2"/>
  <c r="N61" i="2"/>
  <c r="N60" i="2"/>
  <c r="M60" i="2" s="1"/>
  <c r="N59" i="2"/>
  <c r="N58" i="2"/>
  <c r="N57" i="2"/>
  <c r="M57" i="2" s="1"/>
  <c r="N56" i="2"/>
  <c r="N55" i="2"/>
  <c r="M55" i="2" s="1"/>
  <c r="N54" i="2"/>
  <c r="N53" i="2"/>
  <c r="N52" i="2"/>
  <c r="M52" i="2" s="1"/>
  <c r="N51" i="2"/>
  <c r="N50" i="2"/>
  <c r="N49" i="2"/>
  <c r="M49" i="2" s="1"/>
  <c r="N48" i="2"/>
  <c r="M48" i="2" s="1"/>
  <c r="N47" i="2"/>
  <c r="M47" i="2" s="1"/>
  <c r="N46" i="2"/>
  <c r="N45" i="2"/>
  <c r="N44" i="2"/>
  <c r="M44" i="2" s="1"/>
  <c r="N43" i="2"/>
  <c r="N42" i="2"/>
  <c r="N41" i="2"/>
  <c r="M41" i="2" s="1"/>
  <c r="N40" i="2"/>
  <c r="M40" i="2" s="1"/>
  <c r="N39" i="2"/>
  <c r="M39" i="2" s="1"/>
  <c r="N38" i="2"/>
  <c r="N37" i="2"/>
  <c r="N36" i="2"/>
  <c r="M36" i="2" s="1"/>
  <c r="N35" i="2"/>
  <c r="M35" i="2" s="1"/>
  <c r="N34" i="2"/>
  <c r="N33" i="2"/>
  <c r="M33" i="2" s="1"/>
  <c r="N32" i="2"/>
  <c r="N31" i="2"/>
  <c r="M31" i="2" s="1"/>
  <c r="N30" i="2"/>
  <c r="N29" i="2"/>
  <c r="N28" i="2"/>
  <c r="M28" i="2" s="1"/>
  <c r="N27" i="2"/>
  <c r="M27" i="2" s="1"/>
  <c r="N26" i="2"/>
  <c r="N25" i="2"/>
  <c r="M25" i="2" s="1"/>
  <c r="N24" i="2"/>
  <c r="N23" i="2"/>
  <c r="M23" i="2" s="1"/>
  <c r="N22" i="2"/>
  <c r="M22" i="2" s="1"/>
  <c r="N21" i="2"/>
  <c r="N20" i="2"/>
  <c r="M20" i="2" s="1"/>
  <c r="N19" i="2"/>
  <c r="N18" i="2"/>
  <c r="N17" i="2"/>
  <c r="M17" i="2" s="1"/>
  <c r="N16" i="2"/>
  <c r="N15" i="2"/>
  <c r="M15" i="2" s="1"/>
  <c r="N14" i="2"/>
  <c r="M14" i="2" s="1"/>
  <c r="N13" i="2"/>
  <c r="M13" i="2" s="1"/>
  <c r="I211" i="2"/>
  <c r="I210" i="2"/>
  <c r="I209" i="2"/>
  <c r="I208" i="2"/>
  <c r="I207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M211" i="2"/>
  <c r="M210" i="2"/>
  <c r="M208" i="2"/>
  <c r="M207" i="2"/>
  <c r="M206" i="2"/>
  <c r="M205" i="2"/>
  <c r="M203" i="2"/>
  <c r="M202" i="2"/>
  <c r="M200" i="2"/>
  <c r="M199" i="2"/>
  <c r="M198" i="2"/>
  <c r="M197" i="2"/>
  <c r="M195" i="2"/>
  <c r="M194" i="2"/>
  <c r="M192" i="2"/>
  <c r="M191" i="2"/>
  <c r="M190" i="2"/>
  <c r="M189" i="2"/>
  <c r="M187" i="2"/>
  <c r="M186" i="2"/>
  <c r="M184" i="2"/>
  <c r="M183" i="2"/>
  <c r="M182" i="2"/>
  <c r="M181" i="2"/>
  <c r="M179" i="2"/>
  <c r="M178" i="2"/>
  <c r="M176" i="2"/>
  <c r="M174" i="2"/>
  <c r="M173" i="2"/>
  <c r="M171" i="2"/>
  <c r="M170" i="2"/>
  <c r="M168" i="2"/>
  <c r="M166" i="2"/>
  <c r="M165" i="2"/>
  <c r="M163" i="2"/>
  <c r="M162" i="2"/>
  <c r="M160" i="2"/>
  <c r="M158" i="2"/>
  <c r="M157" i="2"/>
  <c r="M155" i="2"/>
  <c r="M154" i="2"/>
  <c r="M152" i="2"/>
  <c r="M150" i="2"/>
  <c r="M149" i="2"/>
  <c r="M147" i="2"/>
  <c r="M146" i="2"/>
  <c r="M144" i="2"/>
  <c r="M142" i="2"/>
  <c r="M141" i="2"/>
  <c r="M139" i="2"/>
  <c r="M138" i="2"/>
  <c r="M136" i="2"/>
  <c r="M134" i="2"/>
  <c r="M133" i="2"/>
  <c r="M131" i="2"/>
  <c r="M130" i="2"/>
  <c r="M128" i="2"/>
  <c r="M126" i="2"/>
  <c r="M125" i="2"/>
  <c r="M123" i="2"/>
  <c r="M122" i="2"/>
  <c r="M120" i="2"/>
  <c r="M118" i="2"/>
  <c r="M117" i="2"/>
  <c r="M115" i="2"/>
  <c r="M114" i="2"/>
  <c r="M110" i="2"/>
  <c r="M109" i="2"/>
  <c r="M107" i="2"/>
  <c r="M106" i="2"/>
  <c r="M102" i="2"/>
  <c r="M101" i="2"/>
  <c r="M99" i="2"/>
  <c r="M98" i="2"/>
  <c r="M96" i="2"/>
  <c r="M94" i="2"/>
  <c r="M93" i="2"/>
  <c r="M91" i="2"/>
  <c r="M90" i="2"/>
  <c r="M88" i="2"/>
  <c r="M86" i="2"/>
  <c r="M85" i="2"/>
  <c r="M83" i="2"/>
  <c r="M82" i="2"/>
  <c r="M80" i="2"/>
  <c r="M78" i="2"/>
  <c r="M77" i="2"/>
  <c r="M75" i="2"/>
  <c r="M74" i="2"/>
  <c r="M72" i="2"/>
  <c r="M70" i="2"/>
  <c r="M69" i="2"/>
  <c r="M67" i="2"/>
  <c r="M66" i="2"/>
  <c r="M64" i="2"/>
  <c r="M62" i="2"/>
  <c r="M61" i="2"/>
  <c r="M59" i="2"/>
  <c r="M58" i="2"/>
  <c r="M56" i="2"/>
  <c r="M54" i="2"/>
  <c r="M53" i="2"/>
  <c r="M51" i="2"/>
  <c r="M50" i="2"/>
  <c r="M46" i="2"/>
  <c r="M45" i="2"/>
  <c r="M43" i="2"/>
  <c r="M42" i="2"/>
  <c r="M38" i="2"/>
  <c r="M37" i="2"/>
  <c r="M34" i="2"/>
  <c r="M32" i="2"/>
  <c r="M30" i="2"/>
  <c r="M29" i="2"/>
  <c r="M26" i="2"/>
  <c r="M24" i="2"/>
  <c r="M21" i="2"/>
  <c r="M19" i="2"/>
  <c r="M18" i="2"/>
  <c r="M16" i="2"/>
  <c r="K1" i="2" l="1"/>
  <c r="A177" i="2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</calcChain>
</file>

<file path=xl/sharedStrings.xml><?xml version="1.0" encoding="utf-8"?>
<sst xmlns="http://schemas.openxmlformats.org/spreadsheetml/2006/main" count="1772" uniqueCount="1275">
  <si>
    <t>required</t>
  </si>
  <si>
    <t>optional</t>
  </si>
  <si>
    <t>auto-fill</t>
  </si>
  <si>
    <t>Gender</t>
  </si>
  <si>
    <t>(Jr/Sr/II/III)</t>
  </si>
  <si>
    <t>(mm/dd/yyyy)</t>
  </si>
  <si>
    <t>High School</t>
  </si>
  <si>
    <t>Addison</t>
  </si>
  <si>
    <t>T001</t>
  </si>
  <si>
    <t>M</t>
  </si>
  <si>
    <t>Albany</t>
  </si>
  <si>
    <t>T002</t>
  </si>
  <si>
    <t>F</t>
  </si>
  <si>
    <t>Alburgh</t>
  </si>
  <si>
    <t>T003</t>
  </si>
  <si>
    <t>Andover</t>
  </si>
  <si>
    <t>T004</t>
  </si>
  <si>
    <t>Arlington</t>
  </si>
  <si>
    <t>T005</t>
  </si>
  <si>
    <t>Athens</t>
  </si>
  <si>
    <t>T006</t>
  </si>
  <si>
    <t>Bakersfield</t>
  </si>
  <si>
    <t>T007</t>
  </si>
  <si>
    <t>Baltimore</t>
  </si>
  <si>
    <t>T008</t>
  </si>
  <si>
    <t>Barnard</t>
  </si>
  <si>
    <t>T009</t>
  </si>
  <si>
    <t>Barnet</t>
  </si>
  <si>
    <t>T010</t>
  </si>
  <si>
    <t>Barre City</t>
  </si>
  <si>
    <t>T011</t>
  </si>
  <si>
    <t>Barre Town</t>
  </si>
  <si>
    <t>T012</t>
  </si>
  <si>
    <t>Barton ID</t>
  </si>
  <si>
    <t>T013</t>
  </si>
  <si>
    <t>Belvidere</t>
  </si>
  <si>
    <t>T014</t>
  </si>
  <si>
    <t>Bennington ID</t>
  </si>
  <si>
    <t>T015</t>
  </si>
  <si>
    <t>Benson</t>
  </si>
  <si>
    <t>T017</t>
  </si>
  <si>
    <t>Berkshire</t>
  </si>
  <si>
    <t>T018</t>
  </si>
  <si>
    <t>Berlin</t>
  </si>
  <si>
    <t>T019</t>
  </si>
  <si>
    <t>Bethel</t>
  </si>
  <si>
    <t>T020</t>
  </si>
  <si>
    <t>Bloomfield</t>
  </si>
  <si>
    <t>T021</t>
  </si>
  <si>
    <t>Bolton</t>
  </si>
  <si>
    <t>T022</t>
  </si>
  <si>
    <t>Bradford ID</t>
  </si>
  <si>
    <t>T023</t>
  </si>
  <si>
    <t>Braintree</t>
  </si>
  <si>
    <t>T024</t>
  </si>
  <si>
    <t>Brandon</t>
  </si>
  <si>
    <t>T026</t>
  </si>
  <si>
    <t>Brattleboro</t>
  </si>
  <si>
    <t>T027</t>
  </si>
  <si>
    <t>Bridgewater</t>
  </si>
  <si>
    <t>T028</t>
  </si>
  <si>
    <t>Bridport</t>
  </si>
  <si>
    <t>T029</t>
  </si>
  <si>
    <t>Brighton</t>
  </si>
  <si>
    <t>T030</t>
  </si>
  <si>
    <t>Bristol</t>
  </si>
  <si>
    <t>T031</t>
  </si>
  <si>
    <t>Brookfield</t>
  </si>
  <si>
    <t>T032</t>
  </si>
  <si>
    <t>Brookline</t>
  </si>
  <si>
    <t>T033</t>
  </si>
  <si>
    <t>Brownington</t>
  </si>
  <si>
    <t>T034</t>
  </si>
  <si>
    <t>Brunswick</t>
  </si>
  <si>
    <t>T035</t>
  </si>
  <si>
    <t>Burke</t>
  </si>
  <si>
    <t>T036</t>
  </si>
  <si>
    <t>Burlington</t>
  </si>
  <si>
    <t>T037</t>
  </si>
  <si>
    <t>Cabot</t>
  </si>
  <si>
    <t>T038</t>
  </si>
  <si>
    <t>Calais</t>
  </si>
  <si>
    <t>T039</t>
  </si>
  <si>
    <t>Cambridge</t>
  </si>
  <si>
    <t>T040</t>
  </si>
  <si>
    <t>Canaan</t>
  </si>
  <si>
    <t>T041</t>
  </si>
  <si>
    <t>Castleton</t>
  </si>
  <si>
    <t>T042</t>
  </si>
  <si>
    <t>Cavendish</t>
  </si>
  <si>
    <t>T043</t>
  </si>
  <si>
    <t>Charleston</t>
  </si>
  <si>
    <t>T044</t>
  </si>
  <si>
    <t>Charlotte</t>
  </si>
  <si>
    <t>T045</t>
  </si>
  <si>
    <t>Chelsea</t>
  </si>
  <si>
    <t>T046</t>
  </si>
  <si>
    <t>Chester</t>
  </si>
  <si>
    <t>T047</t>
  </si>
  <si>
    <t>Chittenden</t>
  </si>
  <si>
    <t>T048</t>
  </si>
  <si>
    <t>Clarendon</t>
  </si>
  <si>
    <t>T049</t>
  </si>
  <si>
    <t>Colchester</t>
  </si>
  <si>
    <t>T050</t>
  </si>
  <si>
    <t>Concord</t>
  </si>
  <si>
    <t>T051</t>
  </si>
  <si>
    <t>Corinth</t>
  </si>
  <si>
    <t>T052</t>
  </si>
  <si>
    <t>Cornwall</t>
  </si>
  <si>
    <t>T053</t>
  </si>
  <si>
    <t>Coventry</t>
  </si>
  <si>
    <t>T054</t>
  </si>
  <si>
    <t>Craftsbury</t>
  </si>
  <si>
    <t>T055</t>
  </si>
  <si>
    <t>Danby</t>
  </si>
  <si>
    <t>T056</t>
  </si>
  <si>
    <t>Danville</t>
  </si>
  <si>
    <t>T057</t>
  </si>
  <si>
    <t>Derby</t>
  </si>
  <si>
    <t>T058</t>
  </si>
  <si>
    <t>Dorset</t>
  </si>
  <si>
    <t>T059</t>
  </si>
  <si>
    <t>Dover</t>
  </si>
  <si>
    <t>T060</t>
  </si>
  <si>
    <t>Dummerston</t>
  </si>
  <si>
    <t>T061</t>
  </si>
  <si>
    <t>Duxbury</t>
  </si>
  <si>
    <t>T063</t>
  </si>
  <si>
    <t>East Haven</t>
  </si>
  <si>
    <t>T064</t>
  </si>
  <si>
    <t>East Montpelier</t>
  </si>
  <si>
    <t>T065</t>
  </si>
  <si>
    <t>Eden</t>
  </si>
  <si>
    <t>T066</t>
  </si>
  <si>
    <t>Elmore</t>
  </si>
  <si>
    <t>T067</t>
  </si>
  <si>
    <t>Enosburgh</t>
  </si>
  <si>
    <t>T068</t>
  </si>
  <si>
    <t>Essex Town</t>
  </si>
  <si>
    <t>T070</t>
  </si>
  <si>
    <t>Fairfax</t>
  </si>
  <si>
    <t>T071</t>
  </si>
  <si>
    <t>Fairfield</t>
  </si>
  <si>
    <t>T072</t>
  </si>
  <si>
    <t>Fair Haven</t>
  </si>
  <si>
    <t>T073</t>
  </si>
  <si>
    <t>Fairlee</t>
  </si>
  <si>
    <t>T074</t>
  </si>
  <si>
    <t>Fayston</t>
  </si>
  <si>
    <t>T075</t>
  </si>
  <si>
    <t>Ferrisburgh</t>
  </si>
  <si>
    <t>T076</t>
  </si>
  <si>
    <t>Fletcher</t>
  </si>
  <si>
    <t>T077</t>
  </si>
  <si>
    <t>Franklin</t>
  </si>
  <si>
    <t>T078</t>
  </si>
  <si>
    <t>Georgia</t>
  </si>
  <si>
    <t>T079</t>
  </si>
  <si>
    <t>Glover</t>
  </si>
  <si>
    <t>T080</t>
  </si>
  <si>
    <t>Goshen</t>
  </si>
  <si>
    <t>T081</t>
  </si>
  <si>
    <t>Grafton</t>
  </si>
  <si>
    <t>T082</t>
  </si>
  <si>
    <t>Granby</t>
  </si>
  <si>
    <t>T083</t>
  </si>
  <si>
    <t>Grand Isle</t>
  </si>
  <si>
    <t>T084</t>
  </si>
  <si>
    <t>Granville</t>
  </si>
  <si>
    <t>T085</t>
  </si>
  <si>
    <t>Greensboro</t>
  </si>
  <si>
    <t>T086</t>
  </si>
  <si>
    <t>Groton</t>
  </si>
  <si>
    <t>T087</t>
  </si>
  <si>
    <t>Guildhall</t>
  </si>
  <si>
    <t>T088</t>
  </si>
  <si>
    <t>Guilford</t>
  </si>
  <si>
    <t>T089</t>
  </si>
  <si>
    <t>Halifax</t>
  </si>
  <si>
    <t>T090</t>
  </si>
  <si>
    <t>Hancock</t>
  </si>
  <si>
    <t>T091</t>
  </si>
  <si>
    <t>Hardwick</t>
  </si>
  <si>
    <t>T092</t>
  </si>
  <si>
    <t>Hartford</t>
  </si>
  <si>
    <t>T093</t>
  </si>
  <si>
    <t>Hartland</t>
  </si>
  <si>
    <t>T094</t>
  </si>
  <si>
    <t>Highgate</t>
  </si>
  <si>
    <t>T095</t>
  </si>
  <si>
    <t>Hinesburg</t>
  </si>
  <si>
    <t>T096</t>
  </si>
  <si>
    <t>Holland</t>
  </si>
  <si>
    <t>T097</t>
  </si>
  <si>
    <t>Hubbardton</t>
  </si>
  <si>
    <t>T098</t>
  </si>
  <si>
    <t>Huntington</t>
  </si>
  <si>
    <t>T099</t>
  </si>
  <si>
    <t>Hyde Park</t>
  </si>
  <si>
    <t>T100</t>
  </si>
  <si>
    <t>Ira</t>
  </si>
  <si>
    <t>T101</t>
  </si>
  <si>
    <t>Irasburg</t>
  </si>
  <si>
    <t>T102</t>
  </si>
  <si>
    <t>Isle La Motte</t>
  </si>
  <si>
    <t>T103</t>
  </si>
  <si>
    <t>Jamaica</t>
  </si>
  <si>
    <t>T104</t>
  </si>
  <si>
    <t>Jay</t>
  </si>
  <si>
    <t>T105</t>
  </si>
  <si>
    <t>Jericho</t>
  </si>
  <si>
    <t>T106</t>
  </si>
  <si>
    <t>Johnson</t>
  </si>
  <si>
    <t>T107</t>
  </si>
  <si>
    <t>Kirby</t>
  </si>
  <si>
    <t>T108</t>
  </si>
  <si>
    <t>Landgrove</t>
  </si>
  <si>
    <t>T109</t>
  </si>
  <si>
    <t>Leicester</t>
  </si>
  <si>
    <t>T110</t>
  </si>
  <si>
    <t>Lemington</t>
  </si>
  <si>
    <t>T111</t>
  </si>
  <si>
    <t>Lincoln</t>
  </si>
  <si>
    <t>T112</t>
  </si>
  <si>
    <t>Londonderry</t>
  </si>
  <si>
    <t>T113</t>
  </si>
  <si>
    <t>Lowell</t>
  </si>
  <si>
    <t>T114</t>
  </si>
  <si>
    <t>Ludlow</t>
  </si>
  <si>
    <t>T115</t>
  </si>
  <si>
    <t>Lunenburg</t>
  </si>
  <si>
    <t>T116</t>
  </si>
  <si>
    <t>Lyndon</t>
  </si>
  <si>
    <t>T117</t>
  </si>
  <si>
    <t>Maidstone</t>
  </si>
  <si>
    <t>T118</t>
  </si>
  <si>
    <t>Manchester</t>
  </si>
  <si>
    <t>T119</t>
  </si>
  <si>
    <t>Marlboro</t>
  </si>
  <si>
    <t>T120</t>
  </si>
  <si>
    <t>Marshfield</t>
  </si>
  <si>
    <t>T121</t>
  </si>
  <si>
    <t>Mendon</t>
  </si>
  <si>
    <t>T122</t>
  </si>
  <si>
    <t>Middlebury ID</t>
  </si>
  <si>
    <t>T123</t>
  </si>
  <si>
    <t>Middlesex</t>
  </si>
  <si>
    <t>T124</t>
  </si>
  <si>
    <t>Middletown Springs</t>
  </si>
  <si>
    <t>T125</t>
  </si>
  <si>
    <t>Milton</t>
  </si>
  <si>
    <t>T126</t>
  </si>
  <si>
    <t>Monkton</t>
  </si>
  <si>
    <t>T127</t>
  </si>
  <si>
    <t>Montgomery</t>
  </si>
  <si>
    <t>T128</t>
  </si>
  <si>
    <t>Montpelier</t>
  </si>
  <si>
    <t>T129</t>
  </si>
  <si>
    <t>Moretown</t>
  </si>
  <si>
    <t>T130</t>
  </si>
  <si>
    <t>Morgan</t>
  </si>
  <si>
    <t>T131</t>
  </si>
  <si>
    <t>Morristown</t>
  </si>
  <si>
    <t>T132</t>
  </si>
  <si>
    <t>Mt. Holly</t>
  </si>
  <si>
    <t>T133</t>
  </si>
  <si>
    <t>Mt. Tabor</t>
  </si>
  <si>
    <t>T134</t>
  </si>
  <si>
    <t>Newark</t>
  </si>
  <si>
    <t>T135</t>
  </si>
  <si>
    <t>Newbury</t>
  </si>
  <si>
    <t>T136</t>
  </si>
  <si>
    <t>Newfane</t>
  </si>
  <si>
    <t>T137</t>
  </si>
  <si>
    <t>New Haven</t>
  </si>
  <si>
    <t>T138</t>
  </si>
  <si>
    <t>Newport City</t>
  </si>
  <si>
    <t>T139</t>
  </si>
  <si>
    <t>Newport Town</t>
  </si>
  <si>
    <t>T140</t>
  </si>
  <si>
    <t>North Bennington ID</t>
  </si>
  <si>
    <t>T141</t>
  </si>
  <si>
    <t>Northfield</t>
  </si>
  <si>
    <t>T142</t>
  </si>
  <si>
    <t>North Hero</t>
  </si>
  <si>
    <t>T143</t>
  </si>
  <si>
    <t>Norton</t>
  </si>
  <si>
    <t>T144</t>
  </si>
  <si>
    <t>Norwich</t>
  </si>
  <si>
    <t>T145</t>
  </si>
  <si>
    <t>Orange</t>
  </si>
  <si>
    <t>T146</t>
  </si>
  <si>
    <t>Orleans ID</t>
  </si>
  <si>
    <t>T147</t>
  </si>
  <si>
    <t>Orwell</t>
  </si>
  <si>
    <t>T148</t>
  </si>
  <si>
    <t>Panton</t>
  </si>
  <si>
    <t>T149</t>
  </si>
  <si>
    <t>Pawlet</t>
  </si>
  <si>
    <t>T150</t>
  </si>
  <si>
    <t>Peacham</t>
  </si>
  <si>
    <t>T151</t>
  </si>
  <si>
    <t>Peru</t>
  </si>
  <si>
    <t>T152</t>
  </si>
  <si>
    <t>Pittsfield</t>
  </si>
  <si>
    <t>T153</t>
  </si>
  <si>
    <t>Pittsford</t>
  </si>
  <si>
    <t>T154</t>
  </si>
  <si>
    <t>Plainfield</t>
  </si>
  <si>
    <t>T155</t>
  </si>
  <si>
    <t>Plymouth</t>
  </si>
  <si>
    <t>T156</t>
  </si>
  <si>
    <t>Pomfret</t>
  </si>
  <si>
    <t>T157</t>
  </si>
  <si>
    <t>Poultney</t>
  </si>
  <si>
    <t>T158</t>
  </si>
  <si>
    <t>Pownal</t>
  </si>
  <si>
    <t>T159</t>
  </si>
  <si>
    <t>Proctor</t>
  </si>
  <si>
    <t>T160</t>
  </si>
  <si>
    <t>Putney</t>
  </si>
  <si>
    <t>T161</t>
  </si>
  <si>
    <t>Randolph</t>
  </si>
  <si>
    <t>T162</t>
  </si>
  <si>
    <t>Reading</t>
  </si>
  <si>
    <t>T163</t>
  </si>
  <si>
    <t>Readsboro</t>
  </si>
  <si>
    <t>T164</t>
  </si>
  <si>
    <t>Richford</t>
  </si>
  <si>
    <t>T165</t>
  </si>
  <si>
    <t>Richmond</t>
  </si>
  <si>
    <t>T166</t>
  </si>
  <si>
    <t>Ripton</t>
  </si>
  <si>
    <t>T167</t>
  </si>
  <si>
    <t>Rochester</t>
  </si>
  <si>
    <t>T168</t>
  </si>
  <si>
    <t>Rockingham</t>
  </si>
  <si>
    <t>T169</t>
  </si>
  <si>
    <t>Roxbury</t>
  </si>
  <si>
    <t>T170</t>
  </si>
  <si>
    <t>Royalton</t>
  </si>
  <si>
    <t>T171</t>
  </si>
  <si>
    <t>Rupert</t>
  </si>
  <si>
    <t>T172</t>
  </si>
  <si>
    <t>Rutland City</t>
  </si>
  <si>
    <t>T173</t>
  </si>
  <si>
    <t>Rutland Town</t>
  </si>
  <si>
    <t>T174</t>
  </si>
  <si>
    <t>Ryegate</t>
  </si>
  <si>
    <t>T175</t>
  </si>
  <si>
    <t>St. Albans City</t>
  </si>
  <si>
    <t>T176</t>
  </si>
  <si>
    <t>St. Albans Town</t>
  </si>
  <si>
    <t>T177</t>
  </si>
  <si>
    <t>St. George</t>
  </si>
  <si>
    <t>T178</t>
  </si>
  <si>
    <t>St. Johnsbury</t>
  </si>
  <si>
    <t>T179</t>
  </si>
  <si>
    <t>Salisbury</t>
  </si>
  <si>
    <t>T180</t>
  </si>
  <si>
    <t>Sandgate</t>
  </si>
  <si>
    <t>T181</t>
  </si>
  <si>
    <t>Searsburg</t>
  </si>
  <si>
    <t>T182</t>
  </si>
  <si>
    <t>Shaftsbury</t>
  </si>
  <si>
    <t>T183</t>
  </si>
  <si>
    <t>Sharon</t>
  </si>
  <si>
    <t>T184</t>
  </si>
  <si>
    <t>Sheffield</t>
  </si>
  <si>
    <t>T185</t>
  </si>
  <si>
    <t>Shelburne</t>
  </si>
  <si>
    <t>T186</t>
  </si>
  <si>
    <t>Sheldon</t>
  </si>
  <si>
    <t>T187</t>
  </si>
  <si>
    <t>Killington</t>
  </si>
  <si>
    <t>T188</t>
  </si>
  <si>
    <t>Shoreham</t>
  </si>
  <si>
    <t>T189</t>
  </si>
  <si>
    <t>Shrewsbury</t>
  </si>
  <si>
    <t>T190</t>
  </si>
  <si>
    <t>South Burlington</t>
  </si>
  <si>
    <t>T191</t>
  </si>
  <si>
    <t>South Hero</t>
  </si>
  <si>
    <t>T192</t>
  </si>
  <si>
    <t>Springfield</t>
  </si>
  <si>
    <t>T193</t>
  </si>
  <si>
    <t>Stamford</t>
  </si>
  <si>
    <t>T194</t>
  </si>
  <si>
    <t>Stannard</t>
  </si>
  <si>
    <t>T195</t>
  </si>
  <si>
    <t>Starksboro</t>
  </si>
  <si>
    <t>T196</t>
  </si>
  <si>
    <t>Stockbridge</t>
  </si>
  <si>
    <t>T197</t>
  </si>
  <si>
    <t>Stowe</t>
  </si>
  <si>
    <t>T198</t>
  </si>
  <si>
    <t>Strafford</t>
  </si>
  <si>
    <t>T199</t>
  </si>
  <si>
    <t>Stratton</t>
  </si>
  <si>
    <t>T200</t>
  </si>
  <si>
    <t>Sudbury</t>
  </si>
  <si>
    <t>T201</t>
  </si>
  <si>
    <t>Sunderland</t>
  </si>
  <si>
    <t>T202</t>
  </si>
  <si>
    <t>Sutton</t>
  </si>
  <si>
    <t>T203</t>
  </si>
  <si>
    <t>Swanton</t>
  </si>
  <si>
    <t>T204</t>
  </si>
  <si>
    <t>Thetford</t>
  </si>
  <si>
    <t>T205</t>
  </si>
  <si>
    <t>Tinmouth</t>
  </si>
  <si>
    <t>T206</t>
  </si>
  <si>
    <t>Topsham</t>
  </si>
  <si>
    <t>T207</t>
  </si>
  <si>
    <t>Townshend</t>
  </si>
  <si>
    <t>T208</t>
  </si>
  <si>
    <t>Troy</t>
  </si>
  <si>
    <t>T209</t>
  </si>
  <si>
    <t>Tunbridge</t>
  </si>
  <si>
    <t>T210</t>
  </si>
  <si>
    <t>Underhill Town</t>
  </si>
  <si>
    <t>T212</t>
  </si>
  <si>
    <t>Vergennes</t>
  </si>
  <si>
    <t>T213</t>
  </si>
  <si>
    <t>Vernon</t>
  </si>
  <si>
    <t>T214</t>
  </si>
  <si>
    <t>Vershire</t>
  </si>
  <si>
    <t>T215</t>
  </si>
  <si>
    <t>Victory</t>
  </si>
  <si>
    <t>T216</t>
  </si>
  <si>
    <t>Waitsfield</t>
  </si>
  <si>
    <t>T217</t>
  </si>
  <si>
    <t>Walden</t>
  </si>
  <si>
    <t>T218</t>
  </si>
  <si>
    <t>Wallingford</t>
  </si>
  <si>
    <t>T219</t>
  </si>
  <si>
    <t>Waltham</t>
  </si>
  <si>
    <t>T220</t>
  </si>
  <si>
    <t>Wardsboro</t>
  </si>
  <si>
    <t>T221</t>
  </si>
  <si>
    <t>Warren</t>
  </si>
  <si>
    <t>T222</t>
  </si>
  <si>
    <t>Washington</t>
  </si>
  <si>
    <t>T223</t>
  </si>
  <si>
    <t>Waterbury</t>
  </si>
  <si>
    <t>T224</t>
  </si>
  <si>
    <t>Waterford</t>
  </si>
  <si>
    <t>T225</t>
  </si>
  <si>
    <t>Waterville</t>
  </si>
  <si>
    <t>T226</t>
  </si>
  <si>
    <t>Weathersfield</t>
  </si>
  <si>
    <t>T227</t>
  </si>
  <si>
    <t>Wells</t>
  </si>
  <si>
    <t>T228</t>
  </si>
  <si>
    <t>Wells River</t>
  </si>
  <si>
    <t>T229</t>
  </si>
  <si>
    <t>West Fairlee</t>
  </si>
  <si>
    <t>T230</t>
  </si>
  <si>
    <t>Westfield</t>
  </si>
  <si>
    <t>T231</t>
  </si>
  <si>
    <t>Westford</t>
  </si>
  <si>
    <t>T232</t>
  </si>
  <si>
    <t>West Haven</t>
  </si>
  <si>
    <t>T233</t>
  </si>
  <si>
    <t>Westminster</t>
  </si>
  <si>
    <t>T234</t>
  </si>
  <si>
    <t>Westmore</t>
  </si>
  <si>
    <t>T235</t>
  </si>
  <si>
    <t>Weston</t>
  </si>
  <si>
    <t>T236</t>
  </si>
  <si>
    <t>West Rutland</t>
  </si>
  <si>
    <t>T237</t>
  </si>
  <si>
    <t>West Windsor</t>
  </si>
  <si>
    <t>T238</t>
  </si>
  <si>
    <t>Weybridge</t>
  </si>
  <si>
    <t>T239</t>
  </si>
  <si>
    <t>Wheelock</t>
  </si>
  <si>
    <t>T240</t>
  </si>
  <si>
    <t>Whiting</t>
  </si>
  <si>
    <t>T241</t>
  </si>
  <si>
    <t>Whitingham</t>
  </si>
  <si>
    <t>T242</t>
  </si>
  <si>
    <t>Williamstown</t>
  </si>
  <si>
    <t>T243</t>
  </si>
  <si>
    <t>Williston</t>
  </si>
  <si>
    <t>T244</t>
  </si>
  <si>
    <t>Wilmington</t>
  </si>
  <si>
    <t>T245</t>
  </si>
  <si>
    <t>Windham</t>
  </si>
  <si>
    <t>T246</t>
  </si>
  <si>
    <t>Windsor</t>
  </si>
  <si>
    <t>T247</t>
  </si>
  <si>
    <t>Winhall</t>
  </si>
  <si>
    <t>T248</t>
  </si>
  <si>
    <t>Winooski ID</t>
  </si>
  <si>
    <t>T249</t>
  </si>
  <si>
    <t>Wolcott</t>
  </si>
  <si>
    <t>T250</t>
  </si>
  <si>
    <t>Woodbury</t>
  </si>
  <si>
    <t>T251</t>
  </si>
  <si>
    <t>Woodford</t>
  </si>
  <si>
    <t>T252</t>
  </si>
  <si>
    <t>Woodstock</t>
  </si>
  <si>
    <t>T253</t>
  </si>
  <si>
    <t>Worcester</t>
  </si>
  <si>
    <t>T254</t>
  </si>
  <si>
    <t>Buel's Gore</t>
  </si>
  <si>
    <t>T255</t>
  </si>
  <si>
    <t>Averill</t>
  </si>
  <si>
    <t>T256</t>
  </si>
  <si>
    <t>Avery's Gore</t>
  </si>
  <si>
    <t>T257</t>
  </si>
  <si>
    <t>Ferdinand</t>
  </si>
  <si>
    <t>T258</t>
  </si>
  <si>
    <t>Glastenbury</t>
  </si>
  <si>
    <t>T259</t>
  </si>
  <si>
    <t>Lewis</t>
  </si>
  <si>
    <t>T260</t>
  </si>
  <si>
    <t>Somerset</t>
  </si>
  <si>
    <t>T261</t>
  </si>
  <si>
    <t>Warner's Grant</t>
  </si>
  <si>
    <t>T262</t>
  </si>
  <si>
    <t>Warren's Gore</t>
  </si>
  <si>
    <t>T263</t>
  </si>
  <si>
    <t>Town</t>
  </si>
  <si>
    <t>LEA</t>
  </si>
  <si>
    <t>SUID</t>
  </si>
  <si>
    <t>PSID</t>
  </si>
  <si>
    <t>SU001</t>
  </si>
  <si>
    <t>U061</t>
  </si>
  <si>
    <t>PS195</t>
  </si>
  <si>
    <t>SU002</t>
  </si>
  <si>
    <t>U054</t>
  </si>
  <si>
    <t>PS312</t>
  </si>
  <si>
    <t>SU003</t>
  </si>
  <si>
    <t>U055</t>
  </si>
  <si>
    <t>PS180</t>
  </si>
  <si>
    <t>SU004</t>
  </si>
  <si>
    <t>U062</t>
  </si>
  <si>
    <t>PS104</t>
  </si>
  <si>
    <t>SU005</t>
  </si>
  <si>
    <t>U014</t>
  </si>
  <si>
    <t>PS196</t>
  </si>
  <si>
    <t>SU007</t>
  </si>
  <si>
    <t>PS072</t>
  </si>
  <si>
    <t>SU009</t>
  </si>
  <si>
    <t>PS082</t>
  </si>
  <si>
    <t>SU010</t>
  </si>
  <si>
    <t>PS186</t>
  </si>
  <si>
    <t>SU012</t>
  </si>
  <si>
    <t>U401</t>
  </si>
  <si>
    <t>PS199</t>
  </si>
  <si>
    <t>SU014</t>
  </si>
  <si>
    <t>U056</t>
  </si>
  <si>
    <t>PS066</t>
  </si>
  <si>
    <t>SU015</t>
  </si>
  <si>
    <t>PS052</t>
  </si>
  <si>
    <t>SU016</t>
  </si>
  <si>
    <t>PS272</t>
  </si>
  <si>
    <t>SU017</t>
  </si>
  <si>
    <t>PS351</t>
  </si>
  <si>
    <t>SU019</t>
  </si>
  <si>
    <t>PS059</t>
  </si>
  <si>
    <t>SU020</t>
  </si>
  <si>
    <t>PS098</t>
  </si>
  <si>
    <t>PS242</t>
  </si>
  <si>
    <t>SU021</t>
  </si>
  <si>
    <t>PS187</t>
  </si>
  <si>
    <t>SU022</t>
  </si>
  <si>
    <t>PS405</t>
  </si>
  <si>
    <t>SU023</t>
  </si>
  <si>
    <t>U057</t>
  </si>
  <si>
    <t>PS406</t>
  </si>
  <si>
    <t>SU025</t>
  </si>
  <si>
    <t>U058B</t>
  </si>
  <si>
    <t>PS158</t>
  </si>
  <si>
    <t>SU026</t>
  </si>
  <si>
    <t>PS224</t>
  </si>
  <si>
    <t>SU027</t>
  </si>
  <si>
    <t>U021</t>
  </si>
  <si>
    <t>PS036</t>
  </si>
  <si>
    <t>PS220</t>
  </si>
  <si>
    <t>SU028</t>
  </si>
  <si>
    <t>U059</t>
  </si>
  <si>
    <t>PS237</t>
  </si>
  <si>
    <t>SU030</t>
  </si>
  <si>
    <t>U079</t>
  </si>
  <si>
    <t>PS417</t>
  </si>
  <si>
    <t>SU031</t>
  </si>
  <si>
    <t>U022B</t>
  </si>
  <si>
    <t>PS208</t>
  </si>
  <si>
    <t>SU032</t>
  </si>
  <si>
    <t>PS305</t>
  </si>
  <si>
    <t>SU033</t>
  </si>
  <si>
    <t>U052</t>
  </si>
  <si>
    <t>PS183</t>
  </si>
  <si>
    <t>SU034</t>
  </si>
  <si>
    <t>U024</t>
  </si>
  <si>
    <t>PS157</t>
  </si>
  <si>
    <t>SU035</t>
  </si>
  <si>
    <t>PS078</t>
  </si>
  <si>
    <t>U026</t>
  </si>
  <si>
    <t>PS139</t>
  </si>
  <si>
    <t>SU036</t>
  </si>
  <si>
    <t>U053</t>
  </si>
  <si>
    <t>PS219</t>
  </si>
  <si>
    <t>SU040</t>
  </si>
  <si>
    <t>PS253</t>
  </si>
  <si>
    <t>PS055</t>
  </si>
  <si>
    <t>U033</t>
  </si>
  <si>
    <t>PS304</t>
  </si>
  <si>
    <t>SU042</t>
  </si>
  <si>
    <t>U060</t>
  </si>
  <si>
    <t>PS138</t>
  </si>
  <si>
    <t>SU046</t>
  </si>
  <si>
    <t>U072B</t>
  </si>
  <si>
    <t>PS161</t>
  </si>
  <si>
    <t>SU047</t>
  </si>
  <si>
    <t>U027</t>
  </si>
  <si>
    <t>PS025</t>
  </si>
  <si>
    <t>SU048</t>
  </si>
  <si>
    <t>PS040</t>
  </si>
  <si>
    <t>SU049</t>
  </si>
  <si>
    <t>U075</t>
  </si>
  <si>
    <t>PS411</t>
  </si>
  <si>
    <t>SU051</t>
  </si>
  <si>
    <t>PS356</t>
  </si>
  <si>
    <t>SU052</t>
  </si>
  <si>
    <t>U086</t>
  </si>
  <si>
    <t>PS410</t>
  </si>
  <si>
    <t>SU054</t>
  </si>
  <si>
    <t>PS134</t>
  </si>
  <si>
    <t>SU056</t>
  </si>
  <si>
    <t>PS278</t>
  </si>
  <si>
    <t>PS011</t>
  </si>
  <si>
    <t>SU061</t>
  </si>
  <si>
    <t>PS276</t>
  </si>
  <si>
    <t>SU063</t>
  </si>
  <si>
    <t>U077</t>
  </si>
  <si>
    <t>PS124</t>
  </si>
  <si>
    <t>U083</t>
  </si>
  <si>
    <t>SU064</t>
  </si>
  <si>
    <t>U146</t>
  </si>
  <si>
    <t>PI004</t>
  </si>
  <si>
    <t>SU065</t>
  </si>
  <si>
    <t>U051</t>
  </si>
  <si>
    <t>PS388</t>
  </si>
  <si>
    <t>SU066</t>
  </si>
  <si>
    <t>U070</t>
  </si>
  <si>
    <t>PS230</t>
  </si>
  <si>
    <t>PS233</t>
  </si>
  <si>
    <t>PS331</t>
  </si>
  <si>
    <t>SU068</t>
  </si>
  <si>
    <t>U068</t>
  </si>
  <si>
    <t>PS211</t>
  </si>
  <si>
    <t>PS344</t>
  </si>
  <si>
    <t>SU069</t>
  </si>
  <si>
    <t>U071</t>
  </si>
  <si>
    <t>PS191</t>
  </si>
  <si>
    <t>Non-binary</t>
  </si>
  <si>
    <t>Please upload to SFTP by deadline</t>
  </si>
  <si>
    <t>EC Enrollment and Snapshot Data</t>
  </si>
  <si>
    <t>** Invoicing Deadlines for FY 22: 11/15/21 and 4/15/22</t>
  </si>
  <si>
    <t>BURR AND BURTON ACADEMY</t>
  </si>
  <si>
    <t>LYNDON INSTITUTE</t>
  </si>
  <si>
    <t>ST JOHNSBURY ACADEMY</t>
  </si>
  <si>
    <t>THETFORD ACADEMY</t>
  </si>
  <si>
    <t>ORFORD SCHOOLS</t>
  </si>
  <si>
    <t>RIVENDELL ACADEMY</t>
  </si>
  <si>
    <t>ACADEMY SCHOOL</t>
  </si>
  <si>
    <t>ALBANY COMMUNITY SCHOOL</t>
  </si>
  <si>
    <t>ALBERT BRIDGE SCH (W WIND)</t>
  </si>
  <si>
    <t>ALBERT D LAWTON SCHOOL</t>
  </si>
  <si>
    <t>ALBURGH COMMUNITY ED CENTER</t>
  </si>
  <si>
    <t>ARLINGTON MEMORIAL HIGH SCHOOL</t>
  </si>
  <si>
    <t>BAKERSFIELD SCHOOL</t>
  </si>
  <si>
    <t>BARNARD ACADEMY</t>
  </si>
  <si>
    <t>BARNET ELEMENTARY SCHOOL</t>
  </si>
  <si>
    <t>BARRE TOWN ELEMENTARY SCHOOL</t>
  </si>
  <si>
    <t>BARSTOW MEMORIAL SCHOOL</t>
  </si>
  <si>
    <t>BARTON GRADED SCHOOL</t>
  </si>
  <si>
    <t>BEEMAN ELEMENTARY SCHOOL</t>
  </si>
  <si>
    <t>BELLOWS FALLS MIDDLE SCHOOL</t>
  </si>
  <si>
    <t>BELLOWS FALLS UHS #27</t>
  </si>
  <si>
    <t>BELLOWS FREE ACADEMY ELEM (FAIRFAX)</t>
  </si>
  <si>
    <t>BENNINGTON ELEMENTARY SCHOOL</t>
  </si>
  <si>
    <t>BENSON VILLAGE SCHOOL</t>
  </si>
  <si>
    <t>BERKSHIRE ELEMENTARY SCHOOL</t>
  </si>
  <si>
    <t>BERLIN ELEMENTARY SCHOOL</t>
  </si>
  <si>
    <t>BETHEL ELEMENTARY SCHOOL</t>
  </si>
  <si>
    <t>BLUE MOUNTAIN US #21</t>
  </si>
  <si>
    <t>BRADFORD ELEMENTARY SCHOOL</t>
  </si>
  <si>
    <t>BRAINTREE SCHOOL</t>
  </si>
  <si>
    <t>BRATTLEBORO UHS #6</t>
  </si>
  <si>
    <t>BREWSTER PIERCE ELEMENTARY SCHOOL</t>
  </si>
  <si>
    <t>BRIDPORT CENTRAL SCHOOL</t>
  </si>
  <si>
    <t>BRIGHTON ELEMENTARY SCHOOL</t>
  </si>
  <si>
    <t>BRISTOL ELEMENTARY SCHOOL</t>
  </si>
  <si>
    <t>BROOKFIELD ELEMENTARY SCHOOL</t>
  </si>
  <si>
    <t>BROWNINGTON CENTRAL SCHOOL</t>
  </si>
  <si>
    <t>BROWNS RIVER MIDDLE SCHOOL</t>
  </si>
  <si>
    <t>BURKE TOWN SCHOOL</t>
  </si>
  <si>
    <t>BURLINGTON SENIOR HIGH SCHOOL</t>
  </si>
  <si>
    <t>CABOT SCHOOL</t>
  </si>
  <si>
    <t>CALAIS ELEMENTARY SCHOOL</t>
  </si>
  <si>
    <t>CAMBRIDGE ELEMENTARY SCHOOL</t>
  </si>
  <si>
    <t>CAMELS HUMP MIDDLE SCHOOL</t>
  </si>
  <si>
    <t>CANAAN SCHOOLS</t>
  </si>
  <si>
    <t>CAVENDISH TOWN ELEM SCHOOL</t>
  </si>
  <si>
    <t>CHAMBERLIN SCHOOL</t>
  </si>
  <si>
    <t>CHAMPLAIN ELEMENTARY SCHOOL</t>
  </si>
  <si>
    <t>CHAMPLAIN VALLEY UHS #15</t>
  </si>
  <si>
    <t>CHARLESTON ELEM SCHOOL</t>
  </si>
  <si>
    <t>CHARLOTTE CENTRAL SCHOOL</t>
  </si>
  <si>
    <t>CHELSEA ELEM MIDDLE SCHOOL</t>
  </si>
  <si>
    <t>CHESTER ANDOVER US #29</t>
  </si>
  <si>
    <t>CLARENDON ELEMENTARY SCHOOL</t>
  </si>
  <si>
    <t>COLCHESTER HIGH SCHOOL</t>
  </si>
  <si>
    <t>COLCHESTER MIDDLE SCHOOL</t>
  </si>
  <si>
    <t>CONCORD GRADED/MIDDLE SCHOOL</t>
  </si>
  <si>
    <t>BINGHAM MEMORIAL SCHOOL</t>
  </si>
  <si>
    <t>COVENTRY VILLAGE SCHOOL</t>
  </si>
  <si>
    <t>CRAFTSBURY SCHOOLS</t>
  </si>
  <si>
    <t>CURRIER MEMORIAL US #23</t>
  </si>
  <si>
    <t>C P SMITH SCHOOL</t>
  </si>
  <si>
    <t>DANVILLE SCHOOL</t>
  </si>
  <si>
    <t>TWIN VALLEY ELEM SCHOOL</t>
  </si>
  <si>
    <t>DERBY ELEMENTARY SCHOOL</t>
  </si>
  <si>
    <t>DORSET SCHOOL</t>
  </si>
  <si>
    <t>DOVER ELEMENTARY SCHOOL</t>
  </si>
  <si>
    <t>DUMMERSTON SCHOOLS</t>
  </si>
  <si>
    <t>EAST MONTPELIER ELEM SCHOOL</t>
  </si>
  <si>
    <t>EDEN CENTRAL SCHOOL</t>
  </si>
  <si>
    <t>EDMUNDS ELEMENTARY SCHOOL</t>
  </si>
  <si>
    <t>EDMUNDS MIDDLE SCHOOL</t>
  </si>
  <si>
    <t>ENOSBURG FALLS ELEMENTARY SCHOOL</t>
  </si>
  <si>
    <t>ENOSBURG FALLS MIDDLE-HIGH SCHOOL</t>
  </si>
  <si>
    <t>ESSEX ELEMENTARY SCHOOL</t>
  </si>
  <si>
    <t>ESSEX MIDDLE SCHOOL</t>
  </si>
  <si>
    <t>FAIR HAVEN GRADE SCHOOL</t>
  </si>
  <si>
    <t>FAIR HAVEN UHS #16</t>
  </si>
  <si>
    <t>FAIRFIELD CENTER SCHOOL</t>
  </si>
  <si>
    <t>SAMUEL MOREY ELEMENTARY SCHOOL</t>
  </si>
  <si>
    <t>FAYSTON ELEMENTARY SCHOOL</t>
  </si>
  <si>
    <t>FERRISBURGH CENTRAL SCHOOL</t>
  </si>
  <si>
    <t>FISHER SCHOOL</t>
  </si>
  <si>
    <t>FLETCHER ELEMENTARY SCHOOL</t>
  </si>
  <si>
    <t>FLOOD BROOK US #20</t>
  </si>
  <si>
    <t>FOLSOM ED AND COMMUNITY CTR</t>
  </si>
  <si>
    <t>FOUNDERS MEMORIAL SCHOOL</t>
  </si>
  <si>
    <t>FRANKLIN ELEMENTARY SCHOOL</t>
  </si>
  <si>
    <t>GEORGIA ELEM/MIDDLE SCHOOL</t>
  </si>
  <si>
    <t>GLOVER COMMUNITY SCHOOL</t>
  </si>
  <si>
    <t>ATHENS/GRAFTON JOINT CONTRACT SCHOOL</t>
  </si>
  <si>
    <t>GRAND ISLE  SCHOOL</t>
  </si>
  <si>
    <t>GREEN MOUNTAIN UHS #35</t>
  </si>
  <si>
    <t>LAKEVIEW US #43</t>
  </si>
  <si>
    <t>GUILFORD CENTRAL SCHOOL</t>
  </si>
  <si>
    <t>HALIFAX SCHOOL</t>
  </si>
  <si>
    <t>HARDWICK ELEMENTARY SCHOOL</t>
  </si>
  <si>
    <t>HARTFORD HIGH SCHOOL</t>
  </si>
  <si>
    <t>HARTFORD MEM MIDDLE SCHOOL</t>
  </si>
  <si>
    <t>HARTLAND ELEMENTARY SCHOOL</t>
  </si>
  <si>
    <t>HARWOOD UNION MIDDLE/HS #19</t>
  </si>
  <si>
    <t>HAZEN UHS #26</t>
  </si>
  <si>
    <t>MILTON ELEMENTARY SCHOOL</t>
  </si>
  <si>
    <t>HIAWATHA SCHOOL</t>
  </si>
  <si>
    <t>HIGHGATE ELEMENTARY SCHOOL</t>
  </si>
  <si>
    <t>HINESBURG COMMUNITY SCHOOL</t>
  </si>
  <si>
    <t>HYDE PARK ELEMENTARY SCHOOL</t>
  </si>
  <si>
    <t>IRASBURG VILLAGE SCHOOL</t>
  </si>
  <si>
    <t>JAMAICA VILLAGE SCHOOL</t>
  </si>
  <si>
    <t>JERICHO ELEMENTARY SCHOOL</t>
  </si>
  <si>
    <t>JOHNSON ELEMENTARY SCHOOL</t>
  </si>
  <si>
    <t>J F KENNEDY ELEM SCHOOL</t>
  </si>
  <si>
    <t>J J FLYNN SCHOOL</t>
  </si>
  <si>
    <t>ELMORE SCHOOL</t>
  </si>
  <si>
    <t>LAKE REGION UHS #24</t>
  </si>
  <si>
    <t>LAMOILLE UHS #18</t>
  </si>
  <si>
    <t>SUSTAIN ACAD AT LAWRENCE BARNES</t>
  </si>
  <si>
    <t>LELAND AND GRAY UHS #34</t>
  </si>
  <si>
    <t>LINCOLN COMMUNITY SCHOOL</t>
  </si>
  <si>
    <t>LOTHROP SCHOOL</t>
  </si>
  <si>
    <t>LOWELL GRADED SCHOOL</t>
  </si>
  <si>
    <t>LUDLOW ELEMENTARY SCHOOL</t>
  </si>
  <si>
    <t>LUNENBURG/GILMAN SCHOOLS</t>
  </si>
  <si>
    <t>LYMAN C HUNT MIDDLE SCHOOL</t>
  </si>
  <si>
    <t>LYNDON TOWN SCHOOL</t>
  </si>
  <si>
    <t>MAIN STREET MIDDLE SCHOOL</t>
  </si>
  <si>
    <t>MALLETTS BAY SCHOOL</t>
  </si>
  <si>
    <t>MANCHESTER ELEM/MIDDLE SCHOOL</t>
  </si>
  <si>
    <t>MARION W CROSS SCHOOL</t>
  </si>
  <si>
    <t>MARLBORO ELEMENTARY SCHOOL</t>
  </si>
  <si>
    <t>MIDDLEBURY ID#4</t>
  </si>
  <si>
    <t>MIDDLEBURY UNION HIGH SCHOOL</t>
  </si>
  <si>
    <t>RUMNEY MEMORIAL SCHOOL (MIDDLESEX)</t>
  </si>
  <si>
    <t>MIDDLETOWN SPRINGS ELEM SCHOOL</t>
  </si>
  <si>
    <t>MILL RIVER UHS</t>
  </si>
  <si>
    <t>MILLERS RUN SCHOOL US #37</t>
  </si>
  <si>
    <t>MILTON HIGH SCHOOL</t>
  </si>
  <si>
    <t>MISSISQUOI VALLEY UHS #7</t>
  </si>
  <si>
    <t>MOLLY STARK SCHOOL</t>
  </si>
  <si>
    <t>MONKTON CENTRAL SCHOOL</t>
  </si>
  <si>
    <t>MONTGOMERY ELEMENTARY SCHOOL</t>
  </si>
  <si>
    <t>MONTPELIER HIGH SCHOOL</t>
  </si>
  <si>
    <t>MONUMENT ELEMENTARY SCHOOL</t>
  </si>
  <si>
    <t>MORETOWN ELEMENTARY SCHOOL</t>
  </si>
  <si>
    <t>MORRISTOWN ELEM SCHOOLS</t>
  </si>
  <si>
    <t>MT ABRAHAM UHS #28</t>
  </si>
  <si>
    <t>MT ANTHONY SR UHS #14</t>
  </si>
  <si>
    <t>MT ANTHONY UNION MIDDLE SCHOOL</t>
  </si>
  <si>
    <t>MT HOLLY SCHOOL</t>
  </si>
  <si>
    <t>MT MANSFIELD USD</t>
  </si>
  <si>
    <t>NESHOBE SCHOOL</t>
  </si>
  <si>
    <t>NEWARK SCHOOL</t>
  </si>
  <si>
    <t>NEWBURY ELEMENTARY SCHOOL</t>
  </si>
  <si>
    <t>NEWPORT CITY ELEM SCHOOLS</t>
  </si>
  <si>
    <t>NEWPORT TOWN SCHOOL</t>
  </si>
  <si>
    <t>NEWTON SCHOOL</t>
  </si>
  <si>
    <t>NORTH COUNTRY UHS #22B</t>
  </si>
  <si>
    <t>NORTH HERO SCHOOL</t>
  </si>
  <si>
    <t>NORTHFIELD ELEMENTARY SCHOOL</t>
  </si>
  <si>
    <t>NORTHFIELD MIDDLE/HIGH SCHOOL</t>
  </si>
  <si>
    <t>ORANGE CENTER SCHOOL</t>
  </si>
  <si>
    <t>ORCHARD SCHOOL</t>
  </si>
  <si>
    <t>ORLEANS ELEMENTARY SCHOOL</t>
  </si>
  <si>
    <t>ORWELL VILLAGE SCHOOL</t>
  </si>
  <si>
    <t>OTTER VALLEY UHS #8</t>
  </si>
  <si>
    <t>OXBOW UHS #30</t>
  </si>
  <si>
    <t>PEACHAM ELEMENTARY SCHOOL</t>
  </si>
  <si>
    <t>PEOPLES ACADEMY</t>
  </si>
  <si>
    <t>PORTERS POINT SCHOOL</t>
  </si>
  <si>
    <t>POULTNEY ELEMENTARY SCHOOL</t>
  </si>
  <si>
    <t>POULTNEY HIGH SCHOOL</t>
  </si>
  <si>
    <t>POWNAL ELEMENTARY SCHOOL</t>
  </si>
  <si>
    <t>PROCTOR ELEMENTARY SCHOOL</t>
  </si>
  <si>
    <t>PROCTOR JR/SR HIGH SCHOOL</t>
  </si>
  <si>
    <t>PUTNEY CENTRAL SCHOOL</t>
  </si>
  <si>
    <t>RANDOLPH UHS #2</t>
  </si>
  <si>
    <t>READING ELEMENTARY SCHOOL</t>
  </si>
  <si>
    <t>READSBORO ELEMENTARY SCHOOL</t>
  </si>
  <si>
    <t>RICHFORD ELEMENTARY SCHOOL</t>
  </si>
  <si>
    <t>RICHFORD JR/SR HIGH SCHOOL</t>
  </si>
  <si>
    <t>RICHMOND ELEMENTARY SCHOOL</t>
  </si>
  <si>
    <t>RIPTON ELEMENTARY SCHOOL</t>
  </si>
  <si>
    <t>RIVERSIDE MIDDLE SCHOOL</t>
  </si>
  <si>
    <t>ROBINSON SCHOOL</t>
  </si>
  <si>
    <t>ROCHESTER SCHOOL</t>
  </si>
  <si>
    <t>CENTRAL ELEMENTARY SCHOOL</t>
  </si>
  <si>
    <t>ROXBURY VILLAGE SCHOOL</t>
  </si>
  <si>
    <t>RUTLAND HIGH SCHOOL</t>
  </si>
  <si>
    <t>NORTHEAST PRIMARY SCHOOL</t>
  </si>
  <si>
    <t>NORTHWEST PRIMARY SCHOOL</t>
  </si>
  <si>
    <t>RUTLAND TOWN ELEM SCHOOL</t>
  </si>
  <si>
    <t>SALISBURY COMMUNITY SCHOOL</t>
  </si>
  <si>
    <t>SAXTONS RIVER ELEM SCHOOL</t>
  </si>
  <si>
    <t>SHAFTSBURY ELEM SCHOOL</t>
  </si>
  <si>
    <t>SHARON ELEMENTARY SCHOOL</t>
  </si>
  <si>
    <t>SHELBURNE COMMUNITY SCHOOL</t>
  </si>
  <si>
    <t>SHELDON ELEMENTARY SCHOOL</t>
  </si>
  <si>
    <t>KILLINGTON ELEMENTARY SCHOOL</t>
  </si>
  <si>
    <t>SHOREHAM ELEMENTARY SCHOOL</t>
  </si>
  <si>
    <t>SHREWSBURY MOUNTAIN SCHOOL</t>
  </si>
  <si>
    <t>SMILIE MEMORIAL SCHOOL(BOLTON)</t>
  </si>
  <si>
    <t>RICK MARCOTTE CENTRAL SCHOOL</t>
  </si>
  <si>
    <t>SO BURLINGTON HIGH SCHOOL</t>
  </si>
  <si>
    <t>FREDERICK H TUTTLE MIDDLE SCHOOL</t>
  </si>
  <si>
    <t>SO ROYALTON ELEM SCHOOL</t>
  </si>
  <si>
    <t>SPAULDING UHS #41</t>
  </si>
  <si>
    <t>ELM HILL SCHOOL</t>
  </si>
  <si>
    <t>SPRINGFIELD HIGH SCHOOL</t>
  </si>
  <si>
    <t>UNION STREET SCHOOL</t>
  </si>
  <si>
    <t>STAMFORD ELEMENTARY SCHOOL</t>
  </si>
  <si>
    <t>STOCKBRIDGE CENTRAL SCHOOL</t>
  </si>
  <si>
    <t>STOWE ELEMENTARY SCHOOL</t>
  </si>
  <si>
    <t>ST ALBANS CITY SCHOOL</t>
  </si>
  <si>
    <t>ST ALBANS TOWN EDUC CENTER</t>
  </si>
  <si>
    <t>SUMMIT STREET SCHOOL</t>
  </si>
  <si>
    <t>SUNDERLAND ELEM SCHOOL</t>
  </si>
  <si>
    <t>SUTTON VILLAGE SCHOOL</t>
  </si>
  <si>
    <t>SWANTON SCHOOLS</t>
  </si>
  <si>
    <t>THETFORD ELEMENTARY SCHOOL</t>
  </si>
  <si>
    <t>THOMAS FLEMING SCHOOL</t>
  </si>
  <si>
    <t>TINMOUTH ELEMENTARY SCHOOL</t>
  </si>
  <si>
    <t>TOWNSHEND VILLAGE SCHOOL</t>
  </si>
  <si>
    <t>TROY ELEMENTARY SCHOOL</t>
  </si>
  <si>
    <t>TUNBRIDGE CENTRAL SCHOOL</t>
  </si>
  <si>
    <t>TWINFIELD US #33</t>
  </si>
  <si>
    <t>U32 UHS #32</t>
  </si>
  <si>
    <t>UNDERHILL CENTRAL ELEMENTARY SCHOOL</t>
  </si>
  <si>
    <t>UNION ELEMENTARY SCHOOL</t>
  </si>
  <si>
    <t>UNION MEMORIAL SCHOOL</t>
  </si>
  <si>
    <t>WAITS RIVER VALLEY US #36</t>
  </si>
  <si>
    <t>VERGENNES UES #44</t>
  </si>
  <si>
    <t>VERGENNES UHS #5</t>
  </si>
  <si>
    <t>VERNON ELEMENTARY SCHOOL</t>
  </si>
  <si>
    <t>WAITSFIELD ELEM SCHOOL</t>
  </si>
  <si>
    <t>WALDEN SCHOOL</t>
  </si>
  <si>
    <t>WALLINGFORD VILLAGE SCHOOL</t>
  </si>
  <si>
    <t>WARDSBORO CENTRAL SCHOOL</t>
  </si>
  <si>
    <t>WARREN ELEMENTARY SCHOOL</t>
  </si>
  <si>
    <t>WASHINGTON VILLAGE SCHOOL</t>
  </si>
  <si>
    <t>WATERFORD ELEMENTARY SCHOOL</t>
  </si>
  <si>
    <t>WATERVILLE ELEMENTARY SCHOOL</t>
  </si>
  <si>
    <t>WELLS VILLAGE SCHOOL</t>
  </si>
  <si>
    <t>WEST RUTLAND SCHOOL</t>
  </si>
  <si>
    <t>WESTFORD ELEMENTARY SCHOOL</t>
  </si>
  <si>
    <t>WESTMINSTER SCHOOLS</t>
  </si>
  <si>
    <t>WEYBRIDGE ELEMENTARY SCHOOL</t>
  </si>
  <si>
    <t>INTEGRATED ARTS ACAD AT HO WHEELER</t>
  </si>
  <si>
    <t>WHITE RIVER SCHOOL</t>
  </si>
  <si>
    <t>WILLIAMSTOWN ELEM SCHOOL</t>
  </si>
  <si>
    <t>WILLIAMSTOWN MIDDLE/HIGH SCHOOL</t>
  </si>
  <si>
    <t>WINDHAM ELEMENTARY SCHOOL</t>
  </si>
  <si>
    <t>WINOOSKI HIGH SCHOOL</t>
  </si>
  <si>
    <t>WOLCOTT ELEMENTARY SCHOOL</t>
  </si>
  <si>
    <t>WOODBURY ELEMENTARY SCHOOL</t>
  </si>
  <si>
    <t>WOODFORD HOLLOW SCHOOL</t>
  </si>
  <si>
    <t>WOODSTOCK ELEMENTARY SCHOOL</t>
  </si>
  <si>
    <t>WOODSTOCK MIDDLE SR UHS #4</t>
  </si>
  <si>
    <t>DOTY MEMORIAL SCHOOL</t>
  </si>
  <si>
    <t>RANDOLPH ELEMENTARY SCHOOL</t>
  </si>
  <si>
    <t>NORTH COUNTRY UNION JR HIGH #22A</t>
  </si>
  <si>
    <t>RUTLAND MIDDLE SCHOOL</t>
  </si>
  <si>
    <t>MIDDLEBURY UNION MIDDLE SCHOOL #3</t>
  </si>
  <si>
    <t>BRATT AREA MIDDLE SCHOOL #6</t>
  </si>
  <si>
    <t>JAY/WESTFIELD JOINT SCHOOL</t>
  </si>
  <si>
    <t>DOTHAN BROOK SCHOOL</t>
  </si>
  <si>
    <t>OTTAUQUECHEE SCHOOL</t>
  </si>
  <si>
    <t>BARRE CITY ELEM/MIDDLE SCHOOL</t>
  </si>
  <si>
    <t>RUTLAND INTERMEDIATE SCHOOL</t>
  </si>
  <si>
    <t>OAK GROVE SCHOOL</t>
  </si>
  <si>
    <t>GREEN STREET SCHOOL</t>
  </si>
  <si>
    <t>ESSEX COMMUNITY ED CENTER</t>
  </si>
  <si>
    <t>BROOKSIDE PRIMARY SCHOOL</t>
  </si>
  <si>
    <t>CROSSETT BROOK MIDDLE US #45</t>
  </si>
  <si>
    <t>METTAWEE COMMUNITY US #47</t>
  </si>
  <si>
    <t>PEOPLES ACADEMY MIDDLE SCHOOL</t>
  </si>
  <si>
    <t>WILLISTON SCHOOLS</t>
  </si>
  <si>
    <t>WESTSHIRE SCHOOL</t>
  </si>
  <si>
    <t>ST JOHNSBURY SCHOOLS</t>
  </si>
  <si>
    <t>WINOOSKI MIDDLE SCHOOL</t>
  </si>
  <si>
    <t>LAMOILLE UNION MIDDLE SCHOOL #18</t>
  </si>
  <si>
    <t>BELLOWS FREE ACADEMY MIDDLE/HS (FAIRFAX)</t>
  </si>
  <si>
    <t>BELLOWS FREE ACADEMY (ST ALBANS)</t>
  </si>
  <si>
    <t>WEATHERSFIELD SCHOOL</t>
  </si>
  <si>
    <t>NEWBROOK ELEMENTARY SCHOOL</t>
  </si>
  <si>
    <t>THE PROSPER VALLEY SCH</t>
  </si>
  <si>
    <t>WINDSOR SCHOOL</t>
  </si>
  <si>
    <t>TWIN VALLEY MIDDLE HIGH SCHOOL</t>
  </si>
  <si>
    <t>CASTLETON ELEMENTARY SCHOOL</t>
  </si>
  <si>
    <t>CASTLETON VILLAGE SCHOOL</t>
  </si>
  <si>
    <t>WHITE RIVER VALLEY MIDDLE SCHOOL</t>
  </si>
  <si>
    <t>WHITE RIVER VALLEY HIGH SCHOOL</t>
  </si>
  <si>
    <t>OTTER CREEK ACAD AT LEI SUD AND WHITING</t>
  </si>
  <si>
    <t>BERNICE A RAY SCHOOL</t>
  </si>
  <si>
    <t>STOWE MIDDLE SCHOOL</t>
  </si>
  <si>
    <t>STOWE HIGH SCHOOL</t>
  </si>
  <si>
    <t>HANOVER HIGH SCHOOL</t>
  </si>
  <si>
    <t>MILTON MIDDLE SCHOOL</t>
  </si>
  <si>
    <t>FRANCES C RICHMOND SCHOOL</t>
  </si>
  <si>
    <t>PA002</t>
  </si>
  <si>
    <t>PA003</t>
  </si>
  <si>
    <t>PA004</t>
  </si>
  <si>
    <t>PA005</t>
  </si>
  <si>
    <t>PI003</t>
  </si>
  <si>
    <t>PS001</t>
  </si>
  <si>
    <t>PS007</t>
  </si>
  <si>
    <t>PS008</t>
  </si>
  <si>
    <t>PS009</t>
  </si>
  <si>
    <t>PS010</t>
  </si>
  <si>
    <t>PS015</t>
  </si>
  <si>
    <t>PS017</t>
  </si>
  <si>
    <t>PS018</t>
  </si>
  <si>
    <t>PS020</t>
  </si>
  <si>
    <t>PS021</t>
  </si>
  <si>
    <t>PS022</t>
  </si>
  <si>
    <t>PS023</t>
  </si>
  <si>
    <t>PS024</t>
  </si>
  <si>
    <t>PS027</t>
  </si>
  <si>
    <t>PS029</t>
  </si>
  <si>
    <t>PS031</t>
  </si>
  <si>
    <t>PS032</t>
  </si>
  <si>
    <t>PS033</t>
  </si>
  <si>
    <t>PS034</t>
  </si>
  <si>
    <t>PS037</t>
  </si>
  <si>
    <t>PS038</t>
  </si>
  <si>
    <t>PS041</t>
  </si>
  <si>
    <t>PS043</t>
  </si>
  <si>
    <t>PS044</t>
  </si>
  <si>
    <t>PS045</t>
  </si>
  <si>
    <t>PS047</t>
  </si>
  <si>
    <t>PS049</t>
  </si>
  <si>
    <t>PS050</t>
  </si>
  <si>
    <t>PS051</t>
  </si>
  <si>
    <t>PS056</t>
  </si>
  <si>
    <t>PS057</t>
  </si>
  <si>
    <t>PS058</t>
  </si>
  <si>
    <t>PS063</t>
  </si>
  <si>
    <t>PS064</t>
  </si>
  <si>
    <t>PS065</t>
  </si>
  <si>
    <t>PS067</t>
  </si>
  <si>
    <t>PS068</t>
  </si>
  <si>
    <t>PS069</t>
  </si>
  <si>
    <t>PS070</t>
  </si>
  <si>
    <t>PS071</t>
  </si>
  <si>
    <t>PS073</t>
  </si>
  <si>
    <t>PS074</t>
  </si>
  <si>
    <t>PS076</t>
  </si>
  <si>
    <t>PS077</t>
  </si>
  <si>
    <t>PS079</t>
  </si>
  <si>
    <t>PS080</t>
  </si>
  <si>
    <t>PS083</t>
  </si>
  <si>
    <t>PS084</t>
  </si>
  <si>
    <t>PS085</t>
  </si>
  <si>
    <t>PS086</t>
  </si>
  <si>
    <t>PS087</t>
  </si>
  <si>
    <t>PS091</t>
  </si>
  <si>
    <t>PS093</t>
  </si>
  <si>
    <t>PS094</t>
  </si>
  <si>
    <t>PS095</t>
  </si>
  <si>
    <t>PS096</t>
  </si>
  <si>
    <t>PS099</t>
  </si>
  <si>
    <t>PS101</t>
  </si>
  <si>
    <t>PS103</t>
  </si>
  <si>
    <t>PS105</t>
  </si>
  <si>
    <t>PS106</t>
  </si>
  <si>
    <t>PS107</t>
  </si>
  <si>
    <t>PS108</t>
  </si>
  <si>
    <t>PS109</t>
  </si>
  <si>
    <t>PS110</t>
  </si>
  <si>
    <t>PS111</t>
  </si>
  <si>
    <t>PS112</t>
  </si>
  <si>
    <t>PS113</t>
  </si>
  <si>
    <t>PS115</t>
  </si>
  <si>
    <t>PS117</t>
  </si>
  <si>
    <t>PS118</t>
  </si>
  <si>
    <t>PS120</t>
  </si>
  <si>
    <t>PS122</t>
  </si>
  <si>
    <t>PS126</t>
  </si>
  <si>
    <t>PS128</t>
  </si>
  <si>
    <t>PS129</t>
  </si>
  <si>
    <t>PS131</t>
  </si>
  <si>
    <t>PS135</t>
  </si>
  <si>
    <t>PS137</t>
  </si>
  <si>
    <t>PS140</t>
  </si>
  <si>
    <t>PS141</t>
  </si>
  <si>
    <t>PS142</t>
  </si>
  <si>
    <t>PS143</t>
  </si>
  <si>
    <t>PS145</t>
  </si>
  <si>
    <t>PS147</t>
  </si>
  <si>
    <t>PS149</t>
  </si>
  <si>
    <t>PS152</t>
  </si>
  <si>
    <t>PS153</t>
  </si>
  <si>
    <t>PS154</t>
  </si>
  <si>
    <t>PS155</t>
  </si>
  <si>
    <t>PS156</t>
  </si>
  <si>
    <t>PS159</t>
  </si>
  <si>
    <t>PS162</t>
  </si>
  <si>
    <t>PS165</t>
  </si>
  <si>
    <t>PS166</t>
  </si>
  <si>
    <t>PS167</t>
  </si>
  <si>
    <t>PS168</t>
  </si>
  <si>
    <t>PS169</t>
  </si>
  <si>
    <t>PS170</t>
  </si>
  <si>
    <t>PS173</t>
  </si>
  <si>
    <t>PS174</t>
  </si>
  <si>
    <t>PS175</t>
  </si>
  <si>
    <t>PS176</t>
  </si>
  <si>
    <t>PS177</t>
  </si>
  <si>
    <t>PS179</t>
  </si>
  <si>
    <t>PS181</t>
  </si>
  <si>
    <t>PS182</t>
  </si>
  <si>
    <t>PS184</t>
  </si>
  <si>
    <t>PS188</t>
  </si>
  <si>
    <t>PS189</t>
  </si>
  <si>
    <t>PS190</t>
  </si>
  <si>
    <t>PS192</t>
  </si>
  <si>
    <t>PS193</t>
  </si>
  <si>
    <t>PS194</t>
  </si>
  <si>
    <t>PS197</t>
  </si>
  <si>
    <t>PS198</t>
  </si>
  <si>
    <t>PS200</t>
  </si>
  <si>
    <t>PS201</t>
  </si>
  <si>
    <t>PS202</t>
  </si>
  <si>
    <t>PS204</t>
  </si>
  <si>
    <t>PS205</t>
  </si>
  <si>
    <t>PS206</t>
  </si>
  <si>
    <t>PS209</t>
  </si>
  <si>
    <t>PS210</t>
  </si>
  <si>
    <t>PS215</t>
  </si>
  <si>
    <t>PS216</t>
  </si>
  <si>
    <t>PS217</t>
  </si>
  <si>
    <t>PS218</t>
  </si>
  <si>
    <t>PS223</t>
  </si>
  <si>
    <t>PS227</t>
  </si>
  <si>
    <t>PS229</t>
  </si>
  <si>
    <t>PS231</t>
  </si>
  <si>
    <t>PS232</t>
  </si>
  <si>
    <t>PS234</t>
  </si>
  <si>
    <t>PS239</t>
  </si>
  <si>
    <t>PS240</t>
  </si>
  <si>
    <t>PS241</t>
  </si>
  <si>
    <t>PS243</t>
  </si>
  <si>
    <t>PS244</t>
  </si>
  <si>
    <t>PS245</t>
  </si>
  <si>
    <t>PS246</t>
  </si>
  <si>
    <t>PS247</t>
  </si>
  <si>
    <t>PS249</t>
  </si>
  <si>
    <t>PS250</t>
  </si>
  <si>
    <t>PS255</t>
  </si>
  <si>
    <t>PS256</t>
  </si>
  <si>
    <t>PS258</t>
  </si>
  <si>
    <t>PS259</t>
  </si>
  <si>
    <t>PS260</t>
  </si>
  <si>
    <t>PS262</t>
  </si>
  <si>
    <t>PS263</t>
  </si>
  <si>
    <t>PS264</t>
  </si>
  <si>
    <t>PS266</t>
  </si>
  <si>
    <t>PS267</t>
  </si>
  <si>
    <t>PS268</t>
  </si>
  <si>
    <t>PS269</t>
  </si>
  <si>
    <t>PS270</t>
  </si>
  <si>
    <t>PS271</t>
  </si>
  <si>
    <t>PS273</t>
  </si>
  <si>
    <t>PS274</t>
  </si>
  <si>
    <t>PS277</t>
  </si>
  <si>
    <t>PS280</t>
  </si>
  <si>
    <t>PS284</t>
  </si>
  <si>
    <t>PS285</t>
  </si>
  <si>
    <t>PS286</t>
  </si>
  <si>
    <t>PS288</t>
  </si>
  <si>
    <t>PS289</t>
  </si>
  <si>
    <t>PS292</t>
  </si>
  <si>
    <t>PS293</t>
  </si>
  <si>
    <t>PS294</t>
  </si>
  <si>
    <t>PS295</t>
  </si>
  <si>
    <t>PS298</t>
  </si>
  <si>
    <t>PS299</t>
  </si>
  <si>
    <t>PS300</t>
  </si>
  <si>
    <t>PS301</t>
  </si>
  <si>
    <t>PS302</t>
  </si>
  <si>
    <t>PS303</t>
  </si>
  <si>
    <t>PS306</t>
  </si>
  <si>
    <t>PS308</t>
  </si>
  <si>
    <t>PS309</t>
  </si>
  <si>
    <t>PS310</t>
  </si>
  <si>
    <t>PS311</t>
  </si>
  <si>
    <t>PS313</t>
  </si>
  <si>
    <t>PS315</t>
  </si>
  <si>
    <t>PS316</t>
  </si>
  <si>
    <t>PS317</t>
  </si>
  <si>
    <t>PS319</t>
  </si>
  <si>
    <t>PS320</t>
  </si>
  <si>
    <t>PS322</t>
  </si>
  <si>
    <t>PS324</t>
  </si>
  <si>
    <t>PS325</t>
  </si>
  <si>
    <t>PS328</t>
  </si>
  <si>
    <t>PS333</t>
  </si>
  <si>
    <t>PS334</t>
  </si>
  <si>
    <t>PS336</t>
  </si>
  <si>
    <t>PS337</t>
  </si>
  <si>
    <t>PS339</t>
  </si>
  <si>
    <t>PS343</t>
  </si>
  <si>
    <t>PS347</t>
  </si>
  <si>
    <t>PS352</t>
  </si>
  <si>
    <t>PS353</t>
  </si>
  <si>
    <t>PS354</t>
  </si>
  <si>
    <t>PS355</t>
  </si>
  <si>
    <t>PS357</t>
  </si>
  <si>
    <t>PS359</t>
  </si>
  <si>
    <t>PS364</t>
  </si>
  <si>
    <t>PS365</t>
  </si>
  <si>
    <t>PS366</t>
  </si>
  <si>
    <t>PS367</t>
  </si>
  <si>
    <t>PS374</t>
  </si>
  <si>
    <t>PS378</t>
  </si>
  <si>
    <t>PS380</t>
  </si>
  <si>
    <t>PS381</t>
  </si>
  <si>
    <t>PS382</t>
  </si>
  <si>
    <t>PS383</t>
  </si>
  <si>
    <t>PS385</t>
  </si>
  <si>
    <t>PS390</t>
  </si>
  <si>
    <t>PS391</t>
  </si>
  <si>
    <t>PS392</t>
  </si>
  <si>
    <t>PS394</t>
  </si>
  <si>
    <t>PS398</t>
  </si>
  <si>
    <t>PS399</t>
  </si>
  <si>
    <t>PS400</t>
  </si>
  <si>
    <t>PS401</t>
  </si>
  <si>
    <t>PS404</t>
  </si>
  <si>
    <t>PS407</t>
  </si>
  <si>
    <t>PS408</t>
  </si>
  <si>
    <t>PS409</t>
  </si>
  <si>
    <t>PS413</t>
  </si>
  <si>
    <t>PS414</t>
  </si>
  <si>
    <t>PS416</t>
  </si>
  <si>
    <t>PS418</t>
  </si>
  <si>
    <t>PI005</t>
  </si>
  <si>
    <t>PS419</t>
  </si>
  <si>
    <t>PS420</t>
  </si>
  <si>
    <t>PI001</t>
  </si>
  <si>
    <t>PS185</t>
  </si>
  <si>
    <t>PI002</t>
  </si>
  <si>
    <t>LeaID</t>
  </si>
  <si>
    <t>U096</t>
  </si>
  <si>
    <t>U093</t>
  </si>
  <si>
    <t>U085</t>
  </si>
  <si>
    <t>U076</t>
  </si>
  <si>
    <t>U078</t>
  </si>
  <si>
    <t>U097</t>
  </si>
  <si>
    <t>U049</t>
  </si>
  <si>
    <t>U087</t>
  </si>
  <si>
    <t>U092</t>
  </si>
  <si>
    <t>U091</t>
  </si>
  <si>
    <t>U064</t>
  </si>
  <si>
    <t>U082</t>
  </si>
  <si>
    <t>U063</t>
  </si>
  <si>
    <t>U073</t>
  </si>
  <si>
    <t>U058A</t>
  </si>
  <si>
    <t>U088</t>
  </si>
  <si>
    <t>U089</t>
  </si>
  <si>
    <t>U095</t>
  </si>
  <si>
    <t>U066</t>
  </si>
  <si>
    <t>U094</t>
  </si>
  <si>
    <t>U072A</t>
  </si>
  <si>
    <t>U090</t>
  </si>
  <si>
    <t>U069</t>
  </si>
  <si>
    <t>U067</t>
  </si>
  <si>
    <t>U081</t>
  </si>
  <si>
    <t>U036</t>
  </si>
  <si>
    <t>U022A</t>
  </si>
  <si>
    <t>U084</t>
  </si>
  <si>
    <t>SU055</t>
  </si>
  <si>
    <t>SU024</t>
  </si>
  <si>
    <t>SU067</t>
  </si>
  <si>
    <t>SU006</t>
  </si>
  <si>
    <t>SU011</t>
  </si>
  <si>
    <t>Semester</t>
  </si>
  <si>
    <t>Year</t>
  </si>
  <si>
    <t>College</t>
  </si>
  <si>
    <t>Castleton University</t>
  </si>
  <si>
    <t>Community College Of Vermont</t>
  </si>
  <si>
    <t>Goddard College</t>
  </si>
  <si>
    <t>Northern Vermont University</t>
  </si>
  <si>
    <t>Norwich University</t>
  </si>
  <si>
    <t>Vermont Technical College</t>
  </si>
  <si>
    <t>Last Name</t>
  </si>
  <si>
    <t>First Name</t>
  </si>
  <si>
    <t>Middle Initial</t>
  </si>
  <si>
    <t>Town Code</t>
  </si>
  <si>
    <t>PS Code</t>
  </si>
  <si>
    <t>Full Time # of Credits</t>
  </si>
  <si>
    <t>Town of Residence</t>
  </si>
  <si>
    <t>Generation Code</t>
  </si>
  <si>
    <t>Date of Birth</t>
  </si>
  <si>
    <t>- Barre City, not Barre</t>
  </si>
  <si>
    <t>- Barre Town, not Barre</t>
  </si>
  <si>
    <t>- Newport City, not Newport</t>
  </si>
  <si>
    <t>- Newport Town, not Newport</t>
  </si>
  <si>
    <t>- Rutland City, not Rutland</t>
  </si>
  <si>
    <t>- Rutland Town, not Rutland</t>
  </si>
  <si>
    <t>- St. Albans City, not St. Albans</t>
  </si>
  <si>
    <t>- St. Albans Town, not St. Albans</t>
  </si>
  <si>
    <t>Please use the drop-down menus when available.</t>
  </si>
  <si>
    <t>*See important differentiations</t>
  </si>
  <si>
    <t>*Important Town Differentiations:</t>
  </si>
  <si>
    <t>School Year:</t>
  </si>
  <si>
    <t>School Semester:</t>
  </si>
  <si>
    <t>College:</t>
  </si>
  <si>
    <t>HOME STUDY</t>
  </si>
  <si>
    <t>N/A</t>
  </si>
  <si>
    <t>UNKNOWN</t>
  </si>
  <si>
    <t>School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</si>
</sst>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8" tint="-0.249977111117893"/>
      <name val="Calibri"/>
      <family val="2"/>
      <scheme val="minor"/>
    </font>
    <font>
      <b/>
      <sz val="9"/>
      <color theme="8" tint="-0.249977111117893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theme="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medium">
        <color theme="1"/>
      </left>
      <right style="thin">
        <color theme="2" tint="-9.9948118533890809E-2"/>
      </right>
      <top style="medium">
        <color theme="1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theme="1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medium">
        <color theme="1"/>
      </right>
      <top style="medium">
        <color theme="1"/>
      </top>
      <bottom style="thin">
        <color theme="2" tint="-9.9948118533890809E-2"/>
      </bottom>
      <diagonal/>
    </border>
    <border>
      <left style="medium">
        <color theme="1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medium">
        <color theme="1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theme="1"/>
      </top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17600024414813E-2"/>
      </top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17600024414813E-2"/>
      </top>
      <bottom style="thin">
        <color theme="2" tint="-9.9917600024414813E-2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Border="1"/>
    <xf numFmtId="0" fontId="3" fillId="0" borderId="0" xfId="0" applyFont="1"/>
    <xf numFmtId="49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0" fontId="0" fillId="3" borderId="0" xfId="0" applyFill="1" applyAlignment="1" applyProtection="1">
      <alignment horizontal="left"/>
    </xf>
    <xf numFmtId="0" fontId="0" fillId="0" borderId="4" xfId="0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center"/>
    </xf>
    <xf numFmtId="0" fontId="4" fillId="3" borderId="0" xfId="0" applyFont="1" applyFill="1" applyAlignment="1" applyProtection="1">
      <alignment horizontal="left"/>
    </xf>
    <xf numFmtId="0" fontId="3" fillId="3" borderId="0" xfId="0" applyFont="1" applyFill="1" applyAlignment="1" applyProtection="1">
      <alignment horizontal="left"/>
    </xf>
    <xf numFmtId="0" fontId="0" fillId="3" borderId="0" xfId="0" applyFill="1" applyAlignment="1" applyProtection="1">
      <alignment horizontal="center"/>
    </xf>
    <xf numFmtId="0" fontId="4" fillId="3" borderId="0" xfId="0" applyFont="1" applyFill="1" applyAlignment="1" applyProtection="1">
      <alignment horizontal="center"/>
    </xf>
    <xf numFmtId="0" fontId="3" fillId="3" borderId="0" xfId="0" applyFont="1" applyFill="1" applyAlignment="1" applyProtection="1">
      <alignment horizontal="center"/>
    </xf>
    <xf numFmtId="0" fontId="5" fillId="3" borderId="0" xfId="0" applyFont="1" applyFill="1" applyAlignment="1" applyProtection="1">
      <alignment horizontal="left"/>
    </xf>
    <xf numFmtId="0" fontId="1" fillId="3" borderId="0" xfId="0" applyFont="1" applyFill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7" fillId="3" borderId="0" xfId="0" applyFont="1" applyFill="1" applyBorder="1" applyAlignment="1" applyProtection="1">
      <alignment horizontal="left"/>
    </xf>
    <xf numFmtId="0" fontId="1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7" fillId="3" borderId="0" xfId="0" quotePrefix="1" applyFont="1" applyFill="1" applyAlignment="1" applyProtection="1">
      <alignment horizontal="left"/>
    </xf>
    <xf numFmtId="0" fontId="6" fillId="3" borderId="0" xfId="0" applyFont="1" applyFill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10" fillId="3" borderId="0" xfId="0" applyFont="1" applyFill="1" applyAlignment="1" applyProtection="1">
      <alignment horizontal="left"/>
    </xf>
    <xf numFmtId="0" fontId="10" fillId="0" borderId="0" xfId="0" applyFont="1" applyAlignment="1" applyProtection="1">
      <alignment horizontal="left"/>
    </xf>
    <xf numFmtId="0" fontId="9" fillId="3" borderId="0" xfId="0" applyFont="1" applyFill="1" applyAlignment="1" applyProtection="1">
      <alignment horizontal="left"/>
    </xf>
    <xf numFmtId="0" fontId="2" fillId="0" borderId="0" xfId="0" applyFont="1" applyFill="1" applyBorder="1"/>
    <xf numFmtId="0" fontId="0" fillId="0" borderId="6" xfId="0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3" borderId="6" xfId="0" applyFill="1" applyBorder="1" applyAlignment="1" applyProtection="1">
      <alignment horizontal="left"/>
    </xf>
    <xf numFmtId="0" fontId="0" fillId="0" borderId="7" xfId="0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</xf>
    <xf numFmtId="0" fontId="0" fillId="0" borderId="8" xfId="0" applyBorder="1" applyAlignment="1" applyProtection="1">
      <alignment horizontal="left"/>
    </xf>
    <xf numFmtId="0" fontId="12" fillId="3" borderId="0" xfId="0" applyFont="1" applyFill="1" applyAlignment="1" applyProtection="1">
      <alignment horizontal="left"/>
    </xf>
    <xf numFmtId="14" fontId="12" fillId="3" borderId="0" xfId="0" applyNumberFormat="1" applyFont="1" applyFill="1" applyAlignment="1" applyProtection="1">
      <alignment horizontal="left"/>
    </xf>
    <xf numFmtId="164" fontId="0" fillId="0" borderId="10" xfId="0" applyNumberFormat="1" applyFill="1" applyBorder="1" applyAlignment="1" applyProtection="1">
      <alignment horizontal="left"/>
      <protection locked="0"/>
    </xf>
    <xf numFmtId="164" fontId="0" fillId="0" borderId="11" xfId="0" applyNumberFormat="1" applyFill="1" applyBorder="1" applyAlignment="1" applyProtection="1">
      <alignment horizontal="left"/>
      <protection locked="0"/>
    </xf>
    <xf numFmtId="164" fontId="0" fillId="0" borderId="12" xfId="0" applyNumberFormat="1" applyFill="1" applyBorder="1" applyAlignment="1" applyProtection="1">
      <alignment horizontal="left"/>
      <protection locked="0"/>
    </xf>
    <xf numFmtId="0" fontId="0" fillId="0" borderId="0" xfId="0" applyFont="1"/>
    <xf numFmtId="0" fontId="0" fillId="0" borderId="1" xfId="0" applyFill="1" applyBorder="1" applyAlignment="1" applyProtection="1">
      <alignment horizontal="left"/>
      <protection locked="0"/>
    </xf>
    <xf numFmtId="0" fontId="0" fillId="0" borderId="3" xfId="0" applyFill="1" applyBorder="1" applyAlignment="1" applyProtection="1">
      <alignment horizontal="left"/>
      <protection locked="0"/>
    </xf>
    <xf numFmtId="0" fontId="0" fillId="0" borderId="2" xfId="0" applyFill="1" applyBorder="1" applyAlignment="1" applyProtection="1">
      <alignment horizontal="left"/>
      <protection locked="0"/>
    </xf>
    <xf numFmtId="0" fontId="11" fillId="3" borderId="0" xfId="0" applyFont="1" applyFill="1" applyAlignment="1" applyProtection="1">
      <alignment horizontal="center" wrapText="1"/>
    </xf>
    <xf numFmtId="0" fontId="0" fillId="4" borderId="1" xfId="0" applyFill="1" applyBorder="1" applyAlignment="1" applyProtection="1">
      <alignment horizontal="left"/>
      <protection locked="0"/>
    </xf>
    <xf numFmtId="0" fontId="0" fillId="4" borderId="3" xfId="0" applyFill="1" applyBorder="1" applyAlignment="1" applyProtection="1">
      <alignment horizontal="left"/>
      <protection locked="0"/>
    </xf>
    <xf numFmtId="0" fontId="0" fillId="4" borderId="2" xfId="0" applyFill="1" applyBorder="1" applyAlignment="1" applyProtection="1">
      <alignment horizontal="left"/>
      <protection locked="0"/>
    </xf>
  </cellXfs>
  <cellStyles count="1">
    <cellStyle name="Normal" xfId="0" builtinId="0"/>
  </cellStyles>
  <dxfs count="2">
    <dxf>
      <fill>
        <patternFill>
          <bgColor indexed="45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colors>
    <mruColors>
      <color rgb="FFFFFF99"/>
      <color rgb="FFCCFF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228"/>
  <sheetViews>
    <sheetView workbookViewId="0"/>
  </sheetViews>
  <sheetFormatPr defaultColWidth="8.85546875" defaultRowHeight="15" x14ac:dyDescent="0.25"/>
  <cols>
    <col min="1" max="1" width="5" style="23" customWidth="1"/>
    <col min="2" max="2" width="10.85546875" style="5" customWidth="1"/>
    <col min="3" max="3" width="11.5703125" style="5" customWidth="1"/>
    <col min="4" max="4" width="12.28515625" style="5" customWidth="1"/>
    <col min="5" max="5" width="14.85546875" style="5" bestFit="1" customWidth="1"/>
    <col min="6" max="6" width="12.28515625" style="5" bestFit="1" customWidth="1"/>
    <col min="7" max="7" width="9" style="5" customWidth="1"/>
    <col min="8" max="8" width="22.7109375" style="5" customWidth="1"/>
    <col min="9" max="9" width="10.7109375" style="23" customWidth="1"/>
    <col min="10" max="10" width="25.7109375" style="5" customWidth="1"/>
    <col min="11" max="11" width="8.5703125" style="23" customWidth="1"/>
    <col min="12" max="12" width="18.28515625" style="5" bestFit="1" customWidth="1"/>
    <col min="13" max="13" width="1.28515625" style="27" customWidth="1"/>
    <col min="14" max="14" width="8.85546875" style="29" customWidth="1"/>
    <col min="15" max="35" width="8.85546875" style="23"/>
    <col min="36" max="16384" width="8.85546875" style="5"/>
  </cols>
  <sheetData>
    <row r="1" spans="1:28" s="7" customFormat="1" ht="15.75" thickBot="1" x14ac:dyDescent="0.3">
      <c r="A1" s="40">
        <f ca="1">TODAY()</f>
        <v>44546</v>
      </c>
      <c r="I1" s="11" t="s">
        <v>662</v>
      </c>
      <c r="K1" s="48" t="str">
        <f>IF(SUM(M:M)+SUM(F2:F5)&gt;0,"One or more required fields not completed. Please complete.","")</f>
        <v/>
      </c>
      <c r="L1" s="48"/>
      <c r="M1" s="26"/>
      <c r="N1" s="24" t="s">
        <v>1267</v>
      </c>
    </row>
    <row r="2" spans="1:28" s="7" customFormat="1" ht="15.75" thickBot="1" x14ac:dyDescent="0.3">
      <c r="A2" s="13" t="s">
        <v>1268</v>
      </c>
      <c r="C2" s="45"/>
      <c r="D2" s="46"/>
      <c r="E2" s="47"/>
      <c r="F2" s="39">
        <f>IF(AND(LEN(C2)=0,LEN(B12)&gt;0),1,0)</f>
        <v>0</v>
      </c>
      <c r="I2" s="14" t="s">
        <v>663</v>
      </c>
      <c r="K2" s="48"/>
      <c r="L2" s="48"/>
      <c r="M2" s="26"/>
      <c r="N2" s="25" t="s">
        <v>1257</v>
      </c>
    </row>
    <row r="3" spans="1:28" s="7" customFormat="1" ht="15.75" thickBot="1" x14ac:dyDescent="0.3">
      <c r="A3" s="13" t="s">
        <v>1269</v>
      </c>
      <c r="C3" s="49"/>
      <c r="D3" s="50"/>
      <c r="E3" s="51"/>
      <c r="F3" s="39">
        <f>IF(AND(LEN(C3)=0,LEN(B12)&gt;0),1,0)</f>
        <v>0</v>
      </c>
      <c r="I3" s="15" t="s">
        <v>661</v>
      </c>
      <c r="K3" s="48"/>
      <c r="L3" s="48"/>
      <c r="M3" s="26"/>
      <c r="N3" s="25" t="s">
        <v>1258</v>
      </c>
    </row>
    <row r="4" spans="1:28" s="7" customFormat="1" ht="15.75" thickBot="1" x14ac:dyDescent="0.3">
      <c r="A4" s="13" t="s">
        <v>1270</v>
      </c>
      <c r="C4" s="45"/>
      <c r="D4" s="46"/>
      <c r="E4" s="47"/>
      <c r="F4" s="39">
        <f>IF(AND(LEN(C4)=0,LEN(B12)&gt;0),1,0)</f>
        <v>0</v>
      </c>
      <c r="I4" s="14"/>
      <c r="K4" s="48"/>
      <c r="L4" s="48"/>
      <c r="M4" s="26"/>
      <c r="N4" s="25" t="s">
        <v>1259</v>
      </c>
    </row>
    <row r="5" spans="1:28" s="7" customFormat="1" x14ac:dyDescent="0.25">
      <c r="F5" s="39"/>
      <c r="H5" s="13"/>
      <c r="I5" s="16" t="s">
        <v>1265</v>
      </c>
      <c r="M5" s="26"/>
      <c r="N5" s="25" t="s">
        <v>1260</v>
      </c>
    </row>
    <row r="6" spans="1:28" s="7" customFormat="1" x14ac:dyDescent="0.25">
      <c r="H6" s="13"/>
      <c r="I6" s="16"/>
      <c r="M6" s="26"/>
      <c r="N6" s="25" t="s">
        <v>1261</v>
      </c>
    </row>
    <row r="7" spans="1:28" s="7" customFormat="1" x14ac:dyDescent="0.25">
      <c r="M7" s="26"/>
      <c r="N7" s="25" t="s">
        <v>1262</v>
      </c>
    </row>
    <row r="8" spans="1:28" s="7" customFormat="1" x14ac:dyDescent="0.25">
      <c r="B8" s="13">
        <v>1</v>
      </c>
      <c r="C8" s="13">
        <v>2</v>
      </c>
      <c r="D8" s="13">
        <v>3</v>
      </c>
      <c r="E8" s="13">
        <v>4</v>
      </c>
      <c r="F8" s="13">
        <v>5</v>
      </c>
      <c r="G8" s="13">
        <v>6</v>
      </c>
      <c r="H8" s="13">
        <v>7</v>
      </c>
      <c r="I8" s="13">
        <v>8</v>
      </c>
      <c r="J8" s="17">
        <v>9</v>
      </c>
      <c r="K8" s="13">
        <v>10</v>
      </c>
      <c r="L8" s="17">
        <v>11</v>
      </c>
      <c r="M8" s="26"/>
      <c r="N8" s="25" t="s">
        <v>1263</v>
      </c>
    </row>
    <row r="9" spans="1:28" s="7" customFormat="1" x14ac:dyDescent="0.25">
      <c r="B9" s="18" t="s">
        <v>0</v>
      </c>
      <c r="C9" s="18" t="s">
        <v>0</v>
      </c>
      <c r="D9" s="7" t="s">
        <v>1</v>
      </c>
      <c r="E9" s="7" t="s">
        <v>1</v>
      </c>
      <c r="F9" s="18" t="s">
        <v>0</v>
      </c>
      <c r="G9" s="18" t="s">
        <v>0</v>
      </c>
      <c r="H9" s="18" t="s">
        <v>0</v>
      </c>
      <c r="I9" s="7" t="s">
        <v>2</v>
      </c>
      <c r="J9" s="18" t="s">
        <v>0</v>
      </c>
      <c r="K9" s="7" t="s">
        <v>2</v>
      </c>
      <c r="L9" s="18" t="s">
        <v>0</v>
      </c>
      <c r="M9" s="26"/>
      <c r="N9" s="25" t="s">
        <v>1264</v>
      </c>
    </row>
    <row r="10" spans="1:28" s="7" customFormat="1" x14ac:dyDescent="0.25">
      <c r="B10" s="7" t="s">
        <v>1248</v>
      </c>
      <c r="C10" s="7" t="s">
        <v>1249</v>
      </c>
      <c r="D10" s="7" t="s">
        <v>1250</v>
      </c>
      <c r="E10" s="7" t="s">
        <v>1255</v>
      </c>
      <c r="F10" s="7" t="s">
        <v>1256</v>
      </c>
      <c r="G10" s="7" t="s">
        <v>3</v>
      </c>
      <c r="H10" s="7" t="s">
        <v>1254</v>
      </c>
      <c r="I10" s="7" t="s">
        <v>1251</v>
      </c>
      <c r="J10" s="12" t="s">
        <v>6</v>
      </c>
      <c r="K10" s="7" t="s">
        <v>1252</v>
      </c>
      <c r="L10" s="12" t="s">
        <v>1253</v>
      </c>
      <c r="M10" s="26"/>
    </row>
    <row r="11" spans="1:28" s="7" customFormat="1" ht="15.75" thickBot="1" x14ac:dyDescent="0.3">
      <c r="A11" s="19"/>
      <c r="B11" s="19"/>
      <c r="C11" s="19"/>
      <c r="D11" s="19"/>
      <c r="E11" s="20" t="s">
        <v>4</v>
      </c>
      <c r="F11" s="20" t="s">
        <v>5</v>
      </c>
      <c r="G11" s="19"/>
      <c r="H11" s="20" t="s">
        <v>1266</v>
      </c>
      <c r="I11" s="19"/>
      <c r="J11" s="21"/>
      <c r="K11" s="21"/>
      <c r="L11" s="22"/>
      <c r="M11" s="26"/>
      <c r="N11" s="28"/>
      <c r="O11" s="12"/>
      <c r="P11" s="18"/>
    </row>
    <row r="12" spans="1:28" x14ac:dyDescent="0.25">
      <c r="A12" s="37">
        <v>1</v>
      </c>
      <c r="B12" s="32"/>
      <c r="C12" s="32"/>
      <c r="D12" s="32"/>
      <c r="E12" s="32"/>
      <c r="F12" s="41"/>
      <c r="G12" s="33"/>
      <c r="H12" s="33"/>
      <c r="I12" s="34" t="str">
        <f>IF($H12="","",VLOOKUP($H12,'DO NOT CHANGE - Decodes'!$C$2:$D$259,2,FALSE))</f>
        <v/>
      </c>
      <c r="J12" s="33"/>
      <c r="K12" s="34" t="str">
        <f>IF($J12="","",VLOOKUP($J12,'DO NOT CHANGE - Decodes'!$F$2:$G$300,2,FALSE))</f>
        <v/>
      </c>
      <c r="L12" s="35"/>
      <c r="M12" s="26" t="str">
        <f>IF(N12&lt;&gt;"",1,"")</f>
        <v/>
      </c>
      <c r="N12" s="30" t="str">
        <f>IF(OR(B12&lt;&gt;"",C12&lt;&gt;"",F12&lt;&gt;"",G12&lt;&gt;"",H12&lt;&gt;"",J12&lt;&gt;"",L12&lt;&gt;""),IF(AND(B12&lt;&gt;"",C12&lt;&gt;"",F12&lt;&gt;"",G12&lt;&gt;"",H12&lt;&gt;"",J12&lt;&gt;"",L12&lt;&gt;""),"","One or more required fields not completed. Please complete."),"")</f>
        <v/>
      </c>
      <c r="O12" s="12"/>
      <c r="P12" s="18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1:28" x14ac:dyDescent="0.25">
      <c r="A13" s="38">
        <v>2</v>
      </c>
      <c r="B13" s="8"/>
      <c r="C13" s="8"/>
      <c r="D13" s="8"/>
      <c r="E13" s="8"/>
      <c r="F13" s="42"/>
      <c r="G13" s="9"/>
      <c r="H13" s="9"/>
      <c r="I13" s="10" t="str">
        <f>IF($H13="","",VLOOKUP($H13,'DO NOT CHANGE - Decodes'!$C$2:$D$259,2,FALSE))</f>
        <v/>
      </c>
      <c r="J13" s="9"/>
      <c r="K13" s="10" t="str">
        <f>IF($J13="","",VLOOKUP($J13,'DO NOT CHANGE - Decodes'!$F$2:$G$300,2,FALSE))</f>
        <v/>
      </c>
      <c r="L13" s="36"/>
      <c r="M13" s="26" t="str">
        <f t="shared" ref="M13:M76" si="0">IF(N13&lt;&gt;"",1,"")</f>
        <v/>
      </c>
      <c r="N13" s="30" t="str">
        <f t="shared" ref="N13:N76" si="1">IF(OR(B13&lt;&gt;"",C13&lt;&gt;"",F13&lt;&gt;"",G13&lt;&gt;"",H13&lt;&gt;"",J13&lt;&gt;"",L13&lt;&gt;""),IF(AND(B13&lt;&gt;"",C13&lt;&gt;"",F13&lt;&gt;"",G13&lt;&gt;"",H13&lt;&gt;"",J13&lt;&gt;"",L13&lt;&gt;""),"","One or more required fields not completed. Please complete."),"")</f>
        <v/>
      </c>
      <c r="O13" s="7"/>
      <c r="P13" s="18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</row>
    <row r="14" spans="1:28" x14ac:dyDescent="0.25">
      <c r="A14" s="38">
        <v>3</v>
      </c>
      <c r="B14" s="8"/>
      <c r="C14" s="8"/>
      <c r="D14" s="8"/>
      <c r="E14" s="8"/>
      <c r="F14" s="43"/>
      <c r="G14" s="9"/>
      <c r="H14" s="9"/>
      <c r="I14" s="10" t="str">
        <f>IF($H14="","",VLOOKUP($H14,'DO NOT CHANGE - Decodes'!$C$2:$D$259,2,FALSE))</f>
        <v/>
      </c>
      <c r="J14" s="9"/>
      <c r="K14" s="10" t="str">
        <f>IF($J14="","",VLOOKUP($J14,'DO NOT CHANGE - Decodes'!$F$2:$G$300,2,FALSE))</f>
        <v/>
      </c>
      <c r="L14" s="36"/>
      <c r="M14" s="26" t="str">
        <f t="shared" si="0"/>
        <v/>
      </c>
      <c r="N14" s="30" t="str">
        <f t="shared" si="1"/>
        <v/>
      </c>
      <c r="O14" s="12"/>
      <c r="P14" s="18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</row>
    <row r="15" spans="1:28" x14ac:dyDescent="0.25">
      <c r="A15" s="38">
        <v>4</v>
      </c>
      <c r="B15" s="8"/>
      <c r="C15" s="8"/>
      <c r="D15" s="8"/>
      <c r="E15" s="8"/>
      <c r="F15" s="43"/>
      <c r="G15" s="9"/>
      <c r="H15" s="9"/>
      <c r="I15" s="10" t="str">
        <f>IF($H15="","",VLOOKUP($H15,'DO NOT CHANGE - Decodes'!$C$2:$D$259,2,FALSE))</f>
        <v/>
      </c>
      <c r="J15" s="9"/>
      <c r="K15" s="10" t="str">
        <f>IF($J15="","",VLOOKUP($J15,'DO NOT CHANGE - Decodes'!$F$2:$G$300,2,FALSE))</f>
        <v/>
      </c>
      <c r="L15" s="36"/>
      <c r="M15" s="26" t="str">
        <f t="shared" si="0"/>
        <v/>
      </c>
      <c r="N15" s="30" t="str">
        <f t="shared" si="1"/>
        <v/>
      </c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</row>
    <row r="16" spans="1:28" x14ac:dyDescent="0.25">
      <c r="A16" s="38">
        <v>5</v>
      </c>
      <c r="B16" s="8"/>
      <c r="C16" s="8"/>
      <c r="D16" s="8"/>
      <c r="E16" s="8"/>
      <c r="F16" s="43"/>
      <c r="G16" s="9"/>
      <c r="H16" s="9"/>
      <c r="I16" s="10" t="str">
        <f>IF($H16="","",VLOOKUP($H16,'DO NOT CHANGE - Decodes'!$C$2:$D$259,2,FALSE))</f>
        <v/>
      </c>
      <c r="J16" s="9"/>
      <c r="K16" s="10" t="str">
        <f>IF($J16="","",VLOOKUP($J16,'DO NOT CHANGE - Decodes'!$F$2:$G$300,2,FALSE))</f>
        <v/>
      </c>
      <c r="L16" s="36"/>
      <c r="M16" s="26" t="str">
        <f t="shared" si="0"/>
        <v/>
      </c>
      <c r="N16" s="30" t="str">
        <f t="shared" si="1"/>
        <v/>
      </c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</row>
    <row r="17" spans="1:28" x14ac:dyDescent="0.25">
      <c r="A17" s="38">
        <v>6</v>
      </c>
      <c r="B17" s="8"/>
      <c r="C17" s="8"/>
      <c r="D17" s="8"/>
      <c r="E17" s="8"/>
      <c r="F17" s="43"/>
      <c r="G17" s="9"/>
      <c r="H17" s="9"/>
      <c r="I17" s="10" t="str">
        <f>IF($H17="","",VLOOKUP($H17,'DO NOT CHANGE - Decodes'!$C$2:$D$259,2,FALSE))</f>
        <v/>
      </c>
      <c r="J17" s="9"/>
      <c r="K17" s="10" t="str">
        <f>IF($J17="","",VLOOKUP($J17,'DO NOT CHANGE - Decodes'!$F$2:$G$300,2,FALSE))</f>
        <v/>
      </c>
      <c r="L17" s="36"/>
      <c r="M17" s="26" t="str">
        <f t="shared" si="0"/>
        <v/>
      </c>
      <c r="N17" s="30" t="str">
        <f t="shared" si="1"/>
        <v/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</row>
    <row r="18" spans="1:28" x14ac:dyDescent="0.25">
      <c r="A18" s="38">
        <v>7</v>
      </c>
      <c r="B18" s="8"/>
      <c r="C18" s="8"/>
      <c r="D18" s="8"/>
      <c r="E18" s="8"/>
      <c r="F18" s="43"/>
      <c r="G18" s="9"/>
      <c r="H18" s="9"/>
      <c r="I18" s="10" t="str">
        <f>IF($H18="","",VLOOKUP($H18,'DO NOT CHANGE - Decodes'!$C$2:$D$259,2,FALSE))</f>
        <v/>
      </c>
      <c r="J18" s="9"/>
      <c r="K18" s="10" t="str">
        <f>IF($J18="","",VLOOKUP($J18,'DO NOT CHANGE - Decodes'!$F$2:$G$300,2,FALSE))</f>
        <v/>
      </c>
      <c r="L18" s="36"/>
      <c r="M18" s="26" t="str">
        <f t="shared" si="0"/>
        <v/>
      </c>
      <c r="N18" s="30" t="str">
        <f t="shared" si="1"/>
        <v/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</row>
    <row r="19" spans="1:28" x14ac:dyDescent="0.25">
      <c r="A19" s="38">
        <v>8</v>
      </c>
      <c r="B19" s="8"/>
      <c r="C19" s="8"/>
      <c r="D19" s="8"/>
      <c r="E19" s="8"/>
      <c r="F19" s="43"/>
      <c r="G19" s="9"/>
      <c r="H19" s="9"/>
      <c r="I19" s="10" t="str">
        <f>IF($H19="","",VLOOKUP($H19,'DO NOT CHANGE - Decodes'!$C$2:$D$259,2,FALSE))</f>
        <v/>
      </c>
      <c r="J19" s="9"/>
      <c r="K19" s="10" t="str">
        <f>IF($J19="","",VLOOKUP($J19,'DO NOT CHANGE - Decodes'!$F$2:$G$300,2,FALSE))</f>
        <v/>
      </c>
      <c r="L19" s="36"/>
      <c r="M19" s="26" t="str">
        <f t="shared" si="0"/>
        <v/>
      </c>
      <c r="N19" s="30" t="str">
        <f t="shared" si="1"/>
        <v/>
      </c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</row>
    <row r="20" spans="1:28" x14ac:dyDescent="0.25">
      <c r="A20" s="38">
        <v>9</v>
      </c>
      <c r="B20" s="8"/>
      <c r="C20" s="8"/>
      <c r="D20" s="8"/>
      <c r="E20" s="8"/>
      <c r="F20" s="43"/>
      <c r="G20" s="9"/>
      <c r="H20" s="9"/>
      <c r="I20" s="10" t="str">
        <f>IF($H20="","",VLOOKUP($H20,'DO NOT CHANGE - Decodes'!$C$2:$D$259,2,FALSE))</f>
        <v/>
      </c>
      <c r="J20" s="9"/>
      <c r="K20" s="10" t="str">
        <f>IF($J20="","",VLOOKUP($J20,'DO NOT CHANGE - Decodes'!$F$2:$G$300,2,FALSE))</f>
        <v/>
      </c>
      <c r="L20" s="36"/>
      <c r="M20" s="26" t="str">
        <f t="shared" si="0"/>
        <v/>
      </c>
      <c r="N20" s="30" t="str">
        <f t="shared" si="1"/>
        <v/>
      </c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</row>
    <row r="21" spans="1:28" x14ac:dyDescent="0.25">
      <c r="A21" s="38">
        <v>10</v>
      </c>
      <c r="B21" s="8"/>
      <c r="C21" s="8"/>
      <c r="D21" s="8"/>
      <c r="E21" s="8"/>
      <c r="F21" s="43"/>
      <c r="G21" s="9"/>
      <c r="H21" s="9"/>
      <c r="I21" s="10" t="str">
        <f>IF($H21="","",VLOOKUP($H21,'DO NOT CHANGE - Decodes'!$C$2:$D$259,2,FALSE))</f>
        <v/>
      </c>
      <c r="J21" s="9"/>
      <c r="K21" s="10" t="str">
        <f>IF($J21="","",VLOOKUP($J21,'DO NOT CHANGE - Decodes'!$F$2:$G$300,2,FALSE))</f>
        <v/>
      </c>
      <c r="L21" s="36"/>
      <c r="M21" s="26" t="str">
        <f t="shared" si="0"/>
        <v/>
      </c>
      <c r="N21" s="30" t="str">
        <f t="shared" si="1"/>
        <v/>
      </c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</row>
    <row r="22" spans="1:28" x14ac:dyDescent="0.25">
      <c r="A22" s="38">
        <v>11</v>
      </c>
      <c r="B22" s="8"/>
      <c r="C22" s="8"/>
      <c r="D22" s="8"/>
      <c r="E22" s="8"/>
      <c r="F22" s="43"/>
      <c r="G22" s="9"/>
      <c r="H22" s="9"/>
      <c r="I22" s="10" t="str">
        <f>IF($H22="","",VLOOKUP($H22,'DO NOT CHANGE - Decodes'!$C$2:$D$259,2,FALSE))</f>
        <v/>
      </c>
      <c r="J22" s="9"/>
      <c r="K22" s="10" t="str">
        <f>IF($J22="","",VLOOKUP($J22,'DO NOT CHANGE - Decodes'!$F$2:$G$300,2,FALSE))</f>
        <v/>
      </c>
      <c r="L22" s="36"/>
      <c r="M22" s="26" t="str">
        <f t="shared" si="0"/>
        <v/>
      </c>
      <c r="N22" s="30" t="str">
        <f t="shared" si="1"/>
        <v/>
      </c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</row>
    <row r="23" spans="1:28" x14ac:dyDescent="0.25">
      <c r="A23" s="38">
        <v>12</v>
      </c>
      <c r="B23" s="8"/>
      <c r="C23" s="8"/>
      <c r="D23" s="8"/>
      <c r="E23" s="8"/>
      <c r="F23" s="43"/>
      <c r="G23" s="9"/>
      <c r="H23" s="9"/>
      <c r="I23" s="10" t="str">
        <f>IF($H23="","",VLOOKUP($H23,'DO NOT CHANGE - Decodes'!$C$2:$D$259,2,FALSE))</f>
        <v/>
      </c>
      <c r="J23" s="9"/>
      <c r="K23" s="10" t="str">
        <f>IF($J23="","",VLOOKUP($J23,'DO NOT CHANGE - Decodes'!$F$2:$G$300,2,FALSE))</f>
        <v/>
      </c>
      <c r="L23" s="36"/>
      <c r="M23" s="26" t="str">
        <f t="shared" si="0"/>
        <v/>
      </c>
      <c r="N23" s="30" t="str">
        <f t="shared" si="1"/>
        <v/>
      </c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</row>
    <row r="24" spans="1:28" x14ac:dyDescent="0.25">
      <c r="A24" s="38">
        <v>13</v>
      </c>
      <c r="B24" s="8"/>
      <c r="C24" s="8"/>
      <c r="D24" s="8"/>
      <c r="E24" s="8"/>
      <c r="F24" s="43"/>
      <c r="G24" s="9"/>
      <c r="H24" s="9"/>
      <c r="I24" s="10" t="str">
        <f>IF($H24="","",VLOOKUP($H24,'DO NOT CHANGE - Decodes'!$C$2:$D$259,2,FALSE))</f>
        <v/>
      </c>
      <c r="J24" s="9"/>
      <c r="K24" s="10" t="str">
        <f>IF($J24="","",VLOOKUP($J24,'DO NOT CHANGE - Decodes'!$F$2:$G$300,2,FALSE))</f>
        <v/>
      </c>
      <c r="L24" s="36"/>
      <c r="M24" s="26" t="str">
        <f t="shared" si="0"/>
        <v/>
      </c>
      <c r="N24" s="30" t="str">
        <f t="shared" si="1"/>
        <v/>
      </c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</row>
    <row r="25" spans="1:28" x14ac:dyDescent="0.25">
      <c r="A25" s="38">
        <v>14</v>
      </c>
      <c r="B25" s="8"/>
      <c r="C25" s="8"/>
      <c r="D25" s="8"/>
      <c r="E25" s="8"/>
      <c r="F25" s="43"/>
      <c r="G25" s="9"/>
      <c r="H25" s="9"/>
      <c r="I25" s="10" t="str">
        <f>IF($H25="","",VLOOKUP($H25,'DO NOT CHANGE - Decodes'!$C$2:$D$259,2,FALSE))</f>
        <v/>
      </c>
      <c r="J25" s="9"/>
      <c r="K25" s="10" t="str">
        <f>IF($J25="","",VLOOKUP($J25,'DO NOT CHANGE - Decodes'!$F$2:$G$300,2,FALSE))</f>
        <v/>
      </c>
      <c r="L25" s="36"/>
      <c r="M25" s="26" t="str">
        <f t="shared" si="0"/>
        <v/>
      </c>
      <c r="N25" s="30" t="str">
        <f t="shared" si="1"/>
        <v/>
      </c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</row>
    <row r="26" spans="1:28" x14ac:dyDescent="0.25">
      <c r="A26" s="38">
        <v>15</v>
      </c>
      <c r="B26" s="8"/>
      <c r="C26" s="8"/>
      <c r="D26" s="8"/>
      <c r="E26" s="8"/>
      <c r="F26" s="43"/>
      <c r="G26" s="9"/>
      <c r="H26" s="9"/>
      <c r="I26" s="10" t="str">
        <f>IF($H26="","",VLOOKUP($H26,'DO NOT CHANGE - Decodes'!$C$2:$D$259,2,FALSE))</f>
        <v/>
      </c>
      <c r="J26" s="9"/>
      <c r="K26" s="10" t="str">
        <f>IF($J26="","",VLOOKUP($J26,'DO NOT CHANGE - Decodes'!$F$2:$G$300,2,FALSE))</f>
        <v/>
      </c>
      <c r="L26" s="36"/>
      <c r="M26" s="26" t="str">
        <f t="shared" si="0"/>
        <v/>
      </c>
      <c r="N26" s="30" t="str">
        <f t="shared" si="1"/>
        <v/>
      </c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</row>
    <row r="27" spans="1:28" x14ac:dyDescent="0.25">
      <c r="A27" s="38">
        <v>16</v>
      </c>
      <c r="B27" s="8"/>
      <c r="C27" s="8"/>
      <c r="D27" s="8"/>
      <c r="E27" s="8"/>
      <c r="F27" s="43"/>
      <c r="G27" s="9"/>
      <c r="H27" s="9"/>
      <c r="I27" s="10" t="str">
        <f>IF($H27="","",VLOOKUP($H27,'DO NOT CHANGE - Decodes'!$C$2:$D$259,2,FALSE))</f>
        <v/>
      </c>
      <c r="J27" s="9"/>
      <c r="K27" s="10" t="str">
        <f>IF($J27="","",VLOOKUP($J27,'DO NOT CHANGE - Decodes'!$F$2:$G$300,2,FALSE))</f>
        <v/>
      </c>
      <c r="L27" s="36"/>
      <c r="M27" s="26" t="str">
        <f t="shared" si="0"/>
        <v/>
      </c>
      <c r="N27" s="30" t="str">
        <f t="shared" si="1"/>
        <v/>
      </c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</row>
    <row r="28" spans="1:28" x14ac:dyDescent="0.25">
      <c r="A28" s="38">
        <v>17</v>
      </c>
      <c r="B28" s="8"/>
      <c r="C28" s="8"/>
      <c r="D28" s="8"/>
      <c r="E28" s="8"/>
      <c r="F28" s="43"/>
      <c r="G28" s="9"/>
      <c r="H28" s="9"/>
      <c r="I28" s="10" t="str">
        <f>IF($H28="","",VLOOKUP($H28,'DO NOT CHANGE - Decodes'!$C$2:$D$259,2,FALSE))</f>
        <v/>
      </c>
      <c r="J28" s="9"/>
      <c r="K28" s="10" t="str">
        <f>IF($J28="","",VLOOKUP($J28,'DO NOT CHANGE - Decodes'!$F$2:$G$300,2,FALSE))</f>
        <v/>
      </c>
      <c r="L28" s="36"/>
      <c r="M28" s="26" t="str">
        <f t="shared" si="0"/>
        <v/>
      </c>
      <c r="N28" s="30" t="str">
        <f t="shared" si="1"/>
        <v/>
      </c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</row>
    <row r="29" spans="1:28" x14ac:dyDescent="0.25">
      <c r="A29" s="38">
        <v>18</v>
      </c>
      <c r="B29" s="8"/>
      <c r="C29" s="8"/>
      <c r="D29" s="8"/>
      <c r="E29" s="8"/>
      <c r="F29" s="43"/>
      <c r="G29" s="9"/>
      <c r="H29" s="9"/>
      <c r="I29" s="10" t="str">
        <f>IF($H29="","",VLOOKUP($H29,'DO NOT CHANGE - Decodes'!$C$2:$D$259,2,FALSE))</f>
        <v/>
      </c>
      <c r="J29" s="9"/>
      <c r="K29" s="10" t="str">
        <f>IF($J29="","",VLOOKUP($J29,'DO NOT CHANGE - Decodes'!$F$2:$G$300,2,FALSE))</f>
        <v/>
      </c>
      <c r="L29" s="36"/>
      <c r="M29" s="26" t="str">
        <f t="shared" si="0"/>
        <v/>
      </c>
      <c r="N29" s="30" t="str">
        <f t="shared" si="1"/>
        <v/>
      </c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</row>
    <row r="30" spans="1:28" x14ac:dyDescent="0.25">
      <c r="A30" s="38">
        <v>19</v>
      </c>
      <c r="B30" s="8"/>
      <c r="C30" s="8"/>
      <c r="D30" s="8"/>
      <c r="E30" s="8"/>
      <c r="F30" s="43"/>
      <c r="G30" s="9"/>
      <c r="H30" s="9"/>
      <c r="I30" s="10" t="str">
        <f>IF($H30="","",VLOOKUP($H30,'DO NOT CHANGE - Decodes'!$C$2:$D$259,2,FALSE))</f>
        <v/>
      </c>
      <c r="J30" s="9"/>
      <c r="K30" s="10" t="str">
        <f>IF($J30="","",VLOOKUP($J30,'DO NOT CHANGE - Decodes'!$F$2:$G$300,2,FALSE))</f>
        <v/>
      </c>
      <c r="L30" s="36"/>
      <c r="M30" s="26" t="str">
        <f t="shared" si="0"/>
        <v/>
      </c>
      <c r="N30" s="30" t="str">
        <f t="shared" si="1"/>
        <v/>
      </c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</row>
    <row r="31" spans="1:28" x14ac:dyDescent="0.25">
      <c r="A31" s="38">
        <v>20</v>
      </c>
      <c r="B31" s="8"/>
      <c r="C31" s="8"/>
      <c r="D31" s="8"/>
      <c r="E31" s="8"/>
      <c r="F31" s="43"/>
      <c r="G31" s="9"/>
      <c r="H31" s="9"/>
      <c r="I31" s="10" t="str">
        <f>IF($H31="","",VLOOKUP($H31,'DO NOT CHANGE - Decodes'!$C$2:$D$259,2,FALSE))</f>
        <v/>
      </c>
      <c r="J31" s="9"/>
      <c r="K31" s="10" t="str">
        <f>IF($J31="","",VLOOKUP($J31,'DO NOT CHANGE - Decodes'!$F$2:$G$300,2,FALSE))</f>
        <v/>
      </c>
      <c r="L31" s="36"/>
      <c r="M31" s="26" t="str">
        <f t="shared" si="0"/>
        <v/>
      </c>
      <c r="N31" s="30" t="str">
        <f t="shared" si="1"/>
        <v/>
      </c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</row>
    <row r="32" spans="1:28" x14ac:dyDescent="0.25">
      <c r="A32" s="38">
        <v>21</v>
      </c>
      <c r="B32" s="8"/>
      <c r="C32" s="8"/>
      <c r="D32" s="8"/>
      <c r="E32" s="8"/>
      <c r="F32" s="43"/>
      <c r="G32" s="9"/>
      <c r="H32" s="9"/>
      <c r="I32" s="10" t="str">
        <f>IF($H32="","",VLOOKUP($H32,'DO NOT CHANGE - Decodes'!$C$2:$D$259,2,FALSE))</f>
        <v/>
      </c>
      <c r="J32" s="9"/>
      <c r="K32" s="10" t="str">
        <f>IF($J32="","",VLOOKUP($J32,'DO NOT CHANGE - Decodes'!$F$2:$G$300,2,FALSE))</f>
        <v/>
      </c>
      <c r="L32" s="36"/>
      <c r="M32" s="26" t="str">
        <f t="shared" si="0"/>
        <v/>
      </c>
      <c r="N32" s="30" t="str">
        <f t="shared" si="1"/>
        <v/>
      </c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</row>
    <row r="33" spans="1:28" x14ac:dyDescent="0.25">
      <c r="A33" s="38">
        <v>22</v>
      </c>
      <c r="B33" s="8"/>
      <c r="C33" s="8"/>
      <c r="D33" s="8"/>
      <c r="E33" s="8"/>
      <c r="F33" s="43"/>
      <c r="G33" s="9"/>
      <c r="H33" s="9"/>
      <c r="I33" s="10" t="str">
        <f>IF($H33="","",VLOOKUP($H33,'DO NOT CHANGE - Decodes'!$C$2:$D$259,2,FALSE))</f>
        <v/>
      </c>
      <c r="J33" s="9"/>
      <c r="K33" s="10" t="str">
        <f>IF($J33="","",VLOOKUP($J33,'DO NOT CHANGE - Decodes'!$F$2:$G$300,2,FALSE))</f>
        <v/>
      </c>
      <c r="L33" s="36"/>
      <c r="M33" s="26" t="str">
        <f t="shared" si="0"/>
        <v/>
      </c>
      <c r="N33" s="30" t="str">
        <f t="shared" si="1"/>
        <v/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</row>
    <row r="34" spans="1:28" x14ac:dyDescent="0.25">
      <c r="A34" s="38">
        <v>23</v>
      </c>
      <c r="B34" s="8"/>
      <c r="C34" s="8"/>
      <c r="D34" s="8"/>
      <c r="E34" s="8"/>
      <c r="F34" s="43"/>
      <c r="G34" s="9"/>
      <c r="H34" s="9"/>
      <c r="I34" s="10" t="str">
        <f>IF($H34="","",VLOOKUP($H34,'DO NOT CHANGE - Decodes'!$C$2:$D$259,2,FALSE))</f>
        <v/>
      </c>
      <c r="J34" s="9"/>
      <c r="K34" s="10" t="str">
        <f>IF($J34="","",VLOOKUP($J34,'DO NOT CHANGE - Decodes'!$F$2:$G$300,2,FALSE))</f>
        <v/>
      </c>
      <c r="L34" s="36"/>
      <c r="M34" s="26" t="str">
        <f t="shared" si="0"/>
        <v/>
      </c>
      <c r="N34" s="30" t="str">
        <f t="shared" si="1"/>
        <v/>
      </c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</row>
    <row r="35" spans="1:28" x14ac:dyDescent="0.25">
      <c r="A35" s="38">
        <v>24</v>
      </c>
      <c r="B35" s="8"/>
      <c r="C35" s="8"/>
      <c r="D35" s="8"/>
      <c r="E35" s="8"/>
      <c r="F35" s="43"/>
      <c r="G35" s="9"/>
      <c r="H35" s="9"/>
      <c r="I35" s="10" t="str">
        <f>IF($H35="","",VLOOKUP($H35,'DO NOT CHANGE - Decodes'!$C$2:$D$259,2,FALSE))</f>
        <v/>
      </c>
      <c r="J35" s="9"/>
      <c r="K35" s="10" t="str">
        <f>IF($J35="","",VLOOKUP($J35,'DO NOT CHANGE - Decodes'!$F$2:$G$300,2,FALSE))</f>
        <v/>
      </c>
      <c r="L35" s="36"/>
      <c r="M35" s="26" t="str">
        <f t="shared" si="0"/>
        <v/>
      </c>
      <c r="N35" s="30" t="str">
        <f t="shared" si="1"/>
        <v/>
      </c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</row>
    <row r="36" spans="1:28" x14ac:dyDescent="0.25">
      <c r="A36" s="38">
        <v>25</v>
      </c>
      <c r="B36" s="8"/>
      <c r="C36" s="8"/>
      <c r="D36" s="8"/>
      <c r="E36" s="8"/>
      <c r="F36" s="43"/>
      <c r="G36" s="9"/>
      <c r="H36" s="9"/>
      <c r="I36" s="10" t="str">
        <f>IF($H36="","",VLOOKUP($H36,'DO NOT CHANGE - Decodes'!$C$2:$D$259,2,FALSE))</f>
        <v/>
      </c>
      <c r="J36" s="9"/>
      <c r="K36" s="10" t="str">
        <f>IF($J36="","",VLOOKUP($J36,'DO NOT CHANGE - Decodes'!$F$2:$G$300,2,FALSE))</f>
        <v/>
      </c>
      <c r="L36" s="36"/>
      <c r="M36" s="26" t="str">
        <f t="shared" si="0"/>
        <v/>
      </c>
      <c r="N36" s="30" t="str">
        <f t="shared" si="1"/>
        <v/>
      </c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</row>
    <row r="37" spans="1:28" x14ac:dyDescent="0.25">
      <c r="A37" s="38">
        <v>26</v>
      </c>
      <c r="B37" s="8"/>
      <c r="C37" s="8"/>
      <c r="D37" s="8"/>
      <c r="E37" s="8"/>
      <c r="F37" s="43"/>
      <c r="G37" s="9"/>
      <c r="H37" s="9"/>
      <c r="I37" s="10" t="str">
        <f>IF($H37="","",VLOOKUP($H37,'DO NOT CHANGE - Decodes'!$C$2:$D$259,2,FALSE))</f>
        <v/>
      </c>
      <c r="J37" s="9"/>
      <c r="K37" s="10" t="str">
        <f>IF($J37="","",VLOOKUP($J37,'DO NOT CHANGE - Decodes'!$F$2:$G$300,2,FALSE))</f>
        <v/>
      </c>
      <c r="L37" s="36"/>
      <c r="M37" s="26" t="str">
        <f t="shared" si="0"/>
        <v/>
      </c>
      <c r="N37" s="30" t="str">
        <f t="shared" si="1"/>
        <v/>
      </c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</row>
    <row r="38" spans="1:28" x14ac:dyDescent="0.25">
      <c r="A38" s="38">
        <v>27</v>
      </c>
      <c r="B38" s="8"/>
      <c r="C38" s="8"/>
      <c r="D38" s="8"/>
      <c r="E38" s="8"/>
      <c r="F38" s="43"/>
      <c r="G38" s="9"/>
      <c r="H38" s="9"/>
      <c r="I38" s="10" t="str">
        <f>IF($H38="","",VLOOKUP($H38,'DO NOT CHANGE - Decodes'!$C$2:$D$259,2,FALSE))</f>
        <v/>
      </c>
      <c r="J38" s="9"/>
      <c r="K38" s="10" t="str">
        <f>IF($J38="","",VLOOKUP($J38,'DO NOT CHANGE - Decodes'!$F$2:$G$300,2,FALSE))</f>
        <v/>
      </c>
      <c r="L38" s="36"/>
      <c r="M38" s="26" t="str">
        <f t="shared" si="0"/>
        <v/>
      </c>
      <c r="N38" s="30" t="str">
        <f t="shared" si="1"/>
        <v/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</row>
    <row r="39" spans="1:28" x14ac:dyDescent="0.25">
      <c r="A39" s="38">
        <v>28</v>
      </c>
      <c r="B39" s="8"/>
      <c r="C39" s="8"/>
      <c r="D39" s="8"/>
      <c r="E39" s="8"/>
      <c r="F39" s="43"/>
      <c r="G39" s="9"/>
      <c r="H39" s="9"/>
      <c r="I39" s="10" t="str">
        <f>IF($H39="","",VLOOKUP($H39,'DO NOT CHANGE - Decodes'!$C$2:$D$259,2,FALSE))</f>
        <v/>
      </c>
      <c r="J39" s="9"/>
      <c r="K39" s="10" t="str">
        <f>IF($J39="","",VLOOKUP($J39,'DO NOT CHANGE - Decodes'!$F$2:$G$300,2,FALSE))</f>
        <v/>
      </c>
      <c r="L39" s="36"/>
      <c r="M39" s="26" t="str">
        <f t="shared" si="0"/>
        <v/>
      </c>
      <c r="N39" s="30" t="str">
        <f t="shared" si="1"/>
        <v/>
      </c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</row>
    <row r="40" spans="1:28" x14ac:dyDescent="0.25">
      <c r="A40" s="38">
        <v>29</v>
      </c>
      <c r="B40" s="8"/>
      <c r="C40" s="8"/>
      <c r="D40" s="8"/>
      <c r="E40" s="8"/>
      <c r="F40" s="43"/>
      <c r="G40" s="9"/>
      <c r="H40" s="9"/>
      <c r="I40" s="10" t="str">
        <f>IF($H40="","",VLOOKUP($H40,'DO NOT CHANGE - Decodes'!$C$2:$D$259,2,FALSE))</f>
        <v/>
      </c>
      <c r="J40" s="9"/>
      <c r="K40" s="10" t="str">
        <f>IF($J40="","",VLOOKUP($J40,'DO NOT CHANGE - Decodes'!$F$2:$G$300,2,FALSE))</f>
        <v/>
      </c>
      <c r="L40" s="36"/>
      <c r="M40" s="26" t="str">
        <f t="shared" si="0"/>
        <v/>
      </c>
      <c r="N40" s="30" t="str">
        <f t="shared" si="1"/>
        <v/>
      </c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</row>
    <row r="41" spans="1:28" x14ac:dyDescent="0.25">
      <c r="A41" s="38">
        <v>30</v>
      </c>
      <c r="B41" s="8"/>
      <c r="C41" s="8"/>
      <c r="D41" s="8"/>
      <c r="E41" s="8"/>
      <c r="F41" s="43"/>
      <c r="G41" s="9"/>
      <c r="H41" s="9"/>
      <c r="I41" s="10" t="str">
        <f>IF($H41="","",VLOOKUP($H41,'DO NOT CHANGE - Decodes'!$C$2:$D$259,2,FALSE))</f>
        <v/>
      </c>
      <c r="J41" s="9"/>
      <c r="K41" s="10" t="str">
        <f>IF($J41="","",VLOOKUP($J41,'DO NOT CHANGE - Decodes'!$F$2:$G$300,2,FALSE))</f>
        <v/>
      </c>
      <c r="L41" s="36"/>
      <c r="M41" s="26" t="str">
        <f t="shared" si="0"/>
        <v/>
      </c>
      <c r="N41" s="30" t="str">
        <f t="shared" si="1"/>
        <v/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</row>
    <row r="42" spans="1:28" x14ac:dyDescent="0.25">
      <c r="A42" s="38">
        <v>31</v>
      </c>
      <c r="B42" s="8"/>
      <c r="C42" s="8"/>
      <c r="D42" s="8"/>
      <c r="E42" s="8"/>
      <c r="F42" s="43"/>
      <c r="G42" s="9"/>
      <c r="H42" s="9"/>
      <c r="I42" s="10" t="str">
        <f>IF($H42="","",VLOOKUP($H42,'DO NOT CHANGE - Decodes'!$C$2:$D$259,2,FALSE))</f>
        <v/>
      </c>
      <c r="J42" s="9"/>
      <c r="K42" s="10" t="str">
        <f>IF($J42="","",VLOOKUP($J42,'DO NOT CHANGE - Decodes'!$F$2:$G$300,2,FALSE))</f>
        <v/>
      </c>
      <c r="L42" s="36"/>
      <c r="M42" s="26" t="str">
        <f t="shared" si="0"/>
        <v/>
      </c>
      <c r="N42" s="30" t="str">
        <f t="shared" si="1"/>
        <v/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</row>
    <row r="43" spans="1:28" x14ac:dyDescent="0.25">
      <c r="A43" s="38">
        <v>32</v>
      </c>
      <c r="B43" s="8"/>
      <c r="C43" s="8"/>
      <c r="D43" s="8"/>
      <c r="E43" s="8"/>
      <c r="F43" s="43"/>
      <c r="G43" s="9"/>
      <c r="H43" s="9"/>
      <c r="I43" s="10" t="str">
        <f>IF($H43="","",VLOOKUP($H43,'DO NOT CHANGE - Decodes'!$C$2:$D$259,2,FALSE))</f>
        <v/>
      </c>
      <c r="J43" s="9"/>
      <c r="K43" s="10" t="str">
        <f>IF($J43="","",VLOOKUP($J43,'DO NOT CHANGE - Decodes'!$F$2:$G$300,2,FALSE))</f>
        <v/>
      </c>
      <c r="L43" s="36"/>
      <c r="M43" s="26" t="str">
        <f t="shared" si="0"/>
        <v/>
      </c>
      <c r="N43" s="30" t="str">
        <f t="shared" si="1"/>
        <v/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</row>
    <row r="44" spans="1:28" x14ac:dyDescent="0.25">
      <c r="A44" s="38">
        <v>33</v>
      </c>
      <c r="B44" s="8"/>
      <c r="C44" s="8"/>
      <c r="D44" s="8"/>
      <c r="E44" s="8"/>
      <c r="F44" s="43"/>
      <c r="G44" s="9"/>
      <c r="H44" s="9"/>
      <c r="I44" s="10" t="str">
        <f>IF($H44="","",VLOOKUP($H44,'DO NOT CHANGE - Decodes'!$C$2:$D$259,2,FALSE))</f>
        <v/>
      </c>
      <c r="J44" s="9"/>
      <c r="K44" s="10" t="str">
        <f>IF($J44="","",VLOOKUP($J44,'DO NOT CHANGE - Decodes'!$F$2:$G$300,2,FALSE))</f>
        <v/>
      </c>
      <c r="L44" s="36"/>
      <c r="M44" s="26" t="str">
        <f t="shared" si="0"/>
        <v/>
      </c>
      <c r="N44" s="30" t="str">
        <f t="shared" si="1"/>
        <v/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</row>
    <row r="45" spans="1:28" x14ac:dyDescent="0.25">
      <c r="A45" s="38">
        <v>34</v>
      </c>
      <c r="B45" s="8"/>
      <c r="C45" s="8"/>
      <c r="D45" s="8"/>
      <c r="E45" s="8"/>
      <c r="F45" s="43"/>
      <c r="G45" s="9"/>
      <c r="H45" s="9"/>
      <c r="I45" s="10" t="str">
        <f>IF($H45="","",VLOOKUP($H45,'DO NOT CHANGE - Decodes'!$C$2:$D$259,2,FALSE))</f>
        <v/>
      </c>
      <c r="J45" s="9"/>
      <c r="K45" s="10" t="str">
        <f>IF($J45="","",VLOOKUP($J45,'DO NOT CHANGE - Decodes'!$F$2:$G$300,2,FALSE))</f>
        <v/>
      </c>
      <c r="L45" s="36"/>
      <c r="M45" s="26" t="str">
        <f t="shared" si="0"/>
        <v/>
      </c>
      <c r="N45" s="30" t="str">
        <f t="shared" si="1"/>
        <v/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</row>
    <row r="46" spans="1:28" x14ac:dyDescent="0.25">
      <c r="A46" s="38">
        <v>35</v>
      </c>
      <c r="B46" s="8"/>
      <c r="C46" s="8"/>
      <c r="D46" s="8"/>
      <c r="E46" s="8"/>
      <c r="F46" s="43"/>
      <c r="G46" s="9"/>
      <c r="H46" s="9"/>
      <c r="I46" s="10" t="str">
        <f>IF($H46="","",VLOOKUP($H46,'DO NOT CHANGE - Decodes'!$C$2:$D$259,2,FALSE))</f>
        <v/>
      </c>
      <c r="J46" s="9"/>
      <c r="K46" s="10" t="str">
        <f>IF($J46="","",VLOOKUP($J46,'DO NOT CHANGE - Decodes'!$F$2:$G$300,2,FALSE))</f>
        <v/>
      </c>
      <c r="L46" s="36"/>
      <c r="M46" s="26" t="str">
        <f t="shared" si="0"/>
        <v/>
      </c>
      <c r="N46" s="30" t="str">
        <f t="shared" si="1"/>
        <v/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</row>
    <row r="47" spans="1:28" x14ac:dyDescent="0.25">
      <c r="A47" s="38">
        <v>36</v>
      </c>
      <c r="B47" s="8"/>
      <c r="C47" s="8"/>
      <c r="D47" s="8"/>
      <c r="E47" s="8"/>
      <c r="F47" s="43"/>
      <c r="G47" s="9"/>
      <c r="H47" s="9"/>
      <c r="I47" s="10" t="str">
        <f>IF($H47="","",VLOOKUP($H47,'DO NOT CHANGE - Decodes'!$C$2:$D$259,2,FALSE))</f>
        <v/>
      </c>
      <c r="J47" s="9"/>
      <c r="K47" s="10" t="str">
        <f>IF($J47="","",VLOOKUP($J47,'DO NOT CHANGE - Decodes'!$F$2:$G$300,2,FALSE))</f>
        <v/>
      </c>
      <c r="L47" s="36"/>
      <c r="M47" s="26" t="str">
        <f t="shared" si="0"/>
        <v/>
      </c>
      <c r="N47" s="30" t="str">
        <f t="shared" si="1"/>
        <v/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</row>
    <row r="48" spans="1:28" x14ac:dyDescent="0.25">
      <c r="A48" s="38">
        <v>37</v>
      </c>
      <c r="B48" s="8"/>
      <c r="C48" s="8"/>
      <c r="D48" s="8"/>
      <c r="E48" s="8"/>
      <c r="F48" s="43"/>
      <c r="G48" s="9"/>
      <c r="H48" s="9"/>
      <c r="I48" s="10" t="str">
        <f>IF($H48="","",VLOOKUP($H48,'DO NOT CHANGE - Decodes'!$C$2:$D$259,2,FALSE))</f>
        <v/>
      </c>
      <c r="J48" s="9"/>
      <c r="K48" s="10" t="str">
        <f>IF($J48="","",VLOOKUP($J48,'DO NOT CHANGE - Decodes'!$F$2:$G$300,2,FALSE))</f>
        <v/>
      </c>
      <c r="L48" s="36"/>
      <c r="M48" s="26" t="str">
        <f t="shared" si="0"/>
        <v/>
      </c>
      <c r="N48" s="30" t="str">
        <f t="shared" si="1"/>
        <v/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</row>
    <row r="49" spans="1:28" x14ac:dyDescent="0.25">
      <c r="A49" s="38">
        <v>38</v>
      </c>
      <c r="B49" s="8"/>
      <c r="C49" s="8"/>
      <c r="D49" s="8"/>
      <c r="E49" s="8"/>
      <c r="F49" s="43"/>
      <c r="G49" s="9"/>
      <c r="H49" s="9"/>
      <c r="I49" s="10" t="str">
        <f>IF($H49="","",VLOOKUP($H49,'DO NOT CHANGE - Decodes'!$C$2:$D$259,2,FALSE))</f>
        <v/>
      </c>
      <c r="J49" s="9"/>
      <c r="K49" s="10" t="str">
        <f>IF($J49="","",VLOOKUP($J49,'DO NOT CHANGE - Decodes'!$F$2:$G$300,2,FALSE))</f>
        <v/>
      </c>
      <c r="L49" s="36"/>
      <c r="M49" s="26" t="str">
        <f t="shared" si="0"/>
        <v/>
      </c>
      <c r="N49" s="30" t="str">
        <f t="shared" si="1"/>
        <v/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</row>
    <row r="50" spans="1:28" x14ac:dyDescent="0.25">
      <c r="A50" s="38">
        <v>39</v>
      </c>
      <c r="B50" s="8"/>
      <c r="C50" s="8"/>
      <c r="D50" s="8"/>
      <c r="E50" s="8"/>
      <c r="F50" s="43"/>
      <c r="G50" s="9"/>
      <c r="H50" s="9"/>
      <c r="I50" s="10" t="str">
        <f>IF($H50="","",VLOOKUP($H50,'DO NOT CHANGE - Decodes'!$C$2:$D$259,2,FALSE))</f>
        <v/>
      </c>
      <c r="J50" s="9"/>
      <c r="K50" s="10" t="str">
        <f>IF($J50="","",VLOOKUP($J50,'DO NOT CHANGE - Decodes'!$F$2:$G$300,2,FALSE))</f>
        <v/>
      </c>
      <c r="L50" s="36"/>
      <c r="M50" s="26" t="str">
        <f t="shared" si="0"/>
        <v/>
      </c>
      <c r="N50" s="30" t="str">
        <f t="shared" si="1"/>
        <v/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</row>
    <row r="51" spans="1:28" x14ac:dyDescent="0.25">
      <c r="A51" s="38">
        <v>40</v>
      </c>
      <c r="B51" s="8"/>
      <c r="C51" s="8"/>
      <c r="D51" s="8"/>
      <c r="E51" s="8"/>
      <c r="F51" s="43"/>
      <c r="G51" s="9"/>
      <c r="H51" s="9"/>
      <c r="I51" s="10" t="str">
        <f>IF($H51="","",VLOOKUP($H51,'DO NOT CHANGE - Decodes'!$C$2:$D$259,2,FALSE))</f>
        <v/>
      </c>
      <c r="J51" s="9"/>
      <c r="K51" s="10" t="str">
        <f>IF($J51="","",VLOOKUP($J51,'DO NOT CHANGE - Decodes'!$F$2:$G$300,2,FALSE))</f>
        <v/>
      </c>
      <c r="L51" s="36"/>
      <c r="M51" s="26" t="str">
        <f t="shared" si="0"/>
        <v/>
      </c>
      <c r="N51" s="30" t="str">
        <f t="shared" si="1"/>
        <v/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</row>
    <row r="52" spans="1:28" x14ac:dyDescent="0.25">
      <c r="A52" s="38">
        <v>41</v>
      </c>
      <c r="B52" s="8"/>
      <c r="C52" s="8"/>
      <c r="D52" s="8"/>
      <c r="E52" s="8"/>
      <c r="F52" s="43"/>
      <c r="G52" s="9"/>
      <c r="H52" s="9"/>
      <c r="I52" s="10" t="str">
        <f>IF($H52="","",VLOOKUP($H52,'DO NOT CHANGE - Decodes'!$C$2:$D$259,2,FALSE))</f>
        <v/>
      </c>
      <c r="J52" s="9"/>
      <c r="K52" s="10" t="str">
        <f>IF($J52="","",VLOOKUP($J52,'DO NOT CHANGE - Decodes'!$F$2:$G$300,2,FALSE))</f>
        <v/>
      </c>
      <c r="L52" s="36"/>
      <c r="M52" s="26" t="str">
        <f t="shared" si="0"/>
        <v/>
      </c>
      <c r="N52" s="30" t="str">
        <f t="shared" si="1"/>
        <v/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</row>
    <row r="53" spans="1:28" x14ac:dyDescent="0.25">
      <c r="A53" s="38">
        <v>42</v>
      </c>
      <c r="B53" s="8"/>
      <c r="C53" s="8"/>
      <c r="D53" s="8"/>
      <c r="E53" s="8"/>
      <c r="F53" s="43"/>
      <c r="G53" s="9"/>
      <c r="H53" s="9"/>
      <c r="I53" s="10" t="str">
        <f>IF($H53="","",VLOOKUP($H53,'DO NOT CHANGE - Decodes'!$C$2:$D$259,2,FALSE))</f>
        <v/>
      </c>
      <c r="J53" s="9"/>
      <c r="K53" s="10" t="str">
        <f>IF($J53="","",VLOOKUP($J53,'DO NOT CHANGE - Decodes'!$F$2:$G$300,2,FALSE))</f>
        <v/>
      </c>
      <c r="L53" s="36"/>
      <c r="M53" s="26" t="str">
        <f t="shared" si="0"/>
        <v/>
      </c>
      <c r="N53" s="30" t="str">
        <f t="shared" si="1"/>
        <v/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</row>
    <row r="54" spans="1:28" x14ac:dyDescent="0.25">
      <c r="A54" s="38">
        <v>43</v>
      </c>
      <c r="B54" s="8"/>
      <c r="C54" s="8"/>
      <c r="D54" s="8"/>
      <c r="E54" s="8"/>
      <c r="F54" s="43"/>
      <c r="G54" s="9"/>
      <c r="H54" s="9"/>
      <c r="I54" s="10" t="str">
        <f>IF($H54="","",VLOOKUP($H54,'DO NOT CHANGE - Decodes'!$C$2:$D$259,2,FALSE))</f>
        <v/>
      </c>
      <c r="J54" s="9"/>
      <c r="K54" s="10" t="str">
        <f>IF($J54="","",VLOOKUP($J54,'DO NOT CHANGE - Decodes'!$F$2:$G$300,2,FALSE))</f>
        <v/>
      </c>
      <c r="L54" s="36"/>
      <c r="M54" s="26" t="str">
        <f t="shared" si="0"/>
        <v/>
      </c>
      <c r="N54" s="30" t="str">
        <f t="shared" si="1"/>
        <v/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</row>
    <row r="55" spans="1:28" x14ac:dyDescent="0.25">
      <c r="A55" s="38">
        <v>44</v>
      </c>
      <c r="B55" s="8"/>
      <c r="C55" s="8"/>
      <c r="D55" s="8"/>
      <c r="E55" s="8"/>
      <c r="F55" s="43"/>
      <c r="G55" s="9"/>
      <c r="H55" s="9"/>
      <c r="I55" s="10" t="str">
        <f>IF($H55="","",VLOOKUP($H55,'DO NOT CHANGE - Decodes'!$C$2:$D$259,2,FALSE))</f>
        <v/>
      </c>
      <c r="J55" s="9"/>
      <c r="K55" s="10" t="str">
        <f>IF($J55="","",VLOOKUP($J55,'DO NOT CHANGE - Decodes'!$F$2:$G$300,2,FALSE))</f>
        <v/>
      </c>
      <c r="L55" s="36"/>
      <c r="M55" s="26" t="str">
        <f t="shared" si="0"/>
        <v/>
      </c>
      <c r="N55" s="30" t="str">
        <f t="shared" si="1"/>
        <v/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</row>
    <row r="56" spans="1:28" x14ac:dyDescent="0.25">
      <c r="A56" s="38">
        <v>45</v>
      </c>
      <c r="B56" s="8"/>
      <c r="C56" s="8"/>
      <c r="D56" s="8"/>
      <c r="E56" s="8"/>
      <c r="F56" s="43"/>
      <c r="G56" s="9"/>
      <c r="H56" s="9"/>
      <c r="I56" s="10" t="str">
        <f>IF($H56="","",VLOOKUP($H56,'DO NOT CHANGE - Decodes'!$C$2:$D$259,2,FALSE))</f>
        <v/>
      </c>
      <c r="J56" s="9"/>
      <c r="K56" s="10" t="str">
        <f>IF($J56="","",VLOOKUP($J56,'DO NOT CHANGE - Decodes'!$F$2:$G$300,2,FALSE))</f>
        <v/>
      </c>
      <c r="L56" s="36"/>
      <c r="M56" s="26" t="str">
        <f t="shared" si="0"/>
        <v/>
      </c>
      <c r="N56" s="30" t="str">
        <f t="shared" si="1"/>
        <v/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</row>
    <row r="57" spans="1:28" x14ac:dyDescent="0.25">
      <c r="A57" s="38">
        <v>46</v>
      </c>
      <c r="B57" s="8"/>
      <c r="C57" s="8"/>
      <c r="D57" s="8"/>
      <c r="E57" s="8"/>
      <c r="F57" s="43"/>
      <c r="G57" s="9"/>
      <c r="H57" s="9"/>
      <c r="I57" s="10" t="str">
        <f>IF($H57="","",VLOOKUP($H57,'DO NOT CHANGE - Decodes'!$C$2:$D$259,2,FALSE))</f>
        <v/>
      </c>
      <c r="J57" s="9"/>
      <c r="K57" s="10" t="str">
        <f>IF($J57="","",VLOOKUP($J57,'DO NOT CHANGE - Decodes'!$F$2:$G$300,2,FALSE))</f>
        <v/>
      </c>
      <c r="L57" s="36"/>
      <c r="M57" s="26" t="str">
        <f t="shared" si="0"/>
        <v/>
      </c>
      <c r="N57" s="30" t="str">
        <f t="shared" si="1"/>
        <v/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</row>
    <row r="58" spans="1:28" x14ac:dyDescent="0.25">
      <c r="A58" s="38">
        <v>47</v>
      </c>
      <c r="B58" s="8"/>
      <c r="C58" s="8"/>
      <c r="D58" s="8"/>
      <c r="E58" s="8"/>
      <c r="F58" s="43"/>
      <c r="G58" s="9"/>
      <c r="H58" s="9"/>
      <c r="I58" s="10" t="str">
        <f>IF($H58="","",VLOOKUP($H58,'DO NOT CHANGE - Decodes'!$C$2:$D$259,2,FALSE))</f>
        <v/>
      </c>
      <c r="J58" s="9"/>
      <c r="K58" s="10" t="str">
        <f>IF($J58="","",VLOOKUP($J58,'DO NOT CHANGE - Decodes'!$F$2:$G$300,2,FALSE))</f>
        <v/>
      </c>
      <c r="L58" s="36"/>
      <c r="M58" s="26" t="str">
        <f t="shared" si="0"/>
        <v/>
      </c>
      <c r="N58" s="30" t="str">
        <f t="shared" si="1"/>
        <v/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</row>
    <row r="59" spans="1:28" x14ac:dyDescent="0.25">
      <c r="A59" s="38">
        <v>48</v>
      </c>
      <c r="B59" s="8"/>
      <c r="C59" s="8"/>
      <c r="D59" s="8"/>
      <c r="E59" s="8"/>
      <c r="F59" s="43"/>
      <c r="G59" s="9"/>
      <c r="H59" s="9"/>
      <c r="I59" s="10" t="str">
        <f>IF($H59="","",VLOOKUP($H59,'DO NOT CHANGE - Decodes'!$C$2:$D$259,2,FALSE))</f>
        <v/>
      </c>
      <c r="J59" s="9"/>
      <c r="K59" s="10" t="str">
        <f>IF($J59="","",VLOOKUP($J59,'DO NOT CHANGE - Decodes'!$F$2:$G$300,2,FALSE))</f>
        <v/>
      </c>
      <c r="L59" s="36"/>
      <c r="M59" s="26" t="str">
        <f t="shared" si="0"/>
        <v/>
      </c>
      <c r="N59" s="30" t="str">
        <f t="shared" si="1"/>
        <v/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</row>
    <row r="60" spans="1:28" x14ac:dyDescent="0.25">
      <c r="A60" s="38">
        <v>49</v>
      </c>
      <c r="B60" s="8"/>
      <c r="C60" s="8"/>
      <c r="D60" s="8"/>
      <c r="E60" s="8"/>
      <c r="F60" s="43"/>
      <c r="G60" s="9"/>
      <c r="H60" s="9"/>
      <c r="I60" s="10" t="str">
        <f>IF($H60="","",VLOOKUP($H60,'DO NOT CHANGE - Decodes'!$C$2:$D$259,2,FALSE))</f>
        <v/>
      </c>
      <c r="J60" s="9"/>
      <c r="K60" s="10" t="str">
        <f>IF($J60="","",VLOOKUP($J60,'DO NOT CHANGE - Decodes'!$F$2:$G$300,2,FALSE))</f>
        <v/>
      </c>
      <c r="L60" s="36"/>
      <c r="M60" s="26" t="str">
        <f t="shared" si="0"/>
        <v/>
      </c>
      <c r="N60" s="30" t="str">
        <f t="shared" si="1"/>
        <v/>
      </c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</row>
    <row r="61" spans="1:28" x14ac:dyDescent="0.25">
      <c r="A61" s="38">
        <v>50</v>
      </c>
      <c r="B61" s="8"/>
      <c r="C61" s="8"/>
      <c r="D61" s="8"/>
      <c r="E61" s="8"/>
      <c r="F61" s="43"/>
      <c r="G61" s="9"/>
      <c r="H61" s="9"/>
      <c r="I61" s="10" t="str">
        <f>IF($H61="","",VLOOKUP($H61,'DO NOT CHANGE - Decodes'!$C$2:$D$259,2,FALSE))</f>
        <v/>
      </c>
      <c r="J61" s="9"/>
      <c r="K61" s="10" t="str">
        <f>IF($J61="","",VLOOKUP($J61,'DO NOT CHANGE - Decodes'!$F$2:$G$300,2,FALSE))</f>
        <v/>
      </c>
      <c r="L61" s="36"/>
      <c r="M61" s="26" t="str">
        <f t="shared" si="0"/>
        <v/>
      </c>
      <c r="N61" s="30" t="str">
        <f t="shared" si="1"/>
        <v/>
      </c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</row>
    <row r="62" spans="1:28" x14ac:dyDescent="0.25">
      <c r="A62" s="38">
        <v>51</v>
      </c>
      <c r="B62" s="8"/>
      <c r="C62" s="8"/>
      <c r="D62" s="8"/>
      <c r="E62" s="8"/>
      <c r="F62" s="43"/>
      <c r="G62" s="9"/>
      <c r="H62" s="9"/>
      <c r="I62" s="10" t="str">
        <f>IF($H62="","",VLOOKUP($H62,'DO NOT CHANGE - Decodes'!$C$2:$D$259,2,FALSE))</f>
        <v/>
      </c>
      <c r="J62" s="9"/>
      <c r="K62" s="10" t="str">
        <f>IF($J62="","",VLOOKUP($J62,'DO NOT CHANGE - Decodes'!$F$2:$G$300,2,FALSE))</f>
        <v/>
      </c>
      <c r="L62" s="36"/>
      <c r="M62" s="26" t="str">
        <f t="shared" si="0"/>
        <v/>
      </c>
      <c r="N62" s="30" t="str">
        <f t="shared" si="1"/>
        <v/>
      </c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</row>
    <row r="63" spans="1:28" x14ac:dyDescent="0.25">
      <c r="A63" s="38">
        <v>52</v>
      </c>
      <c r="B63" s="8"/>
      <c r="C63" s="8"/>
      <c r="D63" s="8"/>
      <c r="E63" s="8"/>
      <c r="F63" s="43"/>
      <c r="G63" s="9"/>
      <c r="H63" s="9"/>
      <c r="I63" s="10" t="str">
        <f>IF($H63="","",VLOOKUP($H63,'DO NOT CHANGE - Decodes'!$C$2:$D$259,2,FALSE))</f>
        <v/>
      </c>
      <c r="J63" s="9"/>
      <c r="K63" s="10" t="str">
        <f>IF($J63="","",VLOOKUP($J63,'DO NOT CHANGE - Decodes'!$F$2:$G$300,2,FALSE))</f>
        <v/>
      </c>
      <c r="L63" s="36"/>
      <c r="M63" s="26" t="str">
        <f t="shared" si="0"/>
        <v/>
      </c>
      <c r="N63" s="30" t="str">
        <f t="shared" si="1"/>
        <v/>
      </c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</row>
    <row r="64" spans="1:28" x14ac:dyDescent="0.25">
      <c r="A64" s="38">
        <v>53</v>
      </c>
      <c r="B64" s="8"/>
      <c r="C64" s="8"/>
      <c r="D64" s="8"/>
      <c r="E64" s="8"/>
      <c r="F64" s="43"/>
      <c r="G64" s="9"/>
      <c r="H64" s="9"/>
      <c r="I64" s="10" t="str">
        <f>IF($H64="","",VLOOKUP($H64,'DO NOT CHANGE - Decodes'!$C$2:$D$259,2,FALSE))</f>
        <v/>
      </c>
      <c r="J64" s="9"/>
      <c r="K64" s="10" t="str">
        <f>IF($J64="","",VLOOKUP($J64,'DO NOT CHANGE - Decodes'!$F$2:$G$300,2,FALSE))</f>
        <v/>
      </c>
      <c r="L64" s="36"/>
      <c r="M64" s="26" t="str">
        <f t="shared" si="0"/>
        <v/>
      </c>
      <c r="N64" s="30" t="str">
        <f t="shared" si="1"/>
        <v/>
      </c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</row>
    <row r="65" spans="1:28" x14ac:dyDescent="0.25">
      <c r="A65" s="38">
        <v>54</v>
      </c>
      <c r="B65" s="8"/>
      <c r="C65" s="8"/>
      <c r="D65" s="8"/>
      <c r="E65" s="8"/>
      <c r="F65" s="43"/>
      <c r="G65" s="9"/>
      <c r="H65" s="9"/>
      <c r="I65" s="10" t="str">
        <f>IF($H65="","",VLOOKUP($H65,'DO NOT CHANGE - Decodes'!$C$2:$D$259,2,FALSE))</f>
        <v/>
      </c>
      <c r="J65" s="9"/>
      <c r="K65" s="10" t="str">
        <f>IF($J65="","",VLOOKUP($J65,'DO NOT CHANGE - Decodes'!$F$2:$G$300,2,FALSE))</f>
        <v/>
      </c>
      <c r="L65" s="36"/>
      <c r="M65" s="26" t="str">
        <f t="shared" si="0"/>
        <v/>
      </c>
      <c r="N65" s="30" t="str">
        <f t="shared" si="1"/>
        <v/>
      </c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</row>
    <row r="66" spans="1:28" x14ac:dyDescent="0.25">
      <c r="A66" s="38">
        <v>55</v>
      </c>
      <c r="B66" s="8"/>
      <c r="C66" s="8"/>
      <c r="D66" s="8"/>
      <c r="E66" s="8"/>
      <c r="F66" s="43"/>
      <c r="G66" s="9"/>
      <c r="H66" s="9"/>
      <c r="I66" s="10" t="str">
        <f>IF($H66="","",VLOOKUP($H66,'DO NOT CHANGE - Decodes'!$C$2:$D$259,2,FALSE))</f>
        <v/>
      </c>
      <c r="J66" s="9"/>
      <c r="K66" s="10" t="str">
        <f>IF($J66="","",VLOOKUP($J66,'DO NOT CHANGE - Decodes'!$F$2:$G$300,2,FALSE))</f>
        <v/>
      </c>
      <c r="L66" s="36"/>
      <c r="M66" s="26" t="str">
        <f t="shared" si="0"/>
        <v/>
      </c>
      <c r="N66" s="30" t="str">
        <f t="shared" si="1"/>
        <v/>
      </c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</row>
    <row r="67" spans="1:28" x14ac:dyDescent="0.25">
      <c r="A67" s="38">
        <v>56</v>
      </c>
      <c r="B67" s="8"/>
      <c r="C67" s="8"/>
      <c r="D67" s="8"/>
      <c r="E67" s="8"/>
      <c r="F67" s="43"/>
      <c r="G67" s="9"/>
      <c r="H67" s="9"/>
      <c r="I67" s="10" t="str">
        <f>IF($H67="","",VLOOKUP($H67,'DO NOT CHANGE - Decodes'!$C$2:$D$259,2,FALSE))</f>
        <v/>
      </c>
      <c r="J67" s="9"/>
      <c r="K67" s="10" t="str">
        <f>IF($J67="","",VLOOKUP($J67,'DO NOT CHANGE - Decodes'!$F$2:$G$300,2,FALSE))</f>
        <v/>
      </c>
      <c r="L67" s="36"/>
      <c r="M67" s="26" t="str">
        <f t="shared" si="0"/>
        <v/>
      </c>
      <c r="N67" s="30" t="str">
        <f t="shared" si="1"/>
        <v/>
      </c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</row>
    <row r="68" spans="1:28" x14ac:dyDescent="0.25">
      <c r="A68" s="38">
        <v>57</v>
      </c>
      <c r="B68" s="8"/>
      <c r="C68" s="8"/>
      <c r="D68" s="8"/>
      <c r="E68" s="8"/>
      <c r="F68" s="43"/>
      <c r="G68" s="9"/>
      <c r="H68" s="9"/>
      <c r="I68" s="10" t="str">
        <f>IF($H68="","",VLOOKUP($H68,'DO NOT CHANGE - Decodes'!$C$2:$D$259,2,FALSE))</f>
        <v/>
      </c>
      <c r="J68" s="9"/>
      <c r="K68" s="10" t="str">
        <f>IF($J68="","",VLOOKUP($J68,'DO NOT CHANGE - Decodes'!$F$2:$G$300,2,FALSE))</f>
        <v/>
      </c>
      <c r="L68" s="36"/>
      <c r="M68" s="26" t="str">
        <f t="shared" si="0"/>
        <v/>
      </c>
      <c r="N68" s="30" t="str">
        <f t="shared" si="1"/>
        <v/>
      </c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</row>
    <row r="69" spans="1:28" x14ac:dyDescent="0.25">
      <c r="A69" s="38">
        <v>58</v>
      </c>
      <c r="B69" s="8"/>
      <c r="C69" s="8"/>
      <c r="D69" s="8"/>
      <c r="E69" s="8"/>
      <c r="F69" s="43"/>
      <c r="G69" s="9"/>
      <c r="H69" s="9"/>
      <c r="I69" s="10" t="str">
        <f>IF($H69="","",VLOOKUP($H69,'DO NOT CHANGE - Decodes'!$C$2:$D$259,2,FALSE))</f>
        <v/>
      </c>
      <c r="J69" s="9"/>
      <c r="K69" s="10" t="str">
        <f>IF($J69="","",VLOOKUP($J69,'DO NOT CHANGE - Decodes'!$F$2:$G$300,2,FALSE))</f>
        <v/>
      </c>
      <c r="L69" s="36"/>
      <c r="M69" s="26" t="str">
        <f t="shared" si="0"/>
        <v/>
      </c>
      <c r="N69" s="30" t="str">
        <f t="shared" si="1"/>
        <v/>
      </c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</row>
    <row r="70" spans="1:28" x14ac:dyDescent="0.25">
      <c r="A70" s="38">
        <v>59</v>
      </c>
      <c r="B70" s="8"/>
      <c r="C70" s="8"/>
      <c r="D70" s="8"/>
      <c r="E70" s="8"/>
      <c r="F70" s="43"/>
      <c r="G70" s="9"/>
      <c r="H70" s="9"/>
      <c r="I70" s="10" t="str">
        <f>IF($H70="","",VLOOKUP($H70,'DO NOT CHANGE - Decodes'!$C$2:$D$259,2,FALSE))</f>
        <v/>
      </c>
      <c r="J70" s="9"/>
      <c r="K70" s="10" t="str">
        <f>IF($J70="","",VLOOKUP($J70,'DO NOT CHANGE - Decodes'!$F$2:$G$300,2,FALSE))</f>
        <v/>
      </c>
      <c r="L70" s="36"/>
      <c r="M70" s="26" t="str">
        <f t="shared" si="0"/>
        <v/>
      </c>
      <c r="N70" s="30" t="str">
        <f t="shared" si="1"/>
        <v/>
      </c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</row>
    <row r="71" spans="1:28" x14ac:dyDescent="0.25">
      <c r="A71" s="38">
        <v>60</v>
      </c>
      <c r="B71" s="8"/>
      <c r="C71" s="8"/>
      <c r="D71" s="8"/>
      <c r="E71" s="8"/>
      <c r="F71" s="43"/>
      <c r="G71" s="9"/>
      <c r="H71" s="9"/>
      <c r="I71" s="10" t="str">
        <f>IF($H71="","",VLOOKUP($H71,'DO NOT CHANGE - Decodes'!$C$2:$D$259,2,FALSE))</f>
        <v/>
      </c>
      <c r="J71" s="9"/>
      <c r="K71" s="10" t="str">
        <f>IF($J71="","",VLOOKUP($J71,'DO NOT CHANGE - Decodes'!$F$2:$G$300,2,FALSE))</f>
        <v/>
      </c>
      <c r="L71" s="36"/>
      <c r="M71" s="26" t="str">
        <f t="shared" si="0"/>
        <v/>
      </c>
      <c r="N71" s="30" t="str">
        <f t="shared" si="1"/>
        <v/>
      </c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</row>
    <row r="72" spans="1:28" x14ac:dyDescent="0.25">
      <c r="A72" s="38">
        <v>61</v>
      </c>
      <c r="B72" s="8"/>
      <c r="C72" s="8"/>
      <c r="D72" s="8"/>
      <c r="E72" s="8"/>
      <c r="F72" s="43"/>
      <c r="G72" s="9"/>
      <c r="H72" s="9"/>
      <c r="I72" s="10" t="str">
        <f>IF($H72="","",VLOOKUP($H72,'DO NOT CHANGE - Decodes'!$C$2:$D$259,2,FALSE))</f>
        <v/>
      </c>
      <c r="J72" s="9"/>
      <c r="K72" s="10" t="str">
        <f>IF($J72="","",VLOOKUP($J72,'DO NOT CHANGE - Decodes'!$F$2:$G$300,2,FALSE))</f>
        <v/>
      </c>
      <c r="L72" s="36"/>
      <c r="M72" s="26" t="str">
        <f t="shared" si="0"/>
        <v/>
      </c>
      <c r="N72" s="30" t="str">
        <f t="shared" si="1"/>
        <v/>
      </c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</row>
    <row r="73" spans="1:28" x14ac:dyDescent="0.25">
      <c r="A73" s="38">
        <v>62</v>
      </c>
      <c r="B73" s="8"/>
      <c r="C73" s="8"/>
      <c r="D73" s="8"/>
      <c r="E73" s="8"/>
      <c r="F73" s="43"/>
      <c r="G73" s="9"/>
      <c r="H73" s="9"/>
      <c r="I73" s="10" t="str">
        <f>IF($H73="","",VLOOKUP($H73,'DO NOT CHANGE - Decodes'!$C$2:$D$259,2,FALSE))</f>
        <v/>
      </c>
      <c r="J73" s="9"/>
      <c r="K73" s="10" t="str">
        <f>IF($J73="","",VLOOKUP($J73,'DO NOT CHANGE - Decodes'!$F$2:$G$300,2,FALSE))</f>
        <v/>
      </c>
      <c r="L73" s="36"/>
      <c r="M73" s="26" t="str">
        <f t="shared" si="0"/>
        <v/>
      </c>
      <c r="N73" s="30" t="str">
        <f t="shared" si="1"/>
        <v/>
      </c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</row>
    <row r="74" spans="1:28" x14ac:dyDescent="0.25">
      <c r="A74" s="38">
        <v>63</v>
      </c>
      <c r="B74" s="8"/>
      <c r="C74" s="8"/>
      <c r="D74" s="8"/>
      <c r="E74" s="8"/>
      <c r="F74" s="43"/>
      <c r="G74" s="9"/>
      <c r="H74" s="9"/>
      <c r="I74" s="10" t="str">
        <f>IF($H74="","",VLOOKUP($H74,'DO NOT CHANGE - Decodes'!$C$2:$D$259,2,FALSE))</f>
        <v/>
      </c>
      <c r="J74" s="9"/>
      <c r="K74" s="10" t="str">
        <f>IF($J74="","",VLOOKUP($J74,'DO NOT CHANGE - Decodes'!$F$2:$G$300,2,FALSE))</f>
        <v/>
      </c>
      <c r="L74" s="36"/>
      <c r="M74" s="26" t="str">
        <f t="shared" si="0"/>
        <v/>
      </c>
      <c r="N74" s="30" t="str">
        <f t="shared" si="1"/>
        <v/>
      </c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</row>
    <row r="75" spans="1:28" x14ac:dyDescent="0.25">
      <c r="A75" s="38">
        <v>64</v>
      </c>
      <c r="B75" s="8"/>
      <c r="C75" s="8"/>
      <c r="D75" s="8"/>
      <c r="E75" s="8"/>
      <c r="F75" s="43"/>
      <c r="G75" s="9"/>
      <c r="H75" s="9"/>
      <c r="I75" s="10" t="str">
        <f>IF($H75="","",VLOOKUP($H75,'DO NOT CHANGE - Decodes'!$C$2:$D$259,2,FALSE))</f>
        <v/>
      </c>
      <c r="J75" s="9"/>
      <c r="K75" s="10" t="str">
        <f>IF($J75="","",VLOOKUP($J75,'DO NOT CHANGE - Decodes'!$F$2:$G$300,2,FALSE))</f>
        <v/>
      </c>
      <c r="L75" s="36"/>
      <c r="M75" s="26" t="str">
        <f t="shared" si="0"/>
        <v/>
      </c>
      <c r="N75" s="30" t="str">
        <f t="shared" si="1"/>
        <v/>
      </c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</row>
    <row r="76" spans="1:28" x14ac:dyDescent="0.25">
      <c r="A76" s="38">
        <v>65</v>
      </c>
      <c r="B76" s="8"/>
      <c r="C76" s="8"/>
      <c r="D76" s="8"/>
      <c r="E76" s="8"/>
      <c r="F76" s="43"/>
      <c r="G76" s="9"/>
      <c r="H76" s="9"/>
      <c r="I76" s="10" t="str">
        <f>IF($H76="","",VLOOKUP($H76,'DO NOT CHANGE - Decodes'!$C$2:$D$259,2,FALSE))</f>
        <v/>
      </c>
      <c r="J76" s="9"/>
      <c r="K76" s="10" t="str">
        <f>IF($J76="","",VLOOKUP($J76,'DO NOT CHANGE - Decodes'!$F$2:$G$300,2,FALSE))</f>
        <v/>
      </c>
      <c r="L76" s="36"/>
      <c r="M76" s="26" t="str">
        <f t="shared" si="0"/>
        <v/>
      </c>
      <c r="N76" s="30" t="str">
        <f t="shared" si="1"/>
        <v/>
      </c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</row>
    <row r="77" spans="1:28" x14ac:dyDescent="0.25">
      <c r="A77" s="38">
        <v>66</v>
      </c>
      <c r="B77" s="8"/>
      <c r="C77" s="8"/>
      <c r="D77" s="8"/>
      <c r="E77" s="8"/>
      <c r="F77" s="43"/>
      <c r="G77" s="9"/>
      <c r="H77" s="9"/>
      <c r="I77" s="10" t="str">
        <f>IF($H77="","",VLOOKUP($H77,'DO NOT CHANGE - Decodes'!$C$2:$D$259,2,FALSE))</f>
        <v/>
      </c>
      <c r="J77" s="9"/>
      <c r="K77" s="10" t="str">
        <f>IF($J77="","",VLOOKUP($J77,'DO NOT CHANGE - Decodes'!$F$2:$G$300,2,FALSE))</f>
        <v/>
      </c>
      <c r="L77" s="36"/>
      <c r="M77" s="26" t="str">
        <f t="shared" ref="M77:M140" si="2">IF(N77&lt;&gt;"",1,"")</f>
        <v/>
      </c>
      <c r="N77" s="30" t="str">
        <f t="shared" ref="N77:N140" si="3">IF(OR(B77&lt;&gt;"",C77&lt;&gt;"",F77&lt;&gt;"",G77&lt;&gt;"",H77&lt;&gt;"",J77&lt;&gt;"",L77&lt;&gt;""),IF(AND(B77&lt;&gt;"",C77&lt;&gt;"",F77&lt;&gt;"",G77&lt;&gt;"",H77&lt;&gt;"",J77&lt;&gt;"",L77&lt;&gt;""),"","One or more required fields not completed. Please complete."),"")</f>
        <v/>
      </c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</row>
    <row r="78" spans="1:28" x14ac:dyDescent="0.25">
      <c r="A78" s="38">
        <v>67</v>
      </c>
      <c r="B78" s="8"/>
      <c r="C78" s="8"/>
      <c r="D78" s="8"/>
      <c r="E78" s="8"/>
      <c r="F78" s="43"/>
      <c r="G78" s="9"/>
      <c r="H78" s="9"/>
      <c r="I78" s="10" t="str">
        <f>IF($H78="","",VLOOKUP($H78,'DO NOT CHANGE - Decodes'!$C$2:$D$259,2,FALSE))</f>
        <v/>
      </c>
      <c r="J78" s="9"/>
      <c r="K78" s="10" t="str">
        <f>IF($J78="","",VLOOKUP($J78,'DO NOT CHANGE - Decodes'!$F$2:$G$300,2,FALSE))</f>
        <v/>
      </c>
      <c r="L78" s="36"/>
      <c r="M78" s="26" t="str">
        <f t="shared" si="2"/>
        <v/>
      </c>
      <c r="N78" s="30" t="str">
        <f t="shared" si="3"/>
        <v/>
      </c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</row>
    <row r="79" spans="1:28" x14ac:dyDescent="0.25">
      <c r="A79" s="38">
        <v>68</v>
      </c>
      <c r="B79" s="8"/>
      <c r="C79" s="8"/>
      <c r="D79" s="8"/>
      <c r="E79" s="8"/>
      <c r="F79" s="43"/>
      <c r="G79" s="9"/>
      <c r="H79" s="9"/>
      <c r="I79" s="10" t="str">
        <f>IF($H79="","",VLOOKUP($H79,'DO NOT CHANGE - Decodes'!$C$2:$D$259,2,FALSE))</f>
        <v/>
      </c>
      <c r="J79" s="9"/>
      <c r="K79" s="10" t="str">
        <f>IF($J79="","",VLOOKUP($J79,'DO NOT CHANGE - Decodes'!$F$2:$G$300,2,FALSE))</f>
        <v/>
      </c>
      <c r="L79" s="36"/>
      <c r="M79" s="26" t="str">
        <f t="shared" si="2"/>
        <v/>
      </c>
      <c r="N79" s="30" t="str">
        <f t="shared" si="3"/>
        <v/>
      </c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</row>
    <row r="80" spans="1:28" x14ac:dyDescent="0.25">
      <c r="A80" s="38">
        <v>69</v>
      </c>
      <c r="B80" s="8"/>
      <c r="C80" s="8"/>
      <c r="D80" s="8"/>
      <c r="E80" s="8"/>
      <c r="F80" s="43"/>
      <c r="G80" s="9"/>
      <c r="H80" s="9"/>
      <c r="I80" s="10" t="str">
        <f>IF($H80="","",VLOOKUP($H80,'DO NOT CHANGE - Decodes'!$C$2:$D$259,2,FALSE))</f>
        <v/>
      </c>
      <c r="J80" s="9"/>
      <c r="K80" s="10" t="str">
        <f>IF($J80="","",VLOOKUP($J80,'DO NOT CHANGE - Decodes'!$F$2:$G$300,2,FALSE))</f>
        <v/>
      </c>
      <c r="L80" s="36"/>
      <c r="M80" s="26" t="str">
        <f t="shared" si="2"/>
        <v/>
      </c>
      <c r="N80" s="30" t="str">
        <f t="shared" si="3"/>
        <v/>
      </c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</row>
    <row r="81" spans="1:28" x14ac:dyDescent="0.25">
      <c r="A81" s="38">
        <v>70</v>
      </c>
      <c r="B81" s="8"/>
      <c r="C81" s="8"/>
      <c r="D81" s="8"/>
      <c r="E81" s="8"/>
      <c r="F81" s="43"/>
      <c r="G81" s="9"/>
      <c r="H81" s="9"/>
      <c r="I81" s="10" t="str">
        <f>IF($H81="","",VLOOKUP($H81,'DO NOT CHANGE - Decodes'!$C$2:$D$259,2,FALSE))</f>
        <v/>
      </c>
      <c r="J81" s="9"/>
      <c r="K81" s="10" t="str">
        <f>IF($J81="","",VLOOKUP($J81,'DO NOT CHANGE - Decodes'!$F$2:$G$300,2,FALSE))</f>
        <v/>
      </c>
      <c r="L81" s="36"/>
      <c r="M81" s="26" t="str">
        <f t="shared" si="2"/>
        <v/>
      </c>
      <c r="N81" s="30" t="str">
        <f t="shared" si="3"/>
        <v/>
      </c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</row>
    <row r="82" spans="1:28" x14ac:dyDescent="0.25">
      <c r="A82" s="38">
        <v>71</v>
      </c>
      <c r="B82" s="8"/>
      <c r="C82" s="8"/>
      <c r="D82" s="8"/>
      <c r="E82" s="8"/>
      <c r="F82" s="43"/>
      <c r="G82" s="9"/>
      <c r="H82" s="9"/>
      <c r="I82" s="10" t="str">
        <f>IF($H82="","",VLOOKUP($H82,'DO NOT CHANGE - Decodes'!$C$2:$D$259,2,FALSE))</f>
        <v/>
      </c>
      <c r="J82" s="9"/>
      <c r="K82" s="10" t="str">
        <f>IF($J82="","",VLOOKUP($J82,'DO NOT CHANGE - Decodes'!$F$2:$G$300,2,FALSE))</f>
        <v/>
      </c>
      <c r="L82" s="36"/>
      <c r="M82" s="26" t="str">
        <f t="shared" si="2"/>
        <v/>
      </c>
      <c r="N82" s="30" t="str">
        <f t="shared" si="3"/>
        <v/>
      </c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</row>
    <row r="83" spans="1:28" x14ac:dyDescent="0.25">
      <c r="A83" s="38">
        <v>72</v>
      </c>
      <c r="B83" s="8"/>
      <c r="C83" s="8"/>
      <c r="D83" s="8"/>
      <c r="E83" s="8"/>
      <c r="F83" s="43"/>
      <c r="G83" s="9"/>
      <c r="H83" s="9"/>
      <c r="I83" s="10" t="str">
        <f>IF($H83="","",VLOOKUP($H83,'DO NOT CHANGE - Decodes'!$C$2:$D$259,2,FALSE))</f>
        <v/>
      </c>
      <c r="J83" s="9"/>
      <c r="K83" s="10" t="str">
        <f>IF($J83="","",VLOOKUP($J83,'DO NOT CHANGE - Decodes'!$F$2:$G$300,2,FALSE))</f>
        <v/>
      </c>
      <c r="L83" s="36"/>
      <c r="M83" s="26" t="str">
        <f t="shared" si="2"/>
        <v/>
      </c>
      <c r="N83" s="30" t="str">
        <f t="shared" si="3"/>
        <v/>
      </c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</row>
    <row r="84" spans="1:28" x14ac:dyDescent="0.25">
      <c r="A84" s="38">
        <v>73</v>
      </c>
      <c r="B84" s="8"/>
      <c r="C84" s="8"/>
      <c r="D84" s="8"/>
      <c r="E84" s="8"/>
      <c r="F84" s="43"/>
      <c r="G84" s="9"/>
      <c r="H84" s="9"/>
      <c r="I84" s="10" t="str">
        <f>IF($H84="","",VLOOKUP($H84,'DO NOT CHANGE - Decodes'!$C$2:$D$259,2,FALSE))</f>
        <v/>
      </c>
      <c r="J84" s="9"/>
      <c r="K84" s="10" t="str">
        <f>IF($J84="","",VLOOKUP($J84,'DO NOT CHANGE - Decodes'!$F$2:$G$300,2,FALSE))</f>
        <v/>
      </c>
      <c r="L84" s="36"/>
      <c r="M84" s="26" t="str">
        <f t="shared" si="2"/>
        <v/>
      </c>
      <c r="N84" s="30" t="str">
        <f t="shared" si="3"/>
        <v/>
      </c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</row>
    <row r="85" spans="1:28" x14ac:dyDescent="0.25">
      <c r="A85" s="38">
        <v>74</v>
      </c>
      <c r="B85" s="8"/>
      <c r="C85" s="8"/>
      <c r="D85" s="8"/>
      <c r="E85" s="8"/>
      <c r="F85" s="43"/>
      <c r="G85" s="9"/>
      <c r="H85" s="9"/>
      <c r="I85" s="10" t="str">
        <f>IF($H85="","",VLOOKUP($H85,'DO NOT CHANGE - Decodes'!$C$2:$D$259,2,FALSE))</f>
        <v/>
      </c>
      <c r="J85" s="9"/>
      <c r="K85" s="10" t="str">
        <f>IF($J85="","",VLOOKUP($J85,'DO NOT CHANGE - Decodes'!$F$2:$G$300,2,FALSE))</f>
        <v/>
      </c>
      <c r="L85" s="36"/>
      <c r="M85" s="26" t="str">
        <f t="shared" si="2"/>
        <v/>
      </c>
      <c r="N85" s="30" t="str">
        <f t="shared" si="3"/>
        <v/>
      </c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</row>
    <row r="86" spans="1:28" x14ac:dyDescent="0.25">
      <c r="A86" s="38">
        <v>75</v>
      </c>
      <c r="B86" s="8"/>
      <c r="C86" s="8"/>
      <c r="D86" s="8"/>
      <c r="E86" s="8"/>
      <c r="F86" s="43"/>
      <c r="G86" s="9"/>
      <c r="H86" s="9"/>
      <c r="I86" s="10" t="str">
        <f>IF($H86="","",VLOOKUP($H86,'DO NOT CHANGE - Decodes'!$C$2:$D$259,2,FALSE))</f>
        <v/>
      </c>
      <c r="J86" s="9"/>
      <c r="K86" s="10" t="str">
        <f>IF($J86="","",VLOOKUP($J86,'DO NOT CHANGE - Decodes'!$F$2:$G$300,2,FALSE))</f>
        <v/>
      </c>
      <c r="L86" s="36"/>
      <c r="M86" s="26" t="str">
        <f t="shared" si="2"/>
        <v/>
      </c>
      <c r="N86" s="30" t="str">
        <f t="shared" si="3"/>
        <v/>
      </c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</row>
    <row r="87" spans="1:28" x14ac:dyDescent="0.25">
      <c r="A87" s="38">
        <v>76</v>
      </c>
      <c r="B87" s="8"/>
      <c r="C87" s="8"/>
      <c r="D87" s="8"/>
      <c r="E87" s="8"/>
      <c r="F87" s="43"/>
      <c r="G87" s="9"/>
      <c r="H87" s="9"/>
      <c r="I87" s="10" t="str">
        <f>IF($H87="","",VLOOKUP($H87,'DO NOT CHANGE - Decodes'!$C$2:$D$259,2,FALSE))</f>
        <v/>
      </c>
      <c r="J87" s="9"/>
      <c r="K87" s="10" t="str">
        <f>IF($J87="","",VLOOKUP($J87,'DO NOT CHANGE - Decodes'!$F$2:$G$300,2,FALSE))</f>
        <v/>
      </c>
      <c r="L87" s="36"/>
      <c r="M87" s="26" t="str">
        <f t="shared" si="2"/>
        <v/>
      </c>
      <c r="N87" s="30" t="str">
        <f t="shared" si="3"/>
        <v/>
      </c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</row>
    <row r="88" spans="1:28" x14ac:dyDescent="0.25">
      <c r="A88" s="38">
        <v>77</v>
      </c>
      <c r="B88" s="8"/>
      <c r="C88" s="8"/>
      <c r="D88" s="8"/>
      <c r="E88" s="8"/>
      <c r="F88" s="43"/>
      <c r="G88" s="9"/>
      <c r="H88" s="9"/>
      <c r="I88" s="10" t="str">
        <f>IF($H88="","",VLOOKUP($H88,'DO NOT CHANGE - Decodes'!$C$2:$D$259,2,FALSE))</f>
        <v/>
      </c>
      <c r="J88" s="9"/>
      <c r="K88" s="10" t="str">
        <f>IF($J88="","",VLOOKUP($J88,'DO NOT CHANGE - Decodes'!$F$2:$G$300,2,FALSE))</f>
        <v/>
      </c>
      <c r="L88" s="36"/>
      <c r="M88" s="26" t="str">
        <f t="shared" si="2"/>
        <v/>
      </c>
      <c r="N88" s="30" t="str">
        <f t="shared" si="3"/>
        <v/>
      </c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</row>
    <row r="89" spans="1:28" x14ac:dyDescent="0.25">
      <c r="A89" s="38">
        <v>78</v>
      </c>
      <c r="B89" s="8"/>
      <c r="C89" s="8"/>
      <c r="D89" s="8"/>
      <c r="E89" s="8"/>
      <c r="F89" s="43"/>
      <c r="G89" s="9"/>
      <c r="H89" s="9"/>
      <c r="I89" s="10" t="str">
        <f>IF($H89="","",VLOOKUP($H89,'DO NOT CHANGE - Decodes'!$C$2:$D$259,2,FALSE))</f>
        <v/>
      </c>
      <c r="J89" s="9"/>
      <c r="K89" s="10" t="str">
        <f>IF($J89="","",VLOOKUP($J89,'DO NOT CHANGE - Decodes'!$F$2:$G$300,2,FALSE))</f>
        <v/>
      </c>
      <c r="L89" s="36"/>
      <c r="M89" s="26" t="str">
        <f t="shared" si="2"/>
        <v/>
      </c>
      <c r="N89" s="30" t="str">
        <f t="shared" si="3"/>
        <v/>
      </c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</row>
    <row r="90" spans="1:28" x14ac:dyDescent="0.25">
      <c r="A90" s="38">
        <v>79</v>
      </c>
      <c r="B90" s="8"/>
      <c r="C90" s="8"/>
      <c r="D90" s="8"/>
      <c r="E90" s="8"/>
      <c r="F90" s="43"/>
      <c r="G90" s="9"/>
      <c r="H90" s="9"/>
      <c r="I90" s="10" t="str">
        <f>IF($H90="","",VLOOKUP($H90,'DO NOT CHANGE - Decodes'!$C$2:$D$259,2,FALSE))</f>
        <v/>
      </c>
      <c r="J90" s="9"/>
      <c r="K90" s="10" t="str">
        <f>IF($J90="","",VLOOKUP($J90,'DO NOT CHANGE - Decodes'!$F$2:$G$300,2,FALSE))</f>
        <v/>
      </c>
      <c r="L90" s="36"/>
      <c r="M90" s="26" t="str">
        <f t="shared" si="2"/>
        <v/>
      </c>
      <c r="N90" s="30" t="str">
        <f t="shared" si="3"/>
        <v/>
      </c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</row>
    <row r="91" spans="1:28" x14ac:dyDescent="0.25">
      <c r="A91" s="38">
        <v>80</v>
      </c>
      <c r="B91" s="8"/>
      <c r="C91" s="8"/>
      <c r="D91" s="8"/>
      <c r="E91" s="8"/>
      <c r="F91" s="43"/>
      <c r="G91" s="9"/>
      <c r="H91" s="9"/>
      <c r="I91" s="10" t="str">
        <f>IF($H91="","",VLOOKUP($H91,'DO NOT CHANGE - Decodes'!$C$2:$D$259,2,FALSE))</f>
        <v/>
      </c>
      <c r="J91" s="9"/>
      <c r="K91" s="10" t="str">
        <f>IF($J91="","",VLOOKUP($J91,'DO NOT CHANGE - Decodes'!$F$2:$G$300,2,FALSE))</f>
        <v/>
      </c>
      <c r="L91" s="36"/>
      <c r="M91" s="26" t="str">
        <f t="shared" si="2"/>
        <v/>
      </c>
      <c r="N91" s="30" t="str">
        <f t="shared" si="3"/>
        <v/>
      </c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</row>
    <row r="92" spans="1:28" x14ac:dyDescent="0.25">
      <c r="A92" s="38">
        <v>81</v>
      </c>
      <c r="B92" s="8"/>
      <c r="C92" s="8"/>
      <c r="D92" s="8"/>
      <c r="E92" s="8"/>
      <c r="F92" s="43"/>
      <c r="G92" s="9"/>
      <c r="H92" s="9"/>
      <c r="I92" s="10" t="str">
        <f>IF($H92="","",VLOOKUP($H92,'DO NOT CHANGE - Decodes'!$C$2:$D$259,2,FALSE))</f>
        <v/>
      </c>
      <c r="J92" s="9"/>
      <c r="K92" s="10" t="str">
        <f>IF($J92="","",VLOOKUP($J92,'DO NOT CHANGE - Decodes'!$F$2:$G$300,2,FALSE))</f>
        <v/>
      </c>
      <c r="L92" s="36"/>
      <c r="M92" s="26" t="str">
        <f t="shared" si="2"/>
        <v/>
      </c>
      <c r="N92" s="30" t="str">
        <f t="shared" si="3"/>
        <v/>
      </c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</row>
    <row r="93" spans="1:28" x14ac:dyDescent="0.25">
      <c r="A93" s="38">
        <v>82</v>
      </c>
      <c r="B93" s="8"/>
      <c r="C93" s="8"/>
      <c r="D93" s="8"/>
      <c r="E93" s="8"/>
      <c r="F93" s="43"/>
      <c r="G93" s="9"/>
      <c r="H93" s="9"/>
      <c r="I93" s="10" t="str">
        <f>IF($H93="","",VLOOKUP($H93,'DO NOT CHANGE - Decodes'!$C$2:$D$259,2,FALSE))</f>
        <v/>
      </c>
      <c r="J93" s="9"/>
      <c r="K93" s="10" t="str">
        <f>IF($J93="","",VLOOKUP($J93,'DO NOT CHANGE - Decodes'!$F$2:$G$300,2,FALSE))</f>
        <v/>
      </c>
      <c r="L93" s="36"/>
      <c r="M93" s="26" t="str">
        <f t="shared" si="2"/>
        <v/>
      </c>
      <c r="N93" s="30" t="str">
        <f t="shared" si="3"/>
        <v/>
      </c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</row>
    <row r="94" spans="1:28" x14ac:dyDescent="0.25">
      <c r="A94" s="38">
        <v>83</v>
      </c>
      <c r="B94" s="8"/>
      <c r="C94" s="8"/>
      <c r="D94" s="8"/>
      <c r="E94" s="8"/>
      <c r="F94" s="43"/>
      <c r="G94" s="9"/>
      <c r="H94" s="9"/>
      <c r="I94" s="10" t="str">
        <f>IF($H94="","",VLOOKUP($H94,'DO NOT CHANGE - Decodes'!$C$2:$D$259,2,FALSE))</f>
        <v/>
      </c>
      <c r="J94" s="9"/>
      <c r="K94" s="10" t="str">
        <f>IF($J94="","",VLOOKUP($J94,'DO NOT CHANGE - Decodes'!$F$2:$G$300,2,FALSE))</f>
        <v/>
      </c>
      <c r="L94" s="36"/>
      <c r="M94" s="26" t="str">
        <f t="shared" si="2"/>
        <v/>
      </c>
      <c r="N94" s="30" t="str">
        <f t="shared" si="3"/>
        <v/>
      </c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</row>
    <row r="95" spans="1:28" x14ac:dyDescent="0.25">
      <c r="A95" s="38">
        <v>84</v>
      </c>
      <c r="B95" s="8"/>
      <c r="C95" s="8"/>
      <c r="D95" s="8"/>
      <c r="E95" s="8"/>
      <c r="F95" s="43"/>
      <c r="G95" s="9"/>
      <c r="H95" s="9"/>
      <c r="I95" s="10" t="str">
        <f>IF($H95="","",VLOOKUP($H95,'DO NOT CHANGE - Decodes'!$C$2:$D$259,2,FALSE))</f>
        <v/>
      </c>
      <c r="J95" s="9"/>
      <c r="K95" s="10" t="str">
        <f>IF($J95="","",VLOOKUP($J95,'DO NOT CHANGE - Decodes'!$F$2:$G$300,2,FALSE))</f>
        <v/>
      </c>
      <c r="L95" s="36"/>
      <c r="M95" s="26" t="str">
        <f t="shared" si="2"/>
        <v/>
      </c>
      <c r="N95" s="30" t="str">
        <f t="shared" si="3"/>
        <v/>
      </c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</row>
    <row r="96" spans="1:28" x14ac:dyDescent="0.25">
      <c r="A96" s="38">
        <v>85</v>
      </c>
      <c r="B96" s="8"/>
      <c r="C96" s="8"/>
      <c r="D96" s="8"/>
      <c r="E96" s="8"/>
      <c r="F96" s="43"/>
      <c r="G96" s="9"/>
      <c r="H96" s="9"/>
      <c r="I96" s="10" t="str">
        <f>IF($H96="","",VLOOKUP($H96,'DO NOT CHANGE - Decodes'!$C$2:$D$259,2,FALSE))</f>
        <v/>
      </c>
      <c r="J96" s="9"/>
      <c r="K96" s="10" t="str">
        <f>IF($J96="","",VLOOKUP($J96,'DO NOT CHANGE - Decodes'!$F$2:$G$300,2,FALSE))</f>
        <v/>
      </c>
      <c r="L96" s="36"/>
      <c r="M96" s="26" t="str">
        <f t="shared" si="2"/>
        <v/>
      </c>
      <c r="N96" s="30" t="str">
        <f t="shared" si="3"/>
        <v/>
      </c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</row>
    <row r="97" spans="1:28" x14ac:dyDescent="0.25">
      <c r="A97" s="38">
        <v>86</v>
      </c>
      <c r="B97" s="8"/>
      <c r="C97" s="8"/>
      <c r="D97" s="8"/>
      <c r="E97" s="8"/>
      <c r="F97" s="43"/>
      <c r="G97" s="9"/>
      <c r="H97" s="9"/>
      <c r="I97" s="10" t="str">
        <f>IF($H97="","",VLOOKUP($H97,'DO NOT CHANGE - Decodes'!$C$2:$D$259,2,FALSE))</f>
        <v/>
      </c>
      <c r="J97" s="9"/>
      <c r="K97" s="10" t="str">
        <f>IF($J97="","",VLOOKUP($J97,'DO NOT CHANGE - Decodes'!$F$2:$G$300,2,FALSE))</f>
        <v/>
      </c>
      <c r="L97" s="36"/>
      <c r="M97" s="26" t="str">
        <f t="shared" si="2"/>
        <v/>
      </c>
      <c r="N97" s="30" t="str">
        <f t="shared" si="3"/>
        <v/>
      </c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</row>
    <row r="98" spans="1:28" x14ac:dyDescent="0.25">
      <c r="A98" s="38">
        <v>87</v>
      </c>
      <c r="B98" s="8"/>
      <c r="C98" s="8"/>
      <c r="D98" s="8"/>
      <c r="E98" s="8"/>
      <c r="F98" s="43"/>
      <c r="G98" s="9"/>
      <c r="H98" s="9"/>
      <c r="I98" s="10" t="str">
        <f>IF($H98="","",VLOOKUP($H98,'DO NOT CHANGE - Decodes'!$C$2:$D$259,2,FALSE))</f>
        <v/>
      </c>
      <c r="J98" s="9"/>
      <c r="K98" s="10" t="str">
        <f>IF($J98="","",VLOOKUP($J98,'DO NOT CHANGE - Decodes'!$F$2:$G$300,2,FALSE))</f>
        <v/>
      </c>
      <c r="L98" s="36"/>
      <c r="M98" s="26" t="str">
        <f t="shared" si="2"/>
        <v/>
      </c>
      <c r="N98" s="30" t="str">
        <f t="shared" si="3"/>
        <v/>
      </c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</row>
    <row r="99" spans="1:28" x14ac:dyDescent="0.25">
      <c r="A99" s="38">
        <v>88</v>
      </c>
      <c r="B99" s="8"/>
      <c r="C99" s="8"/>
      <c r="D99" s="8"/>
      <c r="E99" s="8"/>
      <c r="F99" s="43"/>
      <c r="G99" s="9"/>
      <c r="H99" s="9"/>
      <c r="I99" s="10" t="str">
        <f>IF($H99="","",VLOOKUP($H99,'DO NOT CHANGE - Decodes'!$C$2:$D$259,2,FALSE))</f>
        <v/>
      </c>
      <c r="J99" s="9"/>
      <c r="K99" s="10" t="str">
        <f>IF($J99="","",VLOOKUP($J99,'DO NOT CHANGE - Decodes'!$F$2:$G$300,2,FALSE))</f>
        <v/>
      </c>
      <c r="L99" s="36"/>
      <c r="M99" s="26" t="str">
        <f t="shared" si="2"/>
        <v/>
      </c>
      <c r="N99" s="30" t="str">
        <f t="shared" si="3"/>
        <v/>
      </c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</row>
    <row r="100" spans="1:28" x14ac:dyDescent="0.25">
      <c r="A100" s="38">
        <v>89</v>
      </c>
      <c r="B100" s="8"/>
      <c r="C100" s="8"/>
      <c r="D100" s="8"/>
      <c r="E100" s="8"/>
      <c r="F100" s="43"/>
      <c r="G100" s="9"/>
      <c r="H100" s="9"/>
      <c r="I100" s="10" t="str">
        <f>IF($H100="","",VLOOKUP($H100,'DO NOT CHANGE - Decodes'!$C$2:$D$259,2,FALSE))</f>
        <v/>
      </c>
      <c r="J100" s="9"/>
      <c r="K100" s="10" t="str">
        <f>IF($J100="","",VLOOKUP($J100,'DO NOT CHANGE - Decodes'!$F$2:$G$300,2,FALSE))</f>
        <v/>
      </c>
      <c r="L100" s="36"/>
      <c r="M100" s="26" t="str">
        <f t="shared" si="2"/>
        <v/>
      </c>
      <c r="N100" s="30" t="str">
        <f t="shared" si="3"/>
        <v/>
      </c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</row>
    <row r="101" spans="1:28" x14ac:dyDescent="0.25">
      <c r="A101" s="38">
        <v>90</v>
      </c>
      <c r="B101" s="8"/>
      <c r="C101" s="8"/>
      <c r="D101" s="8"/>
      <c r="E101" s="8"/>
      <c r="F101" s="43"/>
      <c r="G101" s="9"/>
      <c r="H101" s="9"/>
      <c r="I101" s="10" t="str">
        <f>IF($H101="","",VLOOKUP($H101,'DO NOT CHANGE - Decodes'!$C$2:$D$259,2,FALSE))</f>
        <v/>
      </c>
      <c r="J101" s="9"/>
      <c r="K101" s="10" t="str">
        <f>IF($J101="","",VLOOKUP($J101,'DO NOT CHANGE - Decodes'!$F$2:$G$300,2,FALSE))</f>
        <v/>
      </c>
      <c r="L101" s="36"/>
      <c r="M101" s="26" t="str">
        <f t="shared" si="2"/>
        <v/>
      </c>
      <c r="N101" s="30" t="str">
        <f t="shared" si="3"/>
        <v/>
      </c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</row>
    <row r="102" spans="1:28" x14ac:dyDescent="0.25">
      <c r="A102" s="38">
        <v>91</v>
      </c>
      <c r="B102" s="8"/>
      <c r="C102" s="8"/>
      <c r="D102" s="8"/>
      <c r="E102" s="8"/>
      <c r="F102" s="43"/>
      <c r="G102" s="9"/>
      <c r="H102" s="9"/>
      <c r="I102" s="10" t="str">
        <f>IF($H102="","",VLOOKUP($H102,'DO NOT CHANGE - Decodes'!$C$2:$D$259,2,FALSE))</f>
        <v/>
      </c>
      <c r="J102" s="9"/>
      <c r="K102" s="10" t="str">
        <f>IF($J102="","",VLOOKUP($J102,'DO NOT CHANGE - Decodes'!$F$2:$G$300,2,FALSE))</f>
        <v/>
      </c>
      <c r="L102" s="36"/>
      <c r="M102" s="26" t="str">
        <f t="shared" si="2"/>
        <v/>
      </c>
      <c r="N102" s="30" t="str">
        <f t="shared" si="3"/>
        <v/>
      </c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</row>
    <row r="103" spans="1:28" x14ac:dyDescent="0.25">
      <c r="A103" s="38">
        <v>92</v>
      </c>
      <c r="B103" s="8"/>
      <c r="C103" s="8"/>
      <c r="D103" s="8"/>
      <c r="E103" s="8"/>
      <c r="F103" s="43"/>
      <c r="G103" s="9"/>
      <c r="H103" s="9"/>
      <c r="I103" s="10" t="str">
        <f>IF($H103="","",VLOOKUP($H103,'DO NOT CHANGE - Decodes'!$C$2:$D$259,2,FALSE))</f>
        <v/>
      </c>
      <c r="J103" s="9"/>
      <c r="K103" s="10" t="str">
        <f>IF($J103="","",VLOOKUP($J103,'DO NOT CHANGE - Decodes'!$F$2:$G$300,2,FALSE))</f>
        <v/>
      </c>
      <c r="L103" s="36"/>
      <c r="M103" s="26" t="str">
        <f t="shared" si="2"/>
        <v/>
      </c>
      <c r="N103" s="30" t="str">
        <f t="shared" si="3"/>
        <v/>
      </c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</row>
    <row r="104" spans="1:28" x14ac:dyDescent="0.25">
      <c r="A104" s="38">
        <v>93</v>
      </c>
      <c r="B104" s="8"/>
      <c r="C104" s="8"/>
      <c r="D104" s="8"/>
      <c r="E104" s="8"/>
      <c r="F104" s="43"/>
      <c r="G104" s="9"/>
      <c r="H104" s="9"/>
      <c r="I104" s="10" t="str">
        <f>IF($H104="","",VLOOKUP($H104,'DO NOT CHANGE - Decodes'!$C$2:$D$259,2,FALSE))</f>
        <v/>
      </c>
      <c r="J104" s="9"/>
      <c r="K104" s="10" t="str">
        <f>IF($J104="","",VLOOKUP($J104,'DO NOT CHANGE - Decodes'!$F$2:$G$300,2,FALSE))</f>
        <v/>
      </c>
      <c r="L104" s="36"/>
      <c r="M104" s="26" t="str">
        <f t="shared" si="2"/>
        <v/>
      </c>
      <c r="N104" s="30" t="str">
        <f t="shared" si="3"/>
        <v/>
      </c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</row>
    <row r="105" spans="1:28" x14ac:dyDescent="0.25">
      <c r="A105" s="38">
        <v>94</v>
      </c>
      <c r="B105" s="8"/>
      <c r="C105" s="8"/>
      <c r="D105" s="8"/>
      <c r="E105" s="8"/>
      <c r="F105" s="43"/>
      <c r="G105" s="9"/>
      <c r="H105" s="9"/>
      <c r="I105" s="10" t="str">
        <f>IF($H105="","",VLOOKUP($H105,'DO NOT CHANGE - Decodes'!$C$2:$D$259,2,FALSE))</f>
        <v/>
      </c>
      <c r="J105" s="9"/>
      <c r="K105" s="10" t="str">
        <f>IF($J105="","",VLOOKUP($J105,'DO NOT CHANGE - Decodes'!$F$2:$G$300,2,FALSE))</f>
        <v/>
      </c>
      <c r="L105" s="36"/>
      <c r="M105" s="26" t="str">
        <f t="shared" si="2"/>
        <v/>
      </c>
      <c r="N105" s="30" t="str">
        <f t="shared" si="3"/>
        <v/>
      </c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</row>
    <row r="106" spans="1:28" x14ac:dyDescent="0.25">
      <c r="A106" s="38">
        <v>95</v>
      </c>
      <c r="B106" s="8"/>
      <c r="C106" s="8"/>
      <c r="D106" s="8"/>
      <c r="E106" s="8"/>
      <c r="F106" s="43"/>
      <c r="G106" s="9"/>
      <c r="H106" s="9"/>
      <c r="I106" s="10" t="str">
        <f>IF($H106="","",VLOOKUP($H106,'DO NOT CHANGE - Decodes'!$C$2:$D$259,2,FALSE))</f>
        <v/>
      </c>
      <c r="J106" s="9"/>
      <c r="K106" s="10" t="str">
        <f>IF($J106="","",VLOOKUP($J106,'DO NOT CHANGE - Decodes'!$F$2:$G$300,2,FALSE))</f>
        <v/>
      </c>
      <c r="L106" s="36"/>
      <c r="M106" s="26" t="str">
        <f t="shared" si="2"/>
        <v/>
      </c>
      <c r="N106" s="30" t="str">
        <f t="shared" si="3"/>
        <v/>
      </c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</row>
    <row r="107" spans="1:28" x14ac:dyDescent="0.25">
      <c r="A107" s="38">
        <v>96</v>
      </c>
      <c r="B107" s="8"/>
      <c r="C107" s="8"/>
      <c r="D107" s="8"/>
      <c r="E107" s="8"/>
      <c r="F107" s="43"/>
      <c r="G107" s="9"/>
      <c r="H107" s="9"/>
      <c r="I107" s="10" t="str">
        <f>IF($H107="","",VLOOKUP($H107,'DO NOT CHANGE - Decodes'!$C$2:$D$259,2,FALSE))</f>
        <v/>
      </c>
      <c r="J107" s="9"/>
      <c r="K107" s="10" t="str">
        <f>IF($J107="","",VLOOKUP($J107,'DO NOT CHANGE - Decodes'!$F$2:$G$300,2,FALSE))</f>
        <v/>
      </c>
      <c r="L107" s="36"/>
      <c r="M107" s="26" t="str">
        <f t="shared" si="2"/>
        <v/>
      </c>
      <c r="N107" s="30" t="str">
        <f t="shared" si="3"/>
        <v/>
      </c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</row>
    <row r="108" spans="1:28" x14ac:dyDescent="0.25">
      <c r="A108" s="38">
        <v>97</v>
      </c>
      <c r="B108" s="8"/>
      <c r="C108" s="8"/>
      <c r="D108" s="8"/>
      <c r="E108" s="8"/>
      <c r="F108" s="43"/>
      <c r="G108" s="9"/>
      <c r="H108" s="9"/>
      <c r="I108" s="10" t="str">
        <f>IF($H108="","",VLOOKUP($H108,'DO NOT CHANGE - Decodes'!$C$2:$D$259,2,FALSE))</f>
        <v/>
      </c>
      <c r="J108" s="9"/>
      <c r="K108" s="10" t="str">
        <f>IF($J108="","",VLOOKUP($J108,'DO NOT CHANGE - Decodes'!$F$2:$G$300,2,FALSE))</f>
        <v/>
      </c>
      <c r="L108" s="36"/>
      <c r="M108" s="26" t="str">
        <f t="shared" si="2"/>
        <v/>
      </c>
      <c r="N108" s="30" t="str">
        <f t="shared" si="3"/>
        <v/>
      </c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</row>
    <row r="109" spans="1:28" x14ac:dyDescent="0.25">
      <c r="A109" s="38">
        <v>98</v>
      </c>
      <c r="B109" s="8"/>
      <c r="C109" s="8"/>
      <c r="D109" s="8"/>
      <c r="E109" s="8"/>
      <c r="F109" s="43"/>
      <c r="G109" s="9"/>
      <c r="H109" s="9"/>
      <c r="I109" s="10" t="str">
        <f>IF($H109="","",VLOOKUP($H109,'DO NOT CHANGE - Decodes'!$C$2:$D$259,2,FALSE))</f>
        <v/>
      </c>
      <c r="J109" s="9"/>
      <c r="K109" s="10" t="str">
        <f>IF($J109="","",VLOOKUP($J109,'DO NOT CHANGE - Decodes'!$F$2:$G$300,2,FALSE))</f>
        <v/>
      </c>
      <c r="L109" s="36"/>
      <c r="M109" s="26" t="str">
        <f t="shared" si="2"/>
        <v/>
      </c>
      <c r="N109" s="30" t="str">
        <f t="shared" si="3"/>
        <v/>
      </c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</row>
    <row r="110" spans="1:28" x14ac:dyDescent="0.25">
      <c r="A110" s="38">
        <v>99</v>
      </c>
      <c r="B110" s="8"/>
      <c r="C110" s="8"/>
      <c r="D110" s="8"/>
      <c r="E110" s="8"/>
      <c r="F110" s="43"/>
      <c r="G110" s="9"/>
      <c r="H110" s="9"/>
      <c r="I110" s="10" t="str">
        <f>IF($H110="","",VLOOKUP($H110,'DO NOT CHANGE - Decodes'!$C$2:$D$259,2,FALSE))</f>
        <v/>
      </c>
      <c r="J110" s="9"/>
      <c r="K110" s="10" t="str">
        <f>IF($J110="","",VLOOKUP($J110,'DO NOT CHANGE - Decodes'!$F$2:$G$300,2,FALSE))</f>
        <v/>
      </c>
      <c r="L110" s="36"/>
      <c r="M110" s="26" t="str">
        <f t="shared" si="2"/>
        <v/>
      </c>
      <c r="N110" s="30" t="str">
        <f t="shared" si="3"/>
        <v/>
      </c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</row>
    <row r="111" spans="1:28" x14ac:dyDescent="0.25">
      <c r="A111" s="38">
        <v>100</v>
      </c>
      <c r="B111" s="8"/>
      <c r="C111" s="8"/>
      <c r="D111" s="8"/>
      <c r="E111" s="8"/>
      <c r="F111" s="43"/>
      <c r="G111" s="9"/>
      <c r="H111" s="9"/>
      <c r="I111" s="10" t="str">
        <f>IF($H111="","",VLOOKUP($H111,'DO NOT CHANGE - Decodes'!$C$2:$D$259,2,FALSE))</f>
        <v/>
      </c>
      <c r="J111" s="9"/>
      <c r="K111" s="10" t="str">
        <f>IF($J111="","",VLOOKUP($J111,'DO NOT CHANGE - Decodes'!$F$2:$G$300,2,FALSE))</f>
        <v/>
      </c>
      <c r="L111" s="36"/>
      <c r="M111" s="26" t="str">
        <f t="shared" si="2"/>
        <v/>
      </c>
      <c r="N111" s="30" t="str">
        <f t="shared" si="3"/>
        <v/>
      </c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</row>
    <row r="112" spans="1:28" x14ac:dyDescent="0.25">
      <c r="A112" s="38">
        <v>101</v>
      </c>
      <c r="B112" s="8"/>
      <c r="C112" s="8"/>
      <c r="D112" s="8"/>
      <c r="E112" s="8"/>
      <c r="F112" s="43"/>
      <c r="G112" s="9"/>
      <c r="H112" s="9"/>
      <c r="I112" s="10" t="str">
        <f>IF($H112="","",VLOOKUP($H112,'DO NOT CHANGE - Decodes'!$C$2:$D$259,2,FALSE))</f>
        <v/>
      </c>
      <c r="J112" s="9"/>
      <c r="K112" s="10" t="str">
        <f>IF($J112="","",VLOOKUP($J112,'DO NOT CHANGE - Decodes'!$F$2:$G$300,2,FALSE))</f>
        <v/>
      </c>
      <c r="L112" s="36"/>
      <c r="M112" s="26" t="str">
        <f t="shared" si="2"/>
        <v/>
      </c>
      <c r="N112" s="30" t="str">
        <f t="shared" si="3"/>
        <v/>
      </c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</row>
    <row r="113" spans="1:28" x14ac:dyDescent="0.25">
      <c r="A113" s="38">
        <v>102</v>
      </c>
      <c r="B113" s="8"/>
      <c r="C113" s="8"/>
      <c r="D113" s="8"/>
      <c r="E113" s="8"/>
      <c r="F113" s="43"/>
      <c r="G113" s="9"/>
      <c r="H113" s="9"/>
      <c r="I113" s="10" t="str">
        <f>IF($H113="","",VLOOKUP($H113,'DO NOT CHANGE - Decodes'!$C$2:$D$259,2,FALSE))</f>
        <v/>
      </c>
      <c r="J113" s="9"/>
      <c r="K113" s="10" t="str">
        <f>IF($J113="","",VLOOKUP($J113,'DO NOT CHANGE - Decodes'!$F$2:$G$300,2,FALSE))</f>
        <v/>
      </c>
      <c r="L113" s="36"/>
      <c r="M113" s="26" t="str">
        <f t="shared" si="2"/>
        <v/>
      </c>
      <c r="N113" s="30" t="str">
        <f t="shared" si="3"/>
        <v/>
      </c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</row>
    <row r="114" spans="1:28" x14ac:dyDescent="0.25">
      <c r="A114" s="38">
        <v>103</v>
      </c>
      <c r="B114" s="8"/>
      <c r="C114" s="8"/>
      <c r="D114" s="8"/>
      <c r="E114" s="8"/>
      <c r="F114" s="43"/>
      <c r="G114" s="9"/>
      <c r="H114" s="9"/>
      <c r="I114" s="10" t="str">
        <f>IF($H114="","",VLOOKUP($H114,'DO NOT CHANGE - Decodes'!$C$2:$D$259,2,FALSE))</f>
        <v/>
      </c>
      <c r="J114" s="9"/>
      <c r="K114" s="10" t="str">
        <f>IF($J114="","",VLOOKUP($J114,'DO NOT CHANGE - Decodes'!$F$2:$G$300,2,FALSE))</f>
        <v/>
      </c>
      <c r="L114" s="36"/>
      <c r="M114" s="26" t="str">
        <f t="shared" si="2"/>
        <v/>
      </c>
      <c r="N114" s="30" t="str">
        <f t="shared" si="3"/>
        <v/>
      </c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</row>
    <row r="115" spans="1:28" x14ac:dyDescent="0.25">
      <c r="A115" s="38">
        <v>104</v>
      </c>
      <c r="B115" s="8"/>
      <c r="C115" s="8"/>
      <c r="D115" s="8"/>
      <c r="E115" s="8"/>
      <c r="F115" s="43"/>
      <c r="G115" s="9"/>
      <c r="H115" s="9"/>
      <c r="I115" s="10" t="str">
        <f>IF($H115="","",VLOOKUP($H115,'DO NOT CHANGE - Decodes'!$C$2:$D$259,2,FALSE))</f>
        <v/>
      </c>
      <c r="J115" s="9"/>
      <c r="K115" s="10" t="str">
        <f>IF($J115="","",VLOOKUP($J115,'DO NOT CHANGE - Decodes'!$F$2:$G$300,2,FALSE))</f>
        <v/>
      </c>
      <c r="L115" s="36"/>
      <c r="M115" s="26" t="str">
        <f t="shared" si="2"/>
        <v/>
      </c>
      <c r="N115" s="30" t="str">
        <f t="shared" si="3"/>
        <v/>
      </c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</row>
    <row r="116" spans="1:28" x14ac:dyDescent="0.25">
      <c r="A116" s="38">
        <v>105</v>
      </c>
      <c r="B116" s="8"/>
      <c r="C116" s="8"/>
      <c r="D116" s="8"/>
      <c r="E116" s="8"/>
      <c r="F116" s="43"/>
      <c r="G116" s="9"/>
      <c r="H116" s="9"/>
      <c r="I116" s="10" t="str">
        <f>IF($H116="","",VLOOKUP($H116,'DO NOT CHANGE - Decodes'!$C$2:$D$259,2,FALSE))</f>
        <v/>
      </c>
      <c r="J116" s="9"/>
      <c r="K116" s="10" t="str">
        <f>IF($J116="","",VLOOKUP($J116,'DO NOT CHANGE - Decodes'!$F$2:$G$300,2,FALSE))</f>
        <v/>
      </c>
      <c r="L116" s="36"/>
      <c r="M116" s="26" t="str">
        <f t="shared" si="2"/>
        <v/>
      </c>
      <c r="N116" s="30" t="str">
        <f t="shared" si="3"/>
        <v/>
      </c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</row>
    <row r="117" spans="1:28" x14ac:dyDescent="0.25">
      <c r="A117" s="38">
        <v>106</v>
      </c>
      <c r="B117" s="8"/>
      <c r="C117" s="8"/>
      <c r="D117" s="8"/>
      <c r="E117" s="8"/>
      <c r="F117" s="43"/>
      <c r="G117" s="9"/>
      <c r="H117" s="9"/>
      <c r="I117" s="10" t="str">
        <f>IF($H117="","",VLOOKUP($H117,'DO NOT CHANGE - Decodes'!$C$2:$D$259,2,FALSE))</f>
        <v/>
      </c>
      <c r="J117" s="9"/>
      <c r="K117" s="10" t="str">
        <f>IF($J117="","",VLOOKUP($J117,'DO NOT CHANGE - Decodes'!$F$2:$G$300,2,FALSE))</f>
        <v/>
      </c>
      <c r="L117" s="36"/>
      <c r="M117" s="26" t="str">
        <f t="shared" si="2"/>
        <v/>
      </c>
      <c r="N117" s="30" t="str">
        <f t="shared" si="3"/>
        <v/>
      </c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</row>
    <row r="118" spans="1:28" x14ac:dyDescent="0.25">
      <c r="A118" s="38">
        <v>107</v>
      </c>
      <c r="B118" s="8"/>
      <c r="C118" s="8"/>
      <c r="D118" s="8"/>
      <c r="E118" s="8"/>
      <c r="F118" s="43"/>
      <c r="G118" s="9"/>
      <c r="H118" s="9"/>
      <c r="I118" s="10" t="str">
        <f>IF($H118="","",VLOOKUP($H118,'DO NOT CHANGE - Decodes'!$C$2:$D$259,2,FALSE))</f>
        <v/>
      </c>
      <c r="J118" s="9"/>
      <c r="K118" s="10" t="str">
        <f>IF($J118="","",VLOOKUP($J118,'DO NOT CHANGE - Decodes'!$F$2:$G$300,2,FALSE))</f>
        <v/>
      </c>
      <c r="L118" s="36"/>
      <c r="M118" s="26" t="str">
        <f t="shared" si="2"/>
        <v/>
      </c>
      <c r="N118" s="30" t="str">
        <f t="shared" si="3"/>
        <v/>
      </c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</row>
    <row r="119" spans="1:28" x14ac:dyDescent="0.25">
      <c r="A119" s="38">
        <v>108</v>
      </c>
      <c r="B119" s="8"/>
      <c r="C119" s="8"/>
      <c r="D119" s="8"/>
      <c r="E119" s="8"/>
      <c r="F119" s="43"/>
      <c r="G119" s="9"/>
      <c r="H119" s="9"/>
      <c r="I119" s="10" t="str">
        <f>IF($H119="","",VLOOKUP($H119,'DO NOT CHANGE - Decodes'!$C$2:$D$259,2,FALSE))</f>
        <v/>
      </c>
      <c r="J119" s="9"/>
      <c r="K119" s="10" t="str">
        <f>IF($J119="","",VLOOKUP($J119,'DO NOT CHANGE - Decodes'!$F$2:$G$300,2,FALSE))</f>
        <v/>
      </c>
      <c r="L119" s="36"/>
      <c r="M119" s="26" t="str">
        <f t="shared" si="2"/>
        <v/>
      </c>
      <c r="N119" s="30" t="str">
        <f t="shared" si="3"/>
        <v/>
      </c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</row>
    <row r="120" spans="1:28" x14ac:dyDescent="0.25">
      <c r="A120" s="38">
        <v>109</v>
      </c>
      <c r="B120" s="8"/>
      <c r="C120" s="8"/>
      <c r="D120" s="8"/>
      <c r="E120" s="8"/>
      <c r="F120" s="43"/>
      <c r="G120" s="9"/>
      <c r="H120" s="9"/>
      <c r="I120" s="10" t="str">
        <f>IF($H120="","",VLOOKUP($H120,'DO NOT CHANGE - Decodes'!$C$2:$D$259,2,FALSE))</f>
        <v/>
      </c>
      <c r="J120" s="9"/>
      <c r="K120" s="10" t="str">
        <f>IF($J120="","",VLOOKUP($J120,'DO NOT CHANGE - Decodes'!$F$2:$G$300,2,FALSE))</f>
        <v/>
      </c>
      <c r="L120" s="36"/>
      <c r="M120" s="26" t="str">
        <f t="shared" si="2"/>
        <v/>
      </c>
      <c r="N120" s="30" t="str">
        <f t="shared" si="3"/>
        <v/>
      </c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</row>
    <row r="121" spans="1:28" x14ac:dyDescent="0.25">
      <c r="A121" s="38">
        <v>110</v>
      </c>
      <c r="B121" s="8"/>
      <c r="C121" s="8"/>
      <c r="D121" s="8"/>
      <c r="E121" s="8"/>
      <c r="F121" s="43"/>
      <c r="G121" s="9"/>
      <c r="H121" s="9"/>
      <c r="I121" s="10" t="str">
        <f>IF($H121="","",VLOOKUP($H121,'DO NOT CHANGE - Decodes'!$C$2:$D$259,2,FALSE))</f>
        <v/>
      </c>
      <c r="J121" s="9"/>
      <c r="K121" s="10" t="str">
        <f>IF($J121="","",VLOOKUP($J121,'DO NOT CHANGE - Decodes'!$F$2:$G$300,2,FALSE))</f>
        <v/>
      </c>
      <c r="L121" s="36"/>
      <c r="M121" s="26" t="str">
        <f t="shared" si="2"/>
        <v/>
      </c>
      <c r="N121" s="30" t="str">
        <f t="shared" si="3"/>
        <v/>
      </c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</row>
    <row r="122" spans="1:28" x14ac:dyDescent="0.25">
      <c r="A122" s="38">
        <v>111</v>
      </c>
      <c r="B122" s="8"/>
      <c r="C122" s="8"/>
      <c r="D122" s="8"/>
      <c r="E122" s="8"/>
      <c r="F122" s="43"/>
      <c r="G122" s="9"/>
      <c r="H122" s="9"/>
      <c r="I122" s="10" t="str">
        <f>IF($H122="","",VLOOKUP($H122,'DO NOT CHANGE - Decodes'!$C$2:$D$259,2,FALSE))</f>
        <v/>
      </c>
      <c r="J122" s="9"/>
      <c r="K122" s="10" t="str">
        <f>IF($J122="","",VLOOKUP($J122,'DO NOT CHANGE - Decodes'!$F$2:$G$300,2,FALSE))</f>
        <v/>
      </c>
      <c r="L122" s="36"/>
      <c r="M122" s="26" t="str">
        <f t="shared" si="2"/>
        <v/>
      </c>
      <c r="N122" s="30" t="str">
        <f t="shared" si="3"/>
        <v/>
      </c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</row>
    <row r="123" spans="1:28" x14ac:dyDescent="0.25">
      <c r="A123" s="38">
        <v>112</v>
      </c>
      <c r="B123" s="8"/>
      <c r="C123" s="8"/>
      <c r="D123" s="8"/>
      <c r="E123" s="8"/>
      <c r="F123" s="43"/>
      <c r="G123" s="9"/>
      <c r="H123" s="9"/>
      <c r="I123" s="10" t="str">
        <f>IF($H123="","",VLOOKUP($H123,'DO NOT CHANGE - Decodes'!$C$2:$D$259,2,FALSE))</f>
        <v/>
      </c>
      <c r="J123" s="9"/>
      <c r="K123" s="10" t="str">
        <f>IF($J123="","",VLOOKUP($J123,'DO NOT CHANGE - Decodes'!$F$2:$G$300,2,FALSE))</f>
        <v/>
      </c>
      <c r="L123" s="36"/>
      <c r="M123" s="26" t="str">
        <f t="shared" si="2"/>
        <v/>
      </c>
      <c r="N123" s="30" t="str">
        <f t="shared" si="3"/>
        <v/>
      </c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</row>
    <row r="124" spans="1:28" x14ac:dyDescent="0.25">
      <c r="A124" s="38">
        <v>113</v>
      </c>
      <c r="B124" s="8"/>
      <c r="C124" s="8"/>
      <c r="D124" s="8"/>
      <c r="E124" s="8"/>
      <c r="F124" s="43"/>
      <c r="G124" s="9"/>
      <c r="H124" s="9"/>
      <c r="I124" s="10" t="str">
        <f>IF($H124="","",VLOOKUP($H124,'DO NOT CHANGE - Decodes'!$C$2:$D$259,2,FALSE))</f>
        <v/>
      </c>
      <c r="J124" s="9"/>
      <c r="K124" s="10" t="str">
        <f>IF($J124="","",VLOOKUP($J124,'DO NOT CHANGE - Decodes'!$F$2:$G$300,2,FALSE))</f>
        <v/>
      </c>
      <c r="L124" s="36"/>
      <c r="M124" s="26" t="str">
        <f t="shared" si="2"/>
        <v/>
      </c>
      <c r="N124" s="30" t="str">
        <f t="shared" si="3"/>
        <v/>
      </c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</row>
    <row r="125" spans="1:28" x14ac:dyDescent="0.25">
      <c r="A125" s="38">
        <v>114</v>
      </c>
      <c r="B125" s="8"/>
      <c r="C125" s="8"/>
      <c r="D125" s="8"/>
      <c r="E125" s="8"/>
      <c r="F125" s="43"/>
      <c r="G125" s="9"/>
      <c r="H125" s="9"/>
      <c r="I125" s="10" t="str">
        <f>IF($H125="","",VLOOKUP($H125,'DO NOT CHANGE - Decodes'!$C$2:$D$259,2,FALSE))</f>
        <v/>
      </c>
      <c r="J125" s="9"/>
      <c r="K125" s="10" t="str">
        <f>IF($J125="","",VLOOKUP($J125,'DO NOT CHANGE - Decodes'!$F$2:$G$300,2,FALSE))</f>
        <v/>
      </c>
      <c r="L125" s="36"/>
      <c r="M125" s="26" t="str">
        <f t="shared" si="2"/>
        <v/>
      </c>
      <c r="N125" s="30" t="str">
        <f t="shared" si="3"/>
        <v/>
      </c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</row>
    <row r="126" spans="1:28" x14ac:dyDescent="0.25">
      <c r="A126" s="38">
        <v>115</v>
      </c>
      <c r="B126" s="8"/>
      <c r="C126" s="8"/>
      <c r="D126" s="8"/>
      <c r="E126" s="8"/>
      <c r="F126" s="43"/>
      <c r="G126" s="9"/>
      <c r="H126" s="9"/>
      <c r="I126" s="10" t="str">
        <f>IF($H126="","",VLOOKUP($H126,'DO NOT CHANGE - Decodes'!$C$2:$D$259,2,FALSE))</f>
        <v/>
      </c>
      <c r="J126" s="9"/>
      <c r="K126" s="10" t="str">
        <f>IF($J126="","",VLOOKUP($J126,'DO NOT CHANGE - Decodes'!$F$2:$G$300,2,FALSE))</f>
        <v/>
      </c>
      <c r="L126" s="36"/>
      <c r="M126" s="26" t="str">
        <f t="shared" si="2"/>
        <v/>
      </c>
      <c r="N126" s="30" t="str">
        <f t="shared" si="3"/>
        <v/>
      </c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</row>
    <row r="127" spans="1:28" x14ac:dyDescent="0.25">
      <c r="A127" s="38">
        <v>116</v>
      </c>
      <c r="B127" s="8"/>
      <c r="C127" s="8"/>
      <c r="D127" s="8"/>
      <c r="E127" s="8"/>
      <c r="F127" s="43"/>
      <c r="G127" s="9"/>
      <c r="H127" s="9"/>
      <c r="I127" s="10" t="str">
        <f>IF($H127="","",VLOOKUP($H127,'DO NOT CHANGE - Decodes'!$C$2:$D$259,2,FALSE))</f>
        <v/>
      </c>
      <c r="J127" s="9"/>
      <c r="K127" s="10" t="str">
        <f>IF($J127="","",VLOOKUP($J127,'DO NOT CHANGE - Decodes'!$F$2:$G$300,2,FALSE))</f>
        <v/>
      </c>
      <c r="L127" s="36"/>
      <c r="M127" s="26" t="str">
        <f t="shared" si="2"/>
        <v/>
      </c>
      <c r="N127" s="30" t="str">
        <f t="shared" si="3"/>
        <v/>
      </c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</row>
    <row r="128" spans="1:28" x14ac:dyDescent="0.25">
      <c r="A128" s="38">
        <v>117</v>
      </c>
      <c r="B128" s="8"/>
      <c r="C128" s="8"/>
      <c r="D128" s="8"/>
      <c r="E128" s="8"/>
      <c r="F128" s="43"/>
      <c r="G128" s="9"/>
      <c r="H128" s="9"/>
      <c r="I128" s="10" t="str">
        <f>IF($H128="","",VLOOKUP($H128,'DO NOT CHANGE - Decodes'!$C$2:$D$259,2,FALSE))</f>
        <v/>
      </c>
      <c r="J128" s="9"/>
      <c r="K128" s="10" t="str">
        <f>IF($J128="","",VLOOKUP($J128,'DO NOT CHANGE - Decodes'!$F$2:$G$300,2,FALSE))</f>
        <v/>
      </c>
      <c r="L128" s="36"/>
      <c r="M128" s="26" t="str">
        <f t="shared" si="2"/>
        <v/>
      </c>
      <c r="N128" s="30" t="str">
        <f t="shared" si="3"/>
        <v/>
      </c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</row>
    <row r="129" spans="1:28" x14ac:dyDescent="0.25">
      <c r="A129" s="38">
        <v>118</v>
      </c>
      <c r="B129" s="8"/>
      <c r="C129" s="8"/>
      <c r="D129" s="8"/>
      <c r="E129" s="8"/>
      <c r="F129" s="43"/>
      <c r="G129" s="9"/>
      <c r="H129" s="9"/>
      <c r="I129" s="10" t="str">
        <f>IF($H129="","",VLOOKUP($H129,'DO NOT CHANGE - Decodes'!$C$2:$D$259,2,FALSE))</f>
        <v/>
      </c>
      <c r="J129" s="9"/>
      <c r="K129" s="10" t="str">
        <f>IF($J129="","",VLOOKUP($J129,'DO NOT CHANGE - Decodes'!$F$2:$G$300,2,FALSE))</f>
        <v/>
      </c>
      <c r="L129" s="36"/>
      <c r="M129" s="26" t="str">
        <f t="shared" si="2"/>
        <v/>
      </c>
      <c r="N129" s="30" t="str">
        <f t="shared" si="3"/>
        <v/>
      </c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</row>
    <row r="130" spans="1:28" x14ac:dyDescent="0.25">
      <c r="A130" s="38">
        <v>119</v>
      </c>
      <c r="B130" s="8"/>
      <c r="C130" s="8"/>
      <c r="D130" s="8"/>
      <c r="E130" s="8"/>
      <c r="F130" s="43"/>
      <c r="G130" s="9"/>
      <c r="H130" s="9"/>
      <c r="I130" s="10" t="str">
        <f>IF($H130="","",VLOOKUP($H130,'DO NOT CHANGE - Decodes'!$C$2:$D$259,2,FALSE))</f>
        <v/>
      </c>
      <c r="J130" s="9"/>
      <c r="K130" s="10" t="str">
        <f>IF($J130="","",VLOOKUP($J130,'DO NOT CHANGE - Decodes'!$F$2:$G$300,2,FALSE))</f>
        <v/>
      </c>
      <c r="L130" s="36"/>
      <c r="M130" s="26" t="str">
        <f t="shared" si="2"/>
        <v/>
      </c>
      <c r="N130" s="30" t="str">
        <f t="shared" si="3"/>
        <v/>
      </c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</row>
    <row r="131" spans="1:28" x14ac:dyDescent="0.25">
      <c r="A131" s="38">
        <v>120</v>
      </c>
      <c r="B131" s="8"/>
      <c r="C131" s="8"/>
      <c r="D131" s="8"/>
      <c r="E131" s="8"/>
      <c r="F131" s="43"/>
      <c r="G131" s="9"/>
      <c r="H131" s="9"/>
      <c r="I131" s="10" t="str">
        <f>IF($H131="","",VLOOKUP($H131,'DO NOT CHANGE - Decodes'!$C$2:$D$259,2,FALSE))</f>
        <v/>
      </c>
      <c r="J131" s="9"/>
      <c r="K131" s="10" t="str">
        <f>IF($J131="","",VLOOKUP($J131,'DO NOT CHANGE - Decodes'!$F$2:$G$300,2,FALSE))</f>
        <v/>
      </c>
      <c r="L131" s="36"/>
      <c r="M131" s="26" t="str">
        <f t="shared" si="2"/>
        <v/>
      </c>
      <c r="N131" s="30" t="str">
        <f t="shared" si="3"/>
        <v/>
      </c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</row>
    <row r="132" spans="1:28" x14ac:dyDescent="0.25">
      <c r="A132" s="38">
        <v>121</v>
      </c>
      <c r="B132" s="8"/>
      <c r="C132" s="8"/>
      <c r="D132" s="8"/>
      <c r="E132" s="8"/>
      <c r="F132" s="43"/>
      <c r="G132" s="9"/>
      <c r="H132" s="9"/>
      <c r="I132" s="10" t="str">
        <f>IF($H132="","",VLOOKUP($H132,'DO NOT CHANGE - Decodes'!$C$2:$D$259,2,FALSE))</f>
        <v/>
      </c>
      <c r="J132" s="9"/>
      <c r="K132" s="10" t="str">
        <f>IF($J132="","",VLOOKUP($J132,'DO NOT CHANGE - Decodes'!$F$2:$G$300,2,FALSE))</f>
        <v/>
      </c>
      <c r="L132" s="36"/>
      <c r="M132" s="26" t="str">
        <f t="shared" si="2"/>
        <v/>
      </c>
      <c r="N132" s="30" t="str">
        <f t="shared" si="3"/>
        <v/>
      </c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</row>
    <row r="133" spans="1:28" x14ac:dyDescent="0.25">
      <c r="A133" s="38">
        <v>122</v>
      </c>
      <c r="B133" s="8"/>
      <c r="C133" s="8"/>
      <c r="D133" s="8"/>
      <c r="E133" s="8"/>
      <c r="F133" s="43"/>
      <c r="G133" s="9"/>
      <c r="H133" s="9"/>
      <c r="I133" s="10" t="str">
        <f>IF($H133="","",VLOOKUP($H133,'DO NOT CHANGE - Decodes'!$C$2:$D$259,2,FALSE))</f>
        <v/>
      </c>
      <c r="J133" s="9"/>
      <c r="K133" s="10" t="str">
        <f>IF($J133="","",VLOOKUP($J133,'DO NOT CHANGE - Decodes'!$F$2:$G$300,2,FALSE))</f>
        <v/>
      </c>
      <c r="L133" s="36"/>
      <c r="M133" s="26" t="str">
        <f t="shared" si="2"/>
        <v/>
      </c>
      <c r="N133" s="30" t="str">
        <f t="shared" si="3"/>
        <v/>
      </c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</row>
    <row r="134" spans="1:28" x14ac:dyDescent="0.25">
      <c r="A134" s="38">
        <v>123</v>
      </c>
      <c r="B134" s="8"/>
      <c r="C134" s="8"/>
      <c r="D134" s="8"/>
      <c r="E134" s="8"/>
      <c r="F134" s="43"/>
      <c r="G134" s="9"/>
      <c r="H134" s="9"/>
      <c r="I134" s="10" t="str">
        <f>IF($H134="","",VLOOKUP($H134,'DO NOT CHANGE - Decodes'!$C$2:$D$259,2,FALSE))</f>
        <v/>
      </c>
      <c r="J134" s="9"/>
      <c r="K134" s="10" t="str">
        <f>IF($J134="","",VLOOKUP($J134,'DO NOT CHANGE - Decodes'!$F$2:$G$300,2,FALSE))</f>
        <v/>
      </c>
      <c r="L134" s="36"/>
      <c r="M134" s="26" t="str">
        <f t="shared" si="2"/>
        <v/>
      </c>
      <c r="N134" s="30" t="str">
        <f t="shared" si="3"/>
        <v/>
      </c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</row>
    <row r="135" spans="1:28" x14ac:dyDescent="0.25">
      <c r="A135" s="38">
        <v>124</v>
      </c>
      <c r="B135" s="8"/>
      <c r="C135" s="8"/>
      <c r="D135" s="8"/>
      <c r="E135" s="8"/>
      <c r="F135" s="43"/>
      <c r="G135" s="9"/>
      <c r="H135" s="9"/>
      <c r="I135" s="10" t="str">
        <f>IF($H135="","",VLOOKUP($H135,'DO NOT CHANGE - Decodes'!$C$2:$D$259,2,FALSE))</f>
        <v/>
      </c>
      <c r="J135" s="9"/>
      <c r="K135" s="10" t="str">
        <f>IF($J135="","",VLOOKUP($J135,'DO NOT CHANGE - Decodes'!$F$2:$G$300,2,FALSE))</f>
        <v/>
      </c>
      <c r="L135" s="36"/>
      <c r="M135" s="26" t="str">
        <f t="shared" si="2"/>
        <v/>
      </c>
      <c r="N135" s="30" t="str">
        <f t="shared" si="3"/>
        <v/>
      </c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</row>
    <row r="136" spans="1:28" x14ac:dyDescent="0.25">
      <c r="A136" s="38">
        <v>125</v>
      </c>
      <c r="B136" s="8"/>
      <c r="C136" s="8"/>
      <c r="D136" s="8"/>
      <c r="E136" s="8"/>
      <c r="F136" s="43"/>
      <c r="G136" s="9"/>
      <c r="H136" s="9"/>
      <c r="I136" s="10" t="str">
        <f>IF($H136="","",VLOOKUP($H136,'DO NOT CHANGE - Decodes'!$C$2:$D$259,2,FALSE))</f>
        <v/>
      </c>
      <c r="J136" s="9"/>
      <c r="K136" s="10" t="str">
        <f>IF($J136="","",VLOOKUP($J136,'DO NOT CHANGE - Decodes'!$F$2:$G$300,2,FALSE))</f>
        <v/>
      </c>
      <c r="L136" s="36"/>
      <c r="M136" s="26" t="str">
        <f t="shared" si="2"/>
        <v/>
      </c>
      <c r="N136" s="30" t="str">
        <f t="shared" si="3"/>
        <v/>
      </c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</row>
    <row r="137" spans="1:28" x14ac:dyDescent="0.25">
      <c r="A137" s="38">
        <v>126</v>
      </c>
      <c r="B137" s="8"/>
      <c r="C137" s="8"/>
      <c r="D137" s="8"/>
      <c r="E137" s="8"/>
      <c r="F137" s="43"/>
      <c r="G137" s="9"/>
      <c r="H137" s="9"/>
      <c r="I137" s="10" t="str">
        <f>IF($H137="","",VLOOKUP($H137,'DO NOT CHANGE - Decodes'!$C$2:$D$259,2,FALSE))</f>
        <v/>
      </c>
      <c r="J137" s="9"/>
      <c r="K137" s="10" t="str">
        <f>IF($J137="","",VLOOKUP($J137,'DO NOT CHANGE - Decodes'!$F$2:$G$300,2,FALSE))</f>
        <v/>
      </c>
      <c r="L137" s="36"/>
      <c r="M137" s="26" t="str">
        <f t="shared" si="2"/>
        <v/>
      </c>
      <c r="N137" s="30" t="str">
        <f t="shared" si="3"/>
        <v/>
      </c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</row>
    <row r="138" spans="1:28" x14ac:dyDescent="0.25">
      <c r="A138" s="38">
        <v>127</v>
      </c>
      <c r="B138" s="8"/>
      <c r="C138" s="8"/>
      <c r="D138" s="8"/>
      <c r="E138" s="8"/>
      <c r="F138" s="43"/>
      <c r="G138" s="9"/>
      <c r="H138" s="9"/>
      <c r="I138" s="10" t="str">
        <f>IF($H138="","",VLOOKUP($H138,'DO NOT CHANGE - Decodes'!$C$2:$D$259,2,FALSE))</f>
        <v/>
      </c>
      <c r="J138" s="9"/>
      <c r="K138" s="10" t="str">
        <f>IF($J138="","",VLOOKUP($J138,'DO NOT CHANGE - Decodes'!$F$2:$G$300,2,FALSE))</f>
        <v/>
      </c>
      <c r="L138" s="36"/>
      <c r="M138" s="26" t="str">
        <f t="shared" si="2"/>
        <v/>
      </c>
      <c r="N138" s="30" t="str">
        <f t="shared" si="3"/>
        <v/>
      </c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</row>
    <row r="139" spans="1:28" x14ac:dyDescent="0.25">
      <c r="A139" s="38">
        <v>128</v>
      </c>
      <c r="B139" s="8"/>
      <c r="C139" s="8"/>
      <c r="D139" s="8"/>
      <c r="E139" s="8"/>
      <c r="F139" s="43"/>
      <c r="G139" s="9"/>
      <c r="H139" s="9"/>
      <c r="I139" s="10" t="str">
        <f>IF($H139="","",VLOOKUP($H139,'DO NOT CHANGE - Decodes'!$C$2:$D$259,2,FALSE))</f>
        <v/>
      </c>
      <c r="J139" s="9"/>
      <c r="K139" s="10" t="str">
        <f>IF($J139="","",VLOOKUP($J139,'DO NOT CHANGE - Decodes'!$F$2:$G$300,2,FALSE))</f>
        <v/>
      </c>
      <c r="L139" s="36"/>
      <c r="M139" s="26" t="str">
        <f t="shared" si="2"/>
        <v/>
      </c>
      <c r="N139" s="30" t="str">
        <f t="shared" si="3"/>
        <v/>
      </c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</row>
    <row r="140" spans="1:28" x14ac:dyDescent="0.25">
      <c r="A140" s="38">
        <v>129</v>
      </c>
      <c r="B140" s="8"/>
      <c r="C140" s="8"/>
      <c r="D140" s="8"/>
      <c r="E140" s="8"/>
      <c r="F140" s="43"/>
      <c r="G140" s="9"/>
      <c r="H140" s="9"/>
      <c r="I140" s="10" t="str">
        <f>IF($H140="","",VLOOKUP($H140,'DO NOT CHANGE - Decodes'!$C$2:$D$259,2,FALSE))</f>
        <v/>
      </c>
      <c r="J140" s="9"/>
      <c r="K140" s="10" t="str">
        <f>IF($J140="","",VLOOKUP($J140,'DO NOT CHANGE - Decodes'!$F$2:$G$300,2,FALSE))</f>
        <v/>
      </c>
      <c r="L140" s="36"/>
      <c r="M140" s="26" t="str">
        <f t="shared" si="2"/>
        <v/>
      </c>
      <c r="N140" s="30" t="str">
        <f t="shared" si="3"/>
        <v/>
      </c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</row>
    <row r="141" spans="1:28" x14ac:dyDescent="0.25">
      <c r="A141" s="38">
        <v>130</v>
      </c>
      <c r="B141" s="8"/>
      <c r="C141" s="8"/>
      <c r="D141" s="8"/>
      <c r="E141" s="8"/>
      <c r="F141" s="43"/>
      <c r="G141" s="9"/>
      <c r="H141" s="9"/>
      <c r="I141" s="10" t="str">
        <f>IF($H141="","",VLOOKUP($H141,'DO NOT CHANGE - Decodes'!$C$2:$D$259,2,FALSE))</f>
        <v/>
      </c>
      <c r="J141" s="9"/>
      <c r="K141" s="10" t="str">
        <f>IF($J141="","",VLOOKUP($J141,'DO NOT CHANGE - Decodes'!$F$2:$G$300,2,FALSE))</f>
        <v/>
      </c>
      <c r="L141" s="36"/>
      <c r="M141" s="26" t="str">
        <f t="shared" ref="M141:M204" si="4">IF(N141&lt;&gt;"",1,"")</f>
        <v/>
      </c>
      <c r="N141" s="30" t="str">
        <f t="shared" ref="N141:N204" si="5">IF(OR(B141&lt;&gt;"",C141&lt;&gt;"",F141&lt;&gt;"",G141&lt;&gt;"",H141&lt;&gt;"",J141&lt;&gt;"",L141&lt;&gt;""),IF(AND(B141&lt;&gt;"",C141&lt;&gt;"",F141&lt;&gt;"",G141&lt;&gt;"",H141&lt;&gt;"",J141&lt;&gt;"",L141&lt;&gt;""),"","One or more required fields not completed. Please complete."),"")</f>
        <v/>
      </c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</row>
    <row r="142" spans="1:28" x14ac:dyDescent="0.25">
      <c r="A142" s="38">
        <v>131</v>
      </c>
      <c r="B142" s="8"/>
      <c r="C142" s="8"/>
      <c r="D142" s="8"/>
      <c r="E142" s="8"/>
      <c r="F142" s="43"/>
      <c r="G142" s="9"/>
      <c r="H142" s="9"/>
      <c r="I142" s="10" t="str">
        <f>IF($H142="","",VLOOKUP($H142,'DO NOT CHANGE - Decodes'!$C$2:$D$259,2,FALSE))</f>
        <v/>
      </c>
      <c r="J142" s="9"/>
      <c r="K142" s="10" t="str">
        <f>IF($J142="","",VLOOKUP($J142,'DO NOT CHANGE - Decodes'!$F$2:$G$300,2,FALSE))</f>
        <v/>
      </c>
      <c r="L142" s="36"/>
      <c r="M142" s="26" t="str">
        <f t="shared" si="4"/>
        <v/>
      </c>
      <c r="N142" s="30" t="str">
        <f t="shared" si="5"/>
        <v/>
      </c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</row>
    <row r="143" spans="1:28" x14ac:dyDescent="0.25">
      <c r="A143" s="38">
        <v>132</v>
      </c>
      <c r="B143" s="8"/>
      <c r="C143" s="8"/>
      <c r="D143" s="8"/>
      <c r="E143" s="8"/>
      <c r="F143" s="43"/>
      <c r="G143" s="9"/>
      <c r="H143" s="9"/>
      <c r="I143" s="10" t="str">
        <f>IF($H143="","",VLOOKUP($H143,'DO NOT CHANGE - Decodes'!$C$2:$D$259,2,FALSE))</f>
        <v/>
      </c>
      <c r="J143" s="9"/>
      <c r="K143" s="10" t="str">
        <f>IF($J143="","",VLOOKUP($J143,'DO NOT CHANGE - Decodes'!$F$2:$G$300,2,FALSE))</f>
        <v/>
      </c>
      <c r="L143" s="36"/>
      <c r="M143" s="26" t="str">
        <f t="shared" si="4"/>
        <v/>
      </c>
      <c r="N143" s="30" t="str">
        <f t="shared" si="5"/>
        <v/>
      </c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</row>
    <row r="144" spans="1:28" x14ac:dyDescent="0.25">
      <c r="A144" s="38">
        <v>133</v>
      </c>
      <c r="B144" s="8"/>
      <c r="C144" s="8"/>
      <c r="D144" s="8"/>
      <c r="E144" s="8"/>
      <c r="F144" s="43"/>
      <c r="G144" s="9"/>
      <c r="H144" s="9"/>
      <c r="I144" s="10" t="str">
        <f>IF($H144="","",VLOOKUP($H144,'DO NOT CHANGE - Decodes'!$C$2:$D$259,2,FALSE))</f>
        <v/>
      </c>
      <c r="J144" s="9"/>
      <c r="K144" s="10" t="str">
        <f>IF($J144="","",VLOOKUP($J144,'DO NOT CHANGE - Decodes'!$F$2:$G$300,2,FALSE))</f>
        <v/>
      </c>
      <c r="L144" s="36"/>
      <c r="M144" s="26" t="str">
        <f t="shared" si="4"/>
        <v/>
      </c>
      <c r="N144" s="30" t="str">
        <f t="shared" si="5"/>
        <v/>
      </c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</row>
    <row r="145" spans="1:28" x14ac:dyDescent="0.25">
      <c r="A145" s="38">
        <v>134</v>
      </c>
      <c r="B145" s="8"/>
      <c r="C145" s="8"/>
      <c r="D145" s="8"/>
      <c r="E145" s="8"/>
      <c r="F145" s="43"/>
      <c r="G145" s="9"/>
      <c r="H145" s="9"/>
      <c r="I145" s="10" t="str">
        <f>IF($H145="","",VLOOKUP($H145,'DO NOT CHANGE - Decodes'!$C$2:$D$259,2,FALSE))</f>
        <v/>
      </c>
      <c r="J145" s="9"/>
      <c r="K145" s="10" t="str">
        <f>IF($J145="","",VLOOKUP($J145,'DO NOT CHANGE - Decodes'!$F$2:$G$300,2,FALSE))</f>
        <v/>
      </c>
      <c r="L145" s="36"/>
      <c r="M145" s="26" t="str">
        <f t="shared" si="4"/>
        <v/>
      </c>
      <c r="N145" s="30" t="str">
        <f t="shared" si="5"/>
        <v/>
      </c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</row>
    <row r="146" spans="1:28" x14ac:dyDescent="0.25">
      <c r="A146" s="38">
        <v>135</v>
      </c>
      <c r="B146" s="8"/>
      <c r="C146" s="8"/>
      <c r="D146" s="8"/>
      <c r="E146" s="8"/>
      <c r="F146" s="43"/>
      <c r="G146" s="9"/>
      <c r="H146" s="9"/>
      <c r="I146" s="10" t="str">
        <f>IF($H146="","",VLOOKUP($H146,'DO NOT CHANGE - Decodes'!$C$2:$D$259,2,FALSE))</f>
        <v/>
      </c>
      <c r="J146" s="9"/>
      <c r="K146" s="10" t="str">
        <f>IF($J146="","",VLOOKUP($J146,'DO NOT CHANGE - Decodes'!$F$2:$G$300,2,FALSE))</f>
        <v/>
      </c>
      <c r="L146" s="36"/>
      <c r="M146" s="26" t="str">
        <f t="shared" si="4"/>
        <v/>
      </c>
      <c r="N146" s="30" t="str">
        <f t="shared" si="5"/>
        <v/>
      </c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</row>
    <row r="147" spans="1:28" x14ac:dyDescent="0.25">
      <c r="A147" s="38">
        <v>136</v>
      </c>
      <c r="B147" s="8"/>
      <c r="C147" s="8"/>
      <c r="D147" s="8"/>
      <c r="E147" s="8"/>
      <c r="F147" s="43"/>
      <c r="G147" s="9"/>
      <c r="H147" s="9"/>
      <c r="I147" s="10" t="str">
        <f>IF($H147="","",VLOOKUP($H147,'DO NOT CHANGE - Decodes'!$C$2:$D$259,2,FALSE))</f>
        <v/>
      </c>
      <c r="J147" s="9"/>
      <c r="K147" s="10" t="str">
        <f>IF($J147="","",VLOOKUP($J147,'DO NOT CHANGE - Decodes'!$F$2:$G$300,2,FALSE))</f>
        <v/>
      </c>
      <c r="L147" s="36"/>
      <c r="M147" s="26" t="str">
        <f t="shared" si="4"/>
        <v/>
      </c>
      <c r="N147" s="30" t="str">
        <f t="shared" si="5"/>
        <v/>
      </c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</row>
    <row r="148" spans="1:28" x14ac:dyDescent="0.25">
      <c r="A148" s="38">
        <v>137</v>
      </c>
      <c r="B148" s="8"/>
      <c r="C148" s="8"/>
      <c r="D148" s="8"/>
      <c r="E148" s="8"/>
      <c r="F148" s="43"/>
      <c r="G148" s="9"/>
      <c r="H148" s="9"/>
      <c r="I148" s="10" t="str">
        <f>IF($H148="","",VLOOKUP($H148,'DO NOT CHANGE - Decodes'!$C$2:$D$259,2,FALSE))</f>
        <v/>
      </c>
      <c r="J148" s="9"/>
      <c r="K148" s="10" t="str">
        <f>IF($J148="","",VLOOKUP($J148,'DO NOT CHANGE - Decodes'!$F$2:$G$300,2,FALSE))</f>
        <v/>
      </c>
      <c r="L148" s="36"/>
      <c r="M148" s="26" t="str">
        <f t="shared" si="4"/>
        <v/>
      </c>
      <c r="N148" s="30" t="str">
        <f t="shared" si="5"/>
        <v/>
      </c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</row>
    <row r="149" spans="1:28" x14ac:dyDescent="0.25">
      <c r="A149" s="38">
        <v>138</v>
      </c>
      <c r="B149" s="8"/>
      <c r="C149" s="8"/>
      <c r="D149" s="8"/>
      <c r="E149" s="8"/>
      <c r="F149" s="43"/>
      <c r="G149" s="9"/>
      <c r="H149" s="9"/>
      <c r="I149" s="10" t="str">
        <f>IF($H149="","",VLOOKUP($H149,'DO NOT CHANGE - Decodes'!$C$2:$D$259,2,FALSE))</f>
        <v/>
      </c>
      <c r="J149" s="9"/>
      <c r="K149" s="10" t="str">
        <f>IF($J149="","",VLOOKUP($J149,'DO NOT CHANGE - Decodes'!$F$2:$G$300,2,FALSE))</f>
        <v/>
      </c>
      <c r="L149" s="36"/>
      <c r="M149" s="26" t="str">
        <f t="shared" si="4"/>
        <v/>
      </c>
      <c r="N149" s="30" t="str">
        <f t="shared" si="5"/>
        <v/>
      </c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</row>
    <row r="150" spans="1:28" x14ac:dyDescent="0.25">
      <c r="A150" s="38">
        <v>139</v>
      </c>
      <c r="B150" s="8"/>
      <c r="C150" s="8"/>
      <c r="D150" s="8"/>
      <c r="E150" s="8"/>
      <c r="F150" s="43"/>
      <c r="G150" s="9"/>
      <c r="H150" s="9"/>
      <c r="I150" s="10" t="str">
        <f>IF($H150="","",VLOOKUP($H150,'DO NOT CHANGE - Decodes'!$C$2:$D$259,2,FALSE))</f>
        <v/>
      </c>
      <c r="J150" s="9"/>
      <c r="K150" s="10" t="str">
        <f>IF($J150="","",VLOOKUP($J150,'DO NOT CHANGE - Decodes'!$F$2:$G$300,2,FALSE))</f>
        <v/>
      </c>
      <c r="L150" s="36"/>
      <c r="M150" s="26" t="str">
        <f t="shared" si="4"/>
        <v/>
      </c>
      <c r="N150" s="30" t="str">
        <f t="shared" si="5"/>
        <v/>
      </c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</row>
    <row r="151" spans="1:28" x14ac:dyDescent="0.25">
      <c r="A151" s="38">
        <v>140</v>
      </c>
      <c r="B151" s="8"/>
      <c r="C151" s="8"/>
      <c r="D151" s="8"/>
      <c r="E151" s="8"/>
      <c r="F151" s="43"/>
      <c r="G151" s="9"/>
      <c r="H151" s="9"/>
      <c r="I151" s="10" t="str">
        <f>IF($H151="","",VLOOKUP($H151,'DO NOT CHANGE - Decodes'!$C$2:$D$259,2,FALSE))</f>
        <v/>
      </c>
      <c r="J151" s="9"/>
      <c r="K151" s="10" t="str">
        <f>IF($J151="","",VLOOKUP($J151,'DO NOT CHANGE - Decodes'!$F$2:$G$300,2,FALSE))</f>
        <v/>
      </c>
      <c r="L151" s="36"/>
      <c r="M151" s="26" t="str">
        <f t="shared" si="4"/>
        <v/>
      </c>
      <c r="N151" s="30" t="str">
        <f t="shared" si="5"/>
        <v/>
      </c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</row>
    <row r="152" spans="1:28" x14ac:dyDescent="0.25">
      <c r="A152" s="38">
        <v>141</v>
      </c>
      <c r="B152" s="8"/>
      <c r="C152" s="8"/>
      <c r="D152" s="8"/>
      <c r="E152" s="8"/>
      <c r="F152" s="43"/>
      <c r="G152" s="9"/>
      <c r="H152" s="9"/>
      <c r="I152" s="10" t="str">
        <f>IF($H152="","",VLOOKUP($H152,'DO NOT CHANGE - Decodes'!$C$2:$D$259,2,FALSE))</f>
        <v/>
      </c>
      <c r="J152" s="9"/>
      <c r="K152" s="10" t="str">
        <f>IF($J152="","",VLOOKUP($J152,'DO NOT CHANGE - Decodes'!$F$2:$G$300,2,FALSE))</f>
        <v/>
      </c>
      <c r="L152" s="36"/>
      <c r="M152" s="26" t="str">
        <f t="shared" si="4"/>
        <v/>
      </c>
      <c r="N152" s="30" t="str">
        <f t="shared" si="5"/>
        <v/>
      </c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</row>
    <row r="153" spans="1:28" x14ac:dyDescent="0.25">
      <c r="A153" s="38">
        <v>142</v>
      </c>
      <c r="B153" s="8"/>
      <c r="C153" s="8"/>
      <c r="D153" s="8"/>
      <c r="E153" s="8"/>
      <c r="F153" s="43"/>
      <c r="G153" s="9"/>
      <c r="H153" s="9"/>
      <c r="I153" s="10" t="str">
        <f>IF($H153="","",VLOOKUP($H153,'DO NOT CHANGE - Decodes'!$C$2:$D$259,2,FALSE))</f>
        <v/>
      </c>
      <c r="J153" s="9"/>
      <c r="K153" s="10" t="str">
        <f>IF($J153="","",VLOOKUP($J153,'DO NOT CHANGE - Decodes'!$F$2:$G$300,2,FALSE))</f>
        <v/>
      </c>
      <c r="L153" s="36"/>
      <c r="M153" s="26" t="str">
        <f t="shared" si="4"/>
        <v/>
      </c>
      <c r="N153" s="30" t="str">
        <f t="shared" si="5"/>
        <v/>
      </c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</row>
    <row r="154" spans="1:28" x14ac:dyDescent="0.25">
      <c r="A154" s="38">
        <v>143</v>
      </c>
      <c r="B154" s="8"/>
      <c r="C154" s="8"/>
      <c r="D154" s="8"/>
      <c r="E154" s="8"/>
      <c r="F154" s="43"/>
      <c r="G154" s="9"/>
      <c r="H154" s="9"/>
      <c r="I154" s="10" t="str">
        <f>IF($H154="","",VLOOKUP($H154,'DO NOT CHANGE - Decodes'!$C$2:$D$259,2,FALSE))</f>
        <v/>
      </c>
      <c r="J154" s="9"/>
      <c r="K154" s="10" t="str">
        <f>IF($J154="","",VLOOKUP($J154,'DO NOT CHANGE - Decodes'!$F$2:$G$300,2,FALSE))</f>
        <v/>
      </c>
      <c r="L154" s="36"/>
      <c r="M154" s="26" t="str">
        <f t="shared" si="4"/>
        <v/>
      </c>
      <c r="N154" s="30" t="str">
        <f t="shared" si="5"/>
        <v/>
      </c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</row>
    <row r="155" spans="1:28" x14ac:dyDescent="0.25">
      <c r="A155" s="38">
        <v>144</v>
      </c>
      <c r="B155" s="8"/>
      <c r="C155" s="8"/>
      <c r="D155" s="8"/>
      <c r="E155" s="8"/>
      <c r="F155" s="43"/>
      <c r="G155" s="9"/>
      <c r="H155" s="9"/>
      <c r="I155" s="10" t="str">
        <f>IF($H155="","",VLOOKUP($H155,'DO NOT CHANGE - Decodes'!$C$2:$D$259,2,FALSE))</f>
        <v/>
      </c>
      <c r="J155" s="9"/>
      <c r="K155" s="10" t="str">
        <f>IF($J155="","",VLOOKUP($J155,'DO NOT CHANGE - Decodes'!$F$2:$G$300,2,FALSE))</f>
        <v/>
      </c>
      <c r="L155" s="36"/>
      <c r="M155" s="26" t="str">
        <f t="shared" si="4"/>
        <v/>
      </c>
      <c r="N155" s="30" t="str">
        <f t="shared" si="5"/>
        <v/>
      </c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</row>
    <row r="156" spans="1:28" x14ac:dyDescent="0.25">
      <c r="A156" s="38">
        <v>145</v>
      </c>
      <c r="B156" s="8"/>
      <c r="C156" s="8"/>
      <c r="D156" s="8"/>
      <c r="E156" s="8"/>
      <c r="F156" s="43"/>
      <c r="G156" s="9"/>
      <c r="H156" s="9"/>
      <c r="I156" s="10" t="str">
        <f>IF($H156="","",VLOOKUP($H156,'DO NOT CHANGE - Decodes'!$C$2:$D$259,2,FALSE))</f>
        <v/>
      </c>
      <c r="J156" s="9"/>
      <c r="K156" s="10" t="str">
        <f>IF($J156="","",VLOOKUP($J156,'DO NOT CHANGE - Decodes'!$F$2:$G$300,2,FALSE))</f>
        <v/>
      </c>
      <c r="L156" s="36"/>
      <c r="M156" s="26" t="str">
        <f t="shared" si="4"/>
        <v/>
      </c>
      <c r="N156" s="30" t="str">
        <f t="shared" si="5"/>
        <v/>
      </c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</row>
    <row r="157" spans="1:28" x14ac:dyDescent="0.25">
      <c r="A157" s="38">
        <v>146</v>
      </c>
      <c r="B157" s="8"/>
      <c r="C157" s="8"/>
      <c r="D157" s="8"/>
      <c r="E157" s="8"/>
      <c r="F157" s="43"/>
      <c r="G157" s="9"/>
      <c r="H157" s="9"/>
      <c r="I157" s="10" t="str">
        <f>IF($H157="","",VLOOKUP($H157,'DO NOT CHANGE - Decodes'!$C$2:$D$259,2,FALSE))</f>
        <v/>
      </c>
      <c r="J157" s="9"/>
      <c r="K157" s="10" t="str">
        <f>IF($J157="","",VLOOKUP($J157,'DO NOT CHANGE - Decodes'!$F$2:$G$300,2,FALSE))</f>
        <v/>
      </c>
      <c r="L157" s="36"/>
      <c r="M157" s="26" t="str">
        <f t="shared" si="4"/>
        <v/>
      </c>
      <c r="N157" s="30" t="str">
        <f t="shared" si="5"/>
        <v/>
      </c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</row>
    <row r="158" spans="1:28" x14ac:dyDescent="0.25">
      <c r="A158" s="38">
        <v>147</v>
      </c>
      <c r="B158" s="8"/>
      <c r="C158" s="8"/>
      <c r="D158" s="8"/>
      <c r="E158" s="8"/>
      <c r="F158" s="43"/>
      <c r="G158" s="9"/>
      <c r="H158" s="9"/>
      <c r="I158" s="10" t="str">
        <f>IF($H158="","",VLOOKUP($H158,'DO NOT CHANGE - Decodes'!$C$2:$D$259,2,FALSE))</f>
        <v/>
      </c>
      <c r="J158" s="9"/>
      <c r="K158" s="10" t="str">
        <f>IF($J158="","",VLOOKUP($J158,'DO NOT CHANGE - Decodes'!$F$2:$G$300,2,FALSE))</f>
        <v/>
      </c>
      <c r="L158" s="36"/>
      <c r="M158" s="26" t="str">
        <f t="shared" si="4"/>
        <v/>
      </c>
      <c r="N158" s="30" t="str">
        <f t="shared" si="5"/>
        <v/>
      </c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</row>
    <row r="159" spans="1:28" x14ac:dyDescent="0.25">
      <c r="A159" s="38">
        <v>148</v>
      </c>
      <c r="B159" s="8"/>
      <c r="C159" s="8"/>
      <c r="D159" s="8"/>
      <c r="E159" s="8"/>
      <c r="F159" s="43"/>
      <c r="G159" s="9"/>
      <c r="H159" s="9"/>
      <c r="I159" s="10" t="str">
        <f>IF($H159="","",VLOOKUP($H159,'DO NOT CHANGE - Decodes'!$C$2:$D$259,2,FALSE))</f>
        <v/>
      </c>
      <c r="J159" s="9"/>
      <c r="K159" s="10" t="str">
        <f>IF($J159="","",VLOOKUP($J159,'DO NOT CHANGE - Decodes'!$F$2:$G$300,2,FALSE))</f>
        <v/>
      </c>
      <c r="L159" s="36"/>
      <c r="M159" s="26" t="str">
        <f t="shared" si="4"/>
        <v/>
      </c>
      <c r="N159" s="30" t="str">
        <f t="shared" si="5"/>
        <v/>
      </c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</row>
    <row r="160" spans="1:28" x14ac:dyDescent="0.25">
      <c r="A160" s="38">
        <v>149</v>
      </c>
      <c r="B160" s="8"/>
      <c r="C160" s="8"/>
      <c r="D160" s="8"/>
      <c r="E160" s="8"/>
      <c r="F160" s="43"/>
      <c r="G160" s="9"/>
      <c r="H160" s="9"/>
      <c r="I160" s="10" t="str">
        <f>IF($H160="","",VLOOKUP($H160,'DO NOT CHANGE - Decodes'!$C$2:$D$259,2,FALSE))</f>
        <v/>
      </c>
      <c r="J160" s="9"/>
      <c r="K160" s="10" t="str">
        <f>IF($J160="","",VLOOKUP($J160,'DO NOT CHANGE - Decodes'!$F$2:$G$300,2,FALSE))</f>
        <v/>
      </c>
      <c r="L160" s="36"/>
      <c r="M160" s="26" t="str">
        <f t="shared" si="4"/>
        <v/>
      </c>
      <c r="N160" s="30" t="str">
        <f t="shared" si="5"/>
        <v/>
      </c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</row>
    <row r="161" spans="1:28" x14ac:dyDescent="0.25">
      <c r="A161" s="38">
        <v>150</v>
      </c>
      <c r="B161" s="8"/>
      <c r="C161" s="8"/>
      <c r="D161" s="8"/>
      <c r="E161" s="8"/>
      <c r="F161" s="43"/>
      <c r="G161" s="9"/>
      <c r="H161" s="9"/>
      <c r="I161" s="10" t="str">
        <f>IF($H161="","",VLOOKUP($H161,'DO NOT CHANGE - Decodes'!$C$2:$D$259,2,FALSE))</f>
        <v/>
      </c>
      <c r="J161" s="9"/>
      <c r="K161" s="10" t="str">
        <f>IF($J161="","",VLOOKUP($J161,'DO NOT CHANGE - Decodes'!$F$2:$G$300,2,FALSE))</f>
        <v/>
      </c>
      <c r="L161" s="36"/>
      <c r="M161" s="26" t="str">
        <f t="shared" si="4"/>
        <v/>
      </c>
      <c r="N161" s="30" t="str">
        <f t="shared" si="5"/>
        <v/>
      </c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</row>
    <row r="162" spans="1:28" x14ac:dyDescent="0.25">
      <c r="A162" s="38">
        <v>151</v>
      </c>
      <c r="B162" s="8"/>
      <c r="C162" s="8"/>
      <c r="D162" s="8"/>
      <c r="E162" s="8"/>
      <c r="F162" s="43"/>
      <c r="G162" s="9"/>
      <c r="H162" s="9"/>
      <c r="I162" s="10" t="str">
        <f>IF($H162="","",VLOOKUP($H162,'DO NOT CHANGE - Decodes'!$C$2:$D$259,2,FALSE))</f>
        <v/>
      </c>
      <c r="J162" s="9"/>
      <c r="K162" s="10" t="str">
        <f>IF($J162="","",VLOOKUP($J162,'DO NOT CHANGE - Decodes'!$F$2:$G$300,2,FALSE))</f>
        <v/>
      </c>
      <c r="L162" s="36"/>
      <c r="M162" s="26" t="str">
        <f t="shared" si="4"/>
        <v/>
      </c>
      <c r="N162" s="30" t="str">
        <f t="shared" si="5"/>
        <v/>
      </c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</row>
    <row r="163" spans="1:28" x14ac:dyDescent="0.25">
      <c r="A163" s="38">
        <v>152</v>
      </c>
      <c r="B163" s="8"/>
      <c r="C163" s="8"/>
      <c r="D163" s="8"/>
      <c r="E163" s="8"/>
      <c r="F163" s="43"/>
      <c r="G163" s="9"/>
      <c r="H163" s="9"/>
      <c r="I163" s="10" t="str">
        <f>IF($H163="","",VLOOKUP($H163,'DO NOT CHANGE - Decodes'!$C$2:$D$259,2,FALSE))</f>
        <v/>
      </c>
      <c r="J163" s="9"/>
      <c r="K163" s="10" t="str">
        <f>IF($J163="","",VLOOKUP($J163,'DO NOT CHANGE - Decodes'!$F$2:$G$300,2,FALSE))</f>
        <v/>
      </c>
      <c r="L163" s="36"/>
      <c r="M163" s="26" t="str">
        <f t="shared" si="4"/>
        <v/>
      </c>
      <c r="N163" s="30" t="str">
        <f t="shared" si="5"/>
        <v/>
      </c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</row>
    <row r="164" spans="1:28" x14ac:dyDescent="0.25">
      <c r="A164" s="38">
        <v>153</v>
      </c>
      <c r="B164" s="8"/>
      <c r="C164" s="8"/>
      <c r="D164" s="8"/>
      <c r="E164" s="8"/>
      <c r="F164" s="43"/>
      <c r="G164" s="9"/>
      <c r="H164" s="9"/>
      <c r="I164" s="10" t="str">
        <f>IF($H164="","",VLOOKUP($H164,'DO NOT CHANGE - Decodes'!$C$2:$D$259,2,FALSE))</f>
        <v/>
      </c>
      <c r="J164" s="9"/>
      <c r="K164" s="10" t="str">
        <f>IF($J164="","",VLOOKUP($J164,'DO NOT CHANGE - Decodes'!$F$2:$G$300,2,FALSE))</f>
        <v/>
      </c>
      <c r="L164" s="36"/>
      <c r="M164" s="26" t="str">
        <f t="shared" si="4"/>
        <v/>
      </c>
      <c r="N164" s="30" t="str">
        <f t="shared" si="5"/>
        <v/>
      </c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</row>
    <row r="165" spans="1:28" x14ac:dyDescent="0.25">
      <c r="A165" s="38">
        <v>154</v>
      </c>
      <c r="B165" s="8"/>
      <c r="C165" s="8"/>
      <c r="D165" s="8"/>
      <c r="E165" s="8"/>
      <c r="F165" s="43"/>
      <c r="G165" s="9"/>
      <c r="H165" s="9"/>
      <c r="I165" s="10" t="str">
        <f>IF($H165="","",VLOOKUP($H165,'DO NOT CHANGE - Decodes'!$C$2:$D$259,2,FALSE))</f>
        <v/>
      </c>
      <c r="J165" s="9"/>
      <c r="K165" s="10" t="str">
        <f>IF($J165="","",VLOOKUP($J165,'DO NOT CHANGE - Decodes'!$F$2:$G$300,2,FALSE))</f>
        <v/>
      </c>
      <c r="L165" s="36"/>
      <c r="M165" s="26" t="str">
        <f t="shared" si="4"/>
        <v/>
      </c>
      <c r="N165" s="30" t="str">
        <f t="shared" si="5"/>
        <v/>
      </c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</row>
    <row r="166" spans="1:28" x14ac:dyDescent="0.25">
      <c r="A166" s="38">
        <v>155</v>
      </c>
      <c r="B166" s="8"/>
      <c r="C166" s="8"/>
      <c r="D166" s="8"/>
      <c r="E166" s="8"/>
      <c r="F166" s="43"/>
      <c r="G166" s="9"/>
      <c r="H166" s="9"/>
      <c r="I166" s="10" t="str">
        <f>IF($H166="","",VLOOKUP($H166,'DO NOT CHANGE - Decodes'!$C$2:$D$259,2,FALSE))</f>
        <v/>
      </c>
      <c r="J166" s="9"/>
      <c r="K166" s="10" t="str">
        <f>IF($J166="","",VLOOKUP($J166,'DO NOT CHANGE - Decodes'!$F$2:$G$300,2,FALSE))</f>
        <v/>
      </c>
      <c r="L166" s="36"/>
      <c r="M166" s="26" t="str">
        <f t="shared" si="4"/>
        <v/>
      </c>
      <c r="N166" s="30" t="str">
        <f t="shared" si="5"/>
        <v/>
      </c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</row>
    <row r="167" spans="1:28" x14ac:dyDescent="0.25">
      <c r="A167" s="38">
        <v>156</v>
      </c>
      <c r="B167" s="8"/>
      <c r="C167" s="8"/>
      <c r="D167" s="8"/>
      <c r="E167" s="8"/>
      <c r="F167" s="43"/>
      <c r="G167" s="9"/>
      <c r="H167" s="9"/>
      <c r="I167" s="10" t="str">
        <f>IF($H167="","",VLOOKUP($H167,'DO NOT CHANGE - Decodes'!$C$2:$D$259,2,FALSE))</f>
        <v/>
      </c>
      <c r="J167" s="9"/>
      <c r="K167" s="10" t="str">
        <f>IF($J167="","",VLOOKUP($J167,'DO NOT CHANGE - Decodes'!$F$2:$G$300,2,FALSE))</f>
        <v/>
      </c>
      <c r="L167" s="36"/>
      <c r="M167" s="26" t="str">
        <f t="shared" si="4"/>
        <v/>
      </c>
      <c r="N167" s="30" t="str">
        <f t="shared" si="5"/>
        <v/>
      </c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</row>
    <row r="168" spans="1:28" x14ac:dyDescent="0.25">
      <c r="A168" s="38">
        <v>157</v>
      </c>
      <c r="B168" s="8"/>
      <c r="C168" s="8"/>
      <c r="D168" s="8"/>
      <c r="E168" s="8"/>
      <c r="F168" s="43"/>
      <c r="G168" s="9"/>
      <c r="H168" s="9"/>
      <c r="I168" s="10" t="str">
        <f>IF($H168="","",VLOOKUP($H168,'DO NOT CHANGE - Decodes'!$C$2:$D$259,2,FALSE))</f>
        <v/>
      </c>
      <c r="J168" s="9"/>
      <c r="K168" s="10" t="str">
        <f>IF($J168="","",VLOOKUP($J168,'DO NOT CHANGE - Decodes'!$F$2:$G$300,2,FALSE))</f>
        <v/>
      </c>
      <c r="L168" s="36"/>
      <c r="M168" s="26" t="str">
        <f t="shared" si="4"/>
        <v/>
      </c>
      <c r="N168" s="30" t="str">
        <f t="shared" si="5"/>
        <v/>
      </c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</row>
    <row r="169" spans="1:28" x14ac:dyDescent="0.25">
      <c r="A169" s="38">
        <v>158</v>
      </c>
      <c r="B169" s="8"/>
      <c r="C169" s="8"/>
      <c r="D169" s="8"/>
      <c r="E169" s="8"/>
      <c r="F169" s="43"/>
      <c r="G169" s="9"/>
      <c r="H169" s="9"/>
      <c r="I169" s="10" t="str">
        <f>IF($H169="","",VLOOKUP($H169,'DO NOT CHANGE - Decodes'!$C$2:$D$259,2,FALSE))</f>
        <v/>
      </c>
      <c r="J169" s="9"/>
      <c r="K169" s="10" t="str">
        <f>IF($J169="","",VLOOKUP($J169,'DO NOT CHANGE - Decodes'!$F$2:$G$300,2,FALSE))</f>
        <v/>
      </c>
      <c r="L169" s="36"/>
      <c r="M169" s="26" t="str">
        <f t="shared" si="4"/>
        <v/>
      </c>
      <c r="N169" s="30" t="str">
        <f t="shared" si="5"/>
        <v/>
      </c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</row>
    <row r="170" spans="1:28" x14ac:dyDescent="0.25">
      <c r="A170" s="38">
        <v>159</v>
      </c>
      <c r="B170" s="8"/>
      <c r="C170" s="8"/>
      <c r="D170" s="8"/>
      <c r="E170" s="8"/>
      <c r="F170" s="43"/>
      <c r="G170" s="9"/>
      <c r="H170" s="9"/>
      <c r="I170" s="10" t="str">
        <f>IF($H170="","",VLOOKUP($H170,'DO NOT CHANGE - Decodes'!$C$2:$D$259,2,FALSE))</f>
        <v/>
      </c>
      <c r="J170" s="9"/>
      <c r="K170" s="10" t="str">
        <f>IF($J170="","",VLOOKUP($J170,'DO NOT CHANGE - Decodes'!$F$2:$G$300,2,FALSE))</f>
        <v/>
      </c>
      <c r="L170" s="36"/>
      <c r="M170" s="26" t="str">
        <f t="shared" si="4"/>
        <v/>
      </c>
      <c r="N170" s="30" t="str">
        <f t="shared" si="5"/>
        <v/>
      </c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</row>
    <row r="171" spans="1:28" x14ac:dyDescent="0.25">
      <c r="A171" s="38">
        <v>160</v>
      </c>
      <c r="B171" s="8"/>
      <c r="C171" s="8"/>
      <c r="D171" s="8"/>
      <c r="E171" s="8"/>
      <c r="F171" s="43"/>
      <c r="G171" s="9"/>
      <c r="H171" s="9"/>
      <c r="I171" s="10" t="str">
        <f>IF($H171="","",VLOOKUP($H171,'DO NOT CHANGE - Decodes'!$C$2:$D$259,2,FALSE))</f>
        <v/>
      </c>
      <c r="J171" s="9"/>
      <c r="K171" s="10" t="str">
        <f>IF($J171="","",VLOOKUP($J171,'DO NOT CHANGE - Decodes'!$F$2:$G$300,2,FALSE))</f>
        <v/>
      </c>
      <c r="L171" s="36"/>
      <c r="M171" s="26" t="str">
        <f t="shared" si="4"/>
        <v/>
      </c>
      <c r="N171" s="30" t="str">
        <f t="shared" si="5"/>
        <v/>
      </c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</row>
    <row r="172" spans="1:28" x14ac:dyDescent="0.25">
      <c r="A172" s="38">
        <v>161</v>
      </c>
      <c r="B172" s="8"/>
      <c r="C172" s="8"/>
      <c r="D172" s="8"/>
      <c r="E172" s="8"/>
      <c r="F172" s="43"/>
      <c r="G172" s="9"/>
      <c r="H172" s="9"/>
      <c r="I172" s="10" t="str">
        <f>IF($H172="","",VLOOKUP($H172,'DO NOT CHANGE - Decodes'!$C$2:$D$259,2,FALSE))</f>
        <v/>
      </c>
      <c r="J172" s="9"/>
      <c r="K172" s="10" t="str">
        <f>IF($J172="","",VLOOKUP($J172,'DO NOT CHANGE - Decodes'!$F$2:$G$300,2,FALSE))</f>
        <v/>
      </c>
      <c r="L172" s="36"/>
      <c r="M172" s="26" t="str">
        <f t="shared" si="4"/>
        <v/>
      </c>
      <c r="N172" s="30" t="str">
        <f t="shared" si="5"/>
        <v/>
      </c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</row>
    <row r="173" spans="1:28" x14ac:dyDescent="0.25">
      <c r="A173" s="38">
        <v>162</v>
      </c>
      <c r="B173" s="8"/>
      <c r="C173" s="8"/>
      <c r="D173" s="8"/>
      <c r="E173" s="8"/>
      <c r="F173" s="43"/>
      <c r="G173" s="9"/>
      <c r="H173" s="9"/>
      <c r="I173" s="10" t="str">
        <f>IF($H173="","",VLOOKUP($H173,'DO NOT CHANGE - Decodes'!$C$2:$D$259,2,FALSE))</f>
        <v/>
      </c>
      <c r="J173" s="9"/>
      <c r="K173" s="10" t="str">
        <f>IF($J173="","",VLOOKUP($J173,'DO NOT CHANGE - Decodes'!$F$2:$G$300,2,FALSE))</f>
        <v/>
      </c>
      <c r="L173" s="36"/>
      <c r="M173" s="26" t="str">
        <f t="shared" si="4"/>
        <v/>
      </c>
      <c r="N173" s="30" t="str">
        <f t="shared" si="5"/>
        <v/>
      </c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</row>
    <row r="174" spans="1:28" x14ac:dyDescent="0.25">
      <c r="A174" s="38">
        <v>163</v>
      </c>
      <c r="B174" s="8"/>
      <c r="C174" s="8"/>
      <c r="D174" s="8"/>
      <c r="E174" s="8"/>
      <c r="F174" s="43"/>
      <c r="G174" s="9"/>
      <c r="H174" s="9"/>
      <c r="I174" s="10" t="str">
        <f>IF($H174="","",VLOOKUP($H174,'DO NOT CHANGE - Decodes'!$C$2:$D$259,2,FALSE))</f>
        <v/>
      </c>
      <c r="J174" s="9"/>
      <c r="K174" s="10" t="str">
        <f>IF($J174="","",VLOOKUP($J174,'DO NOT CHANGE - Decodes'!$F$2:$G$300,2,FALSE))</f>
        <v/>
      </c>
      <c r="L174" s="36"/>
      <c r="M174" s="26" t="str">
        <f t="shared" si="4"/>
        <v/>
      </c>
      <c r="N174" s="30" t="str">
        <f t="shared" si="5"/>
        <v/>
      </c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</row>
    <row r="175" spans="1:28" x14ac:dyDescent="0.25">
      <c r="A175" s="38">
        <v>164</v>
      </c>
      <c r="B175" s="8"/>
      <c r="C175" s="8"/>
      <c r="D175" s="8"/>
      <c r="E175" s="8"/>
      <c r="F175" s="43"/>
      <c r="G175" s="9"/>
      <c r="H175" s="9"/>
      <c r="I175" s="10" t="str">
        <f>IF($H175="","",VLOOKUP($H175,'DO NOT CHANGE - Decodes'!$C$2:$D$259,2,FALSE))</f>
        <v/>
      </c>
      <c r="J175" s="9"/>
      <c r="K175" s="10" t="str">
        <f>IF($J175="","",VLOOKUP($J175,'DO NOT CHANGE - Decodes'!$F$2:$G$300,2,FALSE))</f>
        <v/>
      </c>
      <c r="L175" s="36"/>
      <c r="M175" s="26" t="str">
        <f t="shared" si="4"/>
        <v/>
      </c>
      <c r="N175" s="30" t="str">
        <f t="shared" si="5"/>
        <v/>
      </c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</row>
    <row r="176" spans="1:28" x14ac:dyDescent="0.25">
      <c r="A176" s="38">
        <v>165</v>
      </c>
      <c r="B176" s="8"/>
      <c r="C176" s="8"/>
      <c r="D176" s="8"/>
      <c r="E176" s="8"/>
      <c r="F176" s="43"/>
      <c r="G176" s="9"/>
      <c r="H176" s="9"/>
      <c r="I176" s="10" t="str">
        <f>IF($H176="","",VLOOKUP($H176,'DO NOT CHANGE - Decodes'!$C$2:$D$259,2,FALSE))</f>
        <v/>
      </c>
      <c r="J176" s="9"/>
      <c r="K176" s="10" t="str">
        <f>IF($J176="","",VLOOKUP($J176,'DO NOT CHANGE - Decodes'!$F$2:$G$300,2,FALSE))</f>
        <v/>
      </c>
      <c r="L176" s="36"/>
      <c r="M176" s="26" t="str">
        <f t="shared" si="4"/>
        <v/>
      </c>
      <c r="N176" s="30" t="str">
        <f t="shared" si="5"/>
        <v/>
      </c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</row>
    <row r="177" spans="1:28" x14ac:dyDescent="0.25">
      <c r="A177" s="38">
        <f>A176+1</f>
        <v>166</v>
      </c>
      <c r="B177" s="8"/>
      <c r="C177" s="8"/>
      <c r="D177" s="8"/>
      <c r="E177" s="8"/>
      <c r="F177" s="43"/>
      <c r="G177" s="9"/>
      <c r="H177" s="9"/>
      <c r="I177" s="10" t="str">
        <f>IF($H177="","",VLOOKUP($H177,'DO NOT CHANGE - Decodes'!$C$2:$D$259,2,FALSE))</f>
        <v/>
      </c>
      <c r="J177" s="9"/>
      <c r="K177" s="10" t="str">
        <f>IF($J177="","",VLOOKUP($J177,'DO NOT CHANGE - Decodes'!$F$2:$G$300,2,FALSE))</f>
        <v/>
      </c>
      <c r="L177" s="36"/>
      <c r="M177" s="26" t="str">
        <f t="shared" si="4"/>
        <v/>
      </c>
      <c r="N177" s="30" t="str">
        <f t="shared" si="5"/>
        <v/>
      </c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</row>
    <row r="178" spans="1:28" x14ac:dyDescent="0.25">
      <c r="A178" s="38">
        <f t="shared" ref="A178:A211" si="6">A177+1</f>
        <v>167</v>
      </c>
      <c r="B178" s="8"/>
      <c r="C178" s="8"/>
      <c r="D178" s="8"/>
      <c r="E178" s="8"/>
      <c r="F178" s="43"/>
      <c r="G178" s="9"/>
      <c r="H178" s="9"/>
      <c r="I178" s="10" t="str">
        <f>IF($H178="","",VLOOKUP($H178,'DO NOT CHANGE - Decodes'!$C$2:$D$259,2,FALSE))</f>
        <v/>
      </c>
      <c r="J178" s="9"/>
      <c r="K178" s="10" t="str">
        <f>IF($J178="","",VLOOKUP($J178,'DO NOT CHANGE - Decodes'!$F$2:$G$300,2,FALSE))</f>
        <v/>
      </c>
      <c r="L178" s="36"/>
      <c r="M178" s="26" t="str">
        <f t="shared" si="4"/>
        <v/>
      </c>
      <c r="N178" s="30" t="str">
        <f t="shared" si="5"/>
        <v/>
      </c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</row>
    <row r="179" spans="1:28" x14ac:dyDescent="0.25">
      <c r="A179" s="38">
        <f t="shared" si="6"/>
        <v>168</v>
      </c>
      <c r="B179" s="8"/>
      <c r="C179" s="8"/>
      <c r="D179" s="8"/>
      <c r="E179" s="8"/>
      <c r="F179" s="43"/>
      <c r="G179" s="9"/>
      <c r="H179" s="9"/>
      <c r="I179" s="10" t="str">
        <f>IF($H179="","",VLOOKUP($H179,'DO NOT CHANGE - Decodes'!$C$2:$D$259,2,FALSE))</f>
        <v/>
      </c>
      <c r="J179" s="9"/>
      <c r="K179" s="10" t="str">
        <f>IF($J179="","",VLOOKUP($J179,'DO NOT CHANGE - Decodes'!$F$2:$G$300,2,FALSE))</f>
        <v/>
      </c>
      <c r="L179" s="36"/>
      <c r="M179" s="26" t="str">
        <f t="shared" si="4"/>
        <v/>
      </c>
      <c r="N179" s="30" t="str">
        <f t="shared" si="5"/>
        <v/>
      </c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</row>
    <row r="180" spans="1:28" x14ac:dyDescent="0.25">
      <c r="A180" s="38">
        <f t="shared" si="6"/>
        <v>169</v>
      </c>
      <c r="B180" s="8"/>
      <c r="C180" s="8"/>
      <c r="D180" s="8"/>
      <c r="E180" s="8"/>
      <c r="F180" s="43"/>
      <c r="G180" s="9"/>
      <c r="H180" s="9"/>
      <c r="I180" s="10" t="str">
        <f>IF($H180="","",VLOOKUP($H180,'DO NOT CHANGE - Decodes'!$C$2:$D$259,2,FALSE))</f>
        <v/>
      </c>
      <c r="J180" s="9"/>
      <c r="K180" s="10" t="str">
        <f>IF($J180="","",VLOOKUP($J180,'DO NOT CHANGE - Decodes'!$F$2:$G$300,2,FALSE))</f>
        <v/>
      </c>
      <c r="L180" s="36"/>
      <c r="M180" s="26" t="str">
        <f t="shared" si="4"/>
        <v/>
      </c>
      <c r="N180" s="30" t="str">
        <f t="shared" si="5"/>
        <v/>
      </c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</row>
    <row r="181" spans="1:28" x14ac:dyDescent="0.25">
      <c r="A181" s="38">
        <f t="shared" si="6"/>
        <v>170</v>
      </c>
      <c r="B181" s="8"/>
      <c r="C181" s="8"/>
      <c r="D181" s="8"/>
      <c r="E181" s="8"/>
      <c r="F181" s="43"/>
      <c r="G181" s="9"/>
      <c r="H181" s="9"/>
      <c r="I181" s="10" t="str">
        <f>IF($H181="","",VLOOKUP($H181,'DO NOT CHANGE - Decodes'!$C$2:$D$259,2,FALSE))</f>
        <v/>
      </c>
      <c r="J181" s="9"/>
      <c r="K181" s="10" t="str">
        <f>IF($J181="","",VLOOKUP($J181,'DO NOT CHANGE - Decodes'!$F$2:$G$300,2,FALSE))</f>
        <v/>
      </c>
      <c r="L181" s="36"/>
      <c r="M181" s="26" t="str">
        <f t="shared" si="4"/>
        <v/>
      </c>
      <c r="N181" s="30" t="str">
        <f t="shared" si="5"/>
        <v/>
      </c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</row>
    <row r="182" spans="1:28" x14ac:dyDescent="0.25">
      <c r="A182" s="38">
        <f t="shared" si="6"/>
        <v>171</v>
      </c>
      <c r="B182" s="8"/>
      <c r="C182" s="8"/>
      <c r="D182" s="8"/>
      <c r="E182" s="8"/>
      <c r="F182" s="43"/>
      <c r="G182" s="9"/>
      <c r="H182" s="9"/>
      <c r="I182" s="10" t="str">
        <f>IF($H182="","",VLOOKUP($H182,'DO NOT CHANGE - Decodes'!$C$2:$D$259,2,FALSE))</f>
        <v/>
      </c>
      <c r="J182" s="9"/>
      <c r="K182" s="10" t="str">
        <f>IF($J182="","",VLOOKUP($J182,'DO NOT CHANGE - Decodes'!$F$2:$G$300,2,FALSE))</f>
        <v/>
      </c>
      <c r="L182" s="36"/>
      <c r="M182" s="26" t="str">
        <f t="shared" si="4"/>
        <v/>
      </c>
      <c r="N182" s="30" t="str">
        <f t="shared" si="5"/>
        <v/>
      </c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</row>
    <row r="183" spans="1:28" x14ac:dyDescent="0.25">
      <c r="A183" s="38">
        <f t="shared" si="6"/>
        <v>172</v>
      </c>
      <c r="B183" s="8"/>
      <c r="C183" s="8"/>
      <c r="D183" s="8"/>
      <c r="E183" s="8"/>
      <c r="F183" s="43"/>
      <c r="G183" s="9"/>
      <c r="H183" s="9"/>
      <c r="I183" s="10" t="str">
        <f>IF($H183="","",VLOOKUP($H183,'DO NOT CHANGE - Decodes'!$C$2:$D$259,2,FALSE))</f>
        <v/>
      </c>
      <c r="J183" s="9"/>
      <c r="K183" s="10" t="str">
        <f>IF($J183="","",VLOOKUP($J183,'DO NOT CHANGE - Decodes'!$F$2:$G$300,2,FALSE))</f>
        <v/>
      </c>
      <c r="L183" s="36"/>
      <c r="M183" s="26" t="str">
        <f t="shared" si="4"/>
        <v/>
      </c>
      <c r="N183" s="30" t="str">
        <f t="shared" si="5"/>
        <v/>
      </c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</row>
    <row r="184" spans="1:28" x14ac:dyDescent="0.25">
      <c r="A184" s="38">
        <f t="shared" si="6"/>
        <v>173</v>
      </c>
      <c r="B184" s="8"/>
      <c r="C184" s="8"/>
      <c r="D184" s="8"/>
      <c r="E184" s="8"/>
      <c r="F184" s="43"/>
      <c r="G184" s="9"/>
      <c r="H184" s="9"/>
      <c r="I184" s="10" t="str">
        <f>IF($H184="","",VLOOKUP($H184,'DO NOT CHANGE - Decodes'!$C$2:$D$259,2,FALSE))</f>
        <v/>
      </c>
      <c r="J184" s="9"/>
      <c r="K184" s="10" t="str">
        <f>IF($J184="","",VLOOKUP($J184,'DO NOT CHANGE - Decodes'!$F$2:$G$300,2,FALSE))</f>
        <v/>
      </c>
      <c r="L184" s="36"/>
      <c r="M184" s="26" t="str">
        <f t="shared" si="4"/>
        <v/>
      </c>
      <c r="N184" s="30" t="str">
        <f t="shared" si="5"/>
        <v/>
      </c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</row>
    <row r="185" spans="1:28" x14ac:dyDescent="0.25">
      <c r="A185" s="38">
        <f t="shared" si="6"/>
        <v>174</v>
      </c>
      <c r="B185" s="8"/>
      <c r="C185" s="8"/>
      <c r="D185" s="8"/>
      <c r="E185" s="8"/>
      <c r="F185" s="43"/>
      <c r="G185" s="9"/>
      <c r="H185" s="9"/>
      <c r="I185" s="10" t="str">
        <f>IF($H185="","",VLOOKUP($H185,'DO NOT CHANGE - Decodes'!$C$2:$D$259,2,FALSE))</f>
        <v/>
      </c>
      <c r="J185" s="9"/>
      <c r="K185" s="10" t="str">
        <f>IF($J185="","",VLOOKUP($J185,'DO NOT CHANGE - Decodes'!$F$2:$G$300,2,FALSE))</f>
        <v/>
      </c>
      <c r="L185" s="36"/>
      <c r="M185" s="26" t="str">
        <f t="shared" si="4"/>
        <v/>
      </c>
      <c r="N185" s="30" t="str">
        <f t="shared" si="5"/>
        <v/>
      </c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</row>
    <row r="186" spans="1:28" x14ac:dyDescent="0.25">
      <c r="A186" s="38">
        <f t="shared" si="6"/>
        <v>175</v>
      </c>
      <c r="B186" s="8"/>
      <c r="C186" s="8"/>
      <c r="D186" s="8"/>
      <c r="E186" s="8"/>
      <c r="F186" s="43"/>
      <c r="G186" s="9"/>
      <c r="H186" s="9"/>
      <c r="I186" s="10" t="str">
        <f>IF($H186="","",VLOOKUP($H186,'DO NOT CHANGE - Decodes'!$C$2:$D$259,2,FALSE))</f>
        <v/>
      </c>
      <c r="J186" s="9"/>
      <c r="K186" s="10" t="str">
        <f>IF($J186="","",VLOOKUP($J186,'DO NOT CHANGE - Decodes'!$F$2:$G$300,2,FALSE))</f>
        <v/>
      </c>
      <c r="L186" s="36"/>
      <c r="M186" s="26" t="str">
        <f t="shared" si="4"/>
        <v/>
      </c>
      <c r="N186" s="30" t="str">
        <f t="shared" si="5"/>
        <v/>
      </c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</row>
    <row r="187" spans="1:28" x14ac:dyDescent="0.25">
      <c r="A187" s="38">
        <f t="shared" si="6"/>
        <v>176</v>
      </c>
      <c r="B187" s="8"/>
      <c r="C187" s="8"/>
      <c r="D187" s="8"/>
      <c r="E187" s="8"/>
      <c r="F187" s="43"/>
      <c r="G187" s="9"/>
      <c r="H187" s="9"/>
      <c r="I187" s="10" t="str">
        <f>IF($H187="","",VLOOKUP($H187,'DO NOT CHANGE - Decodes'!$C$2:$D$259,2,FALSE))</f>
        <v/>
      </c>
      <c r="J187" s="9"/>
      <c r="K187" s="10" t="str">
        <f>IF($J187="","",VLOOKUP($J187,'DO NOT CHANGE - Decodes'!$F$2:$G$300,2,FALSE))</f>
        <v/>
      </c>
      <c r="L187" s="36"/>
      <c r="M187" s="26" t="str">
        <f t="shared" si="4"/>
        <v/>
      </c>
      <c r="N187" s="30" t="str">
        <f t="shared" si="5"/>
        <v/>
      </c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</row>
    <row r="188" spans="1:28" x14ac:dyDescent="0.25">
      <c r="A188" s="38">
        <f t="shared" si="6"/>
        <v>177</v>
      </c>
      <c r="B188" s="8"/>
      <c r="C188" s="8"/>
      <c r="D188" s="8"/>
      <c r="E188" s="8"/>
      <c r="F188" s="43"/>
      <c r="G188" s="9"/>
      <c r="H188" s="9"/>
      <c r="I188" s="10" t="str">
        <f>IF($H188="","",VLOOKUP($H188,'DO NOT CHANGE - Decodes'!$C$2:$D$259,2,FALSE))</f>
        <v/>
      </c>
      <c r="J188" s="9"/>
      <c r="K188" s="10" t="str">
        <f>IF($J188="","",VLOOKUP($J188,'DO NOT CHANGE - Decodes'!$F$2:$G$300,2,FALSE))</f>
        <v/>
      </c>
      <c r="L188" s="36"/>
      <c r="M188" s="26" t="str">
        <f t="shared" si="4"/>
        <v/>
      </c>
      <c r="N188" s="30" t="str">
        <f t="shared" si="5"/>
        <v/>
      </c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</row>
    <row r="189" spans="1:28" x14ac:dyDescent="0.25">
      <c r="A189" s="38">
        <f t="shared" si="6"/>
        <v>178</v>
      </c>
      <c r="B189" s="8"/>
      <c r="C189" s="8"/>
      <c r="D189" s="8"/>
      <c r="E189" s="8"/>
      <c r="F189" s="43"/>
      <c r="G189" s="9"/>
      <c r="H189" s="9"/>
      <c r="I189" s="10" t="str">
        <f>IF($H189="","",VLOOKUP($H189,'DO NOT CHANGE - Decodes'!$C$2:$D$259,2,FALSE))</f>
        <v/>
      </c>
      <c r="J189" s="9"/>
      <c r="K189" s="10" t="str">
        <f>IF($J189="","",VLOOKUP($J189,'DO NOT CHANGE - Decodes'!$F$2:$G$300,2,FALSE))</f>
        <v/>
      </c>
      <c r="L189" s="36"/>
      <c r="M189" s="26" t="str">
        <f t="shared" si="4"/>
        <v/>
      </c>
      <c r="N189" s="30" t="str">
        <f t="shared" si="5"/>
        <v/>
      </c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</row>
    <row r="190" spans="1:28" x14ac:dyDescent="0.25">
      <c r="A190" s="38">
        <f t="shared" si="6"/>
        <v>179</v>
      </c>
      <c r="B190" s="8"/>
      <c r="C190" s="8"/>
      <c r="D190" s="8"/>
      <c r="E190" s="8"/>
      <c r="F190" s="43"/>
      <c r="G190" s="9"/>
      <c r="H190" s="9"/>
      <c r="I190" s="10" t="str">
        <f>IF($H190="","",VLOOKUP($H190,'DO NOT CHANGE - Decodes'!$C$2:$D$259,2,FALSE))</f>
        <v/>
      </c>
      <c r="J190" s="9"/>
      <c r="K190" s="10" t="str">
        <f>IF($J190="","",VLOOKUP($J190,'DO NOT CHANGE - Decodes'!$F$2:$G$300,2,FALSE))</f>
        <v/>
      </c>
      <c r="L190" s="36"/>
      <c r="M190" s="26" t="str">
        <f t="shared" si="4"/>
        <v/>
      </c>
      <c r="N190" s="30" t="str">
        <f t="shared" si="5"/>
        <v/>
      </c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</row>
    <row r="191" spans="1:28" x14ac:dyDescent="0.25">
      <c r="A191" s="38">
        <f t="shared" si="6"/>
        <v>180</v>
      </c>
      <c r="B191" s="8"/>
      <c r="C191" s="8"/>
      <c r="D191" s="8"/>
      <c r="E191" s="8"/>
      <c r="F191" s="43"/>
      <c r="G191" s="9"/>
      <c r="H191" s="9"/>
      <c r="I191" s="10" t="str">
        <f>IF($H191="","",VLOOKUP($H191,'DO NOT CHANGE - Decodes'!$C$2:$D$259,2,FALSE))</f>
        <v/>
      </c>
      <c r="J191" s="9"/>
      <c r="K191" s="10" t="str">
        <f>IF($J191="","",VLOOKUP($J191,'DO NOT CHANGE - Decodes'!$F$2:$G$300,2,FALSE))</f>
        <v/>
      </c>
      <c r="L191" s="36"/>
      <c r="M191" s="26" t="str">
        <f t="shared" si="4"/>
        <v/>
      </c>
      <c r="N191" s="30" t="str">
        <f t="shared" si="5"/>
        <v/>
      </c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</row>
    <row r="192" spans="1:28" x14ac:dyDescent="0.25">
      <c r="A192" s="38">
        <f t="shared" si="6"/>
        <v>181</v>
      </c>
      <c r="B192" s="8"/>
      <c r="C192" s="8"/>
      <c r="D192" s="8"/>
      <c r="E192" s="8"/>
      <c r="F192" s="43"/>
      <c r="G192" s="9"/>
      <c r="H192" s="9"/>
      <c r="I192" s="10" t="str">
        <f>IF($H192="","",VLOOKUP($H192,'DO NOT CHANGE - Decodes'!$C$2:$D$259,2,FALSE))</f>
        <v/>
      </c>
      <c r="J192" s="9"/>
      <c r="K192" s="10" t="str">
        <f>IF($J192="","",VLOOKUP($J192,'DO NOT CHANGE - Decodes'!$F$2:$G$300,2,FALSE))</f>
        <v/>
      </c>
      <c r="L192" s="36"/>
      <c r="M192" s="26" t="str">
        <f t="shared" si="4"/>
        <v/>
      </c>
      <c r="N192" s="30" t="str">
        <f t="shared" si="5"/>
        <v/>
      </c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</row>
    <row r="193" spans="1:28" x14ac:dyDescent="0.25">
      <c r="A193" s="38">
        <f t="shared" si="6"/>
        <v>182</v>
      </c>
      <c r="B193" s="8"/>
      <c r="C193" s="8"/>
      <c r="D193" s="8"/>
      <c r="E193" s="8"/>
      <c r="F193" s="43"/>
      <c r="G193" s="9"/>
      <c r="H193" s="9"/>
      <c r="I193" s="10" t="str">
        <f>IF($H193="","",VLOOKUP($H193,'DO NOT CHANGE - Decodes'!$C$2:$D$259,2,FALSE))</f>
        <v/>
      </c>
      <c r="J193" s="9"/>
      <c r="K193" s="10" t="str">
        <f>IF($J193="","",VLOOKUP($J193,'DO NOT CHANGE - Decodes'!$F$2:$G$300,2,FALSE))</f>
        <v/>
      </c>
      <c r="L193" s="36"/>
      <c r="M193" s="26" t="str">
        <f t="shared" si="4"/>
        <v/>
      </c>
      <c r="N193" s="30" t="str">
        <f t="shared" si="5"/>
        <v/>
      </c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</row>
    <row r="194" spans="1:28" x14ac:dyDescent="0.25">
      <c r="A194" s="38">
        <f t="shared" si="6"/>
        <v>183</v>
      </c>
      <c r="B194" s="8"/>
      <c r="C194" s="8"/>
      <c r="D194" s="8"/>
      <c r="E194" s="8"/>
      <c r="F194" s="43"/>
      <c r="G194" s="9"/>
      <c r="H194" s="9"/>
      <c r="I194" s="10" t="str">
        <f>IF($H194="","",VLOOKUP($H194,'DO NOT CHANGE - Decodes'!$C$2:$D$259,2,FALSE))</f>
        <v/>
      </c>
      <c r="J194" s="9"/>
      <c r="K194" s="10" t="str">
        <f>IF($J194="","",VLOOKUP($J194,'DO NOT CHANGE - Decodes'!$F$2:$G$300,2,FALSE))</f>
        <v/>
      </c>
      <c r="L194" s="36"/>
      <c r="M194" s="26" t="str">
        <f t="shared" si="4"/>
        <v/>
      </c>
      <c r="N194" s="30" t="str">
        <f t="shared" si="5"/>
        <v/>
      </c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</row>
    <row r="195" spans="1:28" x14ac:dyDescent="0.25">
      <c r="A195" s="38">
        <f t="shared" si="6"/>
        <v>184</v>
      </c>
      <c r="B195" s="8"/>
      <c r="C195" s="8"/>
      <c r="D195" s="8"/>
      <c r="E195" s="8"/>
      <c r="F195" s="43"/>
      <c r="G195" s="9"/>
      <c r="H195" s="9"/>
      <c r="I195" s="10" t="str">
        <f>IF($H195="","",VLOOKUP($H195,'DO NOT CHANGE - Decodes'!$C$2:$D$259,2,FALSE))</f>
        <v/>
      </c>
      <c r="J195" s="9"/>
      <c r="K195" s="10" t="str">
        <f>IF($J195="","",VLOOKUP($J195,'DO NOT CHANGE - Decodes'!$F$2:$G$300,2,FALSE))</f>
        <v/>
      </c>
      <c r="L195" s="36"/>
      <c r="M195" s="26" t="str">
        <f t="shared" si="4"/>
        <v/>
      </c>
      <c r="N195" s="30" t="str">
        <f t="shared" si="5"/>
        <v/>
      </c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</row>
    <row r="196" spans="1:28" x14ac:dyDescent="0.25">
      <c r="A196" s="38">
        <f t="shared" si="6"/>
        <v>185</v>
      </c>
      <c r="B196" s="8"/>
      <c r="C196" s="8"/>
      <c r="D196" s="8"/>
      <c r="E196" s="8"/>
      <c r="F196" s="43"/>
      <c r="G196" s="9"/>
      <c r="H196" s="9"/>
      <c r="I196" s="10" t="str">
        <f>IF($H196="","",VLOOKUP($H196,'DO NOT CHANGE - Decodes'!$C$2:$D$259,2,FALSE))</f>
        <v/>
      </c>
      <c r="J196" s="9"/>
      <c r="K196" s="10" t="str">
        <f>IF($J196="","",VLOOKUP($J196,'DO NOT CHANGE - Decodes'!$F$2:$G$300,2,FALSE))</f>
        <v/>
      </c>
      <c r="L196" s="36"/>
      <c r="M196" s="26" t="str">
        <f t="shared" si="4"/>
        <v/>
      </c>
      <c r="N196" s="30" t="str">
        <f t="shared" si="5"/>
        <v/>
      </c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</row>
    <row r="197" spans="1:28" x14ac:dyDescent="0.25">
      <c r="A197" s="38">
        <f t="shared" si="6"/>
        <v>186</v>
      </c>
      <c r="B197" s="8"/>
      <c r="C197" s="8"/>
      <c r="D197" s="8"/>
      <c r="E197" s="8"/>
      <c r="F197" s="43"/>
      <c r="G197" s="9"/>
      <c r="H197" s="9"/>
      <c r="I197" s="10" t="str">
        <f>IF($H197="","",VLOOKUP($H197,'DO NOT CHANGE - Decodes'!$C$2:$D$259,2,FALSE))</f>
        <v/>
      </c>
      <c r="J197" s="9"/>
      <c r="K197" s="10" t="str">
        <f>IF($J197="","",VLOOKUP($J197,'DO NOT CHANGE - Decodes'!$F$2:$G$300,2,FALSE))</f>
        <v/>
      </c>
      <c r="L197" s="36"/>
      <c r="M197" s="26" t="str">
        <f t="shared" si="4"/>
        <v/>
      </c>
      <c r="N197" s="30" t="str">
        <f t="shared" si="5"/>
        <v/>
      </c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</row>
    <row r="198" spans="1:28" x14ac:dyDescent="0.25">
      <c r="A198" s="38">
        <f t="shared" si="6"/>
        <v>187</v>
      </c>
      <c r="B198" s="8"/>
      <c r="C198" s="8"/>
      <c r="D198" s="8"/>
      <c r="E198" s="8"/>
      <c r="F198" s="43"/>
      <c r="G198" s="9"/>
      <c r="H198" s="9"/>
      <c r="I198" s="10" t="str">
        <f>IF($H198="","",VLOOKUP($H198,'DO NOT CHANGE - Decodes'!$C$2:$D$259,2,FALSE))</f>
        <v/>
      </c>
      <c r="J198" s="9"/>
      <c r="K198" s="10" t="str">
        <f>IF($J198="","",VLOOKUP($J198,'DO NOT CHANGE - Decodes'!$F$2:$G$300,2,FALSE))</f>
        <v/>
      </c>
      <c r="L198" s="36"/>
      <c r="M198" s="26" t="str">
        <f t="shared" si="4"/>
        <v/>
      </c>
      <c r="N198" s="30" t="str">
        <f t="shared" si="5"/>
        <v/>
      </c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</row>
    <row r="199" spans="1:28" x14ac:dyDescent="0.25">
      <c r="A199" s="38">
        <f t="shared" si="6"/>
        <v>188</v>
      </c>
      <c r="B199" s="8"/>
      <c r="C199" s="8"/>
      <c r="D199" s="8"/>
      <c r="E199" s="8"/>
      <c r="F199" s="43"/>
      <c r="G199" s="9"/>
      <c r="H199" s="9"/>
      <c r="I199" s="10" t="str">
        <f>IF($H199="","",VLOOKUP($H199,'DO NOT CHANGE - Decodes'!$C$2:$D$259,2,FALSE))</f>
        <v/>
      </c>
      <c r="J199" s="9"/>
      <c r="K199" s="10" t="str">
        <f>IF($J199="","",VLOOKUP($J199,'DO NOT CHANGE - Decodes'!$F$2:$G$300,2,FALSE))</f>
        <v/>
      </c>
      <c r="L199" s="36"/>
      <c r="M199" s="26" t="str">
        <f t="shared" si="4"/>
        <v/>
      </c>
      <c r="N199" s="30" t="str">
        <f t="shared" si="5"/>
        <v/>
      </c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</row>
    <row r="200" spans="1:28" x14ac:dyDescent="0.25">
      <c r="A200" s="38">
        <f t="shared" si="6"/>
        <v>189</v>
      </c>
      <c r="B200" s="8"/>
      <c r="C200" s="8"/>
      <c r="D200" s="8"/>
      <c r="E200" s="8"/>
      <c r="F200" s="43"/>
      <c r="G200" s="9"/>
      <c r="H200" s="9"/>
      <c r="I200" s="10" t="str">
        <f>IF($H200="","",VLOOKUP($H200,'DO NOT CHANGE - Decodes'!$C$2:$D$259,2,FALSE))</f>
        <v/>
      </c>
      <c r="J200" s="9"/>
      <c r="K200" s="10" t="str">
        <f>IF($J200="","",VLOOKUP($J200,'DO NOT CHANGE - Decodes'!$F$2:$G$300,2,FALSE))</f>
        <v/>
      </c>
      <c r="L200" s="36"/>
      <c r="M200" s="26" t="str">
        <f t="shared" si="4"/>
        <v/>
      </c>
      <c r="N200" s="30" t="str">
        <f t="shared" si="5"/>
        <v/>
      </c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</row>
    <row r="201" spans="1:28" x14ac:dyDescent="0.25">
      <c r="A201" s="38">
        <f t="shared" si="6"/>
        <v>190</v>
      </c>
      <c r="B201" s="8"/>
      <c r="C201" s="8"/>
      <c r="D201" s="8"/>
      <c r="E201" s="8"/>
      <c r="F201" s="43"/>
      <c r="G201" s="9"/>
      <c r="H201" s="9"/>
      <c r="I201" s="10" t="str">
        <f>IF($H201="","",VLOOKUP($H201,'DO NOT CHANGE - Decodes'!$C$2:$D$259,2,FALSE))</f>
        <v/>
      </c>
      <c r="J201" s="9"/>
      <c r="K201" s="10" t="str">
        <f>IF($J201="","",VLOOKUP($J201,'DO NOT CHANGE - Decodes'!$F$2:$G$300,2,FALSE))</f>
        <v/>
      </c>
      <c r="L201" s="36"/>
      <c r="M201" s="26" t="str">
        <f t="shared" si="4"/>
        <v/>
      </c>
      <c r="N201" s="30" t="str">
        <f t="shared" si="5"/>
        <v/>
      </c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</row>
    <row r="202" spans="1:28" x14ac:dyDescent="0.25">
      <c r="A202" s="38">
        <f t="shared" si="6"/>
        <v>191</v>
      </c>
      <c r="B202" s="8"/>
      <c r="C202" s="8"/>
      <c r="D202" s="8"/>
      <c r="E202" s="8"/>
      <c r="F202" s="43"/>
      <c r="G202" s="9"/>
      <c r="H202" s="9"/>
      <c r="I202" s="10" t="str">
        <f>IF($H202="","",VLOOKUP($H202,'DO NOT CHANGE - Decodes'!$C$2:$D$259,2,FALSE))</f>
        <v/>
      </c>
      <c r="J202" s="9"/>
      <c r="K202" s="10" t="str">
        <f>IF($J202="","",VLOOKUP($J202,'DO NOT CHANGE - Decodes'!$F$2:$G$300,2,FALSE))</f>
        <v/>
      </c>
      <c r="L202" s="36"/>
      <c r="M202" s="26" t="str">
        <f t="shared" si="4"/>
        <v/>
      </c>
      <c r="N202" s="30" t="str">
        <f t="shared" si="5"/>
        <v/>
      </c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</row>
    <row r="203" spans="1:28" x14ac:dyDescent="0.25">
      <c r="A203" s="38">
        <f t="shared" si="6"/>
        <v>192</v>
      </c>
      <c r="B203" s="8"/>
      <c r="C203" s="8"/>
      <c r="D203" s="8"/>
      <c r="E203" s="8"/>
      <c r="F203" s="43"/>
      <c r="G203" s="9"/>
      <c r="H203" s="9"/>
      <c r="I203" s="10" t="str">
        <f>IF($H203="","",VLOOKUP($H203,'DO NOT CHANGE - Decodes'!$C$2:$D$259,2,FALSE))</f>
        <v/>
      </c>
      <c r="J203" s="9"/>
      <c r="K203" s="10" t="str">
        <f>IF($J203="","",VLOOKUP($J203,'DO NOT CHANGE - Decodes'!$F$2:$G$300,2,FALSE))</f>
        <v/>
      </c>
      <c r="L203" s="36"/>
      <c r="M203" s="26" t="str">
        <f t="shared" si="4"/>
        <v/>
      </c>
      <c r="N203" s="30" t="str">
        <f t="shared" si="5"/>
        <v/>
      </c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</row>
    <row r="204" spans="1:28" x14ac:dyDescent="0.25">
      <c r="A204" s="38">
        <f t="shared" si="6"/>
        <v>193</v>
      </c>
      <c r="B204" s="8"/>
      <c r="C204" s="8"/>
      <c r="D204" s="8"/>
      <c r="E204" s="8"/>
      <c r="F204" s="43"/>
      <c r="G204" s="9"/>
      <c r="H204" s="9"/>
      <c r="I204" s="10" t="str">
        <f>IF($H204="","",VLOOKUP($H204,'DO NOT CHANGE - Decodes'!$C$2:$D$259,2,FALSE))</f>
        <v/>
      </c>
      <c r="J204" s="9"/>
      <c r="K204" s="10" t="str">
        <f>IF($J204="","",VLOOKUP($J204,'DO NOT CHANGE - Decodes'!$F$2:$G$300,2,FALSE))</f>
        <v/>
      </c>
      <c r="L204" s="36"/>
      <c r="M204" s="26" t="str">
        <f t="shared" si="4"/>
        <v/>
      </c>
      <c r="N204" s="30" t="str">
        <f t="shared" si="5"/>
        <v/>
      </c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</row>
    <row r="205" spans="1:28" x14ac:dyDescent="0.25">
      <c r="A205" s="38">
        <f t="shared" si="6"/>
        <v>194</v>
      </c>
      <c r="B205" s="8"/>
      <c r="C205" s="8"/>
      <c r="D205" s="8"/>
      <c r="E205" s="8"/>
      <c r="F205" s="43"/>
      <c r="G205" s="9"/>
      <c r="H205" s="9"/>
      <c r="I205" s="10" t="str">
        <f>IF($H205="","",VLOOKUP($H205,'DO NOT CHANGE - Decodes'!$C$2:$D$259,2,FALSE))</f>
        <v/>
      </c>
      <c r="J205" s="9"/>
      <c r="K205" s="10" t="str">
        <f>IF($J205="","",VLOOKUP($J205,'DO NOT CHANGE - Decodes'!$F$2:$G$300,2,FALSE))</f>
        <v/>
      </c>
      <c r="L205" s="36"/>
      <c r="M205" s="26" t="str">
        <f t="shared" ref="M205:M211" si="7">IF(N205&lt;&gt;"",1,"")</f>
        <v/>
      </c>
      <c r="N205" s="30" t="str">
        <f t="shared" ref="N205:N211" si="8">IF(OR(B205&lt;&gt;"",C205&lt;&gt;"",F205&lt;&gt;"",G205&lt;&gt;"",H205&lt;&gt;"",J205&lt;&gt;"",L205&lt;&gt;""),IF(AND(B205&lt;&gt;"",C205&lt;&gt;"",F205&lt;&gt;"",G205&lt;&gt;"",H205&lt;&gt;"",J205&lt;&gt;"",L205&lt;&gt;""),"","One or more required fields not completed. Please complete."),"")</f>
        <v/>
      </c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</row>
    <row r="206" spans="1:28" x14ac:dyDescent="0.25">
      <c r="A206" s="38">
        <f t="shared" si="6"/>
        <v>195</v>
      </c>
      <c r="B206" s="8"/>
      <c r="C206" s="8"/>
      <c r="D206" s="8"/>
      <c r="E206" s="8"/>
      <c r="F206" s="43"/>
      <c r="G206" s="9"/>
      <c r="H206" s="9"/>
      <c r="I206" s="10" t="str">
        <f>IF($H206="","",VLOOKUP($H206,'DO NOT CHANGE - Decodes'!$C$2:$D$259,2,FALSE))</f>
        <v/>
      </c>
      <c r="J206" s="9"/>
      <c r="K206" s="10" t="str">
        <f>IF($J206="","",VLOOKUP($J206,'DO NOT CHANGE - Decodes'!$F$2:$G$300,2,FALSE))</f>
        <v/>
      </c>
      <c r="L206" s="36"/>
      <c r="M206" s="26" t="str">
        <f t="shared" si="7"/>
        <v/>
      </c>
      <c r="N206" s="30" t="str">
        <f t="shared" si="8"/>
        <v/>
      </c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</row>
    <row r="207" spans="1:28" x14ac:dyDescent="0.25">
      <c r="A207" s="38">
        <f t="shared" si="6"/>
        <v>196</v>
      </c>
      <c r="B207" s="8"/>
      <c r="C207" s="8"/>
      <c r="D207" s="8"/>
      <c r="E207" s="8"/>
      <c r="F207" s="43"/>
      <c r="G207" s="9"/>
      <c r="H207" s="9"/>
      <c r="I207" s="10" t="str">
        <f>IF($H207="","",VLOOKUP($H207,'DO NOT CHANGE - Decodes'!$C$2:$D$259,2,FALSE))</f>
        <v/>
      </c>
      <c r="J207" s="9"/>
      <c r="K207" s="10" t="str">
        <f>IF($J207="","",VLOOKUP($J207,'DO NOT CHANGE - Decodes'!$F$2:$G$300,2,FALSE))</f>
        <v/>
      </c>
      <c r="L207" s="36"/>
      <c r="M207" s="26" t="str">
        <f t="shared" si="7"/>
        <v/>
      </c>
      <c r="N207" s="30" t="str">
        <f t="shared" si="8"/>
        <v/>
      </c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</row>
    <row r="208" spans="1:28" x14ac:dyDescent="0.25">
      <c r="A208" s="38">
        <f t="shared" si="6"/>
        <v>197</v>
      </c>
      <c r="B208" s="8"/>
      <c r="C208" s="8"/>
      <c r="D208" s="8"/>
      <c r="E208" s="8"/>
      <c r="F208" s="43"/>
      <c r="G208" s="9"/>
      <c r="H208" s="9"/>
      <c r="I208" s="10" t="str">
        <f>IF($H208="","",VLOOKUP($H208,'DO NOT CHANGE - Decodes'!$C$2:$D$259,2,FALSE))</f>
        <v/>
      </c>
      <c r="J208" s="9"/>
      <c r="K208" s="10" t="str">
        <f>IF($J208="","",VLOOKUP($J208,'DO NOT CHANGE - Decodes'!$F$2:$G$300,2,FALSE))</f>
        <v/>
      </c>
      <c r="L208" s="36"/>
      <c r="M208" s="26" t="str">
        <f t="shared" si="7"/>
        <v/>
      </c>
      <c r="N208" s="30" t="str">
        <f t="shared" si="8"/>
        <v/>
      </c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</row>
    <row r="209" spans="1:28" x14ac:dyDescent="0.25">
      <c r="A209" s="38">
        <f t="shared" si="6"/>
        <v>198</v>
      </c>
      <c r="B209" s="8"/>
      <c r="C209" s="8"/>
      <c r="D209" s="8"/>
      <c r="E209" s="8"/>
      <c r="F209" s="43"/>
      <c r="G209" s="9"/>
      <c r="H209" s="9"/>
      <c r="I209" s="10" t="str">
        <f>IF($H209="","",VLOOKUP($H209,'DO NOT CHANGE - Decodes'!$C$2:$D$259,2,FALSE))</f>
        <v/>
      </c>
      <c r="J209" s="9"/>
      <c r="K209" s="10" t="str">
        <f>IF($J209="","",VLOOKUP($J209,'DO NOT CHANGE - Decodes'!$F$2:$G$300,2,FALSE))</f>
        <v/>
      </c>
      <c r="L209" s="36"/>
      <c r="M209" s="26" t="str">
        <f t="shared" si="7"/>
        <v/>
      </c>
      <c r="N209" s="30" t="str">
        <f t="shared" si="8"/>
        <v/>
      </c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</row>
    <row r="210" spans="1:28" x14ac:dyDescent="0.25">
      <c r="A210" s="38">
        <f t="shared" si="6"/>
        <v>199</v>
      </c>
      <c r="B210" s="8"/>
      <c r="C210" s="8"/>
      <c r="D210" s="8"/>
      <c r="E210" s="8"/>
      <c r="F210" s="43"/>
      <c r="G210" s="9"/>
      <c r="H210" s="9"/>
      <c r="I210" s="10" t="str">
        <f>IF($H210="","",VLOOKUP($H210,'DO NOT CHANGE - Decodes'!$C$2:$D$259,2,FALSE))</f>
        <v/>
      </c>
      <c r="J210" s="9"/>
      <c r="K210" s="10" t="str">
        <f>IF($J210="","",VLOOKUP($J210,'DO NOT CHANGE - Decodes'!$F$2:$G$300,2,FALSE))</f>
        <v/>
      </c>
      <c r="L210" s="36"/>
      <c r="M210" s="26" t="str">
        <f t="shared" si="7"/>
        <v/>
      </c>
      <c r="N210" s="30" t="str">
        <f t="shared" si="8"/>
        <v/>
      </c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</row>
    <row r="211" spans="1:28" x14ac:dyDescent="0.25">
      <c r="A211" s="38">
        <f t="shared" si="6"/>
        <v>200</v>
      </c>
      <c r="B211" s="8"/>
      <c r="C211" s="8"/>
      <c r="D211" s="8"/>
      <c r="E211" s="8"/>
      <c r="F211" s="43"/>
      <c r="G211" s="9"/>
      <c r="H211" s="9"/>
      <c r="I211" s="10" t="str">
        <f>IF($H211="","",VLOOKUP($H211,'DO NOT CHANGE - Decodes'!$C$2:$D$259,2,FALSE))</f>
        <v/>
      </c>
      <c r="J211" s="9"/>
      <c r="K211" s="10" t="str">
        <f>IF($J211="","",VLOOKUP($J211,'DO NOT CHANGE - Decodes'!$F$2:$G$300,2,FALSE))</f>
        <v/>
      </c>
      <c r="L211" s="36"/>
      <c r="M211" s="26" t="str">
        <f t="shared" si="7"/>
        <v/>
      </c>
      <c r="N211" s="30" t="str">
        <f t="shared" si="8"/>
        <v/>
      </c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</row>
    <row r="212" spans="1:28" x14ac:dyDescent="0.25">
      <c r="F212" s="6"/>
      <c r="G212" s="6"/>
      <c r="H212" s="6"/>
    </row>
    <row r="213" spans="1:28" x14ac:dyDescent="0.25">
      <c r="F213" s="6"/>
      <c r="G213" s="6"/>
      <c r="H213" s="6"/>
    </row>
    <row r="214" spans="1:28" x14ac:dyDescent="0.25">
      <c r="F214" s="6"/>
      <c r="G214" s="6"/>
      <c r="H214" s="6"/>
    </row>
    <row r="215" spans="1:28" x14ac:dyDescent="0.25">
      <c r="F215" s="6"/>
      <c r="G215" s="6"/>
      <c r="H215" s="6"/>
    </row>
    <row r="216" spans="1:28" x14ac:dyDescent="0.25">
      <c r="F216" s="6"/>
      <c r="G216" s="6"/>
      <c r="H216" s="6"/>
    </row>
    <row r="217" spans="1:28" x14ac:dyDescent="0.25">
      <c r="F217" s="6"/>
      <c r="G217" s="6"/>
      <c r="H217" s="6"/>
    </row>
    <row r="218" spans="1:28" x14ac:dyDescent="0.25">
      <c r="F218" s="6"/>
      <c r="G218" s="6"/>
      <c r="H218" s="6"/>
    </row>
    <row r="219" spans="1:28" x14ac:dyDescent="0.25">
      <c r="F219" s="6"/>
      <c r="G219" s="6"/>
      <c r="H219" s="6"/>
    </row>
    <row r="220" spans="1:28" x14ac:dyDescent="0.25">
      <c r="F220" s="6"/>
      <c r="G220" s="6"/>
      <c r="H220" s="6"/>
    </row>
    <row r="221" spans="1:28" x14ac:dyDescent="0.25">
      <c r="F221" s="6"/>
      <c r="G221" s="6"/>
      <c r="H221" s="6"/>
    </row>
    <row r="222" spans="1:28" x14ac:dyDescent="0.25">
      <c r="F222" s="6"/>
      <c r="G222" s="6"/>
      <c r="H222" s="6"/>
    </row>
    <row r="223" spans="1:28" x14ac:dyDescent="0.25">
      <c r="F223" s="6"/>
      <c r="G223" s="6"/>
      <c r="H223" s="6"/>
    </row>
    <row r="224" spans="1:28" x14ac:dyDescent="0.25">
      <c r="F224" s="6"/>
      <c r="G224" s="6"/>
      <c r="H224" s="6"/>
    </row>
    <row r="225" spans="6:8" x14ac:dyDescent="0.25">
      <c r="F225" s="6"/>
      <c r="G225" s="6"/>
      <c r="H225" s="6"/>
    </row>
    <row r="226" spans="6:8" x14ac:dyDescent="0.25">
      <c r="F226" s="6"/>
      <c r="G226" s="6"/>
      <c r="H226" s="6"/>
    </row>
    <row r="227" spans="6:8" x14ac:dyDescent="0.25">
      <c r="F227" s="6"/>
      <c r="G227" s="6"/>
      <c r="H227" s="6"/>
    </row>
    <row r="228" spans="6:8" x14ac:dyDescent="0.25">
      <c r="F228" s="6"/>
      <c r="G228" s="6"/>
      <c r="H228" s="6"/>
    </row>
  </sheetData>
  <sheetProtection sheet="1" objects="1" scenarios="1"/>
  <mergeCells count="4">
    <mergeCell ref="C2:E2"/>
    <mergeCell ref="C4:E4"/>
    <mergeCell ref="K1:L4"/>
    <mergeCell ref="C3:E3"/>
  </mergeCells>
  <dataValidations count="2">
    <dataValidation type="custom" allowBlank="1" showInputMessage="1" showErrorMessage="1" error="Enter a value &gt; 0." sqref="L12:L211" xr:uid="{002F04E1-3D1E-494E-BC3B-2DCC3496497D}">
      <formula1>AND(ISNUMBER(L12),L12&gt;0)</formula1>
    </dataValidation>
    <dataValidation type="date" allowBlank="1" showInputMessage="1" showErrorMessage="1" error="Please enter valid Birth Date." sqref="F12:F211" xr:uid="{AD63C4D6-0074-45A6-B18E-9F7B2EEB2A4B}">
      <formula1>7306</formula1>
      <formula2>A1</formula2>
    </dataValidation>
  </dataValidations>
  <pageMargins left="0.7" right="0.7" top="0.75" bottom="0.75" header="0.3" footer="0.3"/>
  <pageSetup scale="4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="Not a valid year.  Please choose from the drop-down menu." xr:uid="{88F21BD0-13DD-43F0-B044-AE298CF7E5F5}">
          <x14:formula1>
            <xm:f>'DO NOT CHANGE - Decodes'!$O$2:$O$8</xm:f>
          </x14:formula1>
          <xm:sqref>C2:E2</xm:sqref>
        </x14:dataValidation>
        <x14:dataValidation type="list" allowBlank="1" showInputMessage="1" showErrorMessage="1" error="Not a valid college.  Please choose from the drop-down menu." xr:uid="{B796489E-6D3B-4B83-9AE8-8C158E94BC6F}">
          <x14:formula1>
            <xm:f>'DO NOT CHANGE - Decodes'!$M$2:$M$7</xm:f>
          </x14:formula1>
          <xm:sqref>C4:E4</xm:sqref>
        </x14:dataValidation>
        <x14:dataValidation type="list" allowBlank="1" showInputMessage="1" showErrorMessage="1" error="Not a valid gender option.  Please choose from the drop-down menu." xr:uid="{7F2A52E3-D60B-4EDF-A74B-4E78F0379249}">
          <x14:formula1>
            <xm:f>'DO NOT CHANGE - Decodes'!$A$2:$A$4</xm:f>
          </x14:formula1>
          <xm:sqref>G12:G211</xm:sqref>
        </x14:dataValidation>
        <x14:dataValidation type="list" allowBlank="1" showInputMessage="1" showErrorMessage="1" error="Not a valid town.  Please choose from the drop-down list." xr:uid="{A0627A46-31BB-4B03-8661-EAC1BEF36FF4}">
          <x14:formula1>
            <xm:f>'DO NOT CHANGE - Decodes'!$C$2:$C$259</xm:f>
          </x14:formula1>
          <xm:sqref>H12:H211</xm:sqref>
        </x14:dataValidation>
        <x14:dataValidation type="list" allowBlank="1" showInputMessage="1" showErrorMessage="1" error="Not a valid semester.  Please choose from the drop-down menu." xr:uid="{4E2917F6-9774-4810-9589-27B585DEE314}">
          <x14:formula1>
            <xm:f>'DO NOT CHANGE - Decodes'!$K$2:$K$3</xm:f>
          </x14:formula1>
          <xm:sqref>C3:E3</xm:sqref>
        </x14:dataValidation>
        <x14:dataValidation type="list" allowBlank="1" showInputMessage="1" showErrorMessage="1" error="Not a valid high school name.  Please choose from the drop-down menu." xr:uid="{99637952-3B71-4B65-BC64-C4F3B47F95FD}">
          <x14:formula1>
            <xm:f>'DO NOT CHANGE - Decodes'!$F$2:$F$300</xm:f>
          </x14:formula1>
          <xm:sqref>J12:J211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01"/>
  <sheetViews>
    <sheetView tabSelected="1" zoomScale="85" zoomScaleNormal="85" workbookViewId="0"/>
  </sheetViews>
  <sheetFormatPr defaultRowHeight="15" x14ac:dyDescent="0.25"/>
  <cols>
    <col min="1" max="1" width="10.28515625" bestFit="1" customWidth="1"/>
    <col min="3" max="3" width="17.7109375" bestFit="1" customWidth="1"/>
    <col min="4" max="4" width="5.28515625" bestFit="1" customWidth="1"/>
    <col min="6" max="6" width="43" bestFit="1" customWidth="1"/>
    <col min="7" max="7" width="6.28515625" bestFit="1" customWidth="1"/>
    <col min="8" max="9" width="10.42578125" bestFit="1" customWidth="1"/>
    <col min="11" max="11" width="9.140625" bestFit="1" customWidth="1"/>
    <col min="13" max="13" width="28.28515625" bestFit="1" customWidth="1"/>
    <col min="15" max="15" width="5.140625" bestFit="1" customWidth="1"/>
  </cols>
  <sheetData>
    <row r="1" spans="1:15" x14ac:dyDescent="0.25">
      <c r="A1" s="2" t="s">
        <v>3</v>
      </c>
      <c r="B1" s="2"/>
      <c r="C1" s="2" t="s">
        <v>525</v>
      </c>
      <c r="D1" s="2" t="s">
        <v>526</v>
      </c>
      <c r="F1" s="2" t="s">
        <v>1274</v>
      </c>
      <c r="G1" s="2" t="s">
        <v>528</v>
      </c>
      <c r="H1" s="2" t="s">
        <v>1205</v>
      </c>
      <c r="I1" s="2" t="s">
        <v>527</v>
      </c>
      <c r="K1" s="2" t="s">
        <v>1239</v>
      </c>
      <c r="M1" s="2" t="s">
        <v>1241</v>
      </c>
      <c r="O1" s="2" t="s">
        <v>1240</v>
      </c>
    </row>
    <row r="2" spans="1:15" x14ac:dyDescent="0.25">
      <c r="A2" s="4" t="s">
        <v>9</v>
      </c>
      <c r="C2" s="1" t="s">
        <v>7</v>
      </c>
      <c r="D2" s="1" t="s">
        <v>8</v>
      </c>
      <c r="F2" s="44" t="s">
        <v>1271</v>
      </c>
      <c r="G2" s="44" t="s">
        <v>1272</v>
      </c>
      <c r="H2" s="44" t="s">
        <v>1272</v>
      </c>
      <c r="I2" s="44" t="s">
        <v>1272</v>
      </c>
      <c r="K2" s="4">
        <v>1</v>
      </c>
      <c r="M2" t="s">
        <v>1242</v>
      </c>
      <c r="O2" s="4">
        <v>2022</v>
      </c>
    </row>
    <row r="3" spans="1:15" x14ac:dyDescent="0.25">
      <c r="A3" s="4" t="s">
        <v>12</v>
      </c>
      <c r="C3" s="1" t="s">
        <v>10</v>
      </c>
      <c r="D3" s="1" t="s">
        <v>11</v>
      </c>
      <c r="F3" s="3" t="s">
        <v>670</v>
      </c>
      <c r="G3" s="3" t="s">
        <v>967</v>
      </c>
      <c r="H3" s="3" t="s">
        <v>1206</v>
      </c>
      <c r="I3" s="3" t="s">
        <v>621</v>
      </c>
      <c r="K3" s="4">
        <v>2</v>
      </c>
      <c r="M3" t="s">
        <v>1243</v>
      </c>
      <c r="O3" s="4">
        <v>2023</v>
      </c>
    </row>
    <row r="4" spans="1:15" x14ac:dyDescent="0.25">
      <c r="A4" s="4" t="s">
        <v>660</v>
      </c>
      <c r="C4" s="1" t="s">
        <v>13</v>
      </c>
      <c r="D4" s="1" t="s">
        <v>14</v>
      </c>
      <c r="F4" s="3" t="s">
        <v>671</v>
      </c>
      <c r="G4" s="3" t="s">
        <v>968</v>
      </c>
      <c r="H4" s="3" t="s">
        <v>1207</v>
      </c>
      <c r="I4" s="3" t="s">
        <v>597</v>
      </c>
      <c r="K4" s="4"/>
      <c r="M4" t="s">
        <v>1244</v>
      </c>
      <c r="O4" s="4">
        <v>2024</v>
      </c>
    </row>
    <row r="5" spans="1:15" x14ac:dyDescent="0.25">
      <c r="A5" s="4"/>
      <c r="C5" s="1" t="s">
        <v>15</v>
      </c>
      <c r="D5" s="1" t="s">
        <v>16</v>
      </c>
      <c r="F5" s="3" t="s">
        <v>672</v>
      </c>
      <c r="G5" s="3" t="s">
        <v>969</v>
      </c>
      <c r="H5" s="3" t="s">
        <v>629</v>
      </c>
      <c r="I5" s="3" t="s">
        <v>628</v>
      </c>
      <c r="K5" s="4"/>
      <c r="M5" t="s">
        <v>1245</v>
      </c>
      <c r="O5" s="4">
        <v>2025</v>
      </c>
    </row>
    <row r="6" spans="1:15" x14ac:dyDescent="0.25">
      <c r="A6" s="4"/>
      <c r="C6" s="1" t="s">
        <v>17</v>
      </c>
      <c r="D6" s="1" t="s">
        <v>18</v>
      </c>
      <c r="F6" s="3" t="s">
        <v>673</v>
      </c>
      <c r="G6" s="3" t="s">
        <v>970</v>
      </c>
      <c r="H6" s="3" t="s">
        <v>646</v>
      </c>
      <c r="I6" s="3" t="s">
        <v>645</v>
      </c>
      <c r="M6" t="s">
        <v>1246</v>
      </c>
      <c r="O6" s="4">
        <v>2026</v>
      </c>
    </row>
    <row r="7" spans="1:15" x14ac:dyDescent="0.25">
      <c r="C7" s="1" t="s">
        <v>19</v>
      </c>
      <c r="D7" s="1" t="s">
        <v>20</v>
      </c>
      <c r="F7" s="3" t="s">
        <v>674</v>
      </c>
      <c r="G7" s="3" t="s">
        <v>971</v>
      </c>
      <c r="H7" s="3" t="s">
        <v>14</v>
      </c>
      <c r="I7" s="3" t="s">
        <v>1235</v>
      </c>
      <c r="M7" t="s">
        <v>1247</v>
      </c>
      <c r="O7" s="4">
        <v>2027</v>
      </c>
    </row>
    <row r="8" spans="1:15" x14ac:dyDescent="0.25">
      <c r="C8" s="1" t="s">
        <v>509</v>
      </c>
      <c r="D8" s="1" t="s">
        <v>510</v>
      </c>
      <c r="F8" s="3" t="s">
        <v>675</v>
      </c>
      <c r="G8" s="3" t="s">
        <v>635</v>
      </c>
      <c r="H8" s="3" t="s">
        <v>18</v>
      </c>
      <c r="I8" s="3" t="s">
        <v>541</v>
      </c>
      <c r="O8" s="4">
        <v>2028</v>
      </c>
    </row>
    <row r="9" spans="1:15" x14ac:dyDescent="0.25">
      <c r="C9" s="1" t="s">
        <v>511</v>
      </c>
      <c r="D9" s="1" t="s">
        <v>512</v>
      </c>
      <c r="F9" s="3" t="s">
        <v>754</v>
      </c>
      <c r="G9" s="3" t="s">
        <v>1038</v>
      </c>
      <c r="H9" s="3" t="s">
        <v>1223</v>
      </c>
      <c r="I9" s="3" t="s">
        <v>618</v>
      </c>
      <c r="O9" s="4"/>
    </row>
    <row r="10" spans="1:15" x14ac:dyDescent="0.25">
      <c r="C10" s="1" t="s">
        <v>21</v>
      </c>
      <c r="D10" s="1" t="s">
        <v>22</v>
      </c>
      <c r="F10" s="3" t="s">
        <v>676</v>
      </c>
      <c r="G10" s="3" t="s">
        <v>972</v>
      </c>
      <c r="H10" s="3" t="s">
        <v>1208</v>
      </c>
      <c r="I10" s="3" t="s">
        <v>564</v>
      </c>
      <c r="O10" s="4"/>
    </row>
    <row r="11" spans="1:15" x14ac:dyDescent="0.25">
      <c r="C11" s="1" t="s">
        <v>23</v>
      </c>
      <c r="D11" s="1" t="s">
        <v>24</v>
      </c>
      <c r="F11" s="3" t="s">
        <v>677</v>
      </c>
      <c r="G11" s="3" t="s">
        <v>973</v>
      </c>
      <c r="H11" s="3" t="s">
        <v>1209</v>
      </c>
      <c r="I11" s="3" t="s">
        <v>626</v>
      </c>
      <c r="O11" s="4"/>
    </row>
    <row r="12" spans="1:15" x14ac:dyDescent="0.25">
      <c r="C12" s="1" t="s">
        <v>25</v>
      </c>
      <c r="D12" s="1" t="s">
        <v>26</v>
      </c>
      <c r="F12" s="3" t="s">
        <v>678</v>
      </c>
      <c r="G12" s="3" t="s">
        <v>974</v>
      </c>
      <c r="H12" s="3" t="s">
        <v>1210</v>
      </c>
      <c r="I12" s="3" t="s">
        <v>546</v>
      </c>
      <c r="O12" s="4"/>
    </row>
    <row r="13" spans="1:15" x14ac:dyDescent="0.25">
      <c r="C13" s="1" t="s">
        <v>27</v>
      </c>
      <c r="D13" s="1" t="s">
        <v>28</v>
      </c>
      <c r="F13" s="3" t="s">
        <v>930</v>
      </c>
      <c r="G13" s="3" t="s">
        <v>1179</v>
      </c>
      <c r="H13" s="3" t="s">
        <v>1211</v>
      </c>
      <c r="I13" s="3" t="s">
        <v>636</v>
      </c>
      <c r="O13" s="4"/>
    </row>
    <row r="14" spans="1:15" x14ac:dyDescent="0.25">
      <c r="C14" s="1" t="s">
        <v>29</v>
      </c>
      <c r="D14" s="1" t="s">
        <v>30</v>
      </c>
      <c r="F14" s="3" t="s">
        <v>679</v>
      </c>
      <c r="G14" s="3" t="s">
        <v>975</v>
      </c>
      <c r="H14" s="3" t="s">
        <v>1211</v>
      </c>
      <c r="I14" s="3" t="s">
        <v>636</v>
      </c>
    </row>
    <row r="15" spans="1:15" x14ac:dyDescent="0.25">
      <c r="C15" s="1" t="s">
        <v>31</v>
      </c>
      <c r="D15" s="1" t="s">
        <v>32</v>
      </c>
      <c r="F15" s="3" t="s">
        <v>680</v>
      </c>
      <c r="G15" s="3" t="s">
        <v>976</v>
      </c>
      <c r="H15" s="3" t="s">
        <v>1212</v>
      </c>
      <c r="I15" s="3" t="s">
        <v>604</v>
      </c>
    </row>
    <row r="16" spans="1:15" x14ac:dyDescent="0.25">
      <c r="C16" s="1" t="s">
        <v>33</v>
      </c>
      <c r="D16" s="1" t="s">
        <v>34</v>
      </c>
      <c r="F16" s="3" t="s">
        <v>681</v>
      </c>
      <c r="G16" s="3" t="s">
        <v>977</v>
      </c>
      <c r="H16" s="3" t="s">
        <v>1207</v>
      </c>
      <c r="I16" s="3" t="s">
        <v>597</v>
      </c>
    </row>
    <row r="17" spans="3:9" x14ac:dyDescent="0.25">
      <c r="C17" s="1" t="s">
        <v>35</v>
      </c>
      <c r="D17" s="1" t="s">
        <v>36</v>
      </c>
      <c r="F17" s="3" t="s">
        <v>682</v>
      </c>
      <c r="G17" s="3" t="s">
        <v>978</v>
      </c>
      <c r="H17" s="3" t="s">
        <v>530</v>
      </c>
      <c r="I17" s="3" t="s">
        <v>529</v>
      </c>
    </row>
    <row r="18" spans="3:9" x14ac:dyDescent="0.25">
      <c r="C18" s="1" t="s">
        <v>37</v>
      </c>
      <c r="D18" s="1" t="s">
        <v>38</v>
      </c>
      <c r="F18" s="3" t="s">
        <v>683</v>
      </c>
      <c r="G18" s="3" t="s">
        <v>979</v>
      </c>
      <c r="H18" s="3" t="s">
        <v>338</v>
      </c>
      <c r="I18" s="3" t="s">
        <v>618</v>
      </c>
    </row>
    <row r="19" spans="3:9" x14ac:dyDescent="0.25">
      <c r="C19" s="1" t="s">
        <v>39</v>
      </c>
      <c r="D19" s="1" t="s">
        <v>40</v>
      </c>
      <c r="F19" s="3" t="s">
        <v>684</v>
      </c>
      <c r="G19" s="3" t="s">
        <v>620</v>
      </c>
      <c r="H19" s="3" t="s">
        <v>619</v>
      </c>
      <c r="I19" s="3" t="s">
        <v>618</v>
      </c>
    </row>
    <row r="20" spans="3:9" x14ac:dyDescent="0.25">
      <c r="C20" s="1" t="s">
        <v>41</v>
      </c>
      <c r="D20" s="1" t="s">
        <v>42</v>
      </c>
      <c r="F20" s="3" t="s">
        <v>945</v>
      </c>
      <c r="G20" s="3" t="s">
        <v>573</v>
      </c>
      <c r="H20" s="3" t="s">
        <v>572</v>
      </c>
      <c r="I20" s="3" t="s">
        <v>571</v>
      </c>
    </row>
    <row r="21" spans="3:9" x14ac:dyDescent="0.25">
      <c r="C21" s="1" t="s">
        <v>43</v>
      </c>
      <c r="D21" s="1" t="s">
        <v>44</v>
      </c>
      <c r="F21" s="3" t="s">
        <v>685</v>
      </c>
      <c r="G21" s="3" t="s">
        <v>980</v>
      </c>
      <c r="H21" s="3" t="s">
        <v>142</v>
      </c>
      <c r="I21" s="3" t="s">
        <v>569</v>
      </c>
    </row>
    <row r="22" spans="3:9" x14ac:dyDescent="0.25">
      <c r="C22" s="1" t="s">
        <v>45</v>
      </c>
      <c r="D22" s="1" t="s">
        <v>46</v>
      </c>
      <c r="F22" s="3" t="s">
        <v>944</v>
      </c>
      <c r="G22" s="3" t="s">
        <v>570</v>
      </c>
      <c r="H22" s="3" t="s">
        <v>142</v>
      </c>
      <c r="I22" s="3" t="s">
        <v>569</v>
      </c>
    </row>
    <row r="23" spans="3:9" x14ac:dyDescent="0.25">
      <c r="C23" s="1" t="s">
        <v>47</v>
      </c>
      <c r="D23" s="1" t="s">
        <v>48</v>
      </c>
      <c r="F23" s="3" t="s">
        <v>686</v>
      </c>
      <c r="G23" s="3" t="s">
        <v>981</v>
      </c>
      <c r="H23" s="3" t="s">
        <v>1213</v>
      </c>
      <c r="I23" s="3" t="s">
        <v>541</v>
      </c>
    </row>
    <row r="24" spans="3:9" x14ac:dyDescent="0.25">
      <c r="C24" s="1" t="s">
        <v>49</v>
      </c>
      <c r="D24" s="1" t="s">
        <v>50</v>
      </c>
      <c r="F24" s="3" t="s">
        <v>687</v>
      </c>
      <c r="G24" s="3" t="s">
        <v>982</v>
      </c>
      <c r="H24" s="3" t="s">
        <v>539</v>
      </c>
      <c r="I24" s="3" t="s">
        <v>538</v>
      </c>
    </row>
    <row r="25" spans="3:9" x14ac:dyDescent="0.25">
      <c r="C25" s="1" t="s">
        <v>51</v>
      </c>
      <c r="D25" s="1" t="s">
        <v>52</v>
      </c>
      <c r="F25" s="3" t="s">
        <v>688</v>
      </c>
      <c r="G25" s="3" t="s">
        <v>983</v>
      </c>
      <c r="H25" s="3" t="s">
        <v>1208</v>
      </c>
      <c r="I25" s="3" t="s">
        <v>564</v>
      </c>
    </row>
    <row r="26" spans="3:9" x14ac:dyDescent="0.25">
      <c r="C26" s="1" t="s">
        <v>53</v>
      </c>
      <c r="D26" s="1" t="s">
        <v>54</v>
      </c>
      <c r="F26" s="3" t="s">
        <v>689</v>
      </c>
      <c r="G26" s="3" t="s">
        <v>984</v>
      </c>
      <c r="H26" s="3" t="s">
        <v>1214</v>
      </c>
      <c r="I26" s="3" t="s">
        <v>592</v>
      </c>
    </row>
    <row r="27" spans="3:9" x14ac:dyDescent="0.25">
      <c r="C27" s="1" t="s">
        <v>55</v>
      </c>
      <c r="D27" s="1" t="s">
        <v>56</v>
      </c>
      <c r="F27" s="3" t="s">
        <v>956</v>
      </c>
      <c r="G27" s="3" t="s">
        <v>1199</v>
      </c>
      <c r="H27" s="3" t="s">
        <v>1273</v>
      </c>
      <c r="I27" s="3" t="s">
        <v>1273</v>
      </c>
    </row>
    <row r="28" spans="3:9" x14ac:dyDescent="0.25">
      <c r="C28" s="1" t="s">
        <v>57</v>
      </c>
      <c r="D28" s="1" t="s">
        <v>58</v>
      </c>
      <c r="F28" s="3" t="s">
        <v>690</v>
      </c>
      <c r="G28" s="3" t="s">
        <v>985</v>
      </c>
      <c r="H28" s="3" t="s">
        <v>587</v>
      </c>
      <c r="I28" s="3" t="s">
        <v>586</v>
      </c>
    </row>
    <row r="29" spans="3:9" x14ac:dyDescent="0.25">
      <c r="C29" s="1" t="s">
        <v>59</v>
      </c>
      <c r="D29" s="1" t="s">
        <v>60</v>
      </c>
      <c r="F29" s="3" t="s">
        <v>721</v>
      </c>
      <c r="G29" s="3" t="s">
        <v>1009</v>
      </c>
      <c r="H29" s="3" t="s">
        <v>536</v>
      </c>
      <c r="I29" s="3" t="s">
        <v>535</v>
      </c>
    </row>
    <row r="30" spans="3:9" x14ac:dyDescent="0.25">
      <c r="C30" s="1" t="s">
        <v>61</v>
      </c>
      <c r="D30" s="1" t="s">
        <v>62</v>
      </c>
      <c r="F30" s="3" t="s">
        <v>691</v>
      </c>
      <c r="G30" s="3" t="s">
        <v>581</v>
      </c>
      <c r="H30" s="3" t="s">
        <v>580</v>
      </c>
      <c r="I30" s="3" t="s">
        <v>579</v>
      </c>
    </row>
    <row r="31" spans="3:9" x14ac:dyDescent="0.25">
      <c r="C31" s="1" t="s">
        <v>63</v>
      </c>
      <c r="D31" s="1" t="s">
        <v>64</v>
      </c>
      <c r="F31" s="3" t="s">
        <v>692</v>
      </c>
      <c r="G31" s="3" t="s">
        <v>986</v>
      </c>
      <c r="H31" s="3" t="s">
        <v>1215</v>
      </c>
      <c r="I31" s="3" t="s">
        <v>579</v>
      </c>
    </row>
    <row r="32" spans="3:9" x14ac:dyDescent="0.25">
      <c r="C32" s="1" t="s">
        <v>65</v>
      </c>
      <c r="D32" s="1" t="s">
        <v>66</v>
      </c>
      <c r="F32" s="3" t="s">
        <v>693</v>
      </c>
      <c r="G32" s="3" t="s">
        <v>987</v>
      </c>
      <c r="H32" s="3" t="s">
        <v>584</v>
      </c>
      <c r="I32" s="3" t="s">
        <v>583</v>
      </c>
    </row>
    <row r="33" spans="3:9" x14ac:dyDescent="0.25">
      <c r="C33" s="1" t="s">
        <v>67</v>
      </c>
      <c r="D33" s="1" t="s">
        <v>68</v>
      </c>
      <c r="F33" s="3" t="s">
        <v>926</v>
      </c>
      <c r="G33" s="3" t="s">
        <v>1175</v>
      </c>
      <c r="H33" s="3" t="s">
        <v>1206</v>
      </c>
      <c r="I33" s="3" t="s">
        <v>621</v>
      </c>
    </row>
    <row r="34" spans="3:9" x14ac:dyDescent="0.25">
      <c r="C34" s="1" t="s">
        <v>69</v>
      </c>
      <c r="D34" s="1" t="s">
        <v>70</v>
      </c>
      <c r="F34" s="3" t="s">
        <v>694</v>
      </c>
      <c r="G34" s="3" t="s">
        <v>622</v>
      </c>
      <c r="H34" s="3" t="s">
        <v>1206</v>
      </c>
      <c r="I34" s="3" t="s">
        <v>621</v>
      </c>
    </row>
    <row r="35" spans="3:9" x14ac:dyDescent="0.25">
      <c r="C35" s="1" t="s">
        <v>71</v>
      </c>
      <c r="D35" s="1" t="s">
        <v>72</v>
      </c>
      <c r="F35" s="3" t="s">
        <v>695</v>
      </c>
      <c r="G35" s="3" t="s">
        <v>988</v>
      </c>
      <c r="H35" s="3" t="s">
        <v>551</v>
      </c>
      <c r="I35" s="3" t="s">
        <v>550</v>
      </c>
    </row>
    <row r="36" spans="3:9" x14ac:dyDescent="0.25">
      <c r="C36" s="1" t="s">
        <v>73</v>
      </c>
      <c r="D36" s="1" t="s">
        <v>74</v>
      </c>
      <c r="F36" s="3" t="s">
        <v>696</v>
      </c>
      <c r="G36" s="3" t="s">
        <v>989</v>
      </c>
      <c r="H36" s="3" t="s">
        <v>536</v>
      </c>
      <c r="I36" s="3" t="s">
        <v>535</v>
      </c>
    </row>
    <row r="37" spans="3:9" x14ac:dyDescent="0.25">
      <c r="C37" s="1" t="s">
        <v>507</v>
      </c>
      <c r="D37" s="1" t="s">
        <v>508</v>
      </c>
      <c r="F37" s="3" t="s">
        <v>697</v>
      </c>
      <c r="G37" s="3" t="s">
        <v>990</v>
      </c>
      <c r="H37" s="3" t="s">
        <v>64</v>
      </c>
      <c r="I37" s="3" t="s">
        <v>589</v>
      </c>
    </row>
    <row r="38" spans="3:9" x14ac:dyDescent="0.25">
      <c r="C38" s="1" t="s">
        <v>75</v>
      </c>
      <c r="D38" s="1" t="s">
        <v>76</v>
      </c>
      <c r="F38" s="3" t="s">
        <v>698</v>
      </c>
      <c r="G38" s="3" t="s">
        <v>991</v>
      </c>
      <c r="H38" s="3" t="s">
        <v>530</v>
      </c>
      <c r="I38" s="3" t="s">
        <v>529</v>
      </c>
    </row>
    <row r="39" spans="3:9" x14ac:dyDescent="0.25">
      <c r="C39" s="1" t="s">
        <v>77</v>
      </c>
      <c r="D39" s="1" t="s">
        <v>78</v>
      </c>
      <c r="F39" s="3" t="s">
        <v>699</v>
      </c>
      <c r="G39" s="3" t="s">
        <v>992</v>
      </c>
      <c r="H39" s="3" t="s">
        <v>584</v>
      </c>
      <c r="I39" s="3" t="s">
        <v>583</v>
      </c>
    </row>
    <row r="40" spans="3:9" x14ac:dyDescent="0.25">
      <c r="C40" s="1" t="s">
        <v>79</v>
      </c>
      <c r="D40" s="1" t="s">
        <v>80</v>
      </c>
      <c r="F40" s="3" t="s">
        <v>935</v>
      </c>
      <c r="G40" s="3" t="s">
        <v>1183</v>
      </c>
      <c r="H40" s="3" t="s">
        <v>613</v>
      </c>
      <c r="I40" s="3" t="s">
        <v>612</v>
      </c>
    </row>
    <row r="41" spans="3:9" x14ac:dyDescent="0.25">
      <c r="C41" s="1" t="s">
        <v>81</v>
      </c>
      <c r="D41" s="1" t="s">
        <v>82</v>
      </c>
      <c r="F41" s="3" t="s">
        <v>700</v>
      </c>
      <c r="G41" s="3" t="s">
        <v>993</v>
      </c>
      <c r="H41" s="3" t="s">
        <v>1207</v>
      </c>
      <c r="I41" s="3" t="s">
        <v>597</v>
      </c>
    </row>
    <row r="42" spans="3:9" x14ac:dyDescent="0.25">
      <c r="C42" s="1" t="s">
        <v>83</v>
      </c>
      <c r="D42" s="1" t="s">
        <v>84</v>
      </c>
      <c r="F42" s="3" t="s">
        <v>701</v>
      </c>
      <c r="G42" s="3" t="s">
        <v>994</v>
      </c>
      <c r="H42" s="3" t="s">
        <v>551</v>
      </c>
      <c r="I42" s="3" t="s">
        <v>550</v>
      </c>
    </row>
    <row r="43" spans="3:9" x14ac:dyDescent="0.25">
      <c r="C43" s="1" t="s">
        <v>85</v>
      </c>
      <c r="D43" s="1" t="s">
        <v>86</v>
      </c>
      <c r="F43" s="3" t="s">
        <v>702</v>
      </c>
      <c r="G43" s="3" t="s">
        <v>995</v>
      </c>
      <c r="H43" s="3" t="s">
        <v>1216</v>
      </c>
      <c r="I43" s="3" t="s">
        <v>1236</v>
      </c>
    </row>
    <row r="44" spans="3:9" x14ac:dyDescent="0.25">
      <c r="C44" s="1" t="s">
        <v>87</v>
      </c>
      <c r="D44" s="1" t="s">
        <v>88</v>
      </c>
      <c r="F44" s="3" t="s">
        <v>703</v>
      </c>
      <c r="G44" s="3" t="s">
        <v>557</v>
      </c>
      <c r="H44" s="3" t="s">
        <v>78</v>
      </c>
      <c r="I44" s="3" t="s">
        <v>556</v>
      </c>
    </row>
    <row r="45" spans="3:9" x14ac:dyDescent="0.25">
      <c r="C45" s="1" t="s">
        <v>89</v>
      </c>
      <c r="D45" s="1" t="s">
        <v>90</v>
      </c>
      <c r="F45" s="3" t="s">
        <v>664</v>
      </c>
      <c r="G45" s="3" t="s">
        <v>962</v>
      </c>
      <c r="H45" s="3" t="s">
        <v>962</v>
      </c>
      <c r="I45" s="3" t="s">
        <v>962</v>
      </c>
    </row>
    <row r="46" spans="3:9" x14ac:dyDescent="0.25">
      <c r="C46" s="1" t="s">
        <v>91</v>
      </c>
      <c r="D46" s="1" t="s">
        <v>92</v>
      </c>
      <c r="F46" s="3" t="s">
        <v>725</v>
      </c>
      <c r="G46" s="3" t="s">
        <v>1012</v>
      </c>
      <c r="H46" s="3" t="s">
        <v>78</v>
      </c>
      <c r="I46" s="3" t="s">
        <v>556</v>
      </c>
    </row>
    <row r="47" spans="3:9" x14ac:dyDescent="0.25">
      <c r="C47" s="1" t="s">
        <v>93</v>
      </c>
      <c r="D47" s="1" t="s">
        <v>94</v>
      </c>
      <c r="F47" s="3" t="s">
        <v>704</v>
      </c>
      <c r="G47" s="3" t="s">
        <v>609</v>
      </c>
      <c r="H47" s="3" t="s">
        <v>80</v>
      </c>
      <c r="I47" s="3" t="s">
        <v>546</v>
      </c>
    </row>
    <row r="48" spans="3:9" x14ac:dyDescent="0.25">
      <c r="C48" s="1" t="s">
        <v>95</v>
      </c>
      <c r="D48" s="1" t="s">
        <v>96</v>
      </c>
      <c r="F48" s="3" t="s">
        <v>705</v>
      </c>
      <c r="G48" s="3" t="s">
        <v>996</v>
      </c>
      <c r="H48" s="3" t="s">
        <v>1214</v>
      </c>
      <c r="I48" s="3" t="s">
        <v>592</v>
      </c>
    </row>
    <row r="49" spans="3:9" x14ac:dyDescent="0.25">
      <c r="C49" s="1" t="s">
        <v>97</v>
      </c>
      <c r="D49" s="1" t="s">
        <v>98</v>
      </c>
      <c r="F49" s="3" t="s">
        <v>706</v>
      </c>
      <c r="G49" s="3" t="s">
        <v>997</v>
      </c>
      <c r="H49" s="3" t="s">
        <v>84</v>
      </c>
      <c r="I49" s="3" t="s">
        <v>574</v>
      </c>
    </row>
    <row r="50" spans="3:9" x14ac:dyDescent="0.25">
      <c r="C50" s="1" t="s">
        <v>99</v>
      </c>
      <c r="D50" s="1" t="s">
        <v>100</v>
      </c>
      <c r="F50" s="3" t="s">
        <v>707</v>
      </c>
      <c r="G50" s="3" t="s">
        <v>998</v>
      </c>
      <c r="H50" s="3" t="s">
        <v>551</v>
      </c>
      <c r="I50" s="3" t="s">
        <v>550</v>
      </c>
    </row>
    <row r="51" spans="3:9" x14ac:dyDescent="0.25">
      <c r="C51" s="1" t="s">
        <v>101</v>
      </c>
      <c r="D51" s="1" t="s">
        <v>102</v>
      </c>
      <c r="F51" s="3" t="s">
        <v>708</v>
      </c>
      <c r="G51" s="3" t="s">
        <v>563</v>
      </c>
      <c r="H51" s="3" t="s">
        <v>86</v>
      </c>
      <c r="I51" s="3" t="s">
        <v>562</v>
      </c>
    </row>
    <row r="52" spans="3:9" x14ac:dyDescent="0.25">
      <c r="C52" s="1" t="s">
        <v>103</v>
      </c>
      <c r="D52" s="1" t="s">
        <v>104</v>
      </c>
      <c r="F52" s="3" t="s">
        <v>951</v>
      </c>
      <c r="G52" s="3" t="s">
        <v>1195</v>
      </c>
      <c r="H52" s="3" t="s">
        <v>539</v>
      </c>
      <c r="I52" s="3" t="s">
        <v>538</v>
      </c>
    </row>
    <row r="53" spans="3:9" x14ac:dyDescent="0.25">
      <c r="C53" s="1" t="s">
        <v>105</v>
      </c>
      <c r="D53" s="1" t="s">
        <v>106</v>
      </c>
      <c r="F53" s="3" t="s">
        <v>952</v>
      </c>
      <c r="G53" s="3" t="s">
        <v>1196</v>
      </c>
      <c r="H53" s="3" t="s">
        <v>539</v>
      </c>
      <c r="I53" s="3" t="s">
        <v>538</v>
      </c>
    </row>
    <row r="54" spans="3:9" x14ac:dyDescent="0.25">
      <c r="C54" s="1" t="s">
        <v>107</v>
      </c>
      <c r="D54" s="1" t="s">
        <v>108</v>
      </c>
      <c r="F54" s="3" t="s">
        <v>709</v>
      </c>
      <c r="G54" s="3" t="s">
        <v>999</v>
      </c>
      <c r="H54" s="3" t="s">
        <v>639</v>
      </c>
      <c r="I54" s="3" t="s">
        <v>638</v>
      </c>
    </row>
    <row r="55" spans="3:9" x14ac:dyDescent="0.25">
      <c r="C55" s="1" t="s">
        <v>109</v>
      </c>
      <c r="D55" s="1" t="s">
        <v>110</v>
      </c>
      <c r="F55" s="3" t="s">
        <v>849</v>
      </c>
      <c r="G55" s="3" t="s">
        <v>1109</v>
      </c>
      <c r="H55" s="3" t="s">
        <v>338</v>
      </c>
      <c r="I55" s="3" t="s">
        <v>618</v>
      </c>
    </row>
    <row r="56" spans="3:9" x14ac:dyDescent="0.25">
      <c r="C56" s="1" t="s">
        <v>111</v>
      </c>
      <c r="D56" s="1" t="s">
        <v>112</v>
      </c>
      <c r="F56" s="3" t="s">
        <v>710</v>
      </c>
      <c r="G56" s="3" t="s">
        <v>1000</v>
      </c>
      <c r="H56" s="3" t="s">
        <v>382</v>
      </c>
      <c r="I56" s="3" t="s">
        <v>558</v>
      </c>
    </row>
    <row r="57" spans="3:9" x14ac:dyDescent="0.25">
      <c r="C57" s="1" t="s">
        <v>113</v>
      </c>
      <c r="D57" s="1" t="s">
        <v>114</v>
      </c>
      <c r="F57" s="3" t="s">
        <v>711</v>
      </c>
      <c r="G57" s="3" t="s">
        <v>1001</v>
      </c>
      <c r="H57" s="3" t="s">
        <v>78</v>
      </c>
      <c r="I57" s="3" t="s">
        <v>556</v>
      </c>
    </row>
    <row r="58" spans="3:9" x14ac:dyDescent="0.25">
      <c r="C58" s="1" t="s">
        <v>115</v>
      </c>
      <c r="D58" s="1" t="s">
        <v>116</v>
      </c>
      <c r="F58" s="3" t="s">
        <v>712</v>
      </c>
      <c r="G58" s="3" t="s">
        <v>555</v>
      </c>
      <c r="H58" s="3" t="s">
        <v>554</v>
      </c>
      <c r="I58" s="3" t="s">
        <v>553</v>
      </c>
    </row>
    <row r="59" spans="3:9" x14ac:dyDescent="0.25">
      <c r="C59" s="1" t="s">
        <v>117</v>
      </c>
      <c r="D59" s="1" t="s">
        <v>118</v>
      </c>
      <c r="F59" s="3" t="s">
        <v>713</v>
      </c>
      <c r="G59" s="3" t="s">
        <v>1002</v>
      </c>
      <c r="H59" s="3" t="s">
        <v>92</v>
      </c>
      <c r="I59" s="3" t="s">
        <v>589</v>
      </c>
    </row>
    <row r="60" spans="3:9" x14ac:dyDescent="0.25">
      <c r="C60" s="1" t="s">
        <v>119</v>
      </c>
      <c r="D60" s="1" t="s">
        <v>120</v>
      </c>
      <c r="F60" s="3" t="s">
        <v>714</v>
      </c>
      <c r="G60" s="3" t="s">
        <v>1003</v>
      </c>
      <c r="H60" s="3" t="s">
        <v>554</v>
      </c>
      <c r="I60" s="3" t="s">
        <v>553</v>
      </c>
    </row>
    <row r="61" spans="3:9" x14ac:dyDescent="0.25">
      <c r="C61" s="1" t="s">
        <v>121</v>
      </c>
      <c r="D61" s="1" t="s">
        <v>122</v>
      </c>
      <c r="F61" s="3" t="s">
        <v>715</v>
      </c>
      <c r="G61" s="3" t="s">
        <v>1004</v>
      </c>
      <c r="H61" s="3" t="s">
        <v>1217</v>
      </c>
      <c r="I61" s="3" t="s">
        <v>586</v>
      </c>
    </row>
    <row r="62" spans="3:9" x14ac:dyDescent="0.25">
      <c r="C62" s="1" t="s">
        <v>123</v>
      </c>
      <c r="D62" s="1" t="s">
        <v>124</v>
      </c>
      <c r="F62" s="3" t="s">
        <v>716</v>
      </c>
      <c r="G62" s="3" t="s">
        <v>1005</v>
      </c>
      <c r="H62" s="3" t="s">
        <v>639</v>
      </c>
      <c r="I62" s="3" t="s">
        <v>638</v>
      </c>
    </row>
    <row r="63" spans="3:9" x14ac:dyDescent="0.25">
      <c r="C63" s="1" t="s">
        <v>125</v>
      </c>
      <c r="D63" s="1" t="s">
        <v>126</v>
      </c>
      <c r="F63" s="3" t="s">
        <v>717</v>
      </c>
      <c r="G63" s="3" t="s">
        <v>1006</v>
      </c>
      <c r="H63" s="3" t="s">
        <v>595</v>
      </c>
      <c r="I63" s="3" t="s">
        <v>594</v>
      </c>
    </row>
    <row r="64" spans="3:9" x14ac:dyDescent="0.25">
      <c r="C64" s="1" t="s">
        <v>127</v>
      </c>
      <c r="D64" s="1" t="s">
        <v>128</v>
      </c>
      <c r="F64" s="3" t="s">
        <v>718</v>
      </c>
      <c r="G64" s="3" t="s">
        <v>545</v>
      </c>
      <c r="H64" s="3" t="s">
        <v>104</v>
      </c>
      <c r="I64" s="3" t="s">
        <v>544</v>
      </c>
    </row>
    <row r="65" spans="3:9" x14ac:dyDescent="0.25">
      <c r="C65" s="1" t="s">
        <v>129</v>
      </c>
      <c r="D65" s="1" t="s">
        <v>130</v>
      </c>
      <c r="F65" s="3" t="s">
        <v>719</v>
      </c>
      <c r="G65" s="3" t="s">
        <v>1007</v>
      </c>
      <c r="H65" s="3" t="s">
        <v>104</v>
      </c>
      <c r="I65" s="3" t="s">
        <v>544</v>
      </c>
    </row>
    <row r="66" spans="3:9" x14ac:dyDescent="0.25">
      <c r="C66" s="1" t="s">
        <v>131</v>
      </c>
      <c r="D66" s="1" t="s">
        <v>132</v>
      </c>
      <c r="F66" s="3" t="s">
        <v>720</v>
      </c>
      <c r="G66" s="3" t="s">
        <v>1008</v>
      </c>
      <c r="H66" s="3" t="s">
        <v>1216</v>
      </c>
      <c r="I66" s="3" t="s">
        <v>1236</v>
      </c>
    </row>
    <row r="67" spans="3:9" x14ac:dyDescent="0.25">
      <c r="C67" s="1" t="s">
        <v>133</v>
      </c>
      <c r="D67" s="1" t="s">
        <v>134</v>
      </c>
      <c r="F67" s="3" t="s">
        <v>722</v>
      </c>
      <c r="G67" s="3" t="s">
        <v>1010</v>
      </c>
      <c r="H67" s="3" t="s">
        <v>112</v>
      </c>
      <c r="I67" s="3" t="s">
        <v>589</v>
      </c>
    </row>
    <row r="68" spans="3:9" x14ac:dyDescent="0.25">
      <c r="C68" s="1" t="s">
        <v>135</v>
      </c>
      <c r="D68" s="1" t="s">
        <v>136</v>
      </c>
      <c r="F68" s="3" t="s">
        <v>723</v>
      </c>
      <c r="G68" s="3" t="s">
        <v>601</v>
      </c>
      <c r="H68" s="3" t="s">
        <v>114</v>
      </c>
      <c r="I68" s="3" t="s">
        <v>600</v>
      </c>
    </row>
    <row r="69" spans="3:9" x14ac:dyDescent="0.25">
      <c r="C69" s="1" t="s">
        <v>137</v>
      </c>
      <c r="D69" s="1" t="s">
        <v>138</v>
      </c>
      <c r="F69" s="3" t="s">
        <v>936</v>
      </c>
      <c r="G69" s="3" t="s">
        <v>1184</v>
      </c>
      <c r="H69" s="3" t="s">
        <v>613</v>
      </c>
      <c r="I69" s="3" t="s">
        <v>612</v>
      </c>
    </row>
    <row r="70" spans="3:9" x14ac:dyDescent="0.25">
      <c r="C70" s="1" t="s">
        <v>139</v>
      </c>
      <c r="D70" s="1" t="s">
        <v>140</v>
      </c>
      <c r="F70" s="3" t="s">
        <v>724</v>
      </c>
      <c r="G70" s="3" t="s">
        <v>1011</v>
      </c>
      <c r="H70" s="3" t="s">
        <v>1218</v>
      </c>
      <c r="I70" s="3" t="s">
        <v>1237</v>
      </c>
    </row>
    <row r="71" spans="3:9" x14ac:dyDescent="0.25">
      <c r="C71" s="1" t="s">
        <v>145</v>
      </c>
      <c r="D71" s="1" t="s">
        <v>146</v>
      </c>
      <c r="F71" s="3" t="s">
        <v>726</v>
      </c>
      <c r="G71" s="3" t="s">
        <v>547</v>
      </c>
      <c r="H71" s="3" t="s">
        <v>118</v>
      </c>
      <c r="I71" s="3" t="s">
        <v>546</v>
      </c>
    </row>
    <row r="72" spans="3:9" x14ac:dyDescent="0.25">
      <c r="C72" s="1" t="s">
        <v>141</v>
      </c>
      <c r="D72" s="1" t="s">
        <v>142</v>
      </c>
      <c r="F72" s="3" t="s">
        <v>728</v>
      </c>
      <c r="G72" s="3" t="s">
        <v>1014</v>
      </c>
      <c r="H72" s="3" t="s">
        <v>120</v>
      </c>
      <c r="I72" s="3" t="s">
        <v>589</v>
      </c>
    </row>
    <row r="73" spans="3:9" x14ac:dyDescent="0.25">
      <c r="C73" s="1" t="s">
        <v>143</v>
      </c>
      <c r="D73" s="1" t="s">
        <v>144</v>
      </c>
      <c r="F73" s="3" t="s">
        <v>729</v>
      </c>
      <c r="G73" s="3" t="s">
        <v>1015</v>
      </c>
      <c r="H73" s="3" t="s">
        <v>1218</v>
      </c>
      <c r="I73" s="3" t="s">
        <v>1237</v>
      </c>
    </row>
    <row r="74" spans="3:9" x14ac:dyDescent="0.25">
      <c r="C74" s="1" t="s">
        <v>147</v>
      </c>
      <c r="D74" s="1" t="s">
        <v>148</v>
      </c>
      <c r="F74" s="3" t="s">
        <v>928</v>
      </c>
      <c r="G74" s="3" t="s">
        <v>1177</v>
      </c>
      <c r="H74" s="3" t="s">
        <v>186</v>
      </c>
      <c r="I74" s="3" t="s">
        <v>631</v>
      </c>
    </row>
    <row r="75" spans="3:9" x14ac:dyDescent="0.25">
      <c r="C75" s="1" t="s">
        <v>149</v>
      </c>
      <c r="D75" s="1" t="s">
        <v>150</v>
      </c>
      <c r="F75" s="3" t="s">
        <v>921</v>
      </c>
      <c r="G75" s="3" t="s">
        <v>1170</v>
      </c>
      <c r="H75" s="3" t="s">
        <v>1214</v>
      </c>
      <c r="I75" s="3" t="s">
        <v>592</v>
      </c>
    </row>
    <row r="76" spans="3:9" x14ac:dyDescent="0.25">
      <c r="C76" s="1" t="s">
        <v>513</v>
      </c>
      <c r="D76" s="1" t="s">
        <v>514</v>
      </c>
      <c r="F76" s="3" t="s">
        <v>730</v>
      </c>
      <c r="G76" s="3" t="s">
        <v>1016</v>
      </c>
      <c r="H76" s="3" t="s">
        <v>1219</v>
      </c>
      <c r="I76" s="3" t="s">
        <v>615</v>
      </c>
    </row>
    <row r="77" spans="3:9" x14ac:dyDescent="0.25">
      <c r="C77" s="1" t="s">
        <v>151</v>
      </c>
      <c r="D77" s="1" t="s">
        <v>152</v>
      </c>
      <c r="F77" s="3" t="s">
        <v>731</v>
      </c>
      <c r="G77" s="3" t="s">
        <v>1017</v>
      </c>
      <c r="H77" s="3" t="s">
        <v>1206</v>
      </c>
      <c r="I77" s="3" t="s">
        <v>621</v>
      </c>
    </row>
    <row r="78" spans="3:9" x14ac:dyDescent="0.25">
      <c r="C78" s="1" t="s">
        <v>153</v>
      </c>
      <c r="D78" s="1" t="s">
        <v>154</v>
      </c>
      <c r="F78" s="3" t="s">
        <v>732</v>
      </c>
      <c r="G78" s="3" t="s">
        <v>1018</v>
      </c>
      <c r="H78" s="3" t="s">
        <v>1214</v>
      </c>
      <c r="I78" s="3" t="s">
        <v>592</v>
      </c>
    </row>
    <row r="79" spans="3:9" x14ac:dyDescent="0.25">
      <c r="C79" s="1" t="s">
        <v>155</v>
      </c>
      <c r="D79" s="1" t="s">
        <v>156</v>
      </c>
      <c r="F79" s="3" t="s">
        <v>733</v>
      </c>
      <c r="G79" s="3" t="s">
        <v>1019</v>
      </c>
      <c r="H79" s="3" t="s">
        <v>1220</v>
      </c>
      <c r="I79" s="3" t="s">
        <v>574</v>
      </c>
    </row>
    <row r="80" spans="3:9" x14ac:dyDescent="0.25">
      <c r="C80" s="1" t="s">
        <v>157</v>
      </c>
      <c r="D80" s="1" t="s">
        <v>158</v>
      </c>
      <c r="F80" s="3" t="s">
        <v>734</v>
      </c>
      <c r="G80" s="3" t="s">
        <v>1020</v>
      </c>
      <c r="H80" s="3" t="s">
        <v>78</v>
      </c>
      <c r="I80" s="3" t="s">
        <v>556</v>
      </c>
    </row>
    <row r="81" spans="3:9" x14ac:dyDescent="0.25">
      <c r="C81" s="1" t="s">
        <v>515</v>
      </c>
      <c r="D81" s="1" t="s">
        <v>516</v>
      </c>
      <c r="F81" s="3" t="s">
        <v>735</v>
      </c>
      <c r="G81" s="3" t="s">
        <v>1021</v>
      </c>
      <c r="H81" s="3" t="s">
        <v>78</v>
      </c>
      <c r="I81" s="3" t="s">
        <v>556</v>
      </c>
    </row>
    <row r="82" spans="3:9" x14ac:dyDescent="0.25">
      <c r="C82" s="1" t="s">
        <v>159</v>
      </c>
      <c r="D82" s="1" t="s">
        <v>160</v>
      </c>
      <c r="F82" s="3" t="s">
        <v>870</v>
      </c>
      <c r="G82" s="3" t="s">
        <v>1127</v>
      </c>
      <c r="H82" s="3" t="s">
        <v>386</v>
      </c>
      <c r="I82" s="3" t="s">
        <v>633</v>
      </c>
    </row>
    <row r="83" spans="3:9" x14ac:dyDescent="0.25">
      <c r="C83" s="1" t="s">
        <v>161</v>
      </c>
      <c r="D83" s="1" t="s">
        <v>162</v>
      </c>
      <c r="F83" s="3" t="s">
        <v>777</v>
      </c>
      <c r="G83" s="3" t="s">
        <v>1057</v>
      </c>
      <c r="H83" s="3" t="s">
        <v>1227</v>
      </c>
      <c r="I83" s="3" t="s">
        <v>577</v>
      </c>
    </row>
    <row r="84" spans="3:9" x14ac:dyDescent="0.25">
      <c r="C84" s="1" t="s">
        <v>163</v>
      </c>
      <c r="D84" s="1" t="s">
        <v>164</v>
      </c>
      <c r="F84" s="3" t="s">
        <v>736</v>
      </c>
      <c r="G84" s="3" t="s">
        <v>1022</v>
      </c>
      <c r="H84" s="3" t="s">
        <v>1221</v>
      </c>
      <c r="I84" s="3" t="s">
        <v>564</v>
      </c>
    </row>
    <row r="85" spans="3:9" x14ac:dyDescent="0.25">
      <c r="C85" s="1" t="s">
        <v>165</v>
      </c>
      <c r="D85" s="1" t="s">
        <v>166</v>
      </c>
      <c r="F85" s="3" t="s">
        <v>737</v>
      </c>
      <c r="G85" s="3" t="s">
        <v>565</v>
      </c>
      <c r="H85" s="3" t="s">
        <v>1221</v>
      </c>
      <c r="I85" s="3" t="s">
        <v>564</v>
      </c>
    </row>
    <row r="86" spans="3:9" x14ac:dyDescent="0.25">
      <c r="C86" s="1" t="s">
        <v>167</v>
      </c>
      <c r="D86" s="1" t="s">
        <v>168</v>
      </c>
      <c r="F86" s="3" t="s">
        <v>934</v>
      </c>
      <c r="G86" s="3" t="s">
        <v>647</v>
      </c>
      <c r="H86" s="3" t="s">
        <v>646</v>
      </c>
      <c r="I86" s="3" t="s">
        <v>645</v>
      </c>
    </row>
    <row r="87" spans="3:9" x14ac:dyDescent="0.25">
      <c r="C87" s="1" t="s">
        <v>169</v>
      </c>
      <c r="D87" s="1" t="s">
        <v>170</v>
      </c>
      <c r="F87" s="3" t="s">
        <v>738</v>
      </c>
      <c r="G87" s="3" t="s">
        <v>1023</v>
      </c>
      <c r="H87" s="3" t="s">
        <v>646</v>
      </c>
      <c r="I87" s="3" t="s">
        <v>645</v>
      </c>
    </row>
    <row r="88" spans="3:9" x14ac:dyDescent="0.25">
      <c r="C88" s="1" t="s">
        <v>171</v>
      </c>
      <c r="D88" s="1" t="s">
        <v>172</v>
      </c>
      <c r="F88" s="3" t="s">
        <v>739</v>
      </c>
      <c r="G88" s="3" t="s">
        <v>1024</v>
      </c>
      <c r="H88" s="3" t="s">
        <v>646</v>
      </c>
      <c r="I88" s="3" t="s">
        <v>645</v>
      </c>
    </row>
    <row r="89" spans="3:9" x14ac:dyDescent="0.25">
      <c r="C89" s="1" t="s">
        <v>173</v>
      </c>
      <c r="D89" s="1" t="s">
        <v>174</v>
      </c>
      <c r="F89" s="3" t="s">
        <v>740</v>
      </c>
      <c r="G89" s="3" t="s">
        <v>1025</v>
      </c>
      <c r="H89" s="3" t="s">
        <v>539</v>
      </c>
      <c r="I89" s="3" t="s">
        <v>538</v>
      </c>
    </row>
    <row r="90" spans="3:9" x14ac:dyDescent="0.25">
      <c r="C90" s="1" t="s">
        <v>175</v>
      </c>
      <c r="D90" s="1" t="s">
        <v>176</v>
      </c>
      <c r="F90" s="3" t="s">
        <v>741</v>
      </c>
      <c r="G90" s="3" t="s">
        <v>540</v>
      </c>
      <c r="H90" s="3" t="s">
        <v>539</v>
      </c>
      <c r="I90" s="3" t="s">
        <v>538</v>
      </c>
    </row>
    <row r="91" spans="3:9" x14ac:dyDescent="0.25">
      <c r="C91" s="1" t="s">
        <v>177</v>
      </c>
      <c r="D91" s="1" t="s">
        <v>178</v>
      </c>
      <c r="F91" s="3" t="s">
        <v>742</v>
      </c>
      <c r="G91" s="3" t="s">
        <v>1026</v>
      </c>
      <c r="H91" s="3" t="s">
        <v>572</v>
      </c>
      <c r="I91" s="3" t="s">
        <v>571</v>
      </c>
    </row>
    <row r="92" spans="3:9" x14ac:dyDescent="0.25">
      <c r="C92" s="1" t="s">
        <v>179</v>
      </c>
      <c r="D92" s="1" t="s">
        <v>180</v>
      </c>
      <c r="F92" s="3" t="s">
        <v>744</v>
      </c>
      <c r="G92" s="3" t="s">
        <v>1028</v>
      </c>
      <c r="H92" s="3" t="s">
        <v>613</v>
      </c>
      <c r="I92" s="3" t="s">
        <v>612</v>
      </c>
    </row>
    <row r="93" spans="3:9" x14ac:dyDescent="0.25">
      <c r="C93" s="1" t="s">
        <v>181</v>
      </c>
      <c r="D93" s="1" t="s">
        <v>182</v>
      </c>
      <c r="F93" s="3" t="s">
        <v>745</v>
      </c>
      <c r="G93" s="3" t="s">
        <v>1029</v>
      </c>
      <c r="H93" s="3" t="s">
        <v>533</v>
      </c>
      <c r="I93" s="3" t="s">
        <v>532</v>
      </c>
    </row>
    <row r="94" spans="3:9" x14ac:dyDescent="0.25">
      <c r="C94" s="1" t="s">
        <v>183</v>
      </c>
      <c r="D94" s="1" t="s">
        <v>184</v>
      </c>
      <c r="F94" s="3" t="s">
        <v>746</v>
      </c>
      <c r="G94" s="3" t="s">
        <v>1030</v>
      </c>
      <c r="H94" s="3" t="s">
        <v>18</v>
      </c>
      <c r="I94" s="3" t="s">
        <v>541</v>
      </c>
    </row>
    <row r="95" spans="3:9" x14ac:dyDescent="0.25">
      <c r="C95" s="1" t="s">
        <v>185</v>
      </c>
      <c r="D95" s="1" t="s">
        <v>186</v>
      </c>
      <c r="F95" s="3" t="s">
        <v>747</v>
      </c>
      <c r="G95" s="3" t="s">
        <v>1031</v>
      </c>
      <c r="H95" s="3" t="s">
        <v>154</v>
      </c>
      <c r="I95" s="3" t="s">
        <v>569</v>
      </c>
    </row>
    <row r="96" spans="3:9" x14ac:dyDescent="0.25">
      <c r="C96" s="1" t="s">
        <v>187</v>
      </c>
      <c r="D96" s="1" t="s">
        <v>188</v>
      </c>
      <c r="F96" s="3" t="s">
        <v>748</v>
      </c>
      <c r="G96" s="3" t="s">
        <v>1032</v>
      </c>
      <c r="H96" s="3" t="s">
        <v>1218</v>
      </c>
      <c r="I96" s="3" t="s">
        <v>1237</v>
      </c>
    </row>
    <row r="97" spans="3:9" x14ac:dyDescent="0.25">
      <c r="C97" s="1" t="s">
        <v>189</v>
      </c>
      <c r="D97" s="1" t="s">
        <v>190</v>
      </c>
      <c r="F97" s="3" t="s">
        <v>749</v>
      </c>
      <c r="G97" s="3" t="s">
        <v>1033</v>
      </c>
      <c r="H97" s="3" t="s">
        <v>384</v>
      </c>
      <c r="I97" s="3" t="s">
        <v>1235</v>
      </c>
    </row>
    <row r="98" spans="3:9" x14ac:dyDescent="0.25">
      <c r="C98" s="1" t="s">
        <v>191</v>
      </c>
      <c r="D98" s="1" t="s">
        <v>192</v>
      </c>
      <c r="F98" s="3" t="s">
        <v>750</v>
      </c>
      <c r="G98" s="3" t="s">
        <v>1034</v>
      </c>
      <c r="H98" s="3" t="s">
        <v>646</v>
      </c>
      <c r="I98" s="3" t="s">
        <v>645</v>
      </c>
    </row>
    <row r="99" spans="3:9" x14ac:dyDescent="0.25">
      <c r="C99" s="1" t="s">
        <v>193</v>
      </c>
      <c r="D99" s="1" t="s">
        <v>194</v>
      </c>
      <c r="F99" s="3" t="s">
        <v>961</v>
      </c>
      <c r="G99" s="3" t="s">
        <v>1204</v>
      </c>
      <c r="H99" s="3" t="s">
        <v>1273</v>
      </c>
      <c r="I99" s="3" t="s">
        <v>1273</v>
      </c>
    </row>
    <row r="100" spans="3:9" x14ac:dyDescent="0.25">
      <c r="C100" s="1" t="s">
        <v>195</v>
      </c>
      <c r="D100" s="1" t="s">
        <v>196</v>
      </c>
      <c r="F100" s="3" t="s">
        <v>751</v>
      </c>
      <c r="G100" s="3" t="s">
        <v>1035</v>
      </c>
      <c r="H100" s="3" t="s">
        <v>1222</v>
      </c>
      <c r="I100" s="3" t="s">
        <v>567</v>
      </c>
    </row>
    <row r="101" spans="3:9" x14ac:dyDescent="0.25">
      <c r="C101" s="1" t="s">
        <v>197</v>
      </c>
      <c r="D101" s="1" t="s">
        <v>198</v>
      </c>
      <c r="F101" s="3" t="s">
        <v>867</v>
      </c>
      <c r="G101" s="3" t="s">
        <v>1125</v>
      </c>
      <c r="H101" s="3" t="s">
        <v>382</v>
      </c>
      <c r="I101" s="3" t="s">
        <v>558</v>
      </c>
    </row>
    <row r="102" spans="3:9" x14ac:dyDescent="0.25">
      <c r="C102" s="1" t="s">
        <v>199</v>
      </c>
      <c r="D102" s="1" t="s">
        <v>200</v>
      </c>
      <c r="F102" s="3" t="s">
        <v>752</v>
      </c>
      <c r="G102" s="3" t="s">
        <v>1036</v>
      </c>
      <c r="H102" s="3" t="s">
        <v>158</v>
      </c>
      <c r="I102" s="3" t="s">
        <v>569</v>
      </c>
    </row>
    <row r="103" spans="3:9" x14ac:dyDescent="0.25">
      <c r="C103" s="1" t="s">
        <v>201</v>
      </c>
      <c r="D103" s="1" t="s">
        <v>202</v>
      </c>
      <c r="F103" s="3" t="s">
        <v>753</v>
      </c>
      <c r="G103" s="3" t="s">
        <v>1037</v>
      </c>
      <c r="H103" s="3" t="s">
        <v>1207</v>
      </c>
      <c r="I103" s="3" t="s">
        <v>597</v>
      </c>
    </row>
    <row r="104" spans="3:9" x14ac:dyDescent="0.25">
      <c r="C104" s="1" t="s">
        <v>203</v>
      </c>
      <c r="D104" s="1" t="s">
        <v>204</v>
      </c>
      <c r="F104" s="3" t="s">
        <v>755</v>
      </c>
      <c r="G104" s="3" t="s">
        <v>1039</v>
      </c>
      <c r="H104" s="3" t="s">
        <v>1224</v>
      </c>
      <c r="I104" s="3" t="s">
        <v>1235</v>
      </c>
    </row>
    <row r="105" spans="3:9" x14ac:dyDescent="0.25">
      <c r="C105" s="1" t="s">
        <v>205</v>
      </c>
      <c r="D105" s="1" t="s">
        <v>206</v>
      </c>
      <c r="F105" s="3" t="s">
        <v>756</v>
      </c>
      <c r="G105" s="3" t="s">
        <v>640</v>
      </c>
      <c r="H105" s="3" t="s">
        <v>639</v>
      </c>
      <c r="I105" s="3" t="s">
        <v>638</v>
      </c>
    </row>
    <row r="106" spans="3:9" x14ac:dyDescent="0.25">
      <c r="C106" s="1" t="s">
        <v>207</v>
      </c>
      <c r="D106" s="1" t="s">
        <v>208</v>
      </c>
      <c r="F106" s="3" t="s">
        <v>933</v>
      </c>
      <c r="G106" s="3" t="s">
        <v>1182</v>
      </c>
      <c r="H106" s="3" t="s">
        <v>1206</v>
      </c>
      <c r="I106" s="3" t="s">
        <v>621</v>
      </c>
    </row>
    <row r="107" spans="3:9" x14ac:dyDescent="0.25">
      <c r="C107" s="1" t="s">
        <v>209</v>
      </c>
      <c r="D107" s="1" t="s">
        <v>210</v>
      </c>
      <c r="F107" s="3" t="s">
        <v>758</v>
      </c>
      <c r="G107" s="3" t="s">
        <v>1041</v>
      </c>
      <c r="H107" s="3" t="s">
        <v>1206</v>
      </c>
      <c r="I107" s="3" t="s">
        <v>621</v>
      </c>
    </row>
    <row r="108" spans="3:9" x14ac:dyDescent="0.25">
      <c r="C108" s="1" t="s">
        <v>211</v>
      </c>
      <c r="D108" s="1" t="s">
        <v>212</v>
      </c>
      <c r="F108" s="3" t="s">
        <v>759</v>
      </c>
      <c r="G108" s="3" t="s">
        <v>1042</v>
      </c>
      <c r="H108" s="3" t="s">
        <v>180</v>
      </c>
      <c r="I108" s="3" t="s">
        <v>623</v>
      </c>
    </row>
    <row r="109" spans="3:9" x14ac:dyDescent="0.25">
      <c r="C109" s="1" t="s">
        <v>213</v>
      </c>
      <c r="D109" s="1" t="s">
        <v>214</v>
      </c>
      <c r="F109" s="3" t="s">
        <v>959</v>
      </c>
      <c r="G109" s="3" t="s">
        <v>1202</v>
      </c>
      <c r="H109" s="3" t="s">
        <v>1273</v>
      </c>
      <c r="I109" s="3" t="s">
        <v>1273</v>
      </c>
    </row>
    <row r="110" spans="3:9" x14ac:dyDescent="0.25">
      <c r="C110" s="1" t="s">
        <v>375</v>
      </c>
      <c r="D110" s="1" t="s">
        <v>376</v>
      </c>
      <c r="F110" s="3" t="s">
        <v>760</v>
      </c>
      <c r="G110" s="3" t="s">
        <v>1043</v>
      </c>
      <c r="H110" s="3" t="s">
        <v>1225</v>
      </c>
      <c r="I110" s="3" t="s">
        <v>600</v>
      </c>
    </row>
    <row r="111" spans="3:9" x14ac:dyDescent="0.25">
      <c r="C111" s="1" t="s">
        <v>215</v>
      </c>
      <c r="D111" s="1" t="s">
        <v>216</v>
      </c>
      <c r="F111" s="3" t="s">
        <v>761</v>
      </c>
      <c r="G111" s="3" t="s">
        <v>632</v>
      </c>
      <c r="H111" s="3" t="s">
        <v>186</v>
      </c>
      <c r="I111" s="3" t="s">
        <v>631</v>
      </c>
    </row>
    <row r="112" spans="3:9" x14ac:dyDescent="0.25">
      <c r="C112" s="1" t="s">
        <v>217</v>
      </c>
      <c r="D112" s="1" t="s">
        <v>218</v>
      </c>
      <c r="F112" s="3" t="s">
        <v>762</v>
      </c>
      <c r="G112" s="3" t="s">
        <v>1044</v>
      </c>
      <c r="H112" s="3" t="s">
        <v>186</v>
      </c>
      <c r="I112" s="3" t="s">
        <v>631</v>
      </c>
    </row>
    <row r="113" spans="3:9" x14ac:dyDescent="0.25">
      <c r="C113" s="1" t="s">
        <v>219</v>
      </c>
      <c r="D113" s="1" t="s">
        <v>220</v>
      </c>
      <c r="F113" s="3" t="s">
        <v>763</v>
      </c>
      <c r="G113" s="3" t="s">
        <v>1045</v>
      </c>
      <c r="H113" s="3" t="s">
        <v>188</v>
      </c>
      <c r="I113" s="3" t="s">
        <v>628</v>
      </c>
    </row>
    <row r="114" spans="3:9" x14ac:dyDescent="0.25">
      <c r="C114" s="1" t="s">
        <v>221</v>
      </c>
      <c r="D114" s="1" t="s">
        <v>222</v>
      </c>
      <c r="F114" s="3" t="s">
        <v>764</v>
      </c>
      <c r="G114" s="3" t="s">
        <v>614</v>
      </c>
      <c r="H114" s="3" t="s">
        <v>613</v>
      </c>
      <c r="I114" s="3" t="s">
        <v>612</v>
      </c>
    </row>
    <row r="115" spans="3:9" x14ac:dyDescent="0.25">
      <c r="C115" s="1" t="s">
        <v>517</v>
      </c>
      <c r="D115" s="1" t="s">
        <v>518</v>
      </c>
      <c r="F115" s="3" t="s">
        <v>765</v>
      </c>
      <c r="G115" s="3" t="s">
        <v>603</v>
      </c>
      <c r="H115" s="3" t="s">
        <v>602</v>
      </c>
      <c r="I115" s="3" t="s">
        <v>600</v>
      </c>
    </row>
    <row r="116" spans="3:9" x14ac:dyDescent="0.25">
      <c r="C116" s="1" t="s">
        <v>223</v>
      </c>
      <c r="D116" s="1" t="s">
        <v>224</v>
      </c>
      <c r="F116" s="3" t="s">
        <v>767</v>
      </c>
      <c r="G116" s="3" t="s">
        <v>1047</v>
      </c>
      <c r="H116" s="3" t="s">
        <v>646</v>
      </c>
      <c r="I116" s="3" t="s">
        <v>645</v>
      </c>
    </row>
    <row r="117" spans="3:9" x14ac:dyDescent="0.25">
      <c r="C117" s="1" t="s">
        <v>225</v>
      </c>
      <c r="D117" s="1" t="s">
        <v>226</v>
      </c>
      <c r="F117" s="3" t="s">
        <v>768</v>
      </c>
      <c r="G117" s="3" t="s">
        <v>1048</v>
      </c>
      <c r="H117" s="3" t="s">
        <v>1222</v>
      </c>
      <c r="I117" s="3" t="s">
        <v>567</v>
      </c>
    </row>
    <row r="118" spans="3:9" x14ac:dyDescent="0.25">
      <c r="C118" s="1" t="s">
        <v>227</v>
      </c>
      <c r="D118" s="1" t="s">
        <v>228</v>
      </c>
      <c r="F118" s="3" t="s">
        <v>769</v>
      </c>
      <c r="G118" s="3" t="s">
        <v>1049</v>
      </c>
      <c r="H118" s="3" t="s">
        <v>554</v>
      </c>
      <c r="I118" s="3" t="s">
        <v>553</v>
      </c>
    </row>
    <row r="119" spans="3:9" x14ac:dyDescent="0.25">
      <c r="C119" s="1" t="s">
        <v>229</v>
      </c>
      <c r="D119" s="1" t="s">
        <v>230</v>
      </c>
      <c r="F119" s="3" t="s">
        <v>770</v>
      </c>
      <c r="G119" s="3" t="s">
        <v>1050</v>
      </c>
      <c r="H119" s="3" t="s">
        <v>1220</v>
      </c>
      <c r="I119" s="3" t="s">
        <v>574</v>
      </c>
    </row>
    <row r="120" spans="3:9" x14ac:dyDescent="0.25">
      <c r="C120" s="1" t="s">
        <v>231</v>
      </c>
      <c r="D120" s="1" t="s">
        <v>232</v>
      </c>
      <c r="F120" s="3" t="s">
        <v>910</v>
      </c>
      <c r="G120" s="3" t="s">
        <v>1162</v>
      </c>
      <c r="H120" s="3" t="s">
        <v>78</v>
      </c>
      <c r="I120" s="3" t="s">
        <v>556</v>
      </c>
    </row>
    <row r="121" spans="3:9" x14ac:dyDescent="0.25">
      <c r="C121" s="1" t="s">
        <v>233</v>
      </c>
      <c r="D121" s="1" t="s">
        <v>234</v>
      </c>
      <c r="F121" s="3" t="s">
        <v>771</v>
      </c>
      <c r="G121" s="3" t="s">
        <v>1051</v>
      </c>
      <c r="H121" s="3" t="s">
        <v>1207</v>
      </c>
      <c r="I121" s="3" t="s">
        <v>597</v>
      </c>
    </row>
    <row r="122" spans="3:9" x14ac:dyDescent="0.25">
      <c r="C122" s="1" t="s">
        <v>235</v>
      </c>
      <c r="D122" s="1" t="s">
        <v>236</v>
      </c>
      <c r="F122" s="3" t="s">
        <v>775</v>
      </c>
      <c r="G122" s="3" t="s">
        <v>1055</v>
      </c>
      <c r="H122" s="3" t="s">
        <v>496</v>
      </c>
      <c r="I122" s="3" t="s">
        <v>560</v>
      </c>
    </row>
    <row r="123" spans="3:9" x14ac:dyDescent="0.25">
      <c r="C123" s="1" t="s">
        <v>237</v>
      </c>
      <c r="D123" s="1" t="s">
        <v>238</v>
      </c>
      <c r="F123" s="3" t="s">
        <v>776</v>
      </c>
      <c r="G123" s="3" t="s">
        <v>1056</v>
      </c>
      <c r="H123" s="3" t="s">
        <v>78</v>
      </c>
      <c r="I123" s="3" t="s">
        <v>556</v>
      </c>
    </row>
    <row r="124" spans="3:9" x14ac:dyDescent="0.25">
      <c r="C124" s="1" t="s">
        <v>239</v>
      </c>
      <c r="D124" s="1" t="s">
        <v>240</v>
      </c>
      <c r="F124" s="3" t="s">
        <v>772</v>
      </c>
      <c r="G124" s="3" t="s">
        <v>1052</v>
      </c>
      <c r="H124" s="3" t="s">
        <v>1226</v>
      </c>
      <c r="I124" s="3" t="s">
        <v>615</v>
      </c>
    </row>
    <row r="125" spans="3:9" x14ac:dyDescent="0.25">
      <c r="C125" s="1" t="s">
        <v>241</v>
      </c>
      <c r="D125" s="1" t="s">
        <v>242</v>
      </c>
      <c r="F125" s="3" t="s">
        <v>927</v>
      </c>
      <c r="G125" s="3" t="s">
        <v>1176</v>
      </c>
      <c r="H125" s="3" t="s">
        <v>210</v>
      </c>
      <c r="I125" s="3" t="s">
        <v>589</v>
      </c>
    </row>
    <row r="126" spans="3:9" x14ac:dyDescent="0.25">
      <c r="C126" s="1" t="s">
        <v>243</v>
      </c>
      <c r="D126" s="1" t="s">
        <v>244</v>
      </c>
      <c r="F126" s="3" t="s">
        <v>773</v>
      </c>
      <c r="G126" s="3" t="s">
        <v>1053</v>
      </c>
      <c r="H126" s="3" t="s">
        <v>551</v>
      </c>
      <c r="I126" s="3" t="s">
        <v>550</v>
      </c>
    </row>
    <row r="127" spans="3:9" x14ac:dyDescent="0.25">
      <c r="C127" s="1" t="s">
        <v>245</v>
      </c>
      <c r="D127" s="1" t="s">
        <v>246</v>
      </c>
      <c r="F127" s="3" t="s">
        <v>774</v>
      </c>
      <c r="G127" s="3" t="s">
        <v>1054</v>
      </c>
      <c r="H127" s="3" t="s">
        <v>1220</v>
      </c>
      <c r="I127" s="3" t="s">
        <v>574</v>
      </c>
    </row>
    <row r="128" spans="3:9" x14ac:dyDescent="0.25">
      <c r="C128" s="1" t="s">
        <v>247</v>
      </c>
      <c r="D128" s="1" t="s">
        <v>248</v>
      </c>
      <c r="F128" s="3" t="s">
        <v>861</v>
      </c>
      <c r="G128" s="3" t="s">
        <v>1120</v>
      </c>
      <c r="H128" s="3" t="s">
        <v>1209</v>
      </c>
      <c r="I128" s="3" t="s">
        <v>626</v>
      </c>
    </row>
    <row r="129" spans="3:9" x14ac:dyDescent="0.25">
      <c r="C129" s="1" t="s">
        <v>249</v>
      </c>
      <c r="D129" s="1" t="s">
        <v>250</v>
      </c>
      <c r="F129" s="3" t="s">
        <v>778</v>
      </c>
      <c r="G129" s="3" t="s">
        <v>599</v>
      </c>
      <c r="H129" s="3" t="s">
        <v>598</v>
      </c>
      <c r="I129" s="3" t="s">
        <v>597</v>
      </c>
    </row>
    <row r="130" spans="3:9" x14ac:dyDescent="0.25">
      <c r="C130" s="1" t="s">
        <v>251</v>
      </c>
      <c r="D130" s="1" t="s">
        <v>252</v>
      </c>
      <c r="F130" s="3" t="s">
        <v>757</v>
      </c>
      <c r="G130" s="3" t="s">
        <v>1040</v>
      </c>
      <c r="H130" s="3" t="s">
        <v>1225</v>
      </c>
      <c r="I130" s="3" t="s">
        <v>600</v>
      </c>
    </row>
    <row r="131" spans="3:9" x14ac:dyDescent="0.25">
      <c r="C131" s="1" t="s">
        <v>253</v>
      </c>
      <c r="D131" s="1" t="s">
        <v>254</v>
      </c>
      <c r="F131" s="3" t="s">
        <v>779</v>
      </c>
      <c r="G131" s="3" t="s">
        <v>576</v>
      </c>
      <c r="H131" s="3" t="s">
        <v>575</v>
      </c>
      <c r="I131" s="3" t="s">
        <v>574</v>
      </c>
    </row>
    <row r="132" spans="3:9" x14ac:dyDescent="0.25">
      <c r="C132" s="1" t="s">
        <v>255</v>
      </c>
      <c r="D132" s="1" t="s">
        <v>256</v>
      </c>
      <c r="F132" s="3" t="s">
        <v>943</v>
      </c>
      <c r="G132" s="3" t="s">
        <v>1191</v>
      </c>
      <c r="H132" s="3" t="s">
        <v>575</v>
      </c>
      <c r="I132" s="3" t="s">
        <v>574</v>
      </c>
    </row>
    <row r="133" spans="3:9" x14ac:dyDescent="0.25">
      <c r="C133" s="1" t="s">
        <v>257</v>
      </c>
      <c r="D133" s="1" t="s">
        <v>258</v>
      </c>
      <c r="F133" s="3" t="s">
        <v>781</v>
      </c>
      <c r="G133" s="3" t="s">
        <v>617</v>
      </c>
      <c r="H133" s="3" t="s">
        <v>616</v>
      </c>
      <c r="I133" s="3" t="s">
        <v>615</v>
      </c>
    </row>
    <row r="134" spans="3:9" x14ac:dyDescent="0.25">
      <c r="C134" s="1" t="s">
        <v>259</v>
      </c>
      <c r="D134" s="1" t="s">
        <v>260</v>
      </c>
      <c r="F134" s="3" t="s">
        <v>782</v>
      </c>
      <c r="G134" s="3" t="s">
        <v>1059</v>
      </c>
      <c r="H134" s="3" t="s">
        <v>530</v>
      </c>
      <c r="I134" s="3" t="s">
        <v>529</v>
      </c>
    </row>
    <row r="135" spans="3:9" x14ac:dyDescent="0.25">
      <c r="C135" s="1" t="s">
        <v>261</v>
      </c>
      <c r="D135" s="1" t="s">
        <v>262</v>
      </c>
      <c r="F135" s="3" t="s">
        <v>783</v>
      </c>
      <c r="G135" s="3" t="s">
        <v>1060</v>
      </c>
      <c r="H135" s="3" t="s">
        <v>605</v>
      </c>
      <c r="I135" s="3" t="s">
        <v>604</v>
      </c>
    </row>
    <row r="136" spans="3:9" x14ac:dyDescent="0.25">
      <c r="C136" s="1" t="s">
        <v>263</v>
      </c>
      <c r="D136" s="1" t="s">
        <v>264</v>
      </c>
      <c r="F136" s="3" t="s">
        <v>784</v>
      </c>
      <c r="G136" s="3" t="s">
        <v>1061</v>
      </c>
      <c r="H136" s="3" t="s">
        <v>228</v>
      </c>
      <c r="I136" s="3" t="s">
        <v>589</v>
      </c>
    </row>
    <row r="137" spans="3:9" x14ac:dyDescent="0.25">
      <c r="C137" s="1" t="s">
        <v>265</v>
      </c>
      <c r="D137" s="1" t="s">
        <v>266</v>
      </c>
      <c r="F137" s="3" t="s">
        <v>785</v>
      </c>
      <c r="G137" s="3" t="s">
        <v>1062</v>
      </c>
      <c r="H137" s="3" t="s">
        <v>641</v>
      </c>
      <c r="I137" s="3" t="s">
        <v>638</v>
      </c>
    </row>
    <row r="138" spans="3:9" x14ac:dyDescent="0.25">
      <c r="C138" s="1" t="s">
        <v>267</v>
      </c>
      <c r="D138" s="1" t="s">
        <v>268</v>
      </c>
      <c r="F138" s="3" t="s">
        <v>786</v>
      </c>
      <c r="G138" s="3" t="s">
        <v>1063</v>
      </c>
      <c r="H138" s="3" t="s">
        <v>1216</v>
      </c>
      <c r="I138" s="3" t="s">
        <v>1236</v>
      </c>
    </row>
    <row r="139" spans="3:9" x14ac:dyDescent="0.25">
      <c r="C139" s="1" t="s">
        <v>275</v>
      </c>
      <c r="D139" s="1" t="s">
        <v>276</v>
      </c>
      <c r="F139" s="3" t="s">
        <v>787</v>
      </c>
      <c r="G139" s="3" t="s">
        <v>1064</v>
      </c>
      <c r="H139" s="3" t="s">
        <v>78</v>
      </c>
      <c r="I139" s="3" t="s">
        <v>556</v>
      </c>
    </row>
    <row r="140" spans="3:9" x14ac:dyDescent="0.25">
      <c r="C140" s="1" t="s">
        <v>269</v>
      </c>
      <c r="D140" s="1" t="s">
        <v>270</v>
      </c>
      <c r="F140" s="3" t="s">
        <v>665</v>
      </c>
      <c r="G140" s="3" t="s">
        <v>963</v>
      </c>
      <c r="H140" s="3" t="s">
        <v>963</v>
      </c>
      <c r="I140" s="3" t="s">
        <v>963</v>
      </c>
    </row>
    <row r="141" spans="3:9" x14ac:dyDescent="0.25">
      <c r="C141" s="1" t="s">
        <v>271</v>
      </c>
      <c r="D141" s="1" t="s">
        <v>272</v>
      </c>
      <c r="F141" s="3" t="s">
        <v>788</v>
      </c>
      <c r="G141" s="3" t="s">
        <v>1065</v>
      </c>
      <c r="H141" s="3" t="s">
        <v>1216</v>
      </c>
      <c r="I141" s="3" t="s">
        <v>1236</v>
      </c>
    </row>
    <row r="142" spans="3:9" x14ac:dyDescent="0.25">
      <c r="C142" s="1" t="s">
        <v>273</v>
      </c>
      <c r="D142" s="1" t="s">
        <v>274</v>
      </c>
      <c r="F142" s="3" t="s">
        <v>789</v>
      </c>
      <c r="G142" s="3" t="s">
        <v>1066</v>
      </c>
      <c r="H142" s="3" t="s">
        <v>658</v>
      </c>
      <c r="I142" s="3" t="s">
        <v>657</v>
      </c>
    </row>
    <row r="143" spans="3:9" x14ac:dyDescent="0.25">
      <c r="C143" s="1" t="s">
        <v>277</v>
      </c>
      <c r="D143" s="1" t="s">
        <v>278</v>
      </c>
      <c r="F143" s="3" t="s">
        <v>790</v>
      </c>
      <c r="G143" s="3" t="s">
        <v>1067</v>
      </c>
      <c r="H143" s="3" t="s">
        <v>104</v>
      </c>
      <c r="I143" s="3" t="s">
        <v>544</v>
      </c>
    </row>
    <row r="144" spans="3:9" x14ac:dyDescent="0.25">
      <c r="C144" s="1" t="s">
        <v>279</v>
      </c>
      <c r="D144" s="1" t="s">
        <v>280</v>
      </c>
      <c r="F144" s="3" t="s">
        <v>791</v>
      </c>
      <c r="G144" s="3" t="s">
        <v>1068</v>
      </c>
      <c r="H144" s="3" t="s">
        <v>1218</v>
      </c>
      <c r="I144" s="3" t="s">
        <v>1237</v>
      </c>
    </row>
    <row r="145" spans="3:9" x14ac:dyDescent="0.25">
      <c r="C145" s="1" t="s">
        <v>281</v>
      </c>
      <c r="D145" s="1" t="s">
        <v>282</v>
      </c>
      <c r="F145" s="3" t="s">
        <v>792</v>
      </c>
      <c r="G145" s="3" t="s">
        <v>1069</v>
      </c>
      <c r="H145" s="3" t="s">
        <v>290</v>
      </c>
      <c r="I145" s="3" t="s">
        <v>1234</v>
      </c>
    </row>
    <row r="146" spans="3:9" x14ac:dyDescent="0.25">
      <c r="C146" s="1" t="s">
        <v>285</v>
      </c>
      <c r="D146" s="1" t="s">
        <v>286</v>
      </c>
      <c r="F146" s="3" t="s">
        <v>793</v>
      </c>
      <c r="G146" s="3" t="s">
        <v>1070</v>
      </c>
      <c r="H146" s="3" t="s">
        <v>240</v>
      </c>
      <c r="I146" s="3" t="s">
        <v>615</v>
      </c>
    </row>
    <row r="147" spans="3:9" x14ac:dyDescent="0.25">
      <c r="C147" s="1" t="s">
        <v>283</v>
      </c>
      <c r="D147" s="1" t="s">
        <v>284</v>
      </c>
      <c r="F147" s="3" t="s">
        <v>937</v>
      </c>
      <c r="G147" s="3" t="s">
        <v>1185</v>
      </c>
      <c r="H147" s="3" t="s">
        <v>1233</v>
      </c>
      <c r="I147" s="3" t="s">
        <v>1237</v>
      </c>
    </row>
    <row r="148" spans="3:9" x14ac:dyDescent="0.25">
      <c r="C148" s="1" t="s">
        <v>287</v>
      </c>
      <c r="D148" s="1" t="s">
        <v>288</v>
      </c>
      <c r="F148" s="3" t="s">
        <v>794</v>
      </c>
      <c r="G148" s="3" t="s">
        <v>1071</v>
      </c>
      <c r="H148" s="3" t="s">
        <v>536</v>
      </c>
      <c r="I148" s="3" t="s">
        <v>535</v>
      </c>
    </row>
    <row r="149" spans="3:9" x14ac:dyDescent="0.25">
      <c r="C149" s="1" t="s">
        <v>289</v>
      </c>
      <c r="D149" s="1" t="s">
        <v>290</v>
      </c>
      <c r="F149" s="3" t="s">
        <v>795</v>
      </c>
      <c r="G149" s="3" t="s">
        <v>537</v>
      </c>
      <c r="H149" s="3" t="s">
        <v>536</v>
      </c>
      <c r="I149" s="3" t="s">
        <v>535</v>
      </c>
    </row>
    <row r="150" spans="3:9" x14ac:dyDescent="0.25">
      <c r="C150" s="1" t="s">
        <v>291</v>
      </c>
      <c r="D150" s="1" t="s">
        <v>292</v>
      </c>
      <c r="F150" s="3" t="s">
        <v>925</v>
      </c>
      <c r="G150" s="3" t="s">
        <v>1174</v>
      </c>
      <c r="H150" s="3" t="s">
        <v>536</v>
      </c>
      <c r="I150" s="3" t="s">
        <v>535</v>
      </c>
    </row>
    <row r="151" spans="3:9" x14ac:dyDescent="0.25">
      <c r="C151" s="1" t="s">
        <v>293</v>
      </c>
      <c r="D151" s="1" t="s">
        <v>294</v>
      </c>
      <c r="F151" s="3" t="s">
        <v>797</v>
      </c>
      <c r="G151" s="3" t="s">
        <v>1073</v>
      </c>
      <c r="H151" s="3" t="s">
        <v>1228</v>
      </c>
      <c r="I151" s="3" t="s">
        <v>648</v>
      </c>
    </row>
    <row r="152" spans="3:9" x14ac:dyDescent="0.25">
      <c r="C152" s="1" t="s">
        <v>295</v>
      </c>
      <c r="D152" s="1" t="s">
        <v>296</v>
      </c>
      <c r="F152" s="3" t="s">
        <v>798</v>
      </c>
      <c r="G152" s="3" t="s">
        <v>596</v>
      </c>
      <c r="H152" s="3" t="s">
        <v>595</v>
      </c>
      <c r="I152" s="3" t="s">
        <v>594</v>
      </c>
    </row>
    <row r="153" spans="3:9" x14ac:dyDescent="0.25">
      <c r="C153" s="1" t="s">
        <v>297</v>
      </c>
      <c r="D153" s="1" t="s">
        <v>298</v>
      </c>
      <c r="F153" s="3" t="s">
        <v>799</v>
      </c>
      <c r="G153" s="3" t="s">
        <v>1074</v>
      </c>
      <c r="H153" s="3" t="s">
        <v>1216</v>
      </c>
      <c r="I153" s="3" t="s">
        <v>1236</v>
      </c>
    </row>
    <row r="154" spans="3:9" x14ac:dyDescent="0.25">
      <c r="C154" s="1" t="s">
        <v>299</v>
      </c>
      <c r="D154" s="1" t="s">
        <v>300</v>
      </c>
      <c r="F154" s="3" t="s">
        <v>766</v>
      </c>
      <c r="G154" s="3" t="s">
        <v>1046</v>
      </c>
      <c r="H154" s="3" t="s">
        <v>252</v>
      </c>
      <c r="I154" s="3" t="s">
        <v>548</v>
      </c>
    </row>
    <row r="155" spans="3:9" x14ac:dyDescent="0.25">
      <c r="C155" s="1" t="s">
        <v>301</v>
      </c>
      <c r="D155" s="1" t="s">
        <v>302</v>
      </c>
      <c r="F155" s="3" t="s">
        <v>800</v>
      </c>
      <c r="G155" s="3" t="s">
        <v>549</v>
      </c>
      <c r="H155" s="3" t="s">
        <v>252</v>
      </c>
      <c r="I155" s="3" t="s">
        <v>548</v>
      </c>
    </row>
    <row r="156" spans="3:9" x14ac:dyDescent="0.25">
      <c r="C156" s="1" t="s">
        <v>303</v>
      </c>
      <c r="D156" s="1" t="s">
        <v>304</v>
      </c>
      <c r="F156" s="3" t="s">
        <v>960</v>
      </c>
      <c r="G156" s="3" t="s">
        <v>1203</v>
      </c>
      <c r="H156" s="3" t="s">
        <v>252</v>
      </c>
      <c r="I156" s="3" t="s">
        <v>548</v>
      </c>
    </row>
    <row r="157" spans="3:9" x14ac:dyDescent="0.25">
      <c r="C157" s="1" t="s">
        <v>305</v>
      </c>
      <c r="D157" s="1" t="s">
        <v>306</v>
      </c>
      <c r="F157" s="3" t="s">
        <v>801</v>
      </c>
      <c r="G157" s="3" t="s">
        <v>568</v>
      </c>
      <c r="H157" s="3" t="s">
        <v>1222</v>
      </c>
      <c r="I157" s="3" t="s">
        <v>567</v>
      </c>
    </row>
    <row r="158" spans="3:9" x14ac:dyDescent="0.25">
      <c r="C158" s="1" t="s">
        <v>307</v>
      </c>
      <c r="D158" s="1" t="s">
        <v>308</v>
      </c>
      <c r="F158" s="3" t="s">
        <v>802</v>
      </c>
      <c r="G158" s="3" t="s">
        <v>1075</v>
      </c>
      <c r="H158" s="3" t="s">
        <v>1213</v>
      </c>
      <c r="I158" s="3" t="s">
        <v>541</v>
      </c>
    </row>
    <row r="159" spans="3:9" x14ac:dyDescent="0.25">
      <c r="C159" s="1" t="s">
        <v>309</v>
      </c>
      <c r="D159" s="1" t="s">
        <v>310</v>
      </c>
      <c r="F159" s="3" t="s">
        <v>803</v>
      </c>
      <c r="G159" s="3" t="s">
        <v>1076</v>
      </c>
      <c r="H159" s="3" t="s">
        <v>530</v>
      </c>
      <c r="I159" s="3" t="s">
        <v>529</v>
      </c>
    </row>
    <row r="160" spans="3:9" x14ac:dyDescent="0.25">
      <c r="C160" s="1" t="s">
        <v>311</v>
      </c>
      <c r="D160" s="1" t="s">
        <v>312</v>
      </c>
      <c r="F160" s="3" t="s">
        <v>804</v>
      </c>
      <c r="G160" s="3" t="s">
        <v>1077</v>
      </c>
      <c r="H160" s="3" t="s">
        <v>1208</v>
      </c>
      <c r="I160" s="3" t="s">
        <v>564</v>
      </c>
    </row>
    <row r="161" spans="3:9" x14ac:dyDescent="0.25">
      <c r="C161" s="1" t="s">
        <v>313</v>
      </c>
      <c r="D161" s="1" t="s">
        <v>314</v>
      </c>
      <c r="F161" s="3" t="s">
        <v>805</v>
      </c>
      <c r="G161" s="3" t="s">
        <v>659</v>
      </c>
      <c r="H161" s="3" t="s">
        <v>658</v>
      </c>
      <c r="I161" s="3" t="s">
        <v>657</v>
      </c>
    </row>
    <row r="162" spans="3:9" x14ac:dyDescent="0.25">
      <c r="C162" s="1" t="s">
        <v>315</v>
      </c>
      <c r="D162" s="1" t="s">
        <v>316</v>
      </c>
      <c r="F162" s="3" t="s">
        <v>806</v>
      </c>
      <c r="G162" s="3" t="s">
        <v>1078</v>
      </c>
      <c r="H162" s="3" t="s">
        <v>1213</v>
      </c>
      <c r="I162" s="3" t="s">
        <v>541</v>
      </c>
    </row>
    <row r="163" spans="3:9" x14ac:dyDescent="0.25">
      <c r="C163" s="1" t="s">
        <v>317</v>
      </c>
      <c r="D163" s="1" t="s">
        <v>318</v>
      </c>
      <c r="F163" s="3" t="s">
        <v>807</v>
      </c>
      <c r="G163" s="3" t="s">
        <v>1079</v>
      </c>
      <c r="H163" s="3" t="s">
        <v>613</v>
      </c>
      <c r="I163" s="3" t="s">
        <v>612</v>
      </c>
    </row>
    <row r="164" spans="3:9" x14ac:dyDescent="0.25">
      <c r="C164" s="1" t="s">
        <v>319</v>
      </c>
      <c r="D164" s="1" t="s">
        <v>320</v>
      </c>
      <c r="F164" s="3" t="s">
        <v>808</v>
      </c>
      <c r="G164" s="3" t="s">
        <v>1080</v>
      </c>
      <c r="H164" s="3" t="s">
        <v>1227</v>
      </c>
      <c r="I164" s="3" t="s">
        <v>577</v>
      </c>
    </row>
    <row r="165" spans="3:9" x14ac:dyDescent="0.25">
      <c r="C165" s="1" t="s">
        <v>321</v>
      </c>
      <c r="D165" s="1" t="s">
        <v>322</v>
      </c>
      <c r="F165" s="3" t="s">
        <v>809</v>
      </c>
      <c r="G165" s="3" t="s">
        <v>531</v>
      </c>
      <c r="H165" s="3" t="s">
        <v>530</v>
      </c>
      <c r="I165" s="3" t="s">
        <v>529</v>
      </c>
    </row>
    <row r="166" spans="3:9" x14ac:dyDescent="0.25">
      <c r="C166" s="1" t="s">
        <v>323</v>
      </c>
      <c r="D166" s="1" t="s">
        <v>324</v>
      </c>
      <c r="F166" s="3" t="s">
        <v>810</v>
      </c>
      <c r="G166" s="3" t="s">
        <v>543</v>
      </c>
      <c r="H166" s="3" t="s">
        <v>542</v>
      </c>
      <c r="I166" s="3" t="s">
        <v>541</v>
      </c>
    </row>
    <row r="167" spans="3:9" x14ac:dyDescent="0.25">
      <c r="C167" s="1" t="s">
        <v>325</v>
      </c>
      <c r="D167" s="1" t="s">
        <v>326</v>
      </c>
      <c r="F167" s="3" t="s">
        <v>811</v>
      </c>
      <c r="G167" s="3" t="s">
        <v>1081</v>
      </c>
      <c r="H167" s="3" t="s">
        <v>542</v>
      </c>
      <c r="I167" s="3" t="s">
        <v>541</v>
      </c>
    </row>
    <row r="168" spans="3:9" x14ac:dyDescent="0.25">
      <c r="C168" s="1" t="s">
        <v>327</v>
      </c>
      <c r="D168" s="1" t="s">
        <v>328</v>
      </c>
      <c r="F168" s="3" t="s">
        <v>812</v>
      </c>
      <c r="G168" s="3" t="s">
        <v>1082</v>
      </c>
      <c r="H168" s="3" t="s">
        <v>641</v>
      </c>
      <c r="I168" s="3" t="s">
        <v>638</v>
      </c>
    </row>
    <row r="169" spans="3:9" x14ac:dyDescent="0.25">
      <c r="C169" s="1" t="s">
        <v>329</v>
      </c>
      <c r="D169" s="1" t="s">
        <v>330</v>
      </c>
      <c r="F169" s="3" t="s">
        <v>813</v>
      </c>
      <c r="G169" s="3" t="s">
        <v>552</v>
      </c>
      <c r="H169" s="3" t="s">
        <v>551</v>
      </c>
      <c r="I169" s="3" t="s">
        <v>550</v>
      </c>
    </row>
    <row r="170" spans="3:9" x14ac:dyDescent="0.25">
      <c r="C170" s="1" t="s">
        <v>331</v>
      </c>
      <c r="D170" s="1" t="s">
        <v>332</v>
      </c>
      <c r="F170" s="3" t="s">
        <v>814</v>
      </c>
      <c r="G170" s="3" t="s">
        <v>1083</v>
      </c>
      <c r="H170" s="3" t="s">
        <v>605</v>
      </c>
      <c r="I170" s="3" t="s">
        <v>604</v>
      </c>
    </row>
    <row r="171" spans="3:9" x14ac:dyDescent="0.25">
      <c r="C171" s="1" t="s">
        <v>333</v>
      </c>
      <c r="D171" s="1" t="s">
        <v>334</v>
      </c>
      <c r="F171" s="3" t="s">
        <v>815</v>
      </c>
      <c r="G171" s="3" t="s">
        <v>1084</v>
      </c>
      <c r="H171" s="3" t="s">
        <v>1216</v>
      </c>
      <c r="I171" s="3" t="s">
        <v>1236</v>
      </c>
    </row>
    <row r="172" spans="3:9" x14ac:dyDescent="0.25">
      <c r="C172" s="1" t="s">
        <v>335</v>
      </c>
      <c r="D172" s="1" t="s">
        <v>336</v>
      </c>
      <c r="F172" s="3" t="s">
        <v>947</v>
      </c>
      <c r="G172" s="3" t="s">
        <v>1193</v>
      </c>
      <c r="H172" s="3" t="s">
        <v>1226</v>
      </c>
      <c r="I172" s="3" t="s">
        <v>615</v>
      </c>
    </row>
    <row r="173" spans="3:9" x14ac:dyDescent="0.25">
      <c r="C173" s="1" t="s">
        <v>337</v>
      </c>
      <c r="D173" s="1" t="s">
        <v>338</v>
      </c>
      <c r="F173" s="3" t="s">
        <v>816</v>
      </c>
      <c r="G173" s="3" t="s">
        <v>1085</v>
      </c>
      <c r="H173" s="3" t="s">
        <v>1215</v>
      </c>
      <c r="I173" s="3" t="s">
        <v>579</v>
      </c>
    </row>
    <row r="174" spans="3:9" x14ac:dyDescent="0.25">
      <c r="C174" s="1" t="s">
        <v>339</v>
      </c>
      <c r="D174" s="1" t="s">
        <v>340</v>
      </c>
      <c r="F174" s="3" t="s">
        <v>817</v>
      </c>
      <c r="G174" s="3" t="s">
        <v>1086</v>
      </c>
      <c r="H174" s="3" t="s">
        <v>278</v>
      </c>
      <c r="I174" s="3" t="s">
        <v>589</v>
      </c>
    </row>
    <row r="175" spans="3:9" x14ac:dyDescent="0.25">
      <c r="C175" s="1" t="s">
        <v>341</v>
      </c>
      <c r="D175" s="1" t="s">
        <v>342</v>
      </c>
      <c r="F175" s="3" t="s">
        <v>818</v>
      </c>
      <c r="G175" s="3" t="s">
        <v>1087</v>
      </c>
      <c r="H175" s="3" t="s">
        <v>280</v>
      </c>
      <c r="I175" s="3" t="s">
        <v>589</v>
      </c>
    </row>
    <row r="176" spans="3:9" x14ac:dyDescent="0.25">
      <c r="C176" s="1" t="s">
        <v>343</v>
      </c>
      <c r="D176" s="1" t="s">
        <v>344</v>
      </c>
      <c r="F176" s="3" t="s">
        <v>819</v>
      </c>
      <c r="G176" s="3" t="s">
        <v>1088</v>
      </c>
      <c r="H176" s="3" t="s">
        <v>398</v>
      </c>
      <c r="I176" s="3" t="s">
        <v>586</v>
      </c>
    </row>
    <row r="177" spans="3:9" x14ac:dyDescent="0.25">
      <c r="C177" s="1" t="s">
        <v>345</v>
      </c>
      <c r="D177" s="1" t="s">
        <v>346</v>
      </c>
      <c r="F177" s="3" t="s">
        <v>820</v>
      </c>
      <c r="G177" s="3" t="s">
        <v>591</v>
      </c>
      <c r="H177" s="3" t="s">
        <v>590</v>
      </c>
      <c r="I177" s="3" t="s">
        <v>589</v>
      </c>
    </row>
    <row r="178" spans="3:9" x14ac:dyDescent="0.25">
      <c r="C178" s="1" t="s">
        <v>347</v>
      </c>
      <c r="D178" s="1" t="s">
        <v>348</v>
      </c>
      <c r="F178" s="3" t="s">
        <v>923</v>
      </c>
      <c r="G178" s="3" t="s">
        <v>1172</v>
      </c>
      <c r="H178" s="3" t="s">
        <v>1232</v>
      </c>
      <c r="I178" s="3" t="s">
        <v>589</v>
      </c>
    </row>
    <row r="179" spans="3:9" x14ac:dyDescent="0.25">
      <c r="C179" s="1" t="s">
        <v>349</v>
      </c>
      <c r="D179" s="1" t="s">
        <v>350</v>
      </c>
      <c r="F179" s="3" t="s">
        <v>821</v>
      </c>
      <c r="G179" s="3" t="s">
        <v>1089</v>
      </c>
      <c r="H179" s="3" t="s">
        <v>1224</v>
      </c>
      <c r="I179" s="3" t="s">
        <v>1235</v>
      </c>
    </row>
    <row r="180" spans="3:9" x14ac:dyDescent="0.25">
      <c r="C180" s="1" t="s">
        <v>359</v>
      </c>
      <c r="D180" s="1" t="s">
        <v>360</v>
      </c>
      <c r="F180" s="3" t="s">
        <v>852</v>
      </c>
      <c r="G180" s="3" t="s">
        <v>1111</v>
      </c>
      <c r="H180" s="3" t="s">
        <v>346</v>
      </c>
      <c r="I180" s="3" t="s">
        <v>607</v>
      </c>
    </row>
    <row r="181" spans="3:9" x14ac:dyDescent="0.25">
      <c r="C181" s="1" t="s">
        <v>361</v>
      </c>
      <c r="D181" s="1" t="s">
        <v>362</v>
      </c>
      <c r="F181" s="3" t="s">
        <v>822</v>
      </c>
      <c r="G181" s="3" t="s">
        <v>1090</v>
      </c>
      <c r="H181" s="3" t="s">
        <v>654</v>
      </c>
      <c r="I181" s="3" t="s">
        <v>653</v>
      </c>
    </row>
    <row r="182" spans="3:9" x14ac:dyDescent="0.25">
      <c r="C182" s="1" t="s">
        <v>363</v>
      </c>
      <c r="D182" s="1" t="s">
        <v>364</v>
      </c>
      <c r="F182" s="3" t="s">
        <v>823</v>
      </c>
      <c r="G182" s="3" t="s">
        <v>655</v>
      </c>
      <c r="H182" s="3" t="s">
        <v>654</v>
      </c>
      <c r="I182" s="3" t="s">
        <v>653</v>
      </c>
    </row>
    <row r="183" spans="3:9" x14ac:dyDescent="0.25">
      <c r="C183" s="1" t="s">
        <v>365</v>
      </c>
      <c r="D183" s="1" t="s">
        <v>366</v>
      </c>
      <c r="F183" s="3" t="s">
        <v>853</v>
      </c>
      <c r="G183" s="3" t="s">
        <v>1112</v>
      </c>
      <c r="H183" s="3" t="s">
        <v>346</v>
      </c>
      <c r="I183" s="3" t="s">
        <v>607</v>
      </c>
    </row>
    <row r="184" spans="3:9" x14ac:dyDescent="0.25">
      <c r="C184" s="1" t="s">
        <v>367</v>
      </c>
      <c r="D184" s="1" t="s">
        <v>368</v>
      </c>
      <c r="F184" s="3" t="s">
        <v>932</v>
      </c>
      <c r="G184" s="3" t="s">
        <v>1181</v>
      </c>
      <c r="H184" s="3" t="s">
        <v>1206</v>
      </c>
      <c r="I184" s="3" t="s">
        <v>621</v>
      </c>
    </row>
    <row r="185" spans="3:9" x14ac:dyDescent="0.25">
      <c r="C185" s="1" t="s">
        <v>369</v>
      </c>
      <c r="D185" s="1" t="s">
        <v>370</v>
      </c>
      <c r="F185" s="3" t="s">
        <v>824</v>
      </c>
      <c r="G185" s="3" t="s">
        <v>1091</v>
      </c>
      <c r="H185" s="3" t="s">
        <v>1229</v>
      </c>
      <c r="I185" s="3" t="s">
        <v>653</v>
      </c>
    </row>
    <row r="186" spans="3:9" x14ac:dyDescent="0.25">
      <c r="C186" s="1" t="s">
        <v>371</v>
      </c>
      <c r="D186" s="1" t="s">
        <v>372</v>
      </c>
      <c r="F186" s="3" t="s">
        <v>825</v>
      </c>
      <c r="G186" s="3" t="s">
        <v>1092</v>
      </c>
      <c r="H186" s="3" t="s">
        <v>382</v>
      </c>
      <c r="I186" s="3" t="s">
        <v>558</v>
      </c>
    </row>
    <row r="187" spans="3:9" x14ac:dyDescent="0.25">
      <c r="C187" s="1" t="s">
        <v>373</v>
      </c>
      <c r="D187" s="1" t="s">
        <v>374</v>
      </c>
      <c r="F187" s="3" t="s">
        <v>668</v>
      </c>
      <c r="G187" s="3" t="s">
        <v>966</v>
      </c>
      <c r="H187" s="3" t="s">
        <v>1273</v>
      </c>
      <c r="I187" s="3" t="s">
        <v>1234</v>
      </c>
    </row>
    <row r="188" spans="3:9" x14ac:dyDescent="0.25">
      <c r="C188" s="1" t="s">
        <v>377</v>
      </c>
      <c r="D188" s="1" t="s">
        <v>378</v>
      </c>
      <c r="F188" s="3" t="s">
        <v>826</v>
      </c>
      <c r="G188" s="3" t="s">
        <v>1093</v>
      </c>
      <c r="H188" s="3" t="s">
        <v>1207</v>
      </c>
      <c r="I188" s="3" t="s">
        <v>597</v>
      </c>
    </row>
    <row r="189" spans="3:9" x14ac:dyDescent="0.25">
      <c r="C189" s="1" t="s">
        <v>379</v>
      </c>
      <c r="D189" s="1" t="s">
        <v>380</v>
      </c>
      <c r="F189" s="3" t="s">
        <v>827</v>
      </c>
      <c r="G189" s="3" t="s">
        <v>1094</v>
      </c>
      <c r="H189" s="3" t="s">
        <v>539</v>
      </c>
      <c r="I189" s="3" t="s">
        <v>538</v>
      </c>
    </row>
    <row r="190" spans="3:9" x14ac:dyDescent="0.25">
      <c r="C190" s="1" t="s">
        <v>519</v>
      </c>
      <c r="D190" s="1" t="s">
        <v>520</v>
      </c>
      <c r="F190" s="3" t="s">
        <v>929</v>
      </c>
      <c r="G190" s="3" t="s">
        <v>1178</v>
      </c>
      <c r="H190" s="3" t="s">
        <v>186</v>
      </c>
      <c r="I190" s="3" t="s">
        <v>631</v>
      </c>
    </row>
    <row r="191" spans="3:9" x14ac:dyDescent="0.25">
      <c r="C191" s="1" t="s">
        <v>381</v>
      </c>
      <c r="D191" s="1" t="s">
        <v>382</v>
      </c>
      <c r="F191" s="3" t="s">
        <v>955</v>
      </c>
      <c r="G191" s="3" t="s">
        <v>1198</v>
      </c>
      <c r="H191" s="3" t="s">
        <v>605</v>
      </c>
      <c r="I191" s="3" t="s">
        <v>604</v>
      </c>
    </row>
    <row r="192" spans="3:9" x14ac:dyDescent="0.25">
      <c r="C192" s="1" t="s">
        <v>383</v>
      </c>
      <c r="D192" s="1" t="s">
        <v>384</v>
      </c>
      <c r="F192" s="3" t="s">
        <v>828</v>
      </c>
      <c r="G192" s="3" t="s">
        <v>606</v>
      </c>
      <c r="H192" s="3" t="s">
        <v>605</v>
      </c>
      <c r="I192" s="3" t="s">
        <v>604</v>
      </c>
    </row>
    <row r="193" spans="3:9" x14ac:dyDescent="0.25">
      <c r="C193" s="1" t="s">
        <v>385</v>
      </c>
      <c r="D193" s="1" t="s">
        <v>386</v>
      </c>
      <c r="F193" s="3" t="s">
        <v>829</v>
      </c>
      <c r="G193" s="3" t="s">
        <v>582</v>
      </c>
      <c r="H193" s="3" t="s">
        <v>1215</v>
      </c>
      <c r="I193" s="3" t="s">
        <v>579</v>
      </c>
    </row>
    <row r="194" spans="3:9" x14ac:dyDescent="0.25">
      <c r="C194" s="1" t="s">
        <v>351</v>
      </c>
      <c r="D194" s="1" t="s">
        <v>352</v>
      </c>
      <c r="F194" s="3" t="s">
        <v>830</v>
      </c>
      <c r="G194" s="3" t="s">
        <v>1095</v>
      </c>
      <c r="H194" s="3" t="s">
        <v>302</v>
      </c>
      <c r="I194" s="3" t="s">
        <v>546</v>
      </c>
    </row>
    <row r="195" spans="3:9" x14ac:dyDescent="0.25">
      <c r="C195" s="1" t="s">
        <v>353</v>
      </c>
      <c r="D195" s="1" t="s">
        <v>354</v>
      </c>
      <c r="F195" s="3" t="s">
        <v>831</v>
      </c>
      <c r="G195" s="3" t="s">
        <v>578</v>
      </c>
      <c r="H195" s="3" t="s">
        <v>1227</v>
      </c>
      <c r="I195" s="3" t="s">
        <v>577</v>
      </c>
    </row>
    <row r="196" spans="3:9" x14ac:dyDescent="0.25">
      <c r="C196" s="1" t="s">
        <v>355</v>
      </c>
      <c r="D196" s="1" t="s">
        <v>356</v>
      </c>
      <c r="F196" s="3" t="s">
        <v>938</v>
      </c>
      <c r="G196" s="3" t="s">
        <v>1186</v>
      </c>
      <c r="H196" s="3" t="s">
        <v>1227</v>
      </c>
      <c r="I196" s="3" t="s">
        <v>577</v>
      </c>
    </row>
    <row r="197" spans="3:9" x14ac:dyDescent="0.25">
      <c r="C197" s="1" t="s">
        <v>357</v>
      </c>
      <c r="D197" s="1" t="s">
        <v>358</v>
      </c>
      <c r="F197" s="3" t="s">
        <v>832</v>
      </c>
      <c r="G197" s="3" t="s">
        <v>1096</v>
      </c>
      <c r="H197" s="3" t="s">
        <v>104</v>
      </c>
      <c r="I197" s="3" t="s">
        <v>544</v>
      </c>
    </row>
    <row r="198" spans="3:9" x14ac:dyDescent="0.25">
      <c r="C198" s="1" t="s">
        <v>387</v>
      </c>
      <c r="D198" s="1" t="s">
        <v>388</v>
      </c>
      <c r="F198" s="3" t="s">
        <v>833</v>
      </c>
      <c r="G198" s="3" t="s">
        <v>1097</v>
      </c>
      <c r="H198" s="3" t="s">
        <v>649</v>
      </c>
      <c r="I198" s="3" t="s">
        <v>648</v>
      </c>
    </row>
    <row r="199" spans="3:9" x14ac:dyDescent="0.25">
      <c r="C199" s="1" t="s">
        <v>389</v>
      </c>
      <c r="D199" s="1" t="s">
        <v>390</v>
      </c>
      <c r="F199" s="3" t="s">
        <v>834</v>
      </c>
      <c r="G199" s="3" t="s">
        <v>650</v>
      </c>
      <c r="H199" s="3" t="s">
        <v>649</v>
      </c>
      <c r="I199" s="3" t="s">
        <v>648</v>
      </c>
    </row>
    <row r="200" spans="3:9" x14ac:dyDescent="0.25">
      <c r="C200" s="1" t="s">
        <v>391</v>
      </c>
      <c r="D200" s="1" t="s">
        <v>392</v>
      </c>
      <c r="F200" s="3" t="s">
        <v>835</v>
      </c>
      <c r="G200" s="3" t="s">
        <v>1098</v>
      </c>
      <c r="H200" s="3" t="s">
        <v>1213</v>
      </c>
      <c r="I200" s="3" t="s">
        <v>541</v>
      </c>
    </row>
    <row r="201" spans="3:9" x14ac:dyDescent="0.25">
      <c r="C201" s="1" t="s">
        <v>393</v>
      </c>
      <c r="D201" s="1" t="s">
        <v>394</v>
      </c>
      <c r="F201" s="3" t="s">
        <v>836</v>
      </c>
      <c r="G201" s="3" t="s">
        <v>1099</v>
      </c>
      <c r="H201" s="3" t="s">
        <v>649</v>
      </c>
      <c r="I201" s="3" t="s">
        <v>648</v>
      </c>
    </row>
    <row r="202" spans="3:9" x14ac:dyDescent="0.25">
      <c r="C202" s="1" t="s">
        <v>395</v>
      </c>
      <c r="D202" s="1" t="s">
        <v>396</v>
      </c>
      <c r="F202" s="3" t="s">
        <v>837</v>
      </c>
      <c r="G202" s="3" t="s">
        <v>651</v>
      </c>
      <c r="H202" s="3" t="s">
        <v>649</v>
      </c>
      <c r="I202" s="3" t="s">
        <v>648</v>
      </c>
    </row>
    <row r="203" spans="3:9" x14ac:dyDescent="0.25">
      <c r="C203" s="1" t="s">
        <v>397</v>
      </c>
      <c r="D203" s="1" t="s">
        <v>398</v>
      </c>
      <c r="F203" s="3" t="s">
        <v>838</v>
      </c>
      <c r="G203" s="3" t="s">
        <v>1100</v>
      </c>
      <c r="H203" s="3" t="s">
        <v>1206</v>
      </c>
      <c r="I203" s="3" t="s">
        <v>621</v>
      </c>
    </row>
    <row r="204" spans="3:9" x14ac:dyDescent="0.25">
      <c r="C204" s="1" t="s">
        <v>399</v>
      </c>
      <c r="D204" s="1" t="s">
        <v>400</v>
      </c>
      <c r="F204" s="3" t="s">
        <v>922</v>
      </c>
      <c r="G204" s="3" t="s">
        <v>1171</v>
      </c>
      <c r="H204" s="3" t="s">
        <v>584</v>
      </c>
      <c r="I204" s="3" t="s">
        <v>583</v>
      </c>
    </row>
    <row r="205" spans="3:9" x14ac:dyDescent="0.25">
      <c r="C205" s="1" t="s">
        <v>401</v>
      </c>
      <c r="D205" s="1" t="s">
        <v>402</v>
      </c>
      <c r="F205" s="3" t="s">
        <v>839</v>
      </c>
      <c r="G205" s="3" t="s">
        <v>585</v>
      </c>
      <c r="H205" s="3" t="s">
        <v>584</v>
      </c>
      <c r="I205" s="3" t="s">
        <v>583</v>
      </c>
    </row>
    <row r="206" spans="3:9" x14ac:dyDescent="0.25">
      <c r="C206" s="1" t="s">
        <v>403</v>
      </c>
      <c r="D206" s="1" t="s">
        <v>404</v>
      </c>
      <c r="F206" s="3" t="s">
        <v>840</v>
      </c>
      <c r="G206" s="3" t="s">
        <v>1101</v>
      </c>
      <c r="H206" s="3" t="s">
        <v>1209</v>
      </c>
      <c r="I206" s="3" t="s">
        <v>626</v>
      </c>
    </row>
    <row r="207" spans="3:9" x14ac:dyDescent="0.25">
      <c r="C207" s="1" t="s">
        <v>405</v>
      </c>
      <c r="D207" s="1" t="s">
        <v>406</v>
      </c>
      <c r="F207" s="3" t="s">
        <v>841</v>
      </c>
      <c r="G207" s="3" t="s">
        <v>1102</v>
      </c>
      <c r="H207" s="3" t="s">
        <v>328</v>
      </c>
      <c r="I207" s="3" t="s">
        <v>623</v>
      </c>
    </row>
    <row r="208" spans="3:9" x14ac:dyDescent="0.25">
      <c r="C208" s="1" t="s">
        <v>407</v>
      </c>
      <c r="D208" s="1" t="s">
        <v>408</v>
      </c>
      <c r="F208" s="3" t="s">
        <v>842</v>
      </c>
      <c r="G208" s="3" t="s">
        <v>1103</v>
      </c>
      <c r="H208" s="3" t="s">
        <v>1221</v>
      </c>
      <c r="I208" s="3" t="s">
        <v>564</v>
      </c>
    </row>
    <row r="209" spans="3:9" x14ac:dyDescent="0.25">
      <c r="C209" s="1" t="s">
        <v>409</v>
      </c>
      <c r="D209" s="1" t="s">
        <v>410</v>
      </c>
      <c r="F209" s="3" t="s">
        <v>843</v>
      </c>
      <c r="G209" s="3" t="s">
        <v>566</v>
      </c>
      <c r="H209" s="3" t="s">
        <v>1221</v>
      </c>
      <c r="I209" s="3" t="s">
        <v>564</v>
      </c>
    </row>
    <row r="210" spans="3:9" x14ac:dyDescent="0.25">
      <c r="C210" s="1" t="s">
        <v>411</v>
      </c>
      <c r="D210" s="1" t="s">
        <v>412</v>
      </c>
      <c r="F210" s="3" t="s">
        <v>844</v>
      </c>
      <c r="G210" s="3" t="s">
        <v>1104</v>
      </c>
      <c r="H210" s="3" t="s">
        <v>551</v>
      </c>
      <c r="I210" s="3" t="s">
        <v>550</v>
      </c>
    </row>
    <row r="211" spans="3:9" x14ac:dyDescent="0.25">
      <c r="C211" s="1" t="s">
        <v>413</v>
      </c>
      <c r="D211" s="1" t="s">
        <v>414</v>
      </c>
      <c r="F211" s="3" t="s">
        <v>865</v>
      </c>
      <c r="G211" s="3" t="s">
        <v>1124</v>
      </c>
      <c r="H211" s="3" t="s">
        <v>382</v>
      </c>
      <c r="I211" s="3" t="s">
        <v>558</v>
      </c>
    </row>
    <row r="212" spans="3:9" x14ac:dyDescent="0.25">
      <c r="C212" s="1" t="s">
        <v>415</v>
      </c>
      <c r="D212" s="1" t="s">
        <v>416</v>
      </c>
      <c r="F212" s="3" t="s">
        <v>845</v>
      </c>
      <c r="G212" s="3" t="s">
        <v>1105</v>
      </c>
      <c r="H212" s="3" t="s">
        <v>536</v>
      </c>
      <c r="I212" s="3" t="s">
        <v>535</v>
      </c>
    </row>
    <row r="213" spans="3:9" x14ac:dyDescent="0.25">
      <c r="C213" s="1" t="s">
        <v>417</v>
      </c>
      <c r="D213" s="1" t="s">
        <v>418</v>
      </c>
      <c r="F213" s="3" t="s">
        <v>669</v>
      </c>
      <c r="G213" s="3" t="s">
        <v>644</v>
      </c>
      <c r="H213" s="3" t="s">
        <v>643</v>
      </c>
      <c r="I213" s="3" t="s">
        <v>642</v>
      </c>
    </row>
    <row r="214" spans="3:9" x14ac:dyDescent="0.25">
      <c r="C214" s="1" t="s">
        <v>419</v>
      </c>
      <c r="D214" s="1" t="s">
        <v>420</v>
      </c>
      <c r="F214" s="3" t="s">
        <v>846</v>
      </c>
      <c r="G214" s="3" t="s">
        <v>1106</v>
      </c>
      <c r="H214" s="3" t="s">
        <v>386</v>
      </c>
      <c r="I214" s="3" t="s">
        <v>633</v>
      </c>
    </row>
    <row r="215" spans="3:9" x14ac:dyDescent="0.25">
      <c r="C215" s="1" t="s">
        <v>421</v>
      </c>
      <c r="D215" s="1" t="s">
        <v>422</v>
      </c>
      <c r="F215" s="3" t="s">
        <v>847</v>
      </c>
      <c r="G215" s="3" t="s">
        <v>1107</v>
      </c>
      <c r="H215" s="3" t="s">
        <v>530</v>
      </c>
      <c r="I215" s="3" t="s">
        <v>529</v>
      </c>
    </row>
    <row r="216" spans="3:9" x14ac:dyDescent="0.25">
      <c r="C216" s="1" t="s">
        <v>423</v>
      </c>
      <c r="D216" s="1" t="s">
        <v>424</v>
      </c>
      <c r="F216" s="3" t="s">
        <v>848</v>
      </c>
      <c r="G216" s="3" t="s">
        <v>1108</v>
      </c>
      <c r="H216" s="3" t="s">
        <v>1230</v>
      </c>
      <c r="I216" s="3" t="s">
        <v>586</v>
      </c>
    </row>
    <row r="217" spans="3:9" x14ac:dyDescent="0.25">
      <c r="C217" s="1" t="s">
        <v>425</v>
      </c>
      <c r="D217" s="1" t="s">
        <v>426</v>
      </c>
      <c r="F217" s="3" t="s">
        <v>850</v>
      </c>
      <c r="G217" s="3" t="s">
        <v>1110</v>
      </c>
      <c r="H217" s="3" t="s">
        <v>658</v>
      </c>
      <c r="I217" s="3" t="s">
        <v>657</v>
      </c>
    </row>
    <row r="218" spans="3:9" x14ac:dyDescent="0.25">
      <c r="C218" s="1" t="s">
        <v>427</v>
      </c>
      <c r="D218" s="1" t="s">
        <v>428</v>
      </c>
      <c r="F218" s="3" t="s">
        <v>796</v>
      </c>
      <c r="G218" s="3" t="s">
        <v>1072</v>
      </c>
      <c r="H218" s="3" t="s">
        <v>1214</v>
      </c>
      <c r="I218" s="3" t="s">
        <v>592</v>
      </c>
    </row>
    <row r="219" spans="3:9" x14ac:dyDescent="0.25">
      <c r="C219" s="1" t="s">
        <v>429</v>
      </c>
      <c r="D219" s="1" t="s">
        <v>430</v>
      </c>
      <c r="F219" s="3" t="s">
        <v>851</v>
      </c>
      <c r="G219" s="3" t="s">
        <v>608</v>
      </c>
      <c r="H219" s="3" t="s">
        <v>346</v>
      </c>
      <c r="I219" s="3" t="s">
        <v>607</v>
      </c>
    </row>
    <row r="220" spans="3:9" x14ac:dyDescent="0.25">
      <c r="C220" s="1" t="s">
        <v>431</v>
      </c>
      <c r="D220" s="1" t="s">
        <v>432</v>
      </c>
      <c r="F220" s="3" t="s">
        <v>931</v>
      </c>
      <c r="G220" s="3" t="s">
        <v>1180</v>
      </c>
      <c r="H220" s="3" t="s">
        <v>346</v>
      </c>
      <c r="I220" s="3" t="s">
        <v>607</v>
      </c>
    </row>
    <row r="221" spans="3:9" x14ac:dyDescent="0.25">
      <c r="C221" s="1" t="s">
        <v>433</v>
      </c>
      <c r="D221" s="1" t="s">
        <v>434</v>
      </c>
      <c r="F221" s="3" t="s">
        <v>924</v>
      </c>
      <c r="G221" s="3" t="s">
        <v>1173</v>
      </c>
      <c r="H221" s="3" t="s">
        <v>346</v>
      </c>
      <c r="I221" s="3" t="s">
        <v>607</v>
      </c>
    </row>
    <row r="222" spans="3:9" x14ac:dyDescent="0.25">
      <c r="C222" s="1" t="s">
        <v>435</v>
      </c>
      <c r="D222" s="1" t="s">
        <v>436</v>
      </c>
      <c r="F222" s="3" t="s">
        <v>854</v>
      </c>
      <c r="G222" s="3" t="s">
        <v>1113</v>
      </c>
      <c r="H222" s="3" t="s">
        <v>348</v>
      </c>
      <c r="I222" s="3" t="s">
        <v>648</v>
      </c>
    </row>
    <row r="223" spans="3:9" x14ac:dyDescent="0.25">
      <c r="C223" s="1" t="s">
        <v>437</v>
      </c>
      <c r="D223" s="1" t="s">
        <v>438</v>
      </c>
      <c r="F223" s="3" t="s">
        <v>855</v>
      </c>
      <c r="G223" s="3" t="s">
        <v>1114</v>
      </c>
      <c r="H223" s="3" t="s">
        <v>536</v>
      </c>
      <c r="I223" s="3" t="s">
        <v>535</v>
      </c>
    </row>
    <row r="224" spans="3:9" x14ac:dyDescent="0.25">
      <c r="C224" s="1" t="s">
        <v>439</v>
      </c>
      <c r="D224" s="1" t="s">
        <v>440</v>
      </c>
      <c r="F224" s="3" t="s">
        <v>743</v>
      </c>
      <c r="G224" s="3" t="s">
        <v>1027</v>
      </c>
      <c r="H224" s="3" t="s">
        <v>643</v>
      </c>
      <c r="I224" s="3" t="s">
        <v>642</v>
      </c>
    </row>
    <row r="225" spans="3:9" x14ac:dyDescent="0.25">
      <c r="C225" s="1" t="s">
        <v>521</v>
      </c>
      <c r="D225" s="1" t="s">
        <v>522</v>
      </c>
      <c r="F225" s="3" t="s">
        <v>856</v>
      </c>
      <c r="G225" s="3" t="s">
        <v>1115</v>
      </c>
      <c r="H225" s="3" t="s">
        <v>338</v>
      </c>
      <c r="I225" s="3" t="s">
        <v>618</v>
      </c>
    </row>
    <row r="226" spans="3:9" x14ac:dyDescent="0.25">
      <c r="C226" s="1" t="s">
        <v>441</v>
      </c>
      <c r="D226" s="1" t="s">
        <v>442</v>
      </c>
      <c r="F226" s="3" t="s">
        <v>857</v>
      </c>
      <c r="G226" s="3" t="s">
        <v>1116</v>
      </c>
      <c r="H226" s="3" t="s">
        <v>1213</v>
      </c>
      <c r="I226" s="3" t="s">
        <v>541</v>
      </c>
    </row>
    <row r="227" spans="3:9" x14ac:dyDescent="0.25">
      <c r="C227" s="1" t="s">
        <v>523</v>
      </c>
      <c r="D227" s="1" t="s">
        <v>524</v>
      </c>
      <c r="F227" s="3" t="s">
        <v>858</v>
      </c>
      <c r="G227" s="3" t="s">
        <v>1117</v>
      </c>
      <c r="H227" s="3" t="s">
        <v>368</v>
      </c>
      <c r="I227" s="3" t="s">
        <v>586</v>
      </c>
    </row>
    <row r="228" spans="3:9" x14ac:dyDescent="0.25">
      <c r="C228" s="1" t="s">
        <v>443</v>
      </c>
      <c r="D228" s="1" t="s">
        <v>444</v>
      </c>
      <c r="F228" s="3" t="s">
        <v>859</v>
      </c>
      <c r="G228" s="3" t="s">
        <v>1118</v>
      </c>
      <c r="H228" s="3" t="s">
        <v>554</v>
      </c>
      <c r="I228" s="3" t="s">
        <v>553</v>
      </c>
    </row>
    <row r="229" spans="3:9" x14ac:dyDescent="0.25">
      <c r="C229" s="1" t="s">
        <v>445</v>
      </c>
      <c r="D229" s="1" t="s">
        <v>446</v>
      </c>
      <c r="F229" s="3" t="s">
        <v>860</v>
      </c>
      <c r="G229" s="3" t="s">
        <v>1119</v>
      </c>
      <c r="H229" s="3" t="s">
        <v>1208</v>
      </c>
      <c r="I229" s="3" t="s">
        <v>564</v>
      </c>
    </row>
    <row r="230" spans="3:9" x14ac:dyDescent="0.25">
      <c r="C230" s="1" t="s">
        <v>447</v>
      </c>
      <c r="D230" s="1" t="s">
        <v>448</v>
      </c>
      <c r="F230" s="3" t="s">
        <v>862</v>
      </c>
      <c r="G230" s="3" t="s">
        <v>1121</v>
      </c>
      <c r="H230" s="3" t="s">
        <v>536</v>
      </c>
      <c r="I230" s="3" t="s">
        <v>535</v>
      </c>
    </row>
    <row r="231" spans="3:9" x14ac:dyDescent="0.25">
      <c r="C231" s="1" t="s">
        <v>449</v>
      </c>
      <c r="D231" s="1" t="s">
        <v>450</v>
      </c>
      <c r="F231" s="3" t="s">
        <v>863</v>
      </c>
      <c r="G231" s="3" t="s">
        <v>1122</v>
      </c>
      <c r="H231" s="3" t="s">
        <v>595</v>
      </c>
      <c r="I231" s="3" t="s">
        <v>594</v>
      </c>
    </row>
    <row r="232" spans="3:9" x14ac:dyDescent="0.25">
      <c r="C232" s="1" t="s">
        <v>451</v>
      </c>
      <c r="D232" s="1" t="s">
        <v>452</v>
      </c>
      <c r="F232" s="3" t="s">
        <v>864</v>
      </c>
      <c r="G232" s="3" t="s">
        <v>1123</v>
      </c>
      <c r="H232" s="3" t="s">
        <v>551</v>
      </c>
      <c r="I232" s="3" t="s">
        <v>550</v>
      </c>
    </row>
    <row r="233" spans="3:9" x14ac:dyDescent="0.25">
      <c r="C233" s="1" t="s">
        <v>453</v>
      </c>
      <c r="D233" s="1" t="s">
        <v>454</v>
      </c>
      <c r="F233" s="3" t="s">
        <v>866</v>
      </c>
      <c r="G233" s="3" t="s">
        <v>559</v>
      </c>
      <c r="H233" s="3" t="s">
        <v>382</v>
      </c>
      <c r="I233" s="3" t="s">
        <v>558</v>
      </c>
    </row>
    <row r="234" spans="3:9" x14ac:dyDescent="0.25">
      <c r="C234" s="1" t="s">
        <v>455</v>
      </c>
      <c r="D234" s="1" t="s">
        <v>456</v>
      </c>
      <c r="F234" s="3" t="s">
        <v>868</v>
      </c>
      <c r="G234" s="3" t="s">
        <v>1126</v>
      </c>
      <c r="H234" s="3" t="s">
        <v>587</v>
      </c>
      <c r="I234" s="3" t="s">
        <v>586</v>
      </c>
    </row>
    <row r="235" spans="3:9" x14ac:dyDescent="0.25">
      <c r="C235" s="1" t="s">
        <v>457</v>
      </c>
      <c r="D235" s="1" t="s">
        <v>458</v>
      </c>
      <c r="F235" s="3" t="s">
        <v>869</v>
      </c>
      <c r="G235" s="3" t="s">
        <v>637</v>
      </c>
      <c r="H235" s="3" t="s">
        <v>1211</v>
      </c>
      <c r="I235" s="3" t="s">
        <v>636</v>
      </c>
    </row>
    <row r="236" spans="3:9" x14ac:dyDescent="0.25">
      <c r="C236" s="1" t="s">
        <v>463</v>
      </c>
      <c r="D236" s="1" t="s">
        <v>464</v>
      </c>
      <c r="F236" s="3" t="s">
        <v>871</v>
      </c>
      <c r="G236" s="3" t="s">
        <v>634</v>
      </c>
      <c r="H236" s="3" t="s">
        <v>386</v>
      </c>
      <c r="I236" s="3" t="s">
        <v>633</v>
      </c>
    </row>
    <row r="237" spans="3:9" x14ac:dyDescent="0.25">
      <c r="C237" s="1" t="s">
        <v>471</v>
      </c>
      <c r="D237" s="1" t="s">
        <v>472</v>
      </c>
      <c r="F237" s="3" t="s">
        <v>876</v>
      </c>
      <c r="G237" s="3" t="s">
        <v>1132</v>
      </c>
      <c r="H237" s="3" t="s">
        <v>572</v>
      </c>
      <c r="I237" s="3" t="s">
        <v>571</v>
      </c>
    </row>
    <row r="238" spans="3:9" x14ac:dyDescent="0.25">
      <c r="C238" s="1" t="s">
        <v>473</v>
      </c>
      <c r="D238" s="1" t="s">
        <v>474</v>
      </c>
      <c r="F238" s="3" t="s">
        <v>877</v>
      </c>
      <c r="G238" s="3" t="s">
        <v>1133</v>
      </c>
      <c r="H238" s="3" t="s">
        <v>572</v>
      </c>
      <c r="I238" s="3" t="s">
        <v>571</v>
      </c>
    </row>
    <row r="239" spans="3:9" x14ac:dyDescent="0.25">
      <c r="C239" s="1" t="s">
        <v>459</v>
      </c>
      <c r="D239" s="1" t="s">
        <v>460</v>
      </c>
      <c r="F239" s="3" t="s">
        <v>666</v>
      </c>
      <c r="G239" s="3" t="s">
        <v>964</v>
      </c>
      <c r="H239" s="3" t="s">
        <v>964</v>
      </c>
      <c r="I239" s="3" t="s">
        <v>964</v>
      </c>
    </row>
    <row r="240" spans="3:9" x14ac:dyDescent="0.25">
      <c r="C240" s="1" t="s">
        <v>461</v>
      </c>
      <c r="D240" s="1" t="s">
        <v>462</v>
      </c>
      <c r="F240" s="3" t="s">
        <v>941</v>
      </c>
      <c r="G240" s="3" t="s">
        <v>1189</v>
      </c>
      <c r="H240" s="3" t="s">
        <v>358</v>
      </c>
      <c r="I240" s="3" t="s">
        <v>1238</v>
      </c>
    </row>
    <row r="241" spans="3:9" x14ac:dyDescent="0.25">
      <c r="C241" s="1" t="s">
        <v>465</v>
      </c>
      <c r="D241" s="1" t="s">
        <v>466</v>
      </c>
      <c r="F241" s="3" t="s">
        <v>873</v>
      </c>
      <c r="G241" s="3" t="s">
        <v>1129</v>
      </c>
      <c r="H241" s="3" t="s">
        <v>388</v>
      </c>
      <c r="I241" s="3" t="s">
        <v>623</v>
      </c>
    </row>
    <row r="242" spans="3:9" x14ac:dyDescent="0.25">
      <c r="C242" s="1" t="s">
        <v>467</v>
      </c>
      <c r="D242" s="1" t="s">
        <v>468</v>
      </c>
      <c r="F242" s="3" t="s">
        <v>874</v>
      </c>
      <c r="G242" s="3" t="s">
        <v>1130</v>
      </c>
      <c r="H242" s="3" t="s">
        <v>1230</v>
      </c>
      <c r="I242" s="3" t="s">
        <v>586</v>
      </c>
    </row>
    <row r="243" spans="3:9" x14ac:dyDescent="0.25">
      <c r="C243" s="1" t="s">
        <v>469</v>
      </c>
      <c r="D243" s="1" t="s">
        <v>470</v>
      </c>
      <c r="F243" s="3" t="s">
        <v>875</v>
      </c>
      <c r="G243" s="3" t="s">
        <v>1131</v>
      </c>
      <c r="H243" s="3" t="s">
        <v>1227</v>
      </c>
      <c r="I243" s="3" t="s">
        <v>577</v>
      </c>
    </row>
    <row r="244" spans="3:9" x14ac:dyDescent="0.25">
      <c r="C244" s="1" t="s">
        <v>475</v>
      </c>
      <c r="D244" s="1" t="s">
        <v>476</v>
      </c>
      <c r="F244" s="3" t="s">
        <v>958</v>
      </c>
      <c r="G244" s="3" t="s">
        <v>1201</v>
      </c>
      <c r="H244" s="3" t="s">
        <v>1227</v>
      </c>
      <c r="I244" s="3" t="s">
        <v>577</v>
      </c>
    </row>
    <row r="245" spans="3:9" x14ac:dyDescent="0.25">
      <c r="C245" s="1" t="s">
        <v>477</v>
      </c>
      <c r="D245" s="1" t="s">
        <v>478</v>
      </c>
      <c r="F245" s="3" t="s">
        <v>957</v>
      </c>
      <c r="G245" s="3" t="s">
        <v>1200</v>
      </c>
      <c r="H245" s="3" t="s">
        <v>1227</v>
      </c>
      <c r="I245" s="3" t="s">
        <v>577</v>
      </c>
    </row>
    <row r="246" spans="3:9" x14ac:dyDescent="0.25">
      <c r="C246" s="1" t="s">
        <v>479</v>
      </c>
      <c r="D246" s="1" t="s">
        <v>480</v>
      </c>
      <c r="F246" s="3" t="s">
        <v>878</v>
      </c>
      <c r="G246" s="3" t="s">
        <v>1134</v>
      </c>
      <c r="H246" s="3" t="s">
        <v>646</v>
      </c>
      <c r="I246" s="3" t="s">
        <v>645</v>
      </c>
    </row>
    <row r="247" spans="3:9" x14ac:dyDescent="0.25">
      <c r="C247" s="1" t="s">
        <v>481</v>
      </c>
      <c r="D247" s="1" t="s">
        <v>482</v>
      </c>
      <c r="F247" s="3" t="s">
        <v>879</v>
      </c>
      <c r="G247" s="3" t="s">
        <v>1135</v>
      </c>
      <c r="H247" s="3" t="s">
        <v>1218</v>
      </c>
      <c r="I247" s="3" t="s">
        <v>1237</v>
      </c>
    </row>
    <row r="248" spans="3:9" x14ac:dyDescent="0.25">
      <c r="C248" s="1" t="s">
        <v>483</v>
      </c>
      <c r="D248" s="1" t="s">
        <v>484</v>
      </c>
      <c r="F248" s="3" t="s">
        <v>780</v>
      </c>
      <c r="G248" s="3" t="s">
        <v>1058</v>
      </c>
      <c r="H248" s="3" t="s">
        <v>78</v>
      </c>
      <c r="I248" s="3" t="s">
        <v>556</v>
      </c>
    </row>
    <row r="249" spans="3:9" x14ac:dyDescent="0.25">
      <c r="C249" s="1" t="s">
        <v>485</v>
      </c>
      <c r="D249" s="1" t="s">
        <v>486</v>
      </c>
      <c r="F249" s="3" t="s">
        <v>880</v>
      </c>
      <c r="G249" s="3" t="s">
        <v>1136</v>
      </c>
      <c r="H249" s="3" t="s">
        <v>1216</v>
      </c>
      <c r="I249" s="3" t="s">
        <v>1236</v>
      </c>
    </row>
    <row r="250" spans="3:9" x14ac:dyDescent="0.25">
      <c r="C250" s="1" t="s">
        <v>487</v>
      </c>
      <c r="D250" s="1" t="s">
        <v>488</v>
      </c>
      <c r="F250" s="3" t="s">
        <v>881</v>
      </c>
      <c r="G250" s="3" t="s">
        <v>1137</v>
      </c>
      <c r="H250" s="3" t="s">
        <v>1222</v>
      </c>
      <c r="I250" s="3" t="s">
        <v>567</v>
      </c>
    </row>
    <row r="251" spans="3:9" x14ac:dyDescent="0.25">
      <c r="C251" s="1" t="s">
        <v>489</v>
      </c>
      <c r="D251" s="1" t="s">
        <v>490</v>
      </c>
      <c r="F251" s="3" t="s">
        <v>948</v>
      </c>
      <c r="G251" s="3" t="s">
        <v>1194</v>
      </c>
      <c r="H251" s="3" t="s">
        <v>1209</v>
      </c>
      <c r="I251" s="3" t="s">
        <v>626</v>
      </c>
    </row>
    <row r="252" spans="3:9" x14ac:dyDescent="0.25">
      <c r="C252" s="1" t="s">
        <v>491</v>
      </c>
      <c r="D252" s="1" t="s">
        <v>492</v>
      </c>
      <c r="F252" s="3" t="s">
        <v>667</v>
      </c>
      <c r="G252" s="3" t="s">
        <v>965</v>
      </c>
      <c r="H252" s="3" t="s">
        <v>965</v>
      </c>
      <c r="I252" s="3" t="s">
        <v>965</v>
      </c>
    </row>
    <row r="253" spans="3:9" x14ac:dyDescent="0.25">
      <c r="C253" s="1" t="s">
        <v>493</v>
      </c>
      <c r="D253" s="1" t="s">
        <v>494</v>
      </c>
      <c r="F253" s="3" t="s">
        <v>882</v>
      </c>
      <c r="G253" s="3" t="s">
        <v>1138</v>
      </c>
      <c r="H253" s="3" t="s">
        <v>410</v>
      </c>
      <c r="I253" s="3" t="s">
        <v>579</v>
      </c>
    </row>
    <row r="254" spans="3:9" x14ac:dyDescent="0.25">
      <c r="C254" s="1" t="s">
        <v>495</v>
      </c>
      <c r="D254" s="1" t="s">
        <v>496</v>
      </c>
      <c r="F254" s="3" t="s">
        <v>883</v>
      </c>
      <c r="G254" s="3" t="s">
        <v>1139</v>
      </c>
      <c r="H254" s="3" t="s">
        <v>646</v>
      </c>
      <c r="I254" s="3" t="s">
        <v>645</v>
      </c>
    </row>
    <row r="255" spans="3:9" x14ac:dyDescent="0.25">
      <c r="C255" s="1" t="s">
        <v>497</v>
      </c>
      <c r="D255" s="1" t="s">
        <v>498</v>
      </c>
      <c r="F255" s="3" t="s">
        <v>884</v>
      </c>
      <c r="G255" s="3" t="s">
        <v>1140</v>
      </c>
      <c r="H255" s="3" t="s">
        <v>595</v>
      </c>
      <c r="I255" s="3" t="s">
        <v>594</v>
      </c>
    </row>
    <row r="256" spans="3:9" x14ac:dyDescent="0.25">
      <c r="C256" s="1" t="s">
        <v>499</v>
      </c>
      <c r="D256" s="1" t="s">
        <v>500</v>
      </c>
      <c r="F256" s="3" t="s">
        <v>885</v>
      </c>
      <c r="G256" s="3" t="s">
        <v>1141</v>
      </c>
      <c r="H256" s="3" t="s">
        <v>1226</v>
      </c>
      <c r="I256" s="3" t="s">
        <v>615</v>
      </c>
    </row>
    <row r="257" spans="3:9" x14ac:dyDescent="0.25">
      <c r="C257" s="1" t="s">
        <v>501</v>
      </c>
      <c r="D257" s="1" t="s">
        <v>502</v>
      </c>
      <c r="F257" s="3" t="s">
        <v>886</v>
      </c>
      <c r="G257" s="3" t="s">
        <v>1142</v>
      </c>
      <c r="H257" s="3" t="s">
        <v>418</v>
      </c>
      <c r="I257" s="3" t="s">
        <v>589</v>
      </c>
    </row>
    <row r="258" spans="3:9" x14ac:dyDescent="0.25">
      <c r="C258" s="1" t="s">
        <v>503</v>
      </c>
      <c r="D258" s="1" t="s">
        <v>504</v>
      </c>
      <c r="F258" s="3" t="s">
        <v>887</v>
      </c>
      <c r="G258" s="3" t="s">
        <v>1143</v>
      </c>
      <c r="H258" s="3" t="s">
        <v>1217</v>
      </c>
      <c r="I258" s="3" t="s">
        <v>586</v>
      </c>
    </row>
    <row r="259" spans="3:9" x14ac:dyDescent="0.25">
      <c r="C259" s="1" t="s">
        <v>505</v>
      </c>
      <c r="D259" s="1" t="s">
        <v>506</v>
      </c>
      <c r="F259" s="3" t="s">
        <v>727</v>
      </c>
      <c r="G259" s="3" t="s">
        <v>1013</v>
      </c>
      <c r="H259" s="3" t="s">
        <v>624</v>
      </c>
      <c r="I259" s="3" t="s">
        <v>623</v>
      </c>
    </row>
    <row r="260" spans="3:9" x14ac:dyDescent="0.25">
      <c r="C260" s="31"/>
      <c r="D260" s="31"/>
      <c r="F260" s="3" t="s">
        <v>950</v>
      </c>
      <c r="G260" s="3" t="s">
        <v>625</v>
      </c>
      <c r="H260" s="3" t="s">
        <v>624</v>
      </c>
      <c r="I260" s="3" t="s">
        <v>623</v>
      </c>
    </row>
    <row r="261" spans="3:9" x14ac:dyDescent="0.25">
      <c r="F261" s="3" t="s">
        <v>888</v>
      </c>
      <c r="G261" s="3" t="s">
        <v>611</v>
      </c>
      <c r="H261" s="3" t="s">
        <v>610</v>
      </c>
      <c r="I261" s="3" t="s">
        <v>546</v>
      </c>
    </row>
    <row r="262" spans="3:9" x14ac:dyDescent="0.25">
      <c r="F262" s="3" t="s">
        <v>889</v>
      </c>
      <c r="G262" s="3" t="s">
        <v>593</v>
      </c>
      <c r="H262" s="3" t="s">
        <v>1214</v>
      </c>
      <c r="I262" s="3" t="s">
        <v>592</v>
      </c>
    </row>
    <row r="263" spans="3:9" x14ac:dyDescent="0.25">
      <c r="F263" s="3" t="s">
        <v>890</v>
      </c>
      <c r="G263" s="3" t="s">
        <v>1144</v>
      </c>
      <c r="H263" s="3" t="s">
        <v>551</v>
      </c>
      <c r="I263" s="3" t="s">
        <v>550</v>
      </c>
    </row>
    <row r="264" spans="3:9" x14ac:dyDescent="0.25">
      <c r="F264" s="3" t="s">
        <v>891</v>
      </c>
      <c r="G264" s="3" t="s">
        <v>1145</v>
      </c>
      <c r="H264" s="3" t="s">
        <v>658</v>
      </c>
      <c r="I264" s="3" t="s">
        <v>657</v>
      </c>
    </row>
    <row r="265" spans="3:9" x14ac:dyDescent="0.25">
      <c r="F265" s="3" t="s">
        <v>892</v>
      </c>
      <c r="G265" s="3" t="s">
        <v>1146</v>
      </c>
      <c r="H265" s="3" t="s">
        <v>104</v>
      </c>
      <c r="I265" s="3" t="s">
        <v>544</v>
      </c>
    </row>
    <row r="266" spans="3:9" x14ac:dyDescent="0.25">
      <c r="F266" s="3" t="s">
        <v>872</v>
      </c>
      <c r="G266" s="3" t="s">
        <v>1128</v>
      </c>
      <c r="H266" s="3" t="s">
        <v>386</v>
      </c>
      <c r="I266" s="3" t="s">
        <v>633</v>
      </c>
    </row>
    <row r="267" spans="3:9" x14ac:dyDescent="0.25">
      <c r="F267" s="3" t="s">
        <v>894</v>
      </c>
      <c r="G267" s="3" t="s">
        <v>1148</v>
      </c>
      <c r="H267" s="3" t="s">
        <v>533</v>
      </c>
      <c r="I267" s="3" t="s">
        <v>532</v>
      </c>
    </row>
    <row r="268" spans="3:9" x14ac:dyDescent="0.25">
      <c r="F268" s="3" t="s">
        <v>895</v>
      </c>
      <c r="G268" s="3" t="s">
        <v>534</v>
      </c>
      <c r="H268" s="3" t="s">
        <v>533</v>
      </c>
      <c r="I268" s="3" t="s">
        <v>532</v>
      </c>
    </row>
    <row r="269" spans="3:9" x14ac:dyDescent="0.25">
      <c r="F269" s="3" t="s">
        <v>896</v>
      </c>
      <c r="G269" s="3" t="s">
        <v>1149</v>
      </c>
      <c r="H269" s="3" t="s">
        <v>426</v>
      </c>
      <c r="I269" s="3" t="s">
        <v>621</v>
      </c>
    </row>
    <row r="270" spans="3:9" x14ac:dyDescent="0.25">
      <c r="F270" s="3" t="s">
        <v>893</v>
      </c>
      <c r="G270" s="3" t="s">
        <v>1147</v>
      </c>
      <c r="H270" s="3" t="s">
        <v>1231</v>
      </c>
      <c r="I270" s="3" t="s">
        <v>579</v>
      </c>
    </row>
    <row r="271" spans="3:9" x14ac:dyDescent="0.25">
      <c r="F271" s="3" t="s">
        <v>897</v>
      </c>
      <c r="G271" s="3" t="s">
        <v>1150</v>
      </c>
      <c r="H271" s="3" t="s">
        <v>613</v>
      </c>
      <c r="I271" s="3" t="s">
        <v>612</v>
      </c>
    </row>
    <row r="272" spans="3:9" x14ac:dyDescent="0.25">
      <c r="F272" s="3" t="s">
        <v>898</v>
      </c>
      <c r="G272" s="3" t="s">
        <v>1151</v>
      </c>
      <c r="H272" s="3" t="s">
        <v>1210</v>
      </c>
      <c r="I272" s="3" t="s">
        <v>546</v>
      </c>
    </row>
    <row r="273" spans="6:9" x14ac:dyDescent="0.25">
      <c r="F273" s="3" t="s">
        <v>899</v>
      </c>
      <c r="G273" s="3" t="s">
        <v>1152</v>
      </c>
      <c r="H273" s="3" t="s">
        <v>595</v>
      </c>
      <c r="I273" s="3" t="s">
        <v>594</v>
      </c>
    </row>
    <row r="274" spans="6:9" x14ac:dyDescent="0.25">
      <c r="F274" s="3" t="s">
        <v>900</v>
      </c>
      <c r="G274" s="3" t="s">
        <v>1153</v>
      </c>
      <c r="H274" s="3" t="s">
        <v>1219</v>
      </c>
      <c r="I274" s="3" t="s">
        <v>615</v>
      </c>
    </row>
    <row r="275" spans="6:9" x14ac:dyDescent="0.25">
      <c r="F275" s="3" t="s">
        <v>901</v>
      </c>
      <c r="G275" s="3" t="s">
        <v>1154</v>
      </c>
      <c r="H275" s="3" t="s">
        <v>613</v>
      </c>
      <c r="I275" s="3" t="s">
        <v>612</v>
      </c>
    </row>
    <row r="276" spans="6:9" x14ac:dyDescent="0.25">
      <c r="F276" s="3" t="s">
        <v>902</v>
      </c>
      <c r="G276" s="3" t="s">
        <v>1155</v>
      </c>
      <c r="H276" s="3" t="s">
        <v>1229</v>
      </c>
      <c r="I276" s="3" t="s">
        <v>653</v>
      </c>
    </row>
    <row r="277" spans="6:9" x14ac:dyDescent="0.25">
      <c r="F277" s="3" t="s">
        <v>903</v>
      </c>
      <c r="G277" s="3" t="s">
        <v>1156</v>
      </c>
      <c r="H277" s="3" t="s">
        <v>1210</v>
      </c>
      <c r="I277" s="3" t="s">
        <v>546</v>
      </c>
    </row>
    <row r="278" spans="6:9" x14ac:dyDescent="0.25">
      <c r="F278" s="3" t="s">
        <v>904</v>
      </c>
      <c r="G278" s="3" t="s">
        <v>1157</v>
      </c>
      <c r="H278" s="3" t="s">
        <v>1220</v>
      </c>
      <c r="I278" s="3" t="s">
        <v>574</v>
      </c>
    </row>
    <row r="279" spans="6:9" x14ac:dyDescent="0.25">
      <c r="F279" s="3" t="s">
        <v>946</v>
      </c>
      <c r="G279" s="3" t="s">
        <v>1192</v>
      </c>
      <c r="H279" s="3" t="s">
        <v>452</v>
      </c>
      <c r="I279" s="3" t="s">
        <v>628</v>
      </c>
    </row>
    <row r="280" spans="6:9" x14ac:dyDescent="0.25">
      <c r="F280" s="3" t="s">
        <v>905</v>
      </c>
      <c r="G280" s="3" t="s">
        <v>1158</v>
      </c>
      <c r="H280" s="3" t="s">
        <v>1228</v>
      </c>
      <c r="I280" s="3" t="s">
        <v>648</v>
      </c>
    </row>
    <row r="281" spans="6:9" x14ac:dyDescent="0.25">
      <c r="F281" s="3" t="s">
        <v>906</v>
      </c>
      <c r="G281" s="3" t="s">
        <v>652</v>
      </c>
      <c r="H281" s="3" t="s">
        <v>649</v>
      </c>
      <c r="I281" s="3" t="s">
        <v>648</v>
      </c>
    </row>
    <row r="282" spans="6:9" x14ac:dyDescent="0.25">
      <c r="F282" s="3" t="s">
        <v>907</v>
      </c>
      <c r="G282" s="3" t="s">
        <v>1159</v>
      </c>
      <c r="H282" s="3" t="s">
        <v>646</v>
      </c>
      <c r="I282" s="3" t="s">
        <v>645</v>
      </c>
    </row>
    <row r="283" spans="6:9" x14ac:dyDescent="0.25">
      <c r="F283" s="3" t="s">
        <v>908</v>
      </c>
      <c r="G283" s="3" t="s">
        <v>1160</v>
      </c>
      <c r="H283" s="3" t="s">
        <v>1223</v>
      </c>
      <c r="I283" s="3" t="s">
        <v>618</v>
      </c>
    </row>
    <row r="284" spans="6:9" x14ac:dyDescent="0.25">
      <c r="F284" s="3" t="s">
        <v>940</v>
      </c>
      <c r="G284" s="3" t="s">
        <v>1188</v>
      </c>
      <c r="H284" s="3" t="s">
        <v>643</v>
      </c>
      <c r="I284" s="3" t="s">
        <v>642</v>
      </c>
    </row>
    <row r="285" spans="6:9" x14ac:dyDescent="0.25">
      <c r="F285" s="3" t="s">
        <v>909</v>
      </c>
      <c r="G285" s="3" t="s">
        <v>1161</v>
      </c>
      <c r="H285" s="3" t="s">
        <v>536</v>
      </c>
      <c r="I285" s="3" t="s">
        <v>535</v>
      </c>
    </row>
    <row r="286" spans="6:9" x14ac:dyDescent="0.25">
      <c r="F286" s="3" t="s">
        <v>911</v>
      </c>
      <c r="G286" s="3" t="s">
        <v>1163</v>
      </c>
      <c r="H286" s="3" t="s">
        <v>186</v>
      </c>
      <c r="I286" s="3" t="s">
        <v>631</v>
      </c>
    </row>
    <row r="287" spans="6:9" x14ac:dyDescent="0.25">
      <c r="F287" s="3" t="s">
        <v>954</v>
      </c>
      <c r="G287" s="3" t="s">
        <v>588</v>
      </c>
      <c r="H287" s="3" t="s">
        <v>587</v>
      </c>
      <c r="I287" s="3" t="s">
        <v>586</v>
      </c>
    </row>
    <row r="288" spans="6:9" x14ac:dyDescent="0.25">
      <c r="F288" s="3" t="s">
        <v>953</v>
      </c>
      <c r="G288" s="3" t="s">
        <v>1197</v>
      </c>
      <c r="H288" s="3" t="s">
        <v>587</v>
      </c>
      <c r="I288" s="3" t="s">
        <v>586</v>
      </c>
    </row>
    <row r="289" spans="6:9" x14ac:dyDescent="0.25">
      <c r="F289" s="3" t="s">
        <v>912</v>
      </c>
      <c r="G289" s="3" t="s">
        <v>1164</v>
      </c>
      <c r="H289" s="3" t="s">
        <v>654</v>
      </c>
      <c r="I289" s="3" t="s">
        <v>653</v>
      </c>
    </row>
    <row r="290" spans="6:9" x14ac:dyDescent="0.25">
      <c r="F290" s="3" t="s">
        <v>913</v>
      </c>
      <c r="G290" s="3" t="s">
        <v>656</v>
      </c>
      <c r="H290" s="3" t="s">
        <v>654</v>
      </c>
      <c r="I290" s="3" t="s">
        <v>653</v>
      </c>
    </row>
    <row r="291" spans="6:9" x14ac:dyDescent="0.25">
      <c r="F291" s="3" t="s">
        <v>939</v>
      </c>
      <c r="G291" s="3" t="s">
        <v>1187</v>
      </c>
      <c r="H291" s="3" t="s">
        <v>554</v>
      </c>
      <c r="I291" s="3" t="s">
        <v>553</v>
      </c>
    </row>
    <row r="292" spans="6:9" x14ac:dyDescent="0.25">
      <c r="F292" s="3" t="s">
        <v>914</v>
      </c>
      <c r="G292" s="3" t="s">
        <v>1165</v>
      </c>
      <c r="H292" s="3" t="s">
        <v>490</v>
      </c>
      <c r="I292" s="3" t="s">
        <v>615</v>
      </c>
    </row>
    <row r="293" spans="6:9" x14ac:dyDescent="0.25">
      <c r="F293" s="3" t="s">
        <v>949</v>
      </c>
      <c r="G293" s="3" t="s">
        <v>630</v>
      </c>
      <c r="H293" s="3" t="s">
        <v>629</v>
      </c>
      <c r="I293" s="3" t="s">
        <v>628</v>
      </c>
    </row>
    <row r="294" spans="6:9" x14ac:dyDescent="0.25">
      <c r="F294" s="3" t="s">
        <v>915</v>
      </c>
      <c r="G294" s="3" t="s">
        <v>561</v>
      </c>
      <c r="H294" s="3" t="s">
        <v>496</v>
      </c>
      <c r="I294" s="3" t="s">
        <v>560</v>
      </c>
    </row>
    <row r="295" spans="6:9" x14ac:dyDescent="0.25">
      <c r="F295" s="3" t="s">
        <v>942</v>
      </c>
      <c r="G295" s="3" t="s">
        <v>1190</v>
      </c>
      <c r="H295" s="3" t="s">
        <v>496</v>
      </c>
      <c r="I295" s="3" t="s">
        <v>560</v>
      </c>
    </row>
    <row r="296" spans="6:9" x14ac:dyDescent="0.25">
      <c r="F296" s="3" t="s">
        <v>916</v>
      </c>
      <c r="G296" s="3" t="s">
        <v>1166</v>
      </c>
      <c r="H296" s="3" t="s">
        <v>498</v>
      </c>
      <c r="I296" s="3" t="s">
        <v>600</v>
      </c>
    </row>
    <row r="297" spans="6:9" x14ac:dyDescent="0.25">
      <c r="F297" s="3" t="s">
        <v>917</v>
      </c>
      <c r="G297" s="3" t="s">
        <v>1167</v>
      </c>
      <c r="H297" s="3" t="s">
        <v>1225</v>
      </c>
      <c r="I297" s="3" t="s">
        <v>600</v>
      </c>
    </row>
    <row r="298" spans="6:9" x14ac:dyDescent="0.25">
      <c r="F298" s="3" t="s">
        <v>918</v>
      </c>
      <c r="G298" s="3" t="s">
        <v>1168</v>
      </c>
      <c r="H298" s="3" t="s">
        <v>1213</v>
      </c>
      <c r="I298" s="3" t="s">
        <v>541</v>
      </c>
    </row>
    <row r="299" spans="6:9" x14ac:dyDescent="0.25">
      <c r="F299" s="3" t="s">
        <v>919</v>
      </c>
      <c r="G299" s="3" t="s">
        <v>1169</v>
      </c>
      <c r="H299" s="3" t="s">
        <v>1209</v>
      </c>
      <c r="I299" s="3" t="s">
        <v>626</v>
      </c>
    </row>
    <row r="300" spans="6:9" x14ac:dyDescent="0.25">
      <c r="F300" s="3" t="s">
        <v>920</v>
      </c>
      <c r="G300" s="3" t="s">
        <v>627</v>
      </c>
      <c r="H300" s="3" t="s">
        <v>1209</v>
      </c>
      <c r="I300" s="3" t="s">
        <v>626</v>
      </c>
    </row>
    <row r="301" spans="6:9" x14ac:dyDescent="0.25">
      <c r="F301" s="3"/>
      <c r="G301" s="3"/>
      <c r="H301" s="3"/>
      <c r="I301" s="3"/>
    </row>
  </sheetData>
  <sheetProtection sheet="1" objects="1" scenarios="1"/>
  <sortState xmlns:xlrd2="http://schemas.microsoft.com/office/spreadsheetml/2017/richdata2" ref="C2:D259">
    <sortCondition ref="C2:C259"/>
  </sortState>
  <conditionalFormatting sqref="C2:D86 C91:D260">
    <cfRule type="expression" dxfId="1" priority="2" stopIfTrue="1">
      <formula>#REF!=1</formula>
    </cfRule>
  </conditionalFormatting>
  <conditionalFormatting sqref="C87:D90">
    <cfRule type="expression" dxfId="0" priority="1" stopIfTrue="1">
      <formula>#REF!=1</formula>
    </cfRule>
  </conditionalFormatting>
  <pageMargins left="0.7" right="0.7" top="0.75" bottom="0.75" header="0.3" footer="0.3"/>
  <pageSetup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A10CBA7543443921EB4CAD015A521" ma:contentTypeVersion="10" ma:contentTypeDescription="Create a new document." ma:contentTypeScope="" ma:versionID="b3f54a748e811a9cd73fdd3e4a108796">
  <xsd:schema xmlns:xsd="http://www.w3.org/2001/XMLSchema" xmlns:xs="http://www.w3.org/2001/XMLSchema" xmlns:p="http://schemas.microsoft.com/office/2006/metadata/properties" xmlns:ns3="20142ec9-c80b-4939-86fa-a6e8e3da62f7" xmlns:ns4="4e377e17-f5f7-428f-8427-1118b32109d4" targetNamespace="http://schemas.microsoft.com/office/2006/metadata/properties" ma:root="true" ma:fieldsID="e5e1608c8a2877475bdbf9dac58d2cc0" ns3:_="" ns4:_="">
    <xsd:import namespace="20142ec9-c80b-4939-86fa-a6e8e3da62f7"/>
    <xsd:import namespace="4e377e17-f5f7-428f-8427-1118b32109d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142ec9-c80b-4939-86fa-a6e8e3da62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377e17-f5f7-428f-8427-1118b32109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F9A0AFA-91BD-47C7-B1C2-84B331A373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142ec9-c80b-4939-86fa-a6e8e3da62f7"/>
    <ds:schemaRef ds:uri="4e377e17-f5f7-428f-8427-1118b32109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5E83E19-C571-4FC9-BAAF-F8FEEE4171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DE92EE-FBD4-4C55-84AD-4C304F243691}">
  <ds:schemaRefs>
    <ds:schemaRef ds:uri="http://purl.org/dc/terms/"/>
    <ds:schemaRef ds:uri="http://schemas.openxmlformats.org/package/2006/metadata/core-properties"/>
    <ds:schemaRef ds:uri="20142ec9-c80b-4939-86fa-a6e8e3da62f7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4e377e17-f5f7-428f-8427-1118b32109d4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Enrollment Snapshot</vt:lpstr>
      <vt:lpstr>DO NOT CHANGE - Decodes</vt:lpstr>
    </vt:vector>
  </TitlesOfParts>
  <Company>Vermont Agency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 Enrollment and Snapshot Data Spreadsheet FY22</dc:title>
  <dc:creator>Vermont Agency of Education</dc:creator>
  <cp:lastModifiedBy>Scott, Miranda</cp:lastModifiedBy>
  <cp:lastPrinted>2019-09-18T17:12:30Z</cp:lastPrinted>
  <dcterms:created xsi:type="dcterms:W3CDTF">2019-07-30T14:29:36Z</dcterms:created>
  <dcterms:modified xsi:type="dcterms:W3CDTF">2021-12-16T13:42:03Z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0x010100C41A10CBA7543443921EB4CAD015A521</vt:lpwstr>
  </property>
</Properties>
</file>