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defaultThemeVersion="166925"/>
  <mc:AlternateContent xmlns:mc="http://schemas.openxmlformats.org/markup-compatibility/2006">
    <mc:Choice Requires="x15">
      <x15ac:absPath xmlns:x15ac="http://schemas.microsoft.com/office/spreadsheetml/2010/11/ac" url="https://vermontgov-my.sharepoint.com/personal/lucille_chicoine_vermont_gov/Documents/Desktop/Today's files that need to be save on OneDrive/Rebecca &amp; Tonya/"/>
    </mc:Choice>
  </mc:AlternateContent>
  <xr:revisionPtr revIDLastSave="0" documentId="8_{5E313172-7CD1-445E-9DFD-5A612AFAAB1A}" xr6:coauthVersionLast="47" xr6:coauthVersionMax="47" xr10:uidLastSave="{00000000-0000-0000-0000-000000000000}"/>
  <bookViews>
    <workbookView xWindow="-19320" yWindow="660" windowWidth="19440" windowHeight="15000" xr2:uid="{69FFF91A-4A0E-4C24-9219-39FC4193EB54}"/>
  </bookViews>
  <sheets>
    <sheet name="Date Review-Triennial Evals" sheetId="1" r:id="rId1"/>
    <sheet name="Formulas - AOE use only" sheetId="2" state="hidden"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1" i="1" l="1"/>
  <c r="L2" i="1" s="1"/>
  <c r="N2" i="1" s="1"/>
  <c r="J1" i="1"/>
  <c r="J2" i="1" s="1"/>
  <c r="H1" i="1" l="1"/>
  <c r="E157" i="1" l="1"/>
  <c r="H157" i="1" s="1"/>
  <c r="E156" i="1"/>
  <c r="H156" i="1" s="1"/>
  <c r="E155" i="1"/>
  <c r="H155" i="1" s="1"/>
  <c r="E154" i="1"/>
  <c r="H154" i="1" s="1"/>
  <c r="E153" i="1"/>
  <c r="H153" i="1" s="1"/>
  <c r="E152" i="1"/>
  <c r="H152" i="1" s="1"/>
  <c r="E151" i="1"/>
  <c r="H151" i="1" s="1"/>
  <c r="E150" i="1"/>
  <c r="H150" i="1" s="1"/>
  <c r="E149" i="1"/>
  <c r="H149" i="1" s="1"/>
  <c r="E148" i="1"/>
  <c r="H148" i="1" s="1"/>
  <c r="E147" i="1"/>
  <c r="H147" i="1" s="1"/>
  <c r="E146" i="1"/>
  <c r="H146" i="1" s="1"/>
  <c r="E145" i="1"/>
  <c r="H145" i="1" s="1"/>
  <c r="E144" i="1"/>
  <c r="H144" i="1" s="1"/>
  <c r="E143" i="1"/>
  <c r="H143" i="1" s="1"/>
  <c r="E142" i="1"/>
  <c r="H142" i="1" s="1"/>
  <c r="E141" i="1"/>
  <c r="H141" i="1" s="1"/>
  <c r="E140" i="1"/>
  <c r="H140" i="1" s="1"/>
  <c r="E139" i="1"/>
  <c r="H139" i="1" s="1"/>
  <c r="E138" i="1"/>
  <c r="H138" i="1" s="1"/>
  <c r="E137" i="1"/>
  <c r="H137" i="1" s="1"/>
  <c r="E136" i="1"/>
  <c r="H136" i="1" s="1"/>
  <c r="E135" i="1"/>
  <c r="H135" i="1" s="1"/>
  <c r="E134" i="1"/>
  <c r="H134" i="1" s="1"/>
  <c r="E133" i="1"/>
  <c r="H133" i="1" s="1"/>
  <c r="E132" i="1"/>
  <c r="H132" i="1" s="1"/>
  <c r="E131" i="1"/>
  <c r="H131" i="1" s="1"/>
  <c r="E130" i="1"/>
  <c r="H130" i="1" s="1"/>
  <c r="E129" i="1"/>
  <c r="H129" i="1" s="1"/>
  <c r="E128" i="1"/>
  <c r="H128" i="1" s="1"/>
  <c r="E127" i="1"/>
  <c r="H127" i="1" s="1"/>
  <c r="E126" i="1"/>
  <c r="H126" i="1" s="1"/>
  <c r="E125" i="1"/>
  <c r="H125" i="1" s="1"/>
  <c r="E124" i="1"/>
  <c r="H124" i="1" s="1"/>
  <c r="E123" i="1"/>
  <c r="H123" i="1" s="1"/>
  <c r="E122" i="1"/>
  <c r="H122" i="1" s="1"/>
  <c r="E121" i="1"/>
  <c r="H121" i="1" s="1"/>
  <c r="E120" i="1"/>
  <c r="H120" i="1" s="1"/>
  <c r="E119" i="1"/>
  <c r="H119" i="1" s="1"/>
  <c r="E118" i="1"/>
  <c r="H118" i="1" s="1"/>
  <c r="E117" i="1"/>
  <c r="H117" i="1" s="1"/>
  <c r="E116" i="1"/>
  <c r="H116" i="1" s="1"/>
  <c r="E115" i="1"/>
  <c r="H115" i="1" s="1"/>
  <c r="E114" i="1"/>
  <c r="H114" i="1" s="1"/>
  <c r="E113" i="1"/>
  <c r="H113" i="1" s="1"/>
  <c r="E112" i="1"/>
  <c r="H112" i="1" s="1"/>
  <c r="E111" i="1"/>
  <c r="H111" i="1" s="1"/>
  <c r="E110" i="1"/>
  <c r="H110" i="1" s="1"/>
  <c r="E109" i="1"/>
  <c r="H109" i="1" s="1"/>
  <c r="E108" i="1"/>
  <c r="H108" i="1" s="1"/>
  <c r="E107" i="1"/>
  <c r="H107" i="1" s="1"/>
  <c r="E106" i="1"/>
  <c r="H106" i="1" s="1"/>
  <c r="E105" i="1"/>
  <c r="H105" i="1" s="1"/>
  <c r="E104" i="1"/>
  <c r="H104" i="1" s="1"/>
  <c r="E103" i="1"/>
  <c r="H103" i="1" s="1"/>
  <c r="E102" i="1"/>
  <c r="H102" i="1" s="1"/>
  <c r="E101" i="1"/>
  <c r="H101" i="1" s="1"/>
  <c r="E100" i="1"/>
  <c r="H100" i="1" s="1"/>
  <c r="E99" i="1"/>
  <c r="H99" i="1" s="1"/>
  <c r="E98" i="1"/>
  <c r="H98" i="1" s="1"/>
  <c r="E97" i="1"/>
  <c r="H97" i="1" s="1"/>
  <c r="E96" i="1"/>
  <c r="H96" i="1" s="1"/>
  <c r="E95" i="1"/>
  <c r="H95" i="1" s="1"/>
  <c r="E94" i="1"/>
  <c r="H94" i="1" s="1"/>
  <c r="E93" i="1"/>
  <c r="H93" i="1" s="1"/>
  <c r="E92" i="1"/>
  <c r="H92" i="1" s="1"/>
  <c r="E91" i="1"/>
  <c r="H91" i="1" s="1"/>
  <c r="E90" i="1"/>
  <c r="H90" i="1" s="1"/>
  <c r="E89" i="1"/>
  <c r="H89" i="1" s="1"/>
  <c r="E88" i="1"/>
  <c r="H88" i="1" s="1"/>
  <c r="E87" i="1"/>
  <c r="H87" i="1" s="1"/>
  <c r="E86" i="1"/>
  <c r="H86" i="1" s="1"/>
  <c r="E85" i="1"/>
  <c r="H85" i="1" s="1"/>
  <c r="E84" i="1"/>
  <c r="H84" i="1" s="1"/>
  <c r="E83" i="1"/>
  <c r="H83" i="1" s="1"/>
  <c r="E82" i="1"/>
  <c r="H82" i="1" s="1"/>
  <c r="E81" i="1"/>
  <c r="H81" i="1" s="1"/>
  <c r="E80" i="1"/>
  <c r="H80" i="1" s="1"/>
  <c r="E79" i="1"/>
  <c r="H79" i="1" s="1"/>
  <c r="E78" i="1"/>
  <c r="H78" i="1" s="1"/>
  <c r="E77" i="1"/>
  <c r="H77" i="1" s="1"/>
  <c r="E76" i="1"/>
  <c r="H76" i="1" s="1"/>
  <c r="E75" i="1"/>
  <c r="H75" i="1" s="1"/>
  <c r="E74" i="1"/>
  <c r="H74" i="1" s="1"/>
  <c r="E73" i="1"/>
  <c r="H73" i="1" s="1"/>
  <c r="E72" i="1"/>
  <c r="H72" i="1" s="1"/>
  <c r="E71" i="1"/>
  <c r="H71" i="1" s="1"/>
  <c r="E70" i="1"/>
  <c r="H70" i="1" s="1"/>
  <c r="E69" i="1"/>
  <c r="H69" i="1" s="1"/>
  <c r="E68" i="1"/>
  <c r="H68" i="1" s="1"/>
  <c r="E67" i="1"/>
  <c r="H67" i="1" s="1"/>
  <c r="E66" i="1"/>
  <c r="H66" i="1" s="1"/>
  <c r="E65" i="1"/>
  <c r="H65" i="1" s="1"/>
  <c r="E64" i="1"/>
  <c r="H64" i="1" s="1"/>
  <c r="E63" i="1"/>
  <c r="H63" i="1" s="1"/>
  <c r="E62" i="1"/>
  <c r="H62" i="1" s="1"/>
  <c r="E61" i="1"/>
  <c r="H61" i="1" s="1"/>
  <c r="E60" i="1"/>
  <c r="H60" i="1" s="1"/>
  <c r="E59" i="1"/>
  <c r="H59" i="1" s="1"/>
  <c r="E58" i="1"/>
  <c r="H58" i="1" s="1"/>
  <c r="E57" i="1"/>
  <c r="H57" i="1" s="1"/>
  <c r="E56" i="1"/>
  <c r="H56" i="1" s="1"/>
  <c r="E55" i="1"/>
  <c r="H55" i="1" s="1"/>
  <c r="E54" i="1"/>
  <c r="H54" i="1" s="1"/>
  <c r="E53" i="1"/>
  <c r="H53" i="1" s="1"/>
  <c r="E52" i="1"/>
  <c r="H52" i="1" s="1"/>
  <c r="E51" i="1"/>
  <c r="H51" i="1" s="1"/>
  <c r="E50" i="1"/>
  <c r="H50" i="1" s="1"/>
  <c r="E49" i="1"/>
  <c r="H49" i="1" s="1"/>
  <c r="E48" i="1"/>
  <c r="H48" i="1" s="1"/>
  <c r="E47" i="1"/>
  <c r="H47" i="1" s="1"/>
  <c r="E46" i="1"/>
  <c r="H46" i="1" s="1"/>
  <c r="E45" i="1"/>
  <c r="H45" i="1" s="1"/>
  <c r="E44" i="1"/>
  <c r="H44" i="1" s="1"/>
  <c r="E43" i="1"/>
  <c r="H43" i="1" s="1"/>
  <c r="E42" i="1"/>
  <c r="H42" i="1" s="1"/>
  <c r="E41" i="1"/>
  <c r="H41" i="1" s="1"/>
  <c r="E40" i="1"/>
  <c r="H40" i="1" s="1"/>
  <c r="E39" i="1"/>
  <c r="H39" i="1" s="1"/>
  <c r="E38" i="1"/>
  <c r="H38" i="1" s="1"/>
  <c r="E37" i="1"/>
  <c r="H37" i="1" s="1"/>
  <c r="E36" i="1"/>
  <c r="H36" i="1" s="1"/>
  <c r="E35" i="1"/>
  <c r="H35" i="1" s="1"/>
  <c r="E34" i="1"/>
  <c r="H34" i="1" s="1"/>
  <c r="E33" i="1"/>
  <c r="H33" i="1" s="1"/>
  <c r="E32" i="1"/>
  <c r="H32" i="1" s="1"/>
  <c r="E31" i="1"/>
  <c r="H31" i="1" s="1"/>
  <c r="E30" i="1"/>
  <c r="H30" i="1" s="1"/>
  <c r="E29" i="1"/>
  <c r="H29" i="1" s="1"/>
  <c r="E28" i="1"/>
  <c r="H28" i="1" s="1"/>
  <c r="E27" i="1"/>
  <c r="H27" i="1" s="1"/>
  <c r="E26" i="1"/>
  <c r="H26" i="1" s="1"/>
  <c r="E25" i="1"/>
  <c r="H25" i="1" s="1"/>
  <c r="E24" i="1"/>
  <c r="H24" i="1" s="1"/>
  <c r="E23" i="1"/>
  <c r="H23" i="1" s="1"/>
  <c r="E22" i="1"/>
  <c r="H22" i="1" s="1"/>
  <c r="E21" i="1"/>
  <c r="H21" i="1" s="1"/>
  <c r="E20" i="1"/>
  <c r="H20" i="1" s="1"/>
  <c r="E19" i="1"/>
  <c r="H19" i="1" s="1"/>
  <c r="E18" i="1"/>
  <c r="H18" i="1" s="1"/>
  <c r="E17" i="1"/>
  <c r="H17" i="1" s="1"/>
  <c r="E16" i="1"/>
  <c r="H16" i="1" s="1"/>
  <c r="E15" i="1"/>
  <c r="H15" i="1" s="1"/>
  <c r="E14" i="1"/>
  <c r="H14" i="1" s="1"/>
  <c r="E13" i="1"/>
  <c r="H13" i="1" s="1"/>
  <c r="E12" i="1"/>
  <c r="H12" i="1" s="1"/>
  <c r="E11" i="1"/>
  <c r="H11" i="1" s="1"/>
  <c r="E10" i="1"/>
  <c r="H10" i="1" s="1"/>
  <c r="E9" i="1"/>
  <c r="H9" i="1" s="1"/>
  <c r="E8" i="1"/>
  <c r="H8" i="1" s="1"/>
  <c r="E7" i="1"/>
  <c r="H7" i="1" s="1"/>
  <c r="H2" i="1" l="1"/>
</calcChain>
</file>

<file path=xl/sharedStrings.xml><?xml version="1.0" encoding="utf-8"?>
<sst xmlns="http://schemas.openxmlformats.org/spreadsheetml/2006/main" count="36" uniqueCount="33">
  <si>
    <t>LEA Name</t>
  </si>
  <si>
    <t>Due Date:  January 15th</t>
  </si>
  <si>
    <t>Triennial evals suspected non-compliant</t>
  </si>
  <si>
    <t>Acceptable Clarifications</t>
  </si>
  <si>
    <t>Total Files</t>
  </si>
  <si>
    <t>Total not corrected</t>
  </si>
  <si>
    <t>LEA ID</t>
  </si>
  <si>
    <t xml:space="preserve">For more information and reporting instructions please click on </t>
  </si>
  <si>
    <t>Corrected triennial evaluations</t>
  </si>
  <si>
    <t>Total Corrected</t>
  </si>
  <si>
    <t>Total Compliant</t>
  </si>
  <si>
    <t>Percentage Compliance</t>
  </si>
  <si>
    <t>Person submitting for LEA</t>
  </si>
  <si>
    <t>cells A1, A2, A3,  A4, D4,  and any the column title in row 5</t>
  </si>
  <si>
    <t>Name of LEA Director</t>
  </si>
  <si>
    <t>I certify I have reviewed the data listed below.</t>
  </si>
  <si>
    <t>Date of review by LEA Director (mm/dd/yyyy):</t>
  </si>
  <si>
    <t>Student Number (PermNumber)</t>
  </si>
  <si>
    <t>DOB</t>
  </si>
  <si>
    <t>Triennial Evaluation Date reported in PREVIOUS Child Count</t>
  </si>
  <si>
    <t>Triennial Evaluation Date reported in CURRENT Child Count</t>
  </si>
  <si>
    <t>Days Between Evaluations</t>
  </si>
  <si>
    <t>Please provide clarification on corrections or why not compliant</t>
  </si>
  <si>
    <t>Form 8 Used?</t>
  </si>
  <si>
    <t>Compliant/Not Compliant</t>
  </si>
  <si>
    <t>AOE Differing Review</t>
  </si>
  <si>
    <t>Provided by AOE</t>
  </si>
  <si>
    <t>Data Entry - Correct as appropriate</t>
  </si>
  <si>
    <t>Formula</t>
  </si>
  <si>
    <t>Data Entry</t>
  </si>
  <si>
    <t>Data Validation Yes/No</t>
  </si>
  <si>
    <t>Yes</t>
  </si>
  <si>
    <t>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</si>
</sst>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10">
    <font>
      <sz val="11"/>
      <color theme="1"/>
      <name val="Calibri"/>
      <family val="2"/>
      <scheme val="minor"/>
    </font>
    <font>
      <sz val="12"/>
      <color theme="1"/>
      <name val="Franklin Gothic Demi"/>
      <family val="2"/>
    </font>
    <font>
      <sz val="11"/>
      <color theme="1"/>
      <name val="Palatino Linotype"/>
      <family val="1"/>
    </font>
    <font>
      <sz val="14"/>
      <color theme="1"/>
      <name val="Franklin Gothic"/>
    </font>
    <font>
      <sz val="11"/>
      <color theme="1"/>
      <name val="Franklin Gothic Demi"/>
      <family val="2"/>
    </font>
    <font>
      <sz val="16"/>
      <color theme="1"/>
      <name val="Franklin Gothic Demi"/>
      <family val="2"/>
    </font>
    <font>
      <sz val="9"/>
      <color theme="1"/>
      <name val="Franklin Gothic Demi Cond"/>
      <family val="2"/>
    </font>
    <font>
      <sz val="13"/>
      <color theme="1"/>
      <name val="Franklin Gothic Demi"/>
      <family val="2"/>
    </font>
    <font>
      <sz val="11"/>
      <color theme="1"/>
      <name val="Calibri"/>
      <family val="2"/>
      <scheme val="minor"/>
    </font>
    <font>
      <b/>
      <sz val="9"/>
      <color theme="1"/>
      <name val="Franklin Gothic Demi Cond"/>
      <family val="2"/>
    </font>
  </fonts>
  <fills count="8">
    <fill>
      <patternFill patternType="none"/>
    </fill>
    <fill>
      <patternFill patternType="gray125"/>
    </fill>
    <fill>
      <patternFill patternType="solid">
        <fgColor theme="8" tint="0.39997558519241921"/>
        <bgColor rgb="FFD9E2F3"/>
      </patternFill>
    </fill>
    <fill>
      <patternFill patternType="solid">
        <fgColor theme="8" tint="0.79998168889431442"/>
        <bgColor indexed="64"/>
      </patternFill>
    </fill>
    <fill>
      <patternFill patternType="solid">
        <fgColor theme="8"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s>
  <borders count="45">
    <border>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style="thin">
        <color auto="1"/>
      </top>
      <bottom style="medium">
        <color auto="1"/>
      </bottom>
      <diagonal/>
    </border>
    <border>
      <left style="medium">
        <color auto="1"/>
      </left>
      <right/>
      <top style="medium">
        <color auto="1"/>
      </top>
      <bottom/>
      <diagonal/>
    </border>
    <border>
      <left style="medium">
        <color auto="1"/>
      </left>
      <right/>
      <top/>
      <bottom style="medium">
        <color indexed="64"/>
      </bottom>
      <diagonal/>
    </border>
    <border>
      <left style="medium">
        <color auto="1"/>
      </left>
      <right style="thin">
        <color auto="1"/>
      </right>
      <top/>
      <bottom style="thin">
        <color auto="1"/>
      </bottom>
      <diagonal/>
    </border>
    <border>
      <left/>
      <right/>
      <top style="medium">
        <color auto="1"/>
      </top>
      <bottom style="thick">
        <color indexed="64"/>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ck">
        <color indexed="64"/>
      </right>
      <top style="thin">
        <color auto="1"/>
      </top>
      <bottom style="medium">
        <color auto="1"/>
      </bottom>
      <diagonal/>
    </border>
    <border>
      <left style="thin">
        <color auto="1"/>
      </left>
      <right style="thick">
        <color indexed="64"/>
      </right>
      <top style="medium">
        <color auto="1"/>
      </top>
      <bottom style="thin">
        <color auto="1"/>
      </bottom>
      <diagonal/>
    </border>
    <border>
      <left style="thin">
        <color auto="1"/>
      </left>
      <right style="thick">
        <color indexed="64"/>
      </right>
      <top style="thin">
        <color auto="1"/>
      </top>
      <bottom style="thin">
        <color auto="1"/>
      </bottom>
      <diagonal/>
    </border>
    <border>
      <left style="medium">
        <color auto="1"/>
      </left>
      <right style="thin">
        <color auto="1"/>
      </right>
      <top style="thin">
        <color auto="1"/>
      </top>
      <bottom style="thick">
        <color indexed="64"/>
      </bottom>
      <diagonal/>
    </border>
    <border>
      <left style="thin">
        <color auto="1"/>
      </left>
      <right style="thin">
        <color auto="1"/>
      </right>
      <top style="thin">
        <color auto="1"/>
      </top>
      <bottom style="thick">
        <color indexed="64"/>
      </bottom>
      <diagonal/>
    </border>
    <border>
      <left style="thin">
        <color auto="1"/>
      </left>
      <right/>
      <top style="thin">
        <color auto="1"/>
      </top>
      <bottom style="thick">
        <color indexed="64"/>
      </bottom>
      <diagonal/>
    </border>
    <border>
      <left style="thin">
        <color auto="1"/>
      </left>
      <right style="thick">
        <color indexed="64"/>
      </right>
      <top style="thin">
        <color auto="1"/>
      </top>
      <bottom style="thick">
        <color indexed="64"/>
      </bottom>
      <diagonal/>
    </border>
    <border>
      <left style="thin">
        <color auto="1"/>
      </left>
      <right style="medium">
        <color indexed="64"/>
      </right>
      <top style="medium">
        <color indexed="64"/>
      </top>
      <bottom style="thin">
        <color auto="1"/>
      </bottom>
      <diagonal/>
    </border>
    <border>
      <left style="medium">
        <color auto="1"/>
      </left>
      <right style="medium">
        <color auto="1"/>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style="medium">
        <color auto="1"/>
      </right>
      <top/>
      <bottom style="medium">
        <color auto="1"/>
      </bottom>
      <diagonal/>
    </border>
    <border>
      <left/>
      <right/>
      <top/>
      <bottom style="medium">
        <color auto="1"/>
      </bottom>
      <diagonal/>
    </border>
    <border>
      <left/>
      <right style="medium">
        <color auto="1"/>
      </right>
      <top/>
      <bottom style="medium">
        <color auto="1"/>
      </bottom>
      <diagonal/>
    </border>
    <border>
      <left style="thin">
        <color auto="1"/>
      </left>
      <right style="thick">
        <color indexed="64"/>
      </right>
      <top/>
      <bottom style="thin">
        <color auto="1"/>
      </bottom>
      <diagonal/>
    </border>
    <border>
      <left style="medium">
        <color auto="1"/>
      </left>
      <right style="thin">
        <color auto="1"/>
      </right>
      <top style="medium">
        <color auto="1"/>
      </top>
      <bottom/>
      <diagonal/>
    </border>
    <border>
      <left style="thin">
        <color auto="1"/>
      </left>
      <right style="medium">
        <color indexed="64"/>
      </right>
      <top style="medium">
        <color indexed="64"/>
      </top>
      <bottom/>
      <diagonal/>
    </border>
    <border>
      <left style="thick">
        <color auto="1"/>
      </left>
      <right style="thin">
        <color auto="1"/>
      </right>
      <top style="thick">
        <color auto="1"/>
      </top>
      <bottom style="thick">
        <color auto="1"/>
      </bottom>
      <diagonal/>
    </border>
    <border>
      <left style="thin">
        <color auto="1"/>
      </left>
      <right style="thick">
        <color auto="1"/>
      </right>
      <top style="thick">
        <color auto="1"/>
      </top>
      <bottom style="thick">
        <color auto="1"/>
      </bottom>
      <diagonal/>
    </border>
    <border>
      <left style="thin">
        <color auto="1"/>
      </left>
      <right style="thick">
        <color indexed="64"/>
      </right>
      <top style="thick">
        <color indexed="64"/>
      </top>
      <bottom style="thin">
        <color auto="1"/>
      </bottom>
      <diagonal/>
    </border>
    <border>
      <left style="thick">
        <color indexed="64"/>
      </left>
      <right style="thick">
        <color indexed="64"/>
      </right>
      <top style="thin">
        <color auto="1"/>
      </top>
      <bottom/>
      <diagonal/>
    </border>
    <border>
      <left style="thick">
        <color indexed="64"/>
      </left>
      <right style="thick">
        <color indexed="64"/>
      </right>
      <top style="thick">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style="thick">
        <color indexed="64"/>
      </right>
      <top style="thin">
        <color indexed="64"/>
      </top>
      <bottom style="thick">
        <color indexed="64"/>
      </bottom>
      <diagonal/>
    </border>
  </borders>
  <cellStyleXfs count="2">
    <xf numFmtId="0" fontId="0" fillId="0" borderId="0"/>
    <xf numFmtId="9" fontId="8" fillId="0" borderId="0" applyFont="0" applyFill="0" applyBorder="0" applyAlignment="0" applyProtection="0"/>
  </cellStyleXfs>
  <cellXfs count="65">
    <xf numFmtId="0" fontId="0" fillId="0" borderId="0" xfId="0"/>
    <xf numFmtId="0" fontId="2" fillId="3" borderId="2" xfId="0" applyFont="1" applyFill="1" applyBorder="1" applyAlignment="1" applyProtection="1">
      <alignment horizontal="left" vertical="center"/>
      <protection locked="0"/>
    </xf>
    <xf numFmtId="0" fontId="2" fillId="3" borderId="3" xfId="0" applyFont="1" applyFill="1" applyBorder="1" applyAlignment="1" applyProtection="1">
      <alignment horizontal="left" vertical="center"/>
      <protection locked="0"/>
    </xf>
    <xf numFmtId="164" fontId="4" fillId="3" borderId="6" xfId="0" applyNumberFormat="1" applyFont="1" applyFill="1" applyBorder="1" applyAlignment="1" applyProtection="1">
      <alignment horizontal="center" vertical="center"/>
      <protection locked="0"/>
    </xf>
    <xf numFmtId="164" fontId="4" fillId="3" borderId="12" xfId="0" applyNumberFormat="1" applyFont="1" applyFill="1" applyBorder="1" applyAlignment="1" applyProtection="1">
      <alignment horizontal="center" vertical="center"/>
      <protection locked="0"/>
    </xf>
    <xf numFmtId="49" fontId="4" fillId="3" borderId="10" xfId="0" applyNumberFormat="1" applyFont="1" applyFill="1" applyBorder="1" applyAlignment="1" applyProtection="1">
      <alignment horizontal="center" vertical="center" wrapText="1"/>
      <protection locked="0"/>
    </xf>
    <xf numFmtId="49" fontId="4" fillId="3" borderId="13" xfId="0" applyNumberFormat="1" applyFont="1" applyFill="1" applyBorder="1" applyAlignment="1" applyProtection="1">
      <alignment horizontal="center" vertical="center" wrapText="1"/>
      <protection locked="0"/>
    </xf>
    <xf numFmtId="0" fontId="1" fillId="5" borderId="17" xfId="0" applyFont="1" applyFill="1" applyBorder="1" applyAlignment="1" applyProtection="1">
      <alignment horizontal="center" vertical="center" wrapText="1"/>
      <protection locked="0"/>
    </xf>
    <xf numFmtId="0" fontId="1" fillId="5" borderId="19" xfId="0" applyFont="1" applyFill="1" applyBorder="1" applyAlignment="1" applyProtection="1">
      <alignment horizontal="center" vertical="center" wrapText="1"/>
      <protection locked="0"/>
    </xf>
    <xf numFmtId="0" fontId="4" fillId="3" borderId="18" xfId="0" applyFont="1" applyFill="1" applyBorder="1" applyAlignment="1" applyProtection="1">
      <alignment horizontal="left" vertical="center"/>
      <protection locked="0"/>
    </xf>
    <xf numFmtId="0" fontId="1" fillId="4" borderId="19" xfId="0" applyFont="1" applyFill="1" applyBorder="1" applyAlignment="1" applyProtection="1">
      <alignment horizontal="center" vertical="center" wrapText="1"/>
      <protection locked="0"/>
    </xf>
    <xf numFmtId="0" fontId="1" fillId="4" borderId="20" xfId="0" applyFont="1" applyFill="1" applyBorder="1" applyAlignment="1" applyProtection="1">
      <alignment horizontal="center" vertical="center" wrapText="1"/>
      <protection locked="0"/>
    </xf>
    <xf numFmtId="164" fontId="4" fillId="3" borderId="25" xfId="0" applyNumberFormat="1" applyFont="1" applyFill="1" applyBorder="1" applyAlignment="1" applyProtection="1">
      <alignment horizontal="center" vertical="center"/>
      <protection locked="0"/>
    </xf>
    <xf numFmtId="49" fontId="4" fillId="3" borderId="26" xfId="0" applyNumberFormat="1" applyFont="1" applyFill="1" applyBorder="1" applyAlignment="1" applyProtection="1">
      <alignment horizontal="center" vertical="center" wrapText="1"/>
      <protection locked="0"/>
    </xf>
    <xf numFmtId="49" fontId="4" fillId="5" borderId="5" xfId="0" applyNumberFormat="1" applyFont="1" applyFill="1" applyBorder="1" applyAlignment="1" applyProtection="1">
      <alignment horizontal="center" vertical="center" wrapText="1"/>
      <protection locked="0"/>
    </xf>
    <xf numFmtId="0" fontId="1" fillId="5" borderId="35" xfId="0" applyFont="1" applyFill="1" applyBorder="1" applyAlignment="1" applyProtection="1">
      <alignment horizontal="center" vertical="center" wrapText="1"/>
      <protection locked="0"/>
    </xf>
    <xf numFmtId="0" fontId="4" fillId="3" borderId="1" xfId="0" applyFont="1" applyFill="1" applyBorder="1" applyAlignment="1" applyProtection="1">
      <alignment horizontal="left" vertical="center"/>
      <protection locked="0"/>
    </xf>
    <xf numFmtId="0" fontId="4" fillId="3" borderId="3" xfId="0" applyFont="1" applyFill="1" applyBorder="1" applyAlignment="1" applyProtection="1">
      <alignment horizontal="left" vertical="center"/>
      <protection locked="0"/>
    </xf>
    <xf numFmtId="49" fontId="4" fillId="5" borderId="7" xfId="0" applyNumberFormat="1" applyFont="1" applyFill="1" applyBorder="1" applyAlignment="1" applyProtection="1">
      <alignment horizontal="center" vertical="center" wrapText="1"/>
      <protection locked="0"/>
    </xf>
    <xf numFmtId="0" fontId="7" fillId="2" borderId="4" xfId="0" applyFont="1" applyFill="1" applyBorder="1" applyAlignment="1" applyProtection="1">
      <alignment horizontal="left" vertical="center" wrapText="1"/>
      <protection locked="0"/>
    </xf>
    <xf numFmtId="49" fontId="4" fillId="5" borderId="36" xfId="0" applyNumberFormat="1" applyFont="1" applyFill="1" applyBorder="1" applyAlignment="1" applyProtection="1">
      <alignment horizontal="center" vertical="center" wrapText="1"/>
      <protection locked="0"/>
    </xf>
    <xf numFmtId="49" fontId="4" fillId="7" borderId="38" xfId="0" applyNumberFormat="1" applyFont="1" applyFill="1" applyBorder="1" applyAlignment="1" applyProtection="1">
      <alignment horizontal="center" vertical="center" wrapText="1"/>
      <protection locked="0"/>
    </xf>
    <xf numFmtId="0" fontId="1" fillId="5" borderId="40" xfId="0" applyFont="1" applyFill="1" applyBorder="1" applyAlignment="1" applyProtection="1">
      <alignment horizontal="center" vertical="center" wrapText="1"/>
      <protection locked="0"/>
    </xf>
    <xf numFmtId="0" fontId="2" fillId="0" borderId="15" xfId="0" applyFont="1" applyBorder="1" applyAlignment="1" applyProtection="1">
      <alignment horizontal="left" vertical="center"/>
      <protection locked="0"/>
    </xf>
    <xf numFmtId="0" fontId="0" fillId="0" borderId="0" xfId="0" applyProtection="1">
      <protection locked="0"/>
    </xf>
    <xf numFmtId="0" fontId="5" fillId="4" borderId="29" xfId="0" applyFont="1" applyFill="1" applyBorder="1" applyAlignment="1" applyProtection="1">
      <alignment horizontal="center" vertical="center" wrapText="1"/>
      <protection locked="0"/>
    </xf>
    <xf numFmtId="0" fontId="1" fillId="4" borderId="29" xfId="0" applyFont="1" applyFill="1" applyBorder="1" applyAlignment="1" applyProtection="1">
      <alignment horizontal="left" vertical="center"/>
      <protection locked="0"/>
    </xf>
    <xf numFmtId="0" fontId="0" fillId="4" borderId="30" xfId="0" applyFill="1" applyBorder="1" applyProtection="1">
      <protection locked="0"/>
    </xf>
    <xf numFmtId="0" fontId="3" fillId="4" borderId="31" xfId="0" applyFont="1" applyFill="1" applyBorder="1" applyAlignment="1" applyProtection="1">
      <alignment wrapText="1"/>
      <protection locked="0"/>
    </xf>
    <xf numFmtId="0" fontId="1" fillId="4" borderId="32" xfId="0" applyFont="1" applyFill="1" applyBorder="1" applyAlignment="1" applyProtection="1">
      <alignment horizontal="left" vertical="center"/>
      <protection locked="0"/>
    </xf>
    <xf numFmtId="0" fontId="0" fillId="4" borderId="33" xfId="0" applyFill="1" applyBorder="1" applyProtection="1">
      <protection locked="0"/>
    </xf>
    <xf numFmtId="0" fontId="0" fillId="4" borderId="34" xfId="0" applyFill="1" applyBorder="1" applyProtection="1">
      <protection locked="0"/>
    </xf>
    <xf numFmtId="0" fontId="1" fillId="0" borderId="16" xfId="0" applyFont="1" applyFill="1" applyBorder="1" applyAlignment="1" applyProtection="1">
      <alignment horizontal="center" vertical="center" wrapText="1"/>
      <protection locked="0"/>
    </xf>
    <xf numFmtId="0" fontId="0" fillId="0" borderId="0" xfId="0" applyFill="1" applyAlignment="1" applyProtection="1">
      <alignment horizontal="center" vertical="center"/>
      <protection locked="0"/>
    </xf>
    <xf numFmtId="0" fontId="4" fillId="4" borderId="4" xfId="0" applyFont="1" applyFill="1" applyBorder="1" applyAlignment="1" applyProtection="1">
      <alignment horizontal="right" vertical="center" wrapText="1"/>
      <protection locked="0"/>
    </xf>
    <xf numFmtId="0" fontId="4" fillId="3" borderId="4" xfId="0" applyFont="1" applyFill="1" applyBorder="1" applyAlignment="1" applyProtection="1">
      <alignment horizontal="left" vertical="center"/>
      <protection locked="0"/>
    </xf>
    <xf numFmtId="0" fontId="6" fillId="5" borderId="7" xfId="0" applyFont="1" applyFill="1" applyBorder="1" applyAlignment="1" applyProtection="1">
      <alignment horizontal="center" vertical="center" wrapText="1"/>
      <protection locked="0"/>
    </xf>
    <xf numFmtId="0" fontId="6" fillId="5" borderId="8" xfId="0" applyFont="1" applyFill="1" applyBorder="1" applyAlignment="1" applyProtection="1">
      <alignment horizontal="center" vertical="center" wrapText="1"/>
      <protection locked="0"/>
    </xf>
    <xf numFmtId="0" fontId="6" fillId="4" borderId="8" xfId="0" applyFont="1" applyFill="1" applyBorder="1" applyAlignment="1" applyProtection="1">
      <alignment horizontal="center" vertical="center" wrapText="1"/>
      <protection locked="0"/>
    </xf>
    <xf numFmtId="0" fontId="6" fillId="4" borderId="14" xfId="0" applyFont="1" applyFill="1" applyBorder="1" applyAlignment="1" applyProtection="1">
      <alignment horizontal="center" vertical="center" wrapText="1"/>
      <protection locked="0"/>
    </xf>
    <xf numFmtId="0" fontId="6" fillId="5" borderId="21" xfId="0" applyFont="1" applyFill="1" applyBorder="1" applyAlignment="1" applyProtection="1">
      <alignment horizontal="center" vertical="center" wrapText="1"/>
      <protection locked="0"/>
    </xf>
    <xf numFmtId="0" fontId="9" fillId="5" borderId="41" xfId="0" applyFont="1" applyFill="1" applyBorder="1" applyAlignment="1" applyProtection="1">
      <alignment horizontal="center" vertical="center" wrapText="1"/>
      <protection locked="0"/>
    </xf>
    <xf numFmtId="0" fontId="4" fillId="0" borderId="0" xfId="0" applyFont="1" applyAlignment="1" applyProtection="1">
      <alignment horizontal="center" vertical="center"/>
      <protection locked="0"/>
    </xf>
    <xf numFmtId="164" fontId="4" fillId="0" borderId="0" xfId="0" applyNumberFormat="1" applyFont="1" applyAlignment="1" applyProtection="1">
      <alignment horizontal="center" vertical="center"/>
      <protection locked="0"/>
    </xf>
    <xf numFmtId="0" fontId="0" fillId="0" borderId="0" xfId="0" applyAlignment="1" applyProtection="1">
      <alignment horizontal="center" vertical="center"/>
      <protection locked="0"/>
    </xf>
    <xf numFmtId="0" fontId="4" fillId="6" borderId="5" xfId="0" applyFont="1" applyFill="1" applyBorder="1" applyAlignment="1" applyProtection="1">
      <alignment horizontal="center" vertical="center"/>
    </xf>
    <xf numFmtId="164" fontId="4" fillId="6" borderId="6" xfId="0" applyNumberFormat="1" applyFont="1" applyFill="1" applyBorder="1" applyAlignment="1" applyProtection="1">
      <alignment horizontal="center" vertical="center"/>
    </xf>
    <xf numFmtId="0" fontId="4" fillId="6" borderId="11" xfId="0" applyFont="1" applyFill="1" applyBorder="1" applyAlignment="1" applyProtection="1">
      <alignment horizontal="center" vertical="center"/>
    </xf>
    <xf numFmtId="164" fontId="4" fillId="6" borderId="12" xfId="0" applyNumberFormat="1" applyFont="1" applyFill="1" applyBorder="1" applyAlignment="1" applyProtection="1">
      <alignment horizontal="center" vertical="center"/>
    </xf>
    <xf numFmtId="0" fontId="4" fillId="6" borderId="24" xfId="0" applyFont="1" applyFill="1" applyBorder="1" applyAlignment="1" applyProtection="1">
      <alignment horizontal="center" vertical="center"/>
    </xf>
    <xf numFmtId="164" fontId="4" fillId="6" borderId="25" xfId="0" applyNumberFormat="1" applyFont="1" applyFill="1" applyBorder="1" applyAlignment="1" applyProtection="1">
      <alignment horizontal="center" vertical="center"/>
    </xf>
    <xf numFmtId="0" fontId="4" fillId="6" borderId="6" xfId="0" applyFont="1" applyFill="1" applyBorder="1" applyAlignment="1" applyProtection="1">
      <alignment horizontal="center" vertical="center"/>
    </xf>
    <xf numFmtId="0" fontId="4" fillId="6" borderId="12" xfId="0" applyFont="1" applyFill="1" applyBorder="1" applyAlignment="1" applyProtection="1">
      <alignment horizontal="center" vertical="center"/>
    </xf>
    <xf numFmtId="0" fontId="4" fillId="6" borderId="25" xfId="0" applyFont="1" applyFill="1" applyBorder="1" applyAlignment="1" applyProtection="1">
      <alignment horizontal="center" vertical="center"/>
    </xf>
    <xf numFmtId="0" fontId="4" fillId="6" borderId="22" xfId="0" applyFont="1" applyFill="1" applyBorder="1" applyAlignment="1" applyProtection="1">
      <alignment horizontal="center" vertical="center"/>
    </xf>
    <xf numFmtId="0" fontId="4" fillId="6" borderId="42" xfId="0" applyFont="1" applyFill="1" applyBorder="1" applyAlignment="1" applyProtection="1">
      <alignment horizontal="center" vertical="center"/>
    </xf>
    <xf numFmtId="0" fontId="4" fillId="6" borderId="23" xfId="0" applyFont="1" applyFill="1" applyBorder="1" applyAlignment="1" applyProtection="1">
      <alignment horizontal="center" vertical="center"/>
    </xf>
    <xf numFmtId="0" fontId="4" fillId="6" borderId="43" xfId="0" applyFont="1" applyFill="1" applyBorder="1" applyAlignment="1" applyProtection="1">
      <alignment horizontal="center" vertical="center"/>
    </xf>
    <xf numFmtId="0" fontId="4" fillId="6" borderId="27" xfId="0" applyFont="1" applyFill="1" applyBorder="1" applyAlignment="1" applyProtection="1">
      <alignment horizontal="center" vertical="center"/>
    </xf>
    <xf numFmtId="0" fontId="4" fillId="6" borderId="44" xfId="0" applyFont="1" applyFill="1" applyBorder="1" applyAlignment="1" applyProtection="1">
      <alignment horizontal="center" vertical="center"/>
    </xf>
    <xf numFmtId="0" fontId="4" fillId="6" borderId="28" xfId="0" applyFont="1" applyFill="1" applyBorder="1" applyAlignment="1" applyProtection="1">
      <alignment horizontal="center" vertical="center" wrapText="1"/>
    </xf>
    <xf numFmtId="0" fontId="4" fillId="6" borderId="9" xfId="0" applyFont="1" applyFill="1" applyBorder="1" applyAlignment="1" applyProtection="1">
      <alignment horizontal="center" vertical="center" wrapText="1"/>
    </xf>
    <xf numFmtId="0" fontId="4" fillId="6" borderId="10" xfId="0" applyFont="1" applyFill="1" applyBorder="1" applyAlignment="1" applyProtection="1">
      <alignment horizontal="center" vertical="center" wrapText="1"/>
    </xf>
    <xf numFmtId="0" fontId="4" fillId="6" borderId="37" xfId="0" applyFont="1" applyFill="1" applyBorder="1" applyAlignment="1" applyProtection="1">
      <alignment horizontal="center" vertical="center" wrapText="1"/>
    </xf>
    <xf numFmtId="9" fontId="4" fillId="7" borderId="39" xfId="1" applyFont="1" applyFill="1" applyBorder="1" applyAlignment="1" applyProtection="1">
      <alignment horizontal="center" vertical="center" wrapText="1"/>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C663E1-C034-4C30-83BC-6ECA4118E9D1}">
  <sheetPr>
    <tabColor theme="8" tint="0.39997558519241921"/>
  </sheetPr>
  <dimension ref="A1:N159"/>
  <sheetViews>
    <sheetView tabSelected="1" zoomScale="70" zoomScaleNormal="70" workbookViewId="0">
      <pane ySplit="6" topLeftCell="A58" activePane="bottomLeft" state="frozen"/>
      <selection pane="bottomLeft" activeCell="C6" sqref="C6"/>
    </sheetView>
  </sheetViews>
  <sheetFormatPr defaultColWidth="8.7265625" defaultRowHeight="14.5"/>
  <cols>
    <col min="1" max="1" width="29.54296875" style="24" customWidth="1"/>
    <col min="2" max="2" width="19.81640625" style="24" customWidth="1"/>
    <col min="3" max="3" width="16.81640625" style="24" customWidth="1"/>
    <col min="4" max="4" width="17.54296875" style="24" customWidth="1"/>
    <col min="5" max="5" width="20.54296875" style="24" customWidth="1"/>
    <col min="6" max="6" width="43.54296875" style="24" customWidth="1"/>
    <col min="7" max="7" width="17.81640625" style="24" bestFit="1" customWidth="1"/>
    <col min="8" max="8" width="19.1796875" style="44" customWidth="1"/>
    <col min="9" max="9" width="17" style="24" customWidth="1"/>
    <col min="10" max="10" width="8.7265625" style="24"/>
    <col min="11" max="11" width="11.54296875" style="24" customWidth="1"/>
    <col min="12" max="12" width="8.7265625" style="24"/>
    <col min="13" max="13" width="12.81640625" style="24" customWidth="1"/>
    <col min="14" max="16384" width="8.7265625" style="24"/>
  </cols>
  <sheetData>
    <row r="1" spans="1:14" ht="45.5" thickBot="1">
      <c r="A1" s="19" t="s">
        <v>0</v>
      </c>
      <c r="B1" s="1"/>
      <c r="C1" s="2"/>
      <c r="D1" s="23"/>
      <c r="F1" s="25" t="s">
        <v>1</v>
      </c>
      <c r="G1" s="14" t="s">
        <v>2</v>
      </c>
      <c r="H1" s="60">
        <f>COUNTA(A7:A157)</f>
        <v>0</v>
      </c>
      <c r="I1" s="14" t="s">
        <v>3</v>
      </c>
      <c r="J1" s="60">
        <f>COUNTIF(I7:I155,"Compliant")</f>
        <v>0</v>
      </c>
      <c r="K1" s="14" t="s">
        <v>4</v>
      </c>
      <c r="L1" s="60">
        <v>70</v>
      </c>
      <c r="M1" s="20" t="s">
        <v>5</v>
      </c>
      <c r="N1" s="63">
        <f>H1-J2</f>
        <v>0</v>
      </c>
    </row>
    <row r="2" spans="1:14" ht="46" thickTop="1" thickBot="1">
      <c r="A2" s="19" t="s">
        <v>6</v>
      </c>
      <c r="B2" s="1"/>
      <c r="C2" s="2"/>
      <c r="D2" s="26" t="s">
        <v>7</v>
      </c>
      <c r="E2" s="27"/>
      <c r="F2" s="28"/>
      <c r="G2" s="18" t="s">
        <v>8</v>
      </c>
      <c r="H2" s="61">
        <f>COUNTIF(H7:H157,"Compliant")-COUNTBLANK(A7:A157)</f>
        <v>0</v>
      </c>
      <c r="I2" s="14" t="s">
        <v>9</v>
      </c>
      <c r="J2" s="60">
        <f>J1+H2</f>
        <v>0</v>
      </c>
      <c r="K2" s="14" t="s">
        <v>10</v>
      </c>
      <c r="L2" s="62">
        <f>L1-N1</f>
        <v>70</v>
      </c>
      <c r="M2" s="21" t="s">
        <v>11</v>
      </c>
      <c r="N2" s="64">
        <f>L2/L1</f>
        <v>1</v>
      </c>
    </row>
    <row r="3" spans="1:14" ht="18" thickBot="1">
      <c r="A3" s="19" t="s">
        <v>12</v>
      </c>
      <c r="B3" s="1"/>
      <c r="C3" s="2"/>
      <c r="D3" s="29" t="s">
        <v>13</v>
      </c>
      <c r="E3" s="30"/>
      <c r="F3" s="31"/>
      <c r="G3" s="32"/>
      <c r="H3" s="33"/>
    </row>
    <row r="4" spans="1:14" ht="45.5" thickBot="1">
      <c r="A4" s="19" t="s">
        <v>14</v>
      </c>
      <c r="B4" s="16"/>
      <c r="C4" s="17"/>
      <c r="D4" s="9" t="s">
        <v>15</v>
      </c>
      <c r="E4" s="9"/>
      <c r="F4" s="9"/>
      <c r="G4" s="34" t="s">
        <v>16</v>
      </c>
      <c r="H4" s="35"/>
    </row>
    <row r="5" spans="1:14" ht="80.5" thickTop="1">
      <c r="A5" s="7" t="s">
        <v>17</v>
      </c>
      <c r="B5" s="8" t="s">
        <v>18</v>
      </c>
      <c r="C5" s="10" t="s">
        <v>19</v>
      </c>
      <c r="D5" s="10" t="s">
        <v>20</v>
      </c>
      <c r="E5" s="8" t="s">
        <v>21</v>
      </c>
      <c r="F5" s="11" t="s">
        <v>22</v>
      </c>
      <c r="G5" s="11" t="s">
        <v>23</v>
      </c>
      <c r="H5" s="15" t="s">
        <v>24</v>
      </c>
      <c r="I5" s="22" t="s">
        <v>25</v>
      </c>
    </row>
    <row r="6" spans="1:14" ht="25.5" thickBot="1">
      <c r="A6" s="36" t="s">
        <v>26</v>
      </c>
      <c r="B6" s="37" t="s">
        <v>26</v>
      </c>
      <c r="C6" s="38" t="s">
        <v>27</v>
      </c>
      <c r="D6" s="38" t="s">
        <v>27</v>
      </c>
      <c r="E6" s="37" t="s">
        <v>28</v>
      </c>
      <c r="F6" s="38" t="s">
        <v>29</v>
      </c>
      <c r="G6" s="39" t="s">
        <v>30</v>
      </c>
      <c r="H6" s="40" t="s">
        <v>28</v>
      </c>
      <c r="I6" s="41"/>
    </row>
    <row r="7" spans="1:14" ht="15.5" thickTop="1">
      <c r="A7" s="45"/>
      <c r="B7" s="46"/>
      <c r="C7" s="3"/>
      <c r="D7" s="3"/>
      <c r="E7" s="51">
        <f>_xlfn.DAYS(D7,C7)</f>
        <v>0</v>
      </c>
      <c r="F7" s="5"/>
      <c r="G7" s="5"/>
      <c r="H7" s="54" t="str">
        <f>IF(E7&lt;1096,"Compliant","Not Compliant")</f>
        <v>Compliant</v>
      </c>
      <c r="I7" s="55"/>
    </row>
    <row r="8" spans="1:14" ht="15">
      <c r="A8" s="47"/>
      <c r="B8" s="48"/>
      <c r="C8" s="4"/>
      <c r="D8" s="4"/>
      <c r="E8" s="52">
        <f t="shared" ref="E8:E71" si="0">_xlfn.DAYS(D8,C8)</f>
        <v>0</v>
      </c>
      <c r="F8" s="6"/>
      <c r="G8" s="6"/>
      <c r="H8" s="56" t="str">
        <f t="shared" ref="H8:H71" si="1">IF(E8&lt;1096,"Compliant","Not Compliant")</f>
        <v>Compliant</v>
      </c>
      <c r="I8" s="57"/>
    </row>
    <row r="9" spans="1:14" ht="15">
      <c r="A9" s="47"/>
      <c r="B9" s="48"/>
      <c r="C9" s="4"/>
      <c r="D9" s="4"/>
      <c r="E9" s="52">
        <f t="shared" si="0"/>
        <v>0</v>
      </c>
      <c r="F9" s="6"/>
      <c r="G9" s="6"/>
      <c r="H9" s="56" t="str">
        <f t="shared" si="1"/>
        <v>Compliant</v>
      </c>
      <c r="I9" s="57"/>
    </row>
    <row r="10" spans="1:14" ht="15">
      <c r="A10" s="47"/>
      <c r="B10" s="48"/>
      <c r="C10" s="4"/>
      <c r="D10" s="4"/>
      <c r="E10" s="52">
        <f t="shared" si="0"/>
        <v>0</v>
      </c>
      <c r="F10" s="6"/>
      <c r="G10" s="6"/>
      <c r="H10" s="56" t="str">
        <f t="shared" si="1"/>
        <v>Compliant</v>
      </c>
      <c r="I10" s="57"/>
    </row>
    <row r="11" spans="1:14" ht="15">
      <c r="A11" s="47"/>
      <c r="B11" s="48"/>
      <c r="C11" s="4"/>
      <c r="D11" s="4"/>
      <c r="E11" s="52">
        <f t="shared" si="0"/>
        <v>0</v>
      </c>
      <c r="F11" s="6"/>
      <c r="G11" s="6"/>
      <c r="H11" s="56" t="str">
        <f t="shared" si="1"/>
        <v>Compliant</v>
      </c>
      <c r="I11" s="57"/>
    </row>
    <row r="12" spans="1:14" ht="15">
      <c r="A12" s="47"/>
      <c r="B12" s="48"/>
      <c r="C12" s="4"/>
      <c r="D12" s="4"/>
      <c r="E12" s="52">
        <f t="shared" si="0"/>
        <v>0</v>
      </c>
      <c r="F12" s="6"/>
      <c r="G12" s="6"/>
      <c r="H12" s="56" t="str">
        <f t="shared" si="1"/>
        <v>Compliant</v>
      </c>
      <c r="I12" s="57"/>
    </row>
    <row r="13" spans="1:14" ht="15">
      <c r="A13" s="47"/>
      <c r="B13" s="48"/>
      <c r="C13" s="4"/>
      <c r="D13" s="4"/>
      <c r="E13" s="52">
        <f t="shared" si="0"/>
        <v>0</v>
      </c>
      <c r="F13" s="6"/>
      <c r="G13" s="6"/>
      <c r="H13" s="56" t="str">
        <f t="shared" si="1"/>
        <v>Compliant</v>
      </c>
      <c r="I13" s="57"/>
    </row>
    <row r="14" spans="1:14" ht="15">
      <c r="A14" s="47"/>
      <c r="B14" s="48"/>
      <c r="C14" s="4"/>
      <c r="D14" s="4"/>
      <c r="E14" s="52">
        <f t="shared" si="0"/>
        <v>0</v>
      </c>
      <c r="F14" s="6"/>
      <c r="G14" s="6"/>
      <c r="H14" s="56" t="str">
        <f t="shared" si="1"/>
        <v>Compliant</v>
      </c>
      <c r="I14" s="57"/>
    </row>
    <row r="15" spans="1:14" ht="15">
      <c r="A15" s="47"/>
      <c r="B15" s="48"/>
      <c r="C15" s="4"/>
      <c r="D15" s="4"/>
      <c r="E15" s="52">
        <f t="shared" si="0"/>
        <v>0</v>
      </c>
      <c r="F15" s="6"/>
      <c r="G15" s="6"/>
      <c r="H15" s="56" t="str">
        <f t="shared" si="1"/>
        <v>Compliant</v>
      </c>
      <c r="I15" s="57"/>
    </row>
    <row r="16" spans="1:14" ht="15">
      <c r="A16" s="47"/>
      <c r="B16" s="48"/>
      <c r="C16" s="4"/>
      <c r="D16" s="4"/>
      <c r="E16" s="52">
        <f t="shared" si="0"/>
        <v>0</v>
      </c>
      <c r="F16" s="6"/>
      <c r="G16" s="6"/>
      <c r="H16" s="56" t="str">
        <f t="shared" si="1"/>
        <v>Compliant</v>
      </c>
      <c r="I16" s="57"/>
    </row>
    <row r="17" spans="1:9" ht="15">
      <c r="A17" s="47"/>
      <c r="B17" s="48"/>
      <c r="C17" s="4"/>
      <c r="D17" s="4"/>
      <c r="E17" s="52">
        <f t="shared" si="0"/>
        <v>0</v>
      </c>
      <c r="F17" s="6"/>
      <c r="G17" s="6"/>
      <c r="H17" s="56" t="str">
        <f t="shared" si="1"/>
        <v>Compliant</v>
      </c>
      <c r="I17" s="57"/>
    </row>
    <row r="18" spans="1:9" ht="15">
      <c r="A18" s="47"/>
      <c r="B18" s="48"/>
      <c r="C18" s="4"/>
      <c r="D18" s="4"/>
      <c r="E18" s="52">
        <f t="shared" si="0"/>
        <v>0</v>
      </c>
      <c r="F18" s="6"/>
      <c r="G18" s="6"/>
      <c r="H18" s="56" t="str">
        <f t="shared" si="1"/>
        <v>Compliant</v>
      </c>
      <c r="I18" s="57"/>
    </row>
    <row r="19" spans="1:9" ht="15">
      <c r="A19" s="47"/>
      <c r="B19" s="48"/>
      <c r="C19" s="4"/>
      <c r="D19" s="4"/>
      <c r="E19" s="52">
        <f t="shared" si="0"/>
        <v>0</v>
      </c>
      <c r="F19" s="6"/>
      <c r="G19" s="6"/>
      <c r="H19" s="56" t="str">
        <f t="shared" si="1"/>
        <v>Compliant</v>
      </c>
      <c r="I19" s="57"/>
    </row>
    <row r="20" spans="1:9" ht="15">
      <c r="A20" s="47"/>
      <c r="B20" s="48"/>
      <c r="C20" s="4"/>
      <c r="D20" s="4"/>
      <c r="E20" s="52">
        <f t="shared" si="0"/>
        <v>0</v>
      </c>
      <c r="F20" s="6"/>
      <c r="G20" s="6"/>
      <c r="H20" s="56" t="str">
        <f t="shared" si="1"/>
        <v>Compliant</v>
      </c>
      <c r="I20" s="57"/>
    </row>
    <row r="21" spans="1:9" ht="15">
      <c r="A21" s="47"/>
      <c r="B21" s="48"/>
      <c r="C21" s="4"/>
      <c r="D21" s="4"/>
      <c r="E21" s="52">
        <f t="shared" si="0"/>
        <v>0</v>
      </c>
      <c r="F21" s="6"/>
      <c r="G21" s="6"/>
      <c r="H21" s="56" t="str">
        <f t="shared" si="1"/>
        <v>Compliant</v>
      </c>
      <c r="I21" s="57"/>
    </row>
    <row r="22" spans="1:9" ht="15">
      <c r="A22" s="47"/>
      <c r="B22" s="48"/>
      <c r="C22" s="4"/>
      <c r="D22" s="4"/>
      <c r="E22" s="52">
        <f t="shared" si="0"/>
        <v>0</v>
      </c>
      <c r="F22" s="6"/>
      <c r="G22" s="6"/>
      <c r="H22" s="56" t="str">
        <f t="shared" si="1"/>
        <v>Compliant</v>
      </c>
      <c r="I22" s="57"/>
    </row>
    <row r="23" spans="1:9" ht="15">
      <c r="A23" s="47"/>
      <c r="B23" s="48"/>
      <c r="C23" s="4"/>
      <c r="D23" s="4"/>
      <c r="E23" s="52">
        <f t="shared" si="0"/>
        <v>0</v>
      </c>
      <c r="F23" s="6"/>
      <c r="G23" s="6"/>
      <c r="H23" s="56" t="str">
        <f t="shared" si="1"/>
        <v>Compliant</v>
      </c>
      <c r="I23" s="57"/>
    </row>
    <row r="24" spans="1:9" ht="15">
      <c r="A24" s="47"/>
      <c r="B24" s="48"/>
      <c r="C24" s="4"/>
      <c r="D24" s="4"/>
      <c r="E24" s="52">
        <f t="shared" si="0"/>
        <v>0</v>
      </c>
      <c r="F24" s="6"/>
      <c r="G24" s="6"/>
      <c r="H24" s="56" t="str">
        <f t="shared" si="1"/>
        <v>Compliant</v>
      </c>
      <c r="I24" s="57"/>
    </row>
    <row r="25" spans="1:9" ht="15">
      <c r="A25" s="47"/>
      <c r="B25" s="48"/>
      <c r="C25" s="4"/>
      <c r="D25" s="4"/>
      <c r="E25" s="52">
        <f t="shared" si="0"/>
        <v>0</v>
      </c>
      <c r="F25" s="6"/>
      <c r="G25" s="6"/>
      <c r="H25" s="56" t="str">
        <f t="shared" si="1"/>
        <v>Compliant</v>
      </c>
      <c r="I25" s="57"/>
    </row>
    <row r="26" spans="1:9" ht="15">
      <c r="A26" s="47"/>
      <c r="B26" s="48"/>
      <c r="C26" s="4"/>
      <c r="D26" s="4"/>
      <c r="E26" s="52">
        <f t="shared" si="0"/>
        <v>0</v>
      </c>
      <c r="F26" s="6"/>
      <c r="G26" s="6"/>
      <c r="H26" s="56" t="str">
        <f t="shared" si="1"/>
        <v>Compliant</v>
      </c>
      <c r="I26" s="57"/>
    </row>
    <row r="27" spans="1:9" ht="15">
      <c r="A27" s="47"/>
      <c r="B27" s="48"/>
      <c r="C27" s="4"/>
      <c r="D27" s="4"/>
      <c r="E27" s="52">
        <f t="shared" si="0"/>
        <v>0</v>
      </c>
      <c r="F27" s="6"/>
      <c r="G27" s="6"/>
      <c r="H27" s="56" t="str">
        <f t="shared" si="1"/>
        <v>Compliant</v>
      </c>
      <c r="I27" s="57"/>
    </row>
    <row r="28" spans="1:9" ht="15">
      <c r="A28" s="47"/>
      <c r="B28" s="48"/>
      <c r="C28" s="4"/>
      <c r="D28" s="4"/>
      <c r="E28" s="52">
        <f t="shared" si="0"/>
        <v>0</v>
      </c>
      <c r="F28" s="6"/>
      <c r="G28" s="6"/>
      <c r="H28" s="56" t="str">
        <f t="shared" si="1"/>
        <v>Compliant</v>
      </c>
      <c r="I28" s="57"/>
    </row>
    <row r="29" spans="1:9" ht="15">
      <c r="A29" s="47"/>
      <c r="B29" s="48"/>
      <c r="C29" s="4"/>
      <c r="D29" s="4"/>
      <c r="E29" s="52">
        <f t="shared" si="0"/>
        <v>0</v>
      </c>
      <c r="F29" s="6"/>
      <c r="G29" s="6"/>
      <c r="H29" s="56" t="str">
        <f t="shared" si="1"/>
        <v>Compliant</v>
      </c>
      <c r="I29" s="57"/>
    </row>
    <row r="30" spans="1:9" ht="15">
      <c r="A30" s="47"/>
      <c r="B30" s="48"/>
      <c r="C30" s="4"/>
      <c r="D30" s="4"/>
      <c r="E30" s="52">
        <f t="shared" si="0"/>
        <v>0</v>
      </c>
      <c r="F30" s="6"/>
      <c r="G30" s="6"/>
      <c r="H30" s="56" t="str">
        <f t="shared" si="1"/>
        <v>Compliant</v>
      </c>
      <c r="I30" s="57"/>
    </row>
    <row r="31" spans="1:9" ht="15">
      <c r="A31" s="47"/>
      <c r="B31" s="48"/>
      <c r="C31" s="4"/>
      <c r="D31" s="4"/>
      <c r="E31" s="52">
        <f t="shared" si="0"/>
        <v>0</v>
      </c>
      <c r="F31" s="6"/>
      <c r="G31" s="6"/>
      <c r="H31" s="56" t="str">
        <f t="shared" si="1"/>
        <v>Compliant</v>
      </c>
      <c r="I31" s="57"/>
    </row>
    <row r="32" spans="1:9" ht="15">
      <c r="A32" s="47"/>
      <c r="B32" s="48"/>
      <c r="C32" s="4"/>
      <c r="D32" s="4"/>
      <c r="E32" s="52">
        <f t="shared" si="0"/>
        <v>0</v>
      </c>
      <c r="F32" s="6"/>
      <c r="G32" s="6"/>
      <c r="H32" s="56" t="str">
        <f t="shared" si="1"/>
        <v>Compliant</v>
      </c>
      <c r="I32" s="57"/>
    </row>
    <row r="33" spans="1:9" ht="15">
      <c r="A33" s="47"/>
      <c r="B33" s="48"/>
      <c r="C33" s="4"/>
      <c r="D33" s="4"/>
      <c r="E33" s="52">
        <f t="shared" si="0"/>
        <v>0</v>
      </c>
      <c r="F33" s="6"/>
      <c r="G33" s="6"/>
      <c r="H33" s="56" t="str">
        <f t="shared" si="1"/>
        <v>Compliant</v>
      </c>
      <c r="I33" s="57"/>
    </row>
    <row r="34" spans="1:9" ht="15">
      <c r="A34" s="47"/>
      <c r="B34" s="48"/>
      <c r="C34" s="4"/>
      <c r="D34" s="4"/>
      <c r="E34" s="52">
        <f t="shared" si="0"/>
        <v>0</v>
      </c>
      <c r="F34" s="6"/>
      <c r="G34" s="6"/>
      <c r="H34" s="56" t="str">
        <f t="shared" si="1"/>
        <v>Compliant</v>
      </c>
      <c r="I34" s="57"/>
    </row>
    <row r="35" spans="1:9" ht="15">
      <c r="A35" s="47"/>
      <c r="B35" s="48"/>
      <c r="C35" s="4"/>
      <c r="D35" s="4"/>
      <c r="E35" s="52">
        <f t="shared" si="0"/>
        <v>0</v>
      </c>
      <c r="F35" s="6"/>
      <c r="G35" s="6"/>
      <c r="H35" s="56" t="str">
        <f t="shared" si="1"/>
        <v>Compliant</v>
      </c>
      <c r="I35" s="57"/>
    </row>
    <row r="36" spans="1:9" ht="15">
      <c r="A36" s="47"/>
      <c r="B36" s="48"/>
      <c r="C36" s="4"/>
      <c r="D36" s="4"/>
      <c r="E36" s="52">
        <f t="shared" si="0"/>
        <v>0</v>
      </c>
      <c r="F36" s="6"/>
      <c r="G36" s="6"/>
      <c r="H36" s="56" t="str">
        <f t="shared" si="1"/>
        <v>Compliant</v>
      </c>
      <c r="I36" s="57"/>
    </row>
    <row r="37" spans="1:9" ht="15">
      <c r="A37" s="47"/>
      <c r="B37" s="48"/>
      <c r="C37" s="4"/>
      <c r="D37" s="4"/>
      <c r="E37" s="52">
        <f t="shared" si="0"/>
        <v>0</v>
      </c>
      <c r="F37" s="6"/>
      <c r="G37" s="6"/>
      <c r="H37" s="56" t="str">
        <f t="shared" si="1"/>
        <v>Compliant</v>
      </c>
      <c r="I37" s="57"/>
    </row>
    <row r="38" spans="1:9" ht="15">
      <c r="A38" s="47"/>
      <c r="B38" s="48"/>
      <c r="C38" s="4"/>
      <c r="D38" s="4"/>
      <c r="E38" s="52">
        <f t="shared" si="0"/>
        <v>0</v>
      </c>
      <c r="F38" s="6"/>
      <c r="G38" s="6"/>
      <c r="H38" s="56" t="str">
        <f t="shared" si="1"/>
        <v>Compliant</v>
      </c>
      <c r="I38" s="57"/>
    </row>
    <row r="39" spans="1:9" ht="15">
      <c r="A39" s="47"/>
      <c r="B39" s="48"/>
      <c r="C39" s="4"/>
      <c r="D39" s="4"/>
      <c r="E39" s="52">
        <f t="shared" si="0"/>
        <v>0</v>
      </c>
      <c r="F39" s="6"/>
      <c r="G39" s="6"/>
      <c r="H39" s="56" t="str">
        <f t="shared" si="1"/>
        <v>Compliant</v>
      </c>
      <c r="I39" s="57"/>
    </row>
    <row r="40" spans="1:9" ht="15">
      <c r="A40" s="47"/>
      <c r="B40" s="48"/>
      <c r="C40" s="4"/>
      <c r="D40" s="4"/>
      <c r="E40" s="52">
        <f t="shared" si="0"/>
        <v>0</v>
      </c>
      <c r="F40" s="6"/>
      <c r="G40" s="6"/>
      <c r="H40" s="56" t="str">
        <f t="shared" si="1"/>
        <v>Compliant</v>
      </c>
      <c r="I40" s="57"/>
    </row>
    <row r="41" spans="1:9" ht="15">
      <c r="A41" s="47"/>
      <c r="B41" s="48"/>
      <c r="C41" s="4"/>
      <c r="D41" s="4"/>
      <c r="E41" s="52">
        <f t="shared" si="0"/>
        <v>0</v>
      </c>
      <c r="F41" s="6"/>
      <c r="G41" s="6"/>
      <c r="H41" s="56" t="str">
        <f t="shared" si="1"/>
        <v>Compliant</v>
      </c>
      <c r="I41" s="57"/>
    </row>
    <row r="42" spans="1:9" ht="15">
      <c r="A42" s="47"/>
      <c r="B42" s="48"/>
      <c r="C42" s="4"/>
      <c r="D42" s="4"/>
      <c r="E42" s="52">
        <f t="shared" si="0"/>
        <v>0</v>
      </c>
      <c r="F42" s="6"/>
      <c r="G42" s="6"/>
      <c r="H42" s="56" t="str">
        <f t="shared" si="1"/>
        <v>Compliant</v>
      </c>
      <c r="I42" s="57"/>
    </row>
    <row r="43" spans="1:9" ht="15">
      <c r="A43" s="47"/>
      <c r="B43" s="48"/>
      <c r="C43" s="4"/>
      <c r="D43" s="4"/>
      <c r="E43" s="52">
        <f t="shared" si="0"/>
        <v>0</v>
      </c>
      <c r="F43" s="6"/>
      <c r="G43" s="6"/>
      <c r="H43" s="56" t="str">
        <f t="shared" si="1"/>
        <v>Compliant</v>
      </c>
      <c r="I43" s="57"/>
    </row>
    <row r="44" spans="1:9" ht="15">
      <c r="A44" s="47"/>
      <c r="B44" s="48"/>
      <c r="C44" s="4"/>
      <c r="D44" s="4"/>
      <c r="E44" s="52">
        <f t="shared" si="0"/>
        <v>0</v>
      </c>
      <c r="F44" s="6"/>
      <c r="G44" s="6"/>
      <c r="H44" s="56" t="str">
        <f t="shared" si="1"/>
        <v>Compliant</v>
      </c>
      <c r="I44" s="57"/>
    </row>
    <row r="45" spans="1:9" ht="15">
      <c r="A45" s="47"/>
      <c r="B45" s="48"/>
      <c r="C45" s="4"/>
      <c r="D45" s="4"/>
      <c r="E45" s="52">
        <f t="shared" si="0"/>
        <v>0</v>
      </c>
      <c r="F45" s="6"/>
      <c r="G45" s="6"/>
      <c r="H45" s="56" t="str">
        <f t="shared" si="1"/>
        <v>Compliant</v>
      </c>
      <c r="I45" s="57"/>
    </row>
    <row r="46" spans="1:9" ht="15">
      <c r="A46" s="47"/>
      <c r="B46" s="48"/>
      <c r="C46" s="4"/>
      <c r="D46" s="4"/>
      <c r="E46" s="52">
        <f t="shared" si="0"/>
        <v>0</v>
      </c>
      <c r="F46" s="6"/>
      <c r="G46" s="6"/>
      <c r="H46" s="56" t="str">
        <f t="shared" si="1"/>
        <v>Compliant</v>
      </c>
      <c r="I46" s="57"/>
    </row>
    <row r="47" spans="1:9" ht="15">
      <c r="A47" s="47"/>
      <c r="B47" s="48"/>
      <c r="C47" s="4"/>
      <c r="D47" s="4"/>
      <c r="E47" s="52">
        <f t="shared" si="0"/>
        <v>0</v>
      </c>
      <c r="F47" s="6"/>
      <c r="G47" s="6"/>
      <c r="H47" s="56" t="str">
        <f t="shared" si="1"/>
        <v>Compliant</v>
      </c>
      <c r="I47" s="57"/>
    </row>
    <row r="48" spans="1:9" ht="15">
      <c r="A48" s="47"/>
      <c r="B48" s="48"/>
      <c r="C48" s="4"/>
      <c r="D48" s="4"/>
      <c r="E48" s="52">
        <f t="shared" si="0"/>
        <v>0</v>
      </c>
      <c r="F48" s="6"/>
      <c r="G48" s="6"/>
      <c r="H48" s="56" t="str">
        <f t="shared" si="1"/>
        <v>Compliant</v>
      </c>
      <c r="I48" s="57"/>
    </row>
    <row r="49" spans="1:9" ht="15">
      <c r="A49" s="47"/>
      <c r="B49" s="48"/>
      <c r="C49" s="4"/>
      <c r="D49" s="4"/>
      <c r="E49" s="52">
        <f t="shared" si="0"/>
        <v>0</v>
      </c>
      <c r="F49" s="6"/>
      <c r="G49" s="6"/>
      <c r="H49" s="56" t="str">
        <f t="shared" si="1"/>
        <v>Compliant</v>
      </c>
      <c r="I49" s="57"/>
    </row>
    <row r="50" spans="1:9" ht="15">
      <c r="A50" s="47"/>
      <c r="B50" s="48"/>
      <c r="C50" s="4"/>
      <c r="D50" s="4"/>
      <c r="E50" s="52">
        <f t="shared" si="0"/>
        <v>0</v>
      </c>
      <c r="F50" s="6"/>
      <c r="G50" s="6"/>
      <c r="H50" s="56" t="str">
        <f t="shared" si="1"/>
        <v>Compliant</v>
      </c>
      <c r="I50" s="57"/>
    </row>
    <row r="51" spans="1:9" ht="15">
      <c r="A51" s="47"/>
      <c r="B51" s="48"/>
      <c r="C51" s="4"/>
      <c r="D51" s="4"/>
      <c r="E51" s="52">
        <f t="shared" si="0"/>
        <v>0</v>
      </c>
      <c r="F51" s="6"/>
      <c r="G51" s="6"/>
      <c r="H51" s="56" t="str">
        <f t="shared" si="1"/>
        <v>Compliant</v>
      </c>
      <c r="I51" s="57"/>
    </row>
    <row r="52" spans="1:9" ht="15">
      <c r="A52" s="47"/>
      <c r="B52" s="48"/>
      <c r="C52" s="4"/>
      <c r="D52" s="4"/>
      <c r="E52" s="52">
        <f t="shared" si="0"/>
        <v>0</v>
      </c>
      <c r="F52" s="6"/>
      <c r="G52" s="6"/>
      <c r="H52" s="56" t="str">
        <f t="shared" si="1"/>
        <v>Compliant</v>
      </c>
      <c r="I52" s="57"/>
    </row>
    <row r="53" spans="1:9" ht="15">
      <c r="A53" s="47"/>
      <c r="B53" s="48"/>
      <c r="C53" s="4"/>
      <c r="D53" s="4"/>
      <c r="E53" s="52">
        <f t="shared" si="0"/>
        <v>0</v>
      </c>
      <c r="F53" s="6"/>
      <c r="G53" s="6"/>
      <c r="H53" s="56" t="str">
        <f t="shared" si="1"/>
        <v>Compliant</v>
      </c>
      <c r="I53" s="57"/>
    </row>
    <row r="54" spans="1:9" ht="15">
      <c r="A54" s="47"/>
      <c r="B54" s="48"/>
      <c r="C54" s="4"/>
      <c r="D54" s="4"/>
      <c r="E54" s="52">
        <f t="shared" si="0"/>
        <v>0</v>
      </c>
      <c r="F54" s="6"/>
      <c r="G54" s="6"/>
      <c r="H54" s="56" t="str">
        <f t="shared" si="1"/>
        <v>Compliant</v>
      </c>
      <c r="I54" s="57"/>
    </row>
    <row r="55" spans="1:9" ht="15">
      <c r="A55" s="47"/>
      <c r="B55" s="48"/>
      <c r="C55" s="4"/>
      <c r="D55" s="4"/>
      <c r="E55" s="52">
        <f t="shared" si="0"/>
        <v>0</v>
      </c>
      <c r="F55" s="6"/>
      <c r="G55" s="6"/>
      <c r="H55" s="56" t="str">
        <f t="shared" si="1"/>
        <v>Compliant</v>
      </c>
      <c r="I55" s="57"/>
    </row>
    <row r="56" spans="1:9" ht="15">
      <c r="A56" s="47"/>
      <c r="B56" s="48"/>
      <c r="C56" s="4"/>
      <c r="D56" s="4"/>
      <c r="E56" s="52">
        <f t="shared" si="0"/>
        <v>0</v>
      </c>
      <c r="F56" s="6"/>
      <c r="G56" s="6"/>
      <c r="H56" s="56" t="str">
        <f t="shared" si="1"/>
        <v>Compliant</v>
      </c>
      <c r="I56" s="57"/>
    </row>
    <row r="57" spans="1:9" ht="15">
      <c r="A57" s="47"/>
      <c r="B57" s="48"/>
      <c r="C57" s="4"/>
      <c r="D57" s="4"/>
      <c r="E57" s="52">
        <f t="shared" si="0"/>
        <v>0</v>
      </c>
      <c r="F57" s="6"/>
      <c r="G57" s="6"/>
      <c r="H57" s="56" t="str">
        <f t="shared" si="1"/>
        <v>Compliant</v>
      </c>
      <c r="I57" s="57"/>
    </row>
    <row r="58" spans="1:9" ht="15">
      <c r="A58" s="47"/>
      <c r="B58" s="48"/>
      <c r="C58" s="4"/>
      <c r="D58" s="4"/>
      <c r="E58" s="52">
        <f t="shared" si="0"/>
        <v>0</v>
      </c>
      <c r="F58" s="6"/>
      <c r="G58" s="6"/>
      <c r="H58" s="56" t="str">
        <f t="shared" si="1"/>
        <v>Compliant</v>
      </c>
      <c r="I58" s="57"/>
    </row>
    <row r="59" spans="1:9" ht="15">
      <c r="A59" s="47"/>
      <c r="B59" s="48"/>
      <c r="C59" s="4"/>
      <c r="D59" s="4"/>
      <c r="E59" s="52">
        <f t="shared" si="0"/>
        <v>0</v>
      </c>
      <c r="F59" s="6"/>
      <c r="G59" s="6"/>
      <c r="H59" s="56" t="str">
        <f t="shared" si="1"/>
        <v>Compliant</v>
      </c>
      <c r="I59" s="57"/>
    </row>
    <row r="60" spans="1:9" ht="15">
      <c r="A60" s="47"/>
      <c r="B60" s="48"/>
      <c r="C60" s="4"/>
      <c r="D60" s="4"/>
      <c r="E60" s="52">
        <f t="shared" si="0"/>
        <v>0</v>
      </c>
      <c r="F60" s="6"/>
      <c r="G60" s="6"/>
      <c r="H60" s="56" t="str">
        <f t="shared" si="1"/>
        <v>Compliant</v>
      </c>
      <c r="I60" s="57"/>
    </row>
    <row r="61" spans="1:9" ht="15">
      <c r="A61" s="47"/>
      <c r="B61" s="48"/>
      <c r="C61" s="4"/>
      <c r="D61" s="4"/>
      <c r="E61" s="52">
        <f t="shared" si="0"/>
        <v>0</v>
      </c>
      <c r="F61" s="6"/>
      <c r="G61" s="6"/>
      <c r="H61" s="56" t="str">
        <f t="shared" si="1"/>
        <v>Compliant</v>
      </c>
      <c r="I61" s="57"/>
    </row>
    <row r="62" spans="1:9" ht="15">
      <c r="A62" s="47"/>
      <c r="B62" s="48"/>
      <c r="C62" s="4"/>
      <c r="D62" s="4"/>
      <c r="E62" s="52">
        <f t="shared" si="0"/>
        <v>0</v>
      </c>
      <c r="F62" s="6"/>
      <c r="G62" s="6"/>
      <c r="H62" s="56" t="str">
        <f t="shared" si="1"/>
        <v>Compliant</v>
      </c>
      <c r="I62" s="57"/>
    </row>
    <row r="63" spans="1:9" ht="15">
      <c r="A63" s="47"/>
      <c r="B63" s="48"/>
      <c r="C63" s="4"/>
      <c r="D63" s="4"/>
      <c r="E63" s="52">
        <f t="shared" si="0"/>
        <v>0</v>
      </c>
      <c r="F63" s="6"/>
      <c r="G63" s="6"/>
      <c r="H63" s="56" t="str">
        <f t="shared" si="1"/>
        <v>Compliant</v>
      </c>
      <c r="I63" s="57"/>
    </row>
    <row r="64" spans="1:9" ht="15">
      <c r="A64" s="47"/>
      <c r="B64" s="48"/>
      <c r="C64" s="4"/>
      <c r="D64" s="4"/>
      <c r="E64" s="52">
        <f t="shared" si="0"/>
        <v>0</v>
      </c>
      <c r="F64" s="6"/>
      <c r="G64" s="6"/>
      <c r="H64" s="56" t="str">
        <f t="shared" si="1"/>
        <v>Compliant</v>
      </c>
      <c r="I64" s="57"/>
    </row>
    <row r="65" spans="1:9" ht="15">
      <c r="A65" s="47"/>
      <c r="B65" s="48"/>
      <c r="C65" s="4"/>
      <c r="D65" s="4"/>
      <c r="E65" s="52">
        <f t="shared" si="0"/>
        <v>0</v>
      </c>
      <c r="F65" s="6"/>
      <c r="G65" s="6"/>
      <c r="H65" s="56" t="str">
        <f t="shared" si="1"/>
        <v>Compliant</v>
      </c>
      <c r="I65" s="57"/>
    </row>
    <row r="66" spans="1:9" ht="15">
      <c r="A66" s="47"/>
      <c r="B66" s="48"/>
      <c r="C66" s="4"/>
      <c r="D66" s="4"/>
      <c r="E66" s="52">
        <f t="shared" si="0"/>
        <v>0</v>
      </c>
      <c r="F66" s="6"/>
      <c r="G66" s="6"/>
      <c r="H66" s="56" t="str">
        <f t="shared" si="1"/>
        <v>Compliant</v>
      </c>
      <c r="I66" s="57"/>
    </row>
    <row r="67" spans="1:9" ht="15">
      <c r="A67" s="47"/>
      <c r="B67" s="48"/>
      <c r="C67" s="4"/>
      <c r="D67" s="4"/>
      <c r="E67" s="52">
        <f t="shared" si="0"/>
        <v>0</v>
      </c>
      <c r="F67" s="6"/>
      <c r="G67" s="6"/>
      <c r="H67" s="56" t="str">
        <f t="shared" si="1"/>
        <v>Compliant</v>
      </c>
      <c r="I67" s="57"/>
    </row>
    <row r="68" spans="1:9" ht="15">
      <c r="A68" s="47"/>
      <c r="B68" s="48"/>
      <c r="C68" s="4"/>
      <c r="D68" s="4"/>
      <c r="E68" s="52">
        <f t="shared" si="0"/>
        <v>0</v>
      </c>
      <c r="F68" s="6"/>
      <c r="G68" s="6"/>
      <c r="H68" s="56" t="str">
        <f t="shared" si="1"/>
        <v>Compliant</v>
      </c>
      <c r="I68" s="57"/>
    </row>
    <row r="69" spans="1:9" ht="15">
      <c r="A69" s="47"/>
      <c r="B69" s="48"/>
      <c r="C69" s="4"/>
      <c r="D69" s="4"/>
      <c r="E69" s="52">
        <f t="shared" si="0"/>
        <v>0</v>
      </c>
      <c r="F69" s="6"/>
      <c r="G69" s="6"/>
      <c r="H69" s="56" t="str">
        <f t="shared" si="1"/>
        <v>Compliant</v>
      </c>
      <c r="I69" s="57"/>
    </row>
    <row r="70" spans="1:9" ht="15">
      <c r="A70" s="47"/>
      <c r="B70" s="48"/>
      <c r="C70" s="4"/>
      <c r="D70" s="4"/>
      <c r="E70" s="52">
        <f t="shared" si="0"/>
        <v>0</v>
      </c>
      <c r="F70" s="6"/>
      <c r="G70" s="6"/>
      <c r="H70" s="56" t="str">
        <f t="shared" si="1"/>
        <v>Compliant</v>
      </c>
      <c r="I70" s="57"/>
    </row>
    <row r="71" spans="1:9" ht="15">
      <c r="A71" s="47"/>
      <c r="B71" s="48"/>
      <c r="C71" s="4"/>
      <c r="D71" s="4"/>
      <c r="E71" s="52">
        <f t="shared" si="0"/>
        <v>0</v>
      </c>
      <c r="F71" s="6"/>
      <c r="G71" s="6"/>
      <c r="H71" s="56" t="str">
        <f t="shared" si="1"/>
        <v>Compliant</v>
      </c>
      <c r="I71" s="57"/>
    </row>
    <row r="72" spans="1:9" ht="15">
      <c r="A72" s="47"/>
      <c r="B72" s="48"/>
      <c r="C72" s="4"/>
      <c r="D72" s="4"/>
      <c r="E72" s="52">
        <f t="shared" ref="E72:E135" si="2">_xlfn.DAYS(D72,C72)</f>
        <v>0</v>
      </c>
      <c r="F72" s="6"/>
      <c r="G72" s="6"/>
      <c r="H72" s="56" t="str">
        <f t="shared" ref="H72:H135" si="3">IF(E72&lt;1096,"Compliant","Not Compliant")</f>
        <v>Compliant</v>
      </c>
      <c r="I72" s="57"/>
    </row>
    <row r="73" spans="1:9" ht="15">
      <c r="A73" s="47"/>
      <c r="B73" s="48"/>
      <c r="C73" s="4"/>
      <c r="D73" s="4"/>
      <c r="E73" s="52">
        <f t="shared" si="2"/>
        <v>0</v>
      </c>
      <c r="F73" s="6"/>
      <c r="G73" s="6"/>
      <c r="H73" s="56" t="str">
        <f t="shared" si="3"/>
        <v>Compliant</v>
      </c>
      <c r="I73" s="57"/>
    </row>
    <row r="74" spans="1:9" ht="15">
      <c r="A74" s="47"/>
      <c r="B74" s="48"/>
      <c r="C74" s="4"/>
      <c r="D74" s="4"/>
      <c r="E74" s="52">
        <f t="shared" si="2"/>
        <v>0</v>
      </c>
      <c r="F74" s="6"/>
      <c r="G74" s="6"/>
      <c r="H74" s="56" t="str">
        <f t="shared" si="3"/>
        <v>Compliant</v>
      </c>
      <c r="I74" s="57"/>
    </row>
    <row r="75" spans="1:9" ht="15">
      <c r="A75" s="47"/>
      <c r="B75" s="48"/>
      <c r="C75" s="4"/>
      <c r="D75" s="4"/>
      <c r="E75" s="52">
        <f t="shared" si="2"/>
        <v>0</v>
      </c>
      <c r="F75" s="6"/>
      <c r="G75" s="6"/>
      <c r="H75" s="56" t="str">
        <f t="shared" si="3"/>
        <v>Compliant</v>
      </c>
      <c r="I75" s="57"/>
    </row>
    <row r="76" spans="1:9" ht="15">
      <c r="A76" s="47"/>
      <c r="B76" s="48"/>
      <c r="C76" s="4"/>
      <c r="D76" s="4"/>
      <c r="E76" s="52">
        <f t="shared" si="2"/>
        <v>0</v>
      </c>
      <c r="F76" s="6"/>
      <c r="G76" s="6"/>
      <c r="H76" s="56" t="str">
        <f t="shared" si="3"/>
        <v>Compliant</v>
      </c>
      <c r="I76" s="57"/>
    </row>
    <row r="77" spans="1:9" ht="15">
      <c r="A77" s="47"/>
      <c r="B77" s="48"/>
      <c r="C77" s="4"/>
      <c r="D77" s="4"/>
      <c r="E77" s="52">
        <f t="shared" si="2"/>
        <v>0</v>
      </c>
      <c r="F77" s="6"/>
      <c r="G77" s="6"/>
      <c r="H77" s="56" t="str">
        <f t="shared" si="3"/>
        <v>Compliant</v>
      </c>
      <c r="I77" s="57"/>
    </row>
    <row r="78" spans="1:9" ht="15">
      <c r="A78" s="47"/>
      <c r="B78" s="48"/>
      <c r="C78" s="4"/>
      <c r="D78" s="4"/>
      <c r="E78" s="52">
        <f t="shared" si="2"/>
        <v>0</v>
      </c>
      <c r="F78" s="6"/>
      <c r="G78" s="6"/>
      <c r="H78" s="56" t="str">
        <f t="shared" si="3"/>
        <v>Compliant</v>
      </c>
      <c r="I78" s="57"/>
    </row>
    <row r="79" spans="1:9" ht="15">
      <c r="A79" s="47"/>
      <c r="B79" s="48"/>
      <c r="C79" s="4"/>
      <c r="D79" s="4"/>
      <c r="E79" s="52">
        <f t="shared" si="2"/>
        <v>0</v>
      </c>
      <c r="F79" s="6"/>
      <c r="G79" s="6"/>
      <c r="H79" s="56" t="str">
        <f t="shared" si="3"/>
        <v>Compliant</v>
      </c>
      <c r="I79" s="57"/>
    </row>
    <row r="80" spans="1:9" ht="15">
      <c r="A80" s="47"/>
      <c r="B80" s="48"/>
      <c r="C80" s="4"/>
      <c r="D80" s="4"/>
      <c r="E80" s="52">
        <f t="shared" si="2"/>
        <v>0</v>
      </c>
      <c r="F80" s="6"/>
      <c r="G80" s="6"/>
      <c r="H80" s="56" t="str">
        <f t="shared" si="3"/>
        <v>Compliant</v>
      </c>
      <c r="I80" s="57"/>
    </row>
    <row r="81" spans="1:9" ht="15">
      <c r="A81" s="47"/>
      <c r="B81" s="48"/>
      <c r="C81" s="4"/>
      <c r="D81" s="4"/>
      <c r="E81" s="52">
        <f t="shared" si="2"/>
        <v>0</v>
      </c>
      <c r="F81" s="6"/>
      <c r="G81" s="6"/>
      <c r="H81" s="56" t="str">
        <f t="shared" si="3"/>
        <v>Compliant</v>
      </c>
      <c r="I81" s="57"/>
    </row>
    <row r="82" spans="1:9" ht="15">
      <c r="A82" s="47"/>
      <c r="B82" s="48"/>
      <c r="C82" s="4"/>
      <c r="D82" s="4"/>
      <c r="E82" s="52">
        <f t="shared" si="2"/>
        <v>0</v>
      </c>
      <c r="F82" s="6"/>
      <c r="G82" s="6"/>
      <c r="H82" s="56" t="str">
        <f t="shared" si="3"/>
        <v>Compliant</v>
      </c>
      <c r="I82" s="57"/>
    </row>
    <row r="83" spans="1:9" ht="15">
      <c r="A83" s="47"/>
      <c r="B83" s="48"/>
      <c r="C83" s="4"/>
      <c r="D83" s="4"/>
      <c r="E83" s="52">
        <f t="shared" si="2"/>
        <v>0</v>
      </c>
      <c r="F83" s="6"/>
      <c r="G83" s="6"/>
      <c r="H83" s="56" t="str">
        <f t="shared" si="3"/>
        <v>Compliant</v>
      </c>
      <c r="I83" s="57"/>
    </row>
    <row r="84" spans="1:9" ht="15">
      <c r="A84" s="47"/>
      <c r="B84" s="48"/>
      <c r="C84" s="4"/>
      <c r="D84" s="4"/>
      <c r="E84" s="52">
        <f t="shared" si="2"/>
        <v>0</v>
      </c>
      <c r="F84" s="6"/>
      <c r="G84" s="6"/>
      <c r="H84" s="56" t="str">
        <f t="shared" si="3"/>
        <v>Compliant</v>
      </c>
      <c r="I84" s="57"/>
    </row>
    <row r="85" spans="1:9" ht="15">
      <c r="A85" s="47"/>
      <c r="B85" s="48"/>
      <c r="C85" s="4"/>
      <c r="D85" s="4"/>
      <c r="E85" s="52">
        <f t="shared" si="2"/>
        <v>0</v>
      </c>
      <c r="F85" s="6"/>
      <c r="G85" s="6"/>
      <c r="H85" s="56" t="str">
        <f t="shared" si="3"/>
        <v>Compliant</v>
      </c>
      <c r="I85" s="57"/>
    </row>
    <row r="86" spans="1:9" ht="15">
      <c r="A86" s="47"/>
      <c r="B86" s="48"/>
      <c r="C86" s="4"/>
      <c r="D86" s="4"/>
      <c r="E86" s="52">
        <f t="shared" si="2"/>
        <v>0</v>
      </c>
      <c r="F86" s="6"/>
      <c r="G86" s="6"/>
      <c r="H86" s="56" t="str">
        <f t="shared" si="3"/>
        <v>Compliant</v>
      </c>
      <c r="I86" s="57"/>
    </row>
    <row r="87" spans="1:9" ht="15">
      <c r="A87" s="47"/>
      <c r="B87" s="48"/>
      <c r="C87" s="4"/>
      <c r="D87" s="4"/>
      <c r="E87" s="52">
        <f t="shared" si="2"/>
        <v>0</v>
      </c>
      <c r="F87" s="6"/>
      <c r="G87" s="6"/>
      <c r="H87" s="56" t="str">
        <f t="shared" si="3"/>
        <v>Compliant</v>
      </c>
      <c r="I87" s="57"/>
    </row>
    <row r="88" spans="1:9" ht="15">
      <c r="A88" s="47"/>
      <c r="B88" s="48"/>
      <c r="C88" s="4"/>
      <c r="D88" s="4"/>
      <c r="E88" s="52">
        <f t="shared" si="2"/>
        <v>0</v>
      </c>
      <c r="F88" s="6"/>
      <c r="G88" s="6"/>
      <c r="H88" s="56" t="str">
        <f t="shared" si="3"/>
        <v>Compliant</v>
      </c>
      <c r="I88" s="57"/>
    </row>
    <row r="89" spans="1:9" ht="15">
      <c r="A89" s="47"/>
      <c r="B89" s="48"/>
      <c r="C89" s="4"/>
      <c r="D89" s="4"/>
      <c r="E89" s="52">
        <f t="shared" si="2"/>
        <v>0</v>
      </c>
      <c r="F89" s="6"/>
      <c r="G89" s="6"/>
      <c r="H89" s="56" t="str">
        <f t="shared" si="3"/>
        <v>Compliant</v>
      </c>
      <c r="I89" s="57"/>
    </row>
    <row r="90" spans="1:9" ht="15">
      <c r="A90" s="47"/>
      <c r="B90" s="48"/>
      <c r="C90" s="4"/>
      <c r="D90" s="4"/>
      <c r="E90" s="52">
        <f t="shared" si="2"/>
        <v>0</v>
      </c>
      <c r="F90" s="6"/>
      <c r="G90" s="6"/>
      <c r="H90" s="56" t="str">
        <f t="shared" si="3"/>
        <v>Compliant</v>
      </c>
      <c r="I90" s="57"/>
    </row>
    <row r="91" spans="1:9" ht="15">
      <c r="A91" s="47"/>
      <c r="B91" s="48"/>
      <c r="C91" s="4"/>
      <c r="D91" s="4"/>
      <c r="E91" s="52">
        <f t="shared" si="2"/>
        <v>0</v>
      </c>
      <c r="F91" s="6"/>
      <c r="G91" s="6"/>
      <c r="H91" s="56" t="str">
        <f t="shared" si="3"/>
        <v>Compliant</v>
      </c>
      <c r="I91" s="57"/>
    </row>
    <row r="92" spans="1:9" ht="15">
      <c r="A92" s="47"/>
      <c r="B92" s="48"/>
      <c r="C92" s="4"/>
      <c r="D92" s="4"/>
      <c r="E92" s="52">
        <f t="shared" si="2"/>
        <v>0</v>
      </c>
      <c r="F92" s="6"/>
      <c r="G92" s="6"/>
      <c r="H92" s="56" t="str">
        <f t="shared" si="3"/>
        <v>Compliant</v>
      </c>
      <c r="I92" s="57"/>
    </row>
    <row r="93" spans="1:9" ht="15">
      <c r="A93" s="47"/>
      <c r="B93" s="48"/>
      <c r="C93" s="4"/>
      <c r="D93" s="4"/>
      <c r="E93" s="52">
        <f t="shared" si="2"/>
        <v>0</v>
      </c>
      <c r="F93" s="6"/>
      <c r="G93" s="6"/>
      <c r="H93" s="56" t="str">
        <f t="shared" si="3"/>
        <v>Compliant</v>
      </c>
      <c r="I93" s="57"/>
    </row>
    <row r="94" spans="1:9" ht="15">
      <c r="A94" s="47"/>
      <c r="B94" s="48"/>
      <c r="C94" s="4"/>
      <c r="D94" s="4"/>
      <c r="E94" s="52">
        <f t="shared" si="2"/>
        <v>0</v>
      </c>
      <c r="F94" s="6"/>
      <c r="G94" s="6"/>
      <c r="H94" s="56" t="str">
        <f t="shared" si="3"/>
        <v>Compliant</v>
      </c>
      <c r="I94" s="57"/>
    </row>
    <row r="95" spans="1:9" ht="15">
      <c r="A95" s="47"/>
      <c r="B95" s="48"/>
      <c r="C95" s="4"/>
      <c r="D95" s="4"/>
      <c r="E95" s="52">
        <f t="shared" si="2"/>
        <v>0</v>
      </c>
      <c r="F95" s="6"/>
      <c r="G95" s="6"/>
      <c r="H95" s="56" t="str">
        <f t="shared" si="3"/>
        <v>Compliant</v>
      </c>
      <c r="I95" s="57"/>
    </row>
    <row r="96" spans="1:9" ht="15">
      <c r="A96" s="47"/>
      <c r="B96" s="48"/>
      <c r="C96" s="4"/>
      <c r="D96" s="4"/>
      <c r="E96" s="52">
        <f t="shared" si="2"/>
        <v>0</v>
      </c>
      <c r="F96" s="6"/>
      <c r="G96" s="6"/>
      <c r="H96" s="56" t="str">
        <f t="shared" si="3"/>
        <v>Compliant</v>
      </c>
      <c r="I96" s="57"/>
    </row>
    <row r="97" spans="1:9" ht="15">
      <c r="A97" s="47"/>
      <c r="B97" s="48"/>
      <c r="C97" s="4"/>
      <c r="D97" s="4"/>
      <c r="E97" s="52">
        <f t="shared" si="2"/>
        <v>0</v>
      </c>
      <c r="F97" s="6"/>
      <c r="G97" s="6"/>
      <c r="H97" s="56" t="str">
        <f t="shared" si="3"/>
        <v>Compliant</v>
      </c>
      <c r="I97" s="57"/>
    </row>
    <row r="98" spans="1:9" ht="15">
      <c r="A98" s="47"/>
      <c r="B98" s="48"/>
      <c r="C98" s="4"/>
      <c r="D98" s="4"/>
      <c r="E98" s="52">
        <f t="shared" si="2"/>
        <v>0</v>
      </c>
      <c r="F98" s="6"/>
      <c r="G98" s="6"/>
      <c r="H98" s="56" t="str">
        <f t="shared" si="3"/>
        <v>Compliant</v>
      </c>
      <c r="I98" s="57"/>
    </row>
    <row r="99" spans="1:9" ht="15">
      <c r="A99" s="47"/>
      <c r="B99" s="48"/>
      <c r="C99" s="4"/>
      <c r="D99" s="4"/>
      <c r="E99" s="52">
        <f t="shared" si="2"/>
        <v>0</v>
      </c>
      <c r="F99" s="6"/>
      <c r="G99" s="6"/>
      <c r="H99" s="56" t="str">
        <f t="shared" si="3"/>
        <v>Compliant</v>
      </c>
      <c r="I99" s="57"/>
    </row>
    <row r="100" spans="1:9" ht="15">
      <c r="A100" s="47"/>
      <c r="B100" s="48"/>
      <c r="C100" s="4"/>
      <c r="D100" s="4"/>
      <c r="E100" s="52">
        <f t="shared" si="2"/>
        <v>0</v>
      </c>
      <c r="F100" s="6"/>
      <c r="G100" s="6"/>
      <c r="H100" s="56" t="str">
        <f t="shared" si="3"/>
        <v>Compliant</v>
      </c>
      <c r="I100" s="57"/>
    </row>
    <row r="101" spans="1:9" ht="15">
      <c r="A101" s="47"/>
      <c r="B101" s="48"/>
      <c r="C101" s="4"/>
      <c r="D101" s="4"/>
      <c r="E101" s="52">
        <f t="shared" si="2"/>
        <v>0</v>
      </c>
      <c r="F101" s="6"/>
      <c r="G101" s="6"/>
      <c r="H101" s="56" t="str">
        <f t="shared" si="3"/>
        <v>Compliant</v>
      </c>
      <c r="I101" s="57"/>
    </row>
    <row r="102" spans="1:9" ht="15">
      <c r="A102" s="47"/>
      <c r="B102" s="48"/>
      <c r="C102" s="4"/>
      <c r="D102" s="4"/>
      <c r="E102" s="52">
        <f t="shared" si="2"/>
        <v>0</v>
      </c>
      <c r="F102" s="6"/>
      <c r="G102" s="6"/>
      <c r="H102" s="56" t="str">
        <f t="shared" si="3"/>
        <v>Compliant</v>
      </c>
      <c r="I102" s="57"/>
    </row>
    <row r="103" spans="1:9" ht="15">
      <c r="A103" s="47"/>
      <c r="B103" s="48"/>
      <c r="C103" s="4"/>
      <c r="D103" s="4"/>
      <c r="E103" s="52">
        <f t="shared" si="2"/>
        <v>0</v>
      </c>
      <c r="F103" s="6"/>
      <c r="G103" s="6"/>
      <c r="H103" s="56" t="str">
        <f t="shared" si="3"/>
        <v>Compliant</v>
      </c>
      <c r="I103" s="57"/>
    </row>
    <row r="104" spans="1:9" ht="15">
      <c r="A104" s="47"/>
      <c r="B104" s="48"/>
      <c r="C104" s="4"/>
      <c r="D104" s="4"/>
      <c r="E104" s="52">
        <f t="shared" si="2"/>
        <v>0</v>
      </c>
      <c r="F104" s="6"/>
      <c r="G104" s="6"/>
      <c r="H104" s="56" t="str">
        <f t="shared" si="3"/>
        <v>Compliant</v>
      </c>
      <c r="I104" s="57"/>
    </row>
    <row r="105" spans="1:9" ht="15">
      <c r="A105" s="47"/>
      <c r="B105" s="48"/>
      <c r="C105" s="4"/>
      <c r="D105" s="4"/>
      <c r="E105" s="52">
        <f t="shared" si="2"/>
        <v>0</v>
      </c>
      <c r="F105" s="6"/>
      <c r="G105" s="6"/>
      <c r="H105" s="56" t="str">
        <f t="shared" si="3"/>
        <v>Compliant</v>
      </c>
      <c r="I105" s="57"/>
    </row>
    <row r="106" spans="1:9" ht="15">
      <c r="A106" s="47"/>
      <c r="B106" s="48"/>
      <c r="C106" s="4"/>
      <c r="D106" s="4"/>
      <c r="E106" s="52">
        <f t="shared" si="2"/>
        <v>0</v>
      </c>
      <c r="F106" s="6"/>
      <c r="G106" s="6"/>
      <c r="H106" s="56" t="str">
        <f t="shared" si="3"/>
        <v>Compliant</v>
      </c>
      <c r="I106" s="57"/>
    </row>
    <row r="107" spans="1:9" ht="15">
      <c r="A107" s="47"/>
      <c r="B107" s="48"/>
      <c r="C107" s="4"/>
      <c r="D107" s="4"/>
      <c r="E107" s="52">
        <f t="shared" si="2"/>
        <v>0</v>
      </c>
      <c r="F107" s="6"/>
      <c r="G107" s="6"/>
      <c r="H107" s="56" t="str">
        <f t="shared" si="3"/>
        <v>Compliant</v>
      </c>
      <c r="I107" s="57"/>
    </row>
    <row r="108" spans="1:9" ht="15">
      <c r="A108" s="47"/>
      <c r="B108" s="48"/>
      <c r="C108" s="4"/>
      <c r="D108" s="4"/>
      <c r="E108" s="52">
        <f t="shared" si="2"/>
        <v>0</v>
      </c>
      <c r="F108" s="6"/>
      <c r="G108" s="6"/>
      <c r="H108" s="56" t="str">
        <f t="shared" si="3"/>
        <v>Compliant</v>
      </c>
      <c r="I108" s="57"/>
    </row>
    <row r="109" spans="1:9" ht="15">
      <c r="A109" s="47"/>
      <c r="B109" s="48"/>
      <c r="C109" s="4"/>
      <c r="D109" s="4"/>
      <c r="E109" s="52">
        <f t="shared" si="2"/>
        <v>0</v>
      </c>
      <c r="F109" s="6"/>
      <c r="G109" s="6"/>
      <c r="H109" s="56" t="str">
        <f t="shared" si="3"/>
        <v>Compliant</v>
      </c>
      <c r="I109" s="57"/>
    </row>
    <row r="110" spans="1:9" ht="15">
      <c r="A110" s="47"/>
      <c r="B110" s="48"/>
      <c r="C110" s="4"/>
      <c r="D110" s="4"/>
      <c r="E110" s="52">
        <f t="shared" si="2"/>
        <v>0</v>
      </c>
      <c r="F110" s="6"/>
      <c r="G110" s="6"/>
      <c r="H110" s="56" t="str">
        <f t="shared" si="3"/>
        <v>Compliant</v>
      </c>
      <c r="I110" s="57"/>
    </row>
    <row r="111" spans="1:9" ht="15">
      <c r="A111" s="47"/>
      <c r="B111" s="48"/>
      <c r="C111" s="4"/>
      <c r="D111" s="4"/>
      <c r="E111" s="52">
        <f t="shared" si="2"/>
        <v>0</v>
      </c>
      <c r="F111" s="6"/>
      <c r="G111" s="6"/>
      <c r="H111" s="56" t="str">
        <f t="shared" si="3"/>
        <v>Compliant</v>
      </c>
      <c r="I111" s="57"/>
    </row>
    <row r="112" spans="1:9" ht="15">
      <c r="A112" s="47"/>
      <c r="B112" s="48"/>
      <c r="C112" s="4"/>
      <c r="D112" s="4"/>
      <c r="E112" s="52">
        <f t="shared" si="2"/>
        <v>0</v>
      </c>
      <c r="F112" s="6"/>
      <c r="G112" s="6"/>
      <c r="H112" s="56" t="str">
        <f t="shared" si="3"/>
        <v>Compliant</v>
      </c>
      <c r="I112" s="57"/>
    </row>
    <row r="113" spans="1:9" ht="15">
      <c r="A113" s="47"/>
      <c r="B113" s="48"/>
      <c r="C113" s="4"/>
      <c r="D113" s="4"/>
      <c r="E113" s="52">
        <f t="shared" si="2"/>
        <v>0</v>
      </c>
      <c r="F113" s="6"/>
      <c r="G113" s="6"/>
      <c r="H113" s="56" t="str">
        <f t="shared" si="3"/>
        <v>Compliant</v>
      </c>
      <c r="I113" s="57"/>
    </row>
    <row r="114" spans="1:9" ht="15">
      <c r="A114" s="47"/>
      <c r="B114" s="48"/>
      <c r="C114" s="4"/>
      <c r="D114" s="4"/>
      <c r="E114" s="52">
        <f t="shared" si="2"/>
        <v>0</v>
      </c>
      <c r="F114" s="6"/>
      <c r="G114" s="6"/>
      <c r="H114" s="56" t="str">
        <f t="shared" si="3"/>
        <v>Compliant</v>
      </c>
      <c r="I114" s="57"/>
    </row>
    <row r="115" spans="1:9" ht="15">
      <c r="A115" s="47"/>
      <c r="B115" s="48"/>
      <c r="C115" s="4"/>
      <c r="D115" s="4"/>
      <c r="E115" s="52">
        <f t="shared" si="2"/>
        <v>0</v>
      </c>
      <c r="F115" s="6"/>
      <c r="G115" s="6"/>
      <c r="H115" s="56" t="str">
        <f t="shared" si="3"/>
        <v>Compliant</v>
      </c>
      <c r="I115" s="57"/>
    </row>
    <row r="116" spans="1:9" ht="15">
      <c r="A116" s="47"/>
      <c r="B116" s="48"/>
      <c r="C116" s="4"/>
      <c r="D116" s="4"/>
      <c r="E116" s="52">
        <f t="shared" si="2"/>
        <v>0</v>
      </c>
      <c r="F116" s="6"/>
      <c r="G116" s="6"/>
      <c r="H116" s="56" t="str">
        <f t="shared" si="3"/>
        <v>Compliant</v>
      </c>
      <c r="I116" s="57"/>
    </row>
    <row r="117" spans="1:9" ht="15">
      <c r="A117" s="47"/>
      <c r="B117" s="48"/>
      <c r="C117" s="4"/>
      <c r="D117" s="4"/>
      <c r="E117" s="52">
        <f t="shared" si="2"/>
        <v>0</v>
      </c>
      <c r="F117" s="6"/>
      <c r="G117" s="6"/>
      <c r="H117" s="56" t="str">
        <f t="shared" si="3"/>
        <v>Compliant</v>
      </c>
      <c r="I117" s="57"/>
    </row>
    <row r="118" spans="1:9" ht="15">
      <c r="A118" s="47"/>
      <c r="B118" s="48"/>
      <c r="C118" s="4"/>
      <c r="D118" s="4"/>
      <c r="E118" s="52">
        <f t="shared" si="2"/>
        <v>0</v>
      </c>
      <c r="F118" s="6"/>
      <c r="G118" s="6"/>
      <c r="H118" s="56" t="str">
        <f t="shared" si="3"/>
        <v>Compliant</v>
      </c>
      <c r="I118" s="57"/>
    </row>
    <row r="119" spans="1:9" ht="15">
      <c r="A119" s="47"/>
      <c r="B119" s="48"/>
      <c r="C119" s="4"/>
      <c r="D119" s="4"/>
      <c r="E119" s="52">
        <f t="shared" si="2"/>
        <v>0</v>
      </c>
      <c r="F119" s="6"/>
      <c r="G119" s="6"/>
      <c r="H119" s="56" t="str">
        <f t="shared" si="3"/>
        <v>Compliant</v>
      </c>
      <c r="I119" s="57"/>
    </row>
    <row r="120" spans="1:9" ht="15">
      <c r="A120" s="47"/>
      <c r="B120" s="48"/>
      <c r="C120" s="4"/>
      <c r="D120" s="4"/>
      <c r="E120" s="52">
        <f t="shared" si="2"/>
        <v>0</v>
      </c>
      <c r="F120" s="6"/>
      <c r="G120" s="6"/>
      <c r="H120" s="56" t="str">
        <f t="shared" si="3"/>
        <v>Compliant</v>
      </c>
      <c r="I120" s="57"/>
    </row>
    <row r="121" spans="1:9" ht="15">
      <c r="A121" s="47"/>
      <c r="B121" s="48"/>
      <c r="C121" s="4"/>
      <c r="D121" s="4"/>
      <c r="E121" s="52">
        <f t="shared" si="2"/>
        <v>0</v>
      </c>
      <c r="F121" s="6"/>
      <c r="G121" s="6"/>
      <c r="H121" s="56" t="str">
        <f t="shared" si="3"/>
        <v>Compliant</v>
      </c>
      <c r="I121" s="57"/>
    </row>
    <row r="122" spans="1:9" ht="15">
      <c r="A122" s="47"/>
      <c r="B122" s="48"/>
      <c r="C122" s="4"/>
      <c r="D122" s="4"/>
      <c r="E122" s="52">
        <f t="shared" si="2"/>
        <v>0</v>
      </c>
      <c r="F122" s="6"/>
      <c r="G122" s="6"/>
      <c r="H122" s="56" t="str">
        <f t="shared" si="3"/>
        <v>Compliant</v>
      </c>
      <c r="I122" s="57"/>
    </row>
    <row r="123" spans="1:9" ht="15">
      <c r="A123" s="47"/>
      <c r="B123" s="48"/>
      <c r="C123" s="4"/>
      <c r="D123" s="4"/>
      <c r="E123" s="52">
        <f t="shared" si="2"/>
        <v>0</v>
      </c>
      <c r="F123" s="6"/>
      <c r="G123" s="6"/>
      <c r="H123" s="56" t="str">
        <f t="shared" si="3"/>
        <v>Compliant</v>
      </c>
      <c r="I123" s="57"/>
    </row>
    <row r="124" spans="1:9" ht="15">
      <c r="A124" s="47"/>
      <c r="B124" s="48"/>
      <c r="C124" s="4"/>
      <c r="D124" s="4"/>
      <c r="E124" s="52">
        <f t="shared" si="2"/>
        <v>0</v>
      </c>
      <c r="F124" s="6"/>
      <c r="G124" s="6"/>
      <c r="H124" s="56" t="str">
        <f t="shared" si="3"/>
        <v>Compliant</v>
      </c>
      <c r="I124" s="57"/>
    </row>
    <row r="125" spans="1:9" ht="15">
      <c r="A125" s="47"/>
      <c r="B125" s="48"/>
      <c r="C125" s="4"/>
      <c r="D125" s="4"/>
      <c r="E125" s="52">
        <f t="shared" si="2"/>
        <v>0</v>
      </c>
      <c r="F125" s="6"/>
      <c r="G125" s="6"/>
      <c r="H125" s="56" t="str">
        <f t="shared" si="3"/>
        <v>Compliant</v>
      </c>
      <c r="I125" s="57"/>
    </row>
    <row r="126" spans="1:9" ht="15">
      <c r="A126" s="47"/>
      <c r="B126" s="48"/>
      <c r="C126" s="4"/>
      <c r="D126" s="4"/>
      <c r="E126" s="52">
        <f t="shared" si="2"/>
        <v>0</v>
      </c>
      <c r="F126" s="6"/>
      <c r="G126" s="6"/>
      <c r="H126" s="56" t="str">
        <f t="shared" si="3"/>
        <v>Compliant</v>
      </c>
      <c r="I126" s="57"/>
    </row>
    <row r="127" spans="1:9" ht="15">
      <c r="A127" s="47"/>
      <c r="B127" s="48"/>
      <c r="C127" s="4"/>
      <c r="D127" s="4"/>
      <c r="E127" s="52">
        <f t="shared" si="2"/>
        <v>0</v>
      </c>
      <c r="F127" s="6"/>
      <c r="G127" s="6"/>
      <c r="H127" s="56" t="str">
        <f t="shared" si="3"/>
        <v>Compliant</v>
      </c>
      <c r="I127" s="57"/>
    </row>
    <row r="128" spans="1:9" ht="15">
      <c r="A128" s="47"/>
      <c r="B128" s="48"/>
      <c r="C128" s="4"/>
      <c r="D128" s="4"/>
      <c r="E128" s="52">
        <f t="shared" si="2"/>
        <v>0</v>
      </c>
      <c r="F128" s="6"/>
      <c r="G128" s="6"/>
      <c r="H128" s="56" t="str">
        <f t="shared" si="3"/>
        <v>Compliant</v>
      </c>
      <c r="I128" s="57"/>
    </row>
    <row r="129" spans="1:9" ht="15">
      <c r="A129" s="47"/>
      <c r="B129" s="48"/>
      <c r="C129" s="4"/>
      <c r="D129" s="4"/>
      <c r="E129" s="52">
        <f t="shared" si="2"/>
        <v>0</v>
      </c>
      <c r="F129" s="6"/>
      <c r="G129" s="6"/>
      <c r="H129" s="56" t="str">
        <f t="shared" si="3"/>
        <v>Compliant</v>
      </c>
      <c r="I129" s="57"/>
    </row>
    <row r="130" spans="1:9" ht="15">
      <c r="A130" s="47"/>
      <c r="B130" s="48"/>
      <c r="C130" s="4"/>
      <c r="D130" s="4"/>
      <c r="E130" s="52">
        <f t="shared" si="2"/>
        <v>0</v>
      </c>
      <c r="F130" s="6"/>
      <c r="G130" s="6"/>
      <c r="H130" s="56" t="str">
        <f t="shared" si="3"/>
        <v>Compliant</v>
      </c>
      <c r="I130" s="57"/>
    </row>
    <row r="131" spans="1:9" ht="15">
      <c r="A131" s="47"/>
      <c r="B131" s="48"/>
      <c r="C131" s="4"/>
      <c r="D131" s="4"/>
      <c r="E131" s="52">
        <f t="shared" si="2"/>
        <v>0</v>
      </c>
      <c r="F131" s="6"/>
      <c r="G131" s="6"/>
      <c r="H131" s="56" t="str">
        <f t="shared" si="3"/>
        <v>Compliant</v>
      </c>
      <c r="I131" s="57"/>
    </row>
    <row r="132" spans="1:9" ht="15">
      <c r="A132" s="47"/>
      <c r="B132" s="48"/>
      <c r="C132" s="4"/>
      <c r="D132" s="4"/>
      <c r="E132" s="52">
        <f t="shared" si="2"/>
        <v>0</v>
      </c>
      <c r="F132" s="6"/>
      <c r="G132" s="6"/>
      <c r="H132" s="56" t="str">
        <f t="shared" si="3"/>
        <v>Compliant</v>
      </c>
      <c r="I132" s="57"/>
    </row>
    <row r="133" spans="1:9" ht="15">
      <c r="A133" s="47"/>
      <c r="B133" s="48"/>
      <c r="C133" s="4"/>
      <c r="D133" s="4"/>
      <c r="E133" s="52">
        <f t="shared" si="2"/>
        <v>0</v>
      </c>
      <c r="F133" s="6"/>
      <c r="G133" s="6"/>
      <c r="H133" s="56" t="str">
        <f t="shared" si="3"/>
        <v>Compliant</v>
      </c>
      <c r="I133" s="57"/>
    </row>
    <row r="134" spans="1:9" ht="15">
      <c r="A134" s="47"/>
      <c r="B134" s="48"/>
      <c r="C134" s="4"/>
      <c r="D134" s="4"/>
      <c r="E134" s="52">
        <f t="shared" si="2"/>
        <v>0</v>
      </c>
      <c r="F134" s="6"/>
      <c r="G134" s="6"/>
      <c r="H134" s="56" t="str">
        <f t="shared" si="3"/>
        <v>Compliant</v>
      </c>
      <c r="I134" s="57"/>
    </row>
    <row r="135" spans="1:9" ht="15">
      <c r="A135" s="47"/>
      <c r="B135" s="48"/>
      <c r="C135" s="4"/>
      <c r="D135" s="4"/>
      <c r="E135" s="52">
        <f t="shared" si="2"/>
        <v>0</v>
      </c>
      <c r="F135" s="6"/>
      <c r="G135" s="6"/>
      <c r="H135" s="56" t="str">
        <f t="shared" si="3"/>
        <v>Compliant</v>
      </c>
      <c r="I135" s="57"/>
    </row>
    <row r="136" spans="1:9" ht="15">
      <c r="A136" s="47"/>
      <c r="B136" s="48"/>
      <c r="C136" s="4"/>
      <c r="D136" s="4"/>
      <c r="E136" s="52">
        <f t="shared" ref="E136:E157" si="4">_xlfn.DAYS(D136,C136)</f>
        <v>0</v>
      </c>
      <c r="F136" s="6"/>
      <c r="G136" s="6"/>
      <c r="H136" s="56" t="str">
        <f t="shared" ref="H136:H157" si="5">IF(E136&lt;1096,"Compliant","Not Compliant")</f>
        <v>Compliant</v>
      </c>
      <c r="I136" s="57"/>
    </row>
    <row r="137" spans="1:9" ht="15">
      <c r="A137" s="47"/>
      <c r="B137" s="48"/>
      <c r="C137" s="4"/>
      <c r="D137" s="4"/>
      <c r="E137" s="52">
        <f t="shared" si="4"/>
        <v>0</v>
      </c>
      <c r="F137" s="6"/>
      <c r="G137" s="6"/>
      <c r="H137" s="56" t="str">
        <f t="shared" si="5"/>
        <v>Compliant</v>
      </c>
      <c r="I137" s="57"/>
    </row>
    <row r="138" spans="1:9" ht="15">
      <c r="A138" s="47"/>
      <c r="B138" s="48"/>
      <c r="C138" s="4"/>
      <c r="D138" s="4"/>
      <c r="E138" s="52">
        <f t="shared" si="4"/>
        <v>0</v>
      </c>
      <c r="F138" s="6"/>
      <c r="G138" s="6"/>
      <c r="H138" s="56" t="str">
        <f t="shared" si="5"/>
        <v>Compliant</v>
      </c>
      <c r="I138" s="57"/>
    </row>
    <row r="139" spans="1:9" ht="15">
      <c r="A139" s="47"/>
      <c r="B139" s="48"/>
      <c r="C139" s="4"/>
      <c r="D139" s="4"/>
      <c r="E139" s="52">
        <f t="shared" si="4"/>
        <v>0</v>
      </c>
      <c r="F139" s="6"/>
      <c r="G139" s="6"/>
      <c r="H139" s="56" t="str">
        <f t="shared" si="5"/>
        <v>Compliant</v>
      </c>
      <c r="I139" s="57"/>
    </row>
    <row r="140" spans="1:9" ht="15">
      <c r="A140" s="47"/>
      <c r="B140" s="48"/>
      <c r="C140" s="4"/>
      <c r="D140" s="4"/>
      <c r="E140" s="52">
        <f t="shared" si="4"/>
        <v>0</v>
      </c>
      <c r="F140" s="6"/>
      <c r="G140" s="6"/>
      <c r="H140" s="56" t="str">
        <f t="shared" si="5"/>
        <v>Compliant</v>
      </c>
      <c r="I140" s="57"/>
    </row>
    <row r="141" spans="1:9" ht="15">
      <c r="A141" s="47"/>
      <c r="B141" s="48"/>
      <c r="C141" s="4"/>
      <c r="D141" s="4"/>
      <c r="E141" s="52">
        <f t="shared" si="4"/>
        <v>0</v>
      </c>
      <c r="F141" s="6"/>
      <c r="G141" s="6"/>
      <c r="H141" s="56" t="str">
        <f t="shared" si="5"/>
        <v>Compliant</v>
      </c>
      <c r="I141" s="57"/>
    </row>
    <row r="142" spans="1:9" ht="15">
      <c r="A142" s="47"/>
      <c r="B142" s="48"/>
      <c r="C142" s="4"/>
      <c r="D142" s="4"/>
      <c r="E142" s="52">
        <f t="shared" si="4"/>
        <v>0</v>
      </c>
      <c r="F142" s="6"/>
      <c r="G142" s="6"/>
      <c r="H142" s="56" t="str">
        <f t="shared" si="5"/>
        <v>Compliant</v>
      </c>
      <c r="I142" s="57"/>
    </row>
    <row r="143" spans="1:9" ht="15">
      <c r="A143" s="47"/>
      <c r="B143" s="48"/>
      <c r="C143" s="4"/>
      <c r="D143" s="4"/>
      <c r="E143" s="52">
        <f t="shared" si="4"/>
        <v>0</v>
      </c>
      <c r="F143" s="6"/>
      <c r="G143" s="6"/>
      <c r="H143" s="56" t="str">
        <f t="shared" si="5"/>
        <v>Compliant</v>
      </c>
      <c r="I143" s="57"/>
    </row>
    <row r="144" spans="1:9" ht="15">
      <c r="A144" s="47"/>
      <c r="B144" s="48"/>
      <c r="C144" s="4"/>
      <c r="D144" s="4"/>
      <c r="E144" s="52">
        <f t="shared" si="4"/>
        <v>0</v>
      </c>
      <c r="F144" s="6"/>
      <c r="G144" s="6"/>
      <c r="H144" s="56" t="str">
        <f t="shared" si="5"/>
        <v>Compliant</v>
      </c>
      <c r="I144" s="57"/>
    </row>
    <row r="145" spans="1:9" ht="15">
      <c r="A145" s="47"/>
      <c r="B145" s="48"/>
      <c r="C145" s="4"/>
      <c r="D145" s="4"/>
      <c r="E145" s="52">
        <f t="shared" si="4"/>
        <v>0</v>
      </c>
      <c r="F145" s="6"/>
      <c r="G145" s="6"/>
      <c r="H145" s="56" t="str">
        <f t="shared" si="5"/>
        <v>Compliant</v>
      </c>
      <c r="I145" s="57"/>
    </row>
    <row r="146" spans="1:9" ht="15">
      <c r="A146" s="47"/>
      <c r="B146" s="48"/>
      <c r="C146" s="4"/>
      <c r="D146" s="4"/>
      <c r="E146" s="52">
        <f t="shared" si="4"/>
        <v>0</v>
      </c>
      <c r="F146" s="6"/>
      <c r="G146" s="6"/>
      <c r="H146" s="56" t="str">
        <f t="shared" si="5"/>
        <v>Compliant</v>
      </c>
      <c r="I146" s="57"/>
    </row>
    <row r="147" spans="1:9" ht="15">
      <c r="A147" s="47"/>
      <c r="B147" s="48"/>
      <c r="C147" s="4"/>
      <c r="D147" s="4"/>
      <c r="E147" s="52">
        <f t="shared" si="4"/>
        <v>0</v>
      </c>
      <c r="F147" s="6"/>
      <c r="G147" s="6"/>
      <c r="H147" s="56" t="str">
        <f t="shared" si="5"/>
        <v>Compliant</v>
      </c>
      <c r="I147" s="57"/>
    </row>
    <row r="148" spans="1:9" ht="15">
      <c r="A148" s="47"/>
      <c r="B148" s="48"/>
      <c r="C148" s="4"/>
      <c r="D148" s="4"/>
      <c r="E148" s="52">
        <f t="shared" si="4"/>
        <v>0</v>
      </c>
      <c r="F148" s="6"/>
      <c r="G148" s="6"/>
      <c r="H148" s="56" t="str">
        <f t="shared" si="5"/>
        <v>Compliant</v>
      </c>
      <c r="I148" s="57"/>
    </row>
    <row r="149" spans="1:9" ht="15">
      <c r="A149" s="47"/>
      <c r="B149" s="48"/>
      <c r="C149" s="4"/>
      <c r="D149" s="4"/>
      <c r="E149" s="52">
        <f t="shared" si="4"/>
        <v>0</v>
      </c>
      <c r="F149" s="6"/>
      <c r="G149" s="6"/>
      <c r="H149" s="56" t="str">
        <f t="shared" si="5"/>
        <v>Compliant</v>
      </c>
      <c r="I149" s="57"/>
    </row>
    <row r="150" spans="1:9" ht="15">
      <c r="A150" s="47"/>
      <c r="B150" s="48"/>
      <c r="C150" s="4"/>
      <c r="D150" s="4"/>
      <c r="E150" s="52">
        <f t="shared" si="4"/>
        <v>0</v>
      </c>
      <c r="F150" s="6"/>
      <c r="G150" s="6"/>
      <c r="H150" s="56" t="str">
        <f t="shared" si="5"/>
        <v>Compliant</v>
      </c>
      <c r="I150" s="57"/>
    </row>
    <row r="151" spans="1:9" ht="15">
      <c r="A151" s="47"/>
      <c r="B151" s="48"/>
      <c r="C151" s="4"/>
      <c r="D151" s="4"/>
      <c r="E151" s="52">
        <f t="shared" si="4"/>
        <v>0</v>
      </c>
      <c r="F151" s="6"/>
      <c r="G151" s="6"/>
      <c r="H151" s="56" t="str">
        <f t="shared" si="5"/>
        <v>Compliant</v>
      </c>
      <c r="I151" s="57"/>
    </row>
    <row r="152" spans="1:9" ht="15">
      <c r="A152" s="47"/>
      <c r="B152" s="48"/>
      <c r="C152" s="4"/>
      <c r="D152" s="4"/>
      <c r="E152" s="52">
        <f t="shared" si="4"/>
        <v>0</v>
      </c>
      <c r="F152" s="6"/>
      <c r="G152" s="6"/>
      <c r="H152" s="56" t="str">
        <f t="shared" si="5"/>
        <v>Compliant</v>
      </c>
      <c r="I152" s="57"/>
    </row>
    <row r="153" spans="1:9" ht="15">
      <c r="A153" s="47"/>
      <c r="B153" s="48"/>
      <c r="C153" s="4"/>
      <c r="D153" s="4"/>
      <c r="E153" s="52">
        <f t="shared" si="4"/>
        <v>0</v>
      </c>
      <c r="F153" s="6"/>
      <c r="G153" s="6"/>
      <c r="H153" s="56" t="str">
        <f t="shared" si="5"/>
        <v>Compliant</v>
      </c>
      <c r="I153" s="57"/>
    </row>
    <row r="154" spans="1:9" ht="15">
      <c r="A154" s="47"/>
      <c r="B154" s="48"/>
      <c r="C154" s="4"/>
      <c r="D154" s="4"/>
      <c r="E154" s="52">
        <f t="shared" si="4"/>
        <v>0</v>
      </c>
      <c r="F154" s="6"/>
      <c r="G154" s="6"/>
      <c r="H154" s="56" t="str">
        <f t="shared" si="5"/>
        <v>Compliant</v>
      </c>
      <c r="I154" s="57"/>
    </row>
    <row r="155" spans="1:9" ht="15">
      <c r="A155" s="47"/>
      <c r="B155" s="48"/>
      <c r="C155" s="4"/>
      <c r="D155" s="4"/>
      <c r="E155" s="52">
        <f t="shared" si="4"/>
        <v>0</v>
      </c>
      <c r="F155" s="6"/>
      <c r="G155" s="6"/>
      <c r="H155" s="56" t="str">
        <f t="shared" si="5"/>
        <v>Compliant</v>
      </c>
      <c r="I155" s="57"/>
    </row>
    <row r="156" spans="1:9" ht="15">
      <c r="A156" s="47"/>
      <c r="B156" s="48"/>
      <c r="C156" s="4"/>
      <c r="D156" s="4"/>
      <c r="E156" s="52">
        <f t="shared" si="4"/>
        <v>0</v>
      </c>
      <c r="F156" s="6"/>
      <c r="G156" s="6"/>
      <c r="H156" s="56" t="str">
        <f t="shared" si="5"/>
        <v>Compliant</v>
      </c>
      <c r="I156" s="57"/>
    </row>
    <row r="157" spans="1:9" ht="15.5" thickBot="1">
      <c r="A157" s="49"/>
      <c r="B157" s="50"/>
      <c r="C157" s="12"/>
      <c r="D157" s="12"/>
      <c r="E157" s="53">
        <f t="shared" si="4"/>
        <v>0</v>
      </c>
      <c r="F157" s="13"/>
      <c r="G157" s="13"/>
      <c r="H157" s="58" t="str">
        <f t="shared" si="5"/>
        <v>Compliant</v>
      </c>
      <c r="I157" s="59"/>
    </row>
    <row r="158" spans="1:9" ht="15.5" thickTop="1">
      <c r="A158" s="42"/>
      <c r="B158" s="43"/>
      <c r="C158" s="43"/>
      <c r="D158" s="43"/>
      <c r="E158" s="42"/>
    </row>
    <row r="159" spans="1:9" ht="15">
      <c r="A159" s="42"/>
      <c r="B159" s="43"/>
      <c r="C159" s="43"/>
      <c r="D159" s="43"/>
      <c r="E159" s="42"/>
    </row>
  </sheetData>
  <sheetProtection algorithmName="SHA-512" hashValue="Gt1z6trJjoBj1yDRytv4SwryiG+knloISze6+eZiXNqNmIL1MGxg7M+njRiQtl93QbZwuAxwHTLDR3q6kLWyqw==" saltValue="KWqGrxkAMNR38nFPLKP5VQ==" spinCount="100000" sheet="1" selectLockedCells="1"/>
  <dataValidations xWindow="128" yWindow="494" count="18">
    <dataValidation allowBlank="1" showInputMessage="1" showErrorMessage="1" promptTitle="Name of LEA Director" prompt="Please enter the name of the LEA Director.  By reporting a name here, the Director certifies having reviewed all data in the spreasheet." sqref="A4" xr:uid="{A63D270D-2649-44BA-8127-4133023B31AD}"/>
    <dataValidation allowBlank="1" showInputMessage="1" showErrorMessage="1" promptTitle="Person reviewing for LEA" prompt="Please enter the name of the person who entered the information in this spreadsheet." sqref="A3" xr:uid="{2329DC02-4461-4135-96A3-65045052C44C}"/>
    <dataValidation allowBlank="1" showInputMessage="1" showErrorMessage="1" promptTitle="LEA ID" prompt="Please enter the ID number of your LEA." sqref="A2" xr:uid="{2DA02598-3C5B-415E-905A-0D5390EC7B94}"/>
    <dataValidation allowBlank="1" showInputMessage="1" showErrorMessage="1" promptTitle="LEA Name" prompt="Please enter the name of the LEA." sqref="A1" xr:uid="{AA0D4BB7-0294-444C-819F-279A5E97038B}"/>
    <dataValidation allowBlank="1" showErrorMessage="1" sqref="A6:H6" xr:uid="{538E99F4-8C4E-4049-B6DB-FA82618A522A}"/>
    <dataValidation allowBlank="1" showInputMessage="1" showErrorMessage="1" promptTitle="Clarification of Corrected Dates" prompt="Please list why correction of dates was necessary. Include circumstances related to suspected non-compliance or use of Form 8." sqref="F5" xr:uid="{4C0546D4-76D3-4FAE-9D48-47210AA2CB1F}"/>
    <dataValidation allowBlank="1" showInputMessage="1" showErrorMessage="1" promptTitle="Date of Birth" prompt="Date of birth of the student._x000a__x000a_If incorrect, please notify AOE (use column F)." sqref="B5" xr:uid="{D29FBA8C-98B1-4D8F-8DF3-D6B09E012AEF}"/>
    <dataValidation allowBlank="1" showInputMessage="1" showErrorMessage="1" promptTitle="Start Triennial Evaluation Date" prompt="In this column are the most recent evaluation dates from your PREVIOUS Child Count._x000a__x000a_If the date is incorrect, please replace it directly in the cell._x000a__x000a_Use the mm/dd/yyyy format._x000a_" sqref="C5" xr:uid="{295E1AB3-4B49-4E7E-97BD-8FEECC517347}"/>
    <dataValidation allowBlank="1" showInputMessage="1" showErrorMessage="1" promptTitle="Date of Review by LEA Director" prompt="Please enter date in which the LEA Director reviewed all information submitted in this form." sqref="G4" xr:uid="{98BF83D1-FA1A-4C7C-94E9-6CB4198CFBFE}"/>
    <dataValidation allowBlank="1" showInputMessage="1" showErrorMessage="1" promptTitle="Triennials suspected non-comp." prompt="A formula automatically provides the number of triennial evaluations that were found to be non-compliant, based on current data." sqref="G1" xr:uid="{101CEA8D-E458-40B8-9318-C2E0392426EA}"/>
    <dataValidation allowBlank="1" showInputMessage="1" showErrorMessage="1" promptTitle="Corrected Triennial Evaluations" prompt="A formula automatically provides the number of corrected, and now compliant, evaluations." sqref="G2" xr:uid="{0C6931E8-8A67-4AF9-B33D-D226E1A61AB0}"/>
    <dataValidation allowBlank="1" showInputMessage="1" showErrorMessage="1" promptTitle="End Evaluation Date" prompt="In this column are the evaluation dates from your CURRENT Child Count._x000a__x000a_If the date is incorrect, please replace it directly in the cell._x000a__x000a_Use the mm/dd/yyyy format._x000a_" sqref="D5" xr:uid="{2860B379-B226-4BD1-A621-8DE48CFF0425}"/>
    <dataValidation allowBlank="1" showInputMessage="1" showErrorMessage="1" promptTitle="Days Between Evaluations" prompt="A formula automatically calculates how many days passed between the previous and current evaluation dates.  The days will change based on your correction of either evaluation date. _x000a__x000a_Days between &gt;1095 will be considered non-compliant." sqref="E5" xr:uid="{DF0FEAF3-7DFF-4872-91E4-B464B7ED3591}"/>
    <dataValidation allowBlank="1" showInputMessage="1" showErrorMessage="1" promptTitle="Required if 3 yr Eval NOT Done" prompt="If a triennial evaluation was not conducted, Form 8 must be included in your student records. _x000a__x000a_If you use a Form 8, please summarize your rationale for not conducting a 3-year re-evaluation in column F. " sqref="G5" xr:uid="{D9A6DA42-43EA-4CF5-A045-94E0E184FF2E}"/>
    <dataValidation allowBlank="1" showInputMessage="1" showErrorMessage="1" promptTitle="Student Number" prompt="This column lists the perm numbers of students whose evaluation might have not been completed within the 1095-day limit." sqref="A5" xr:uid="{A2E015D0-98E8-46F0-AD27-B6F296AF433A}"/>
    <dataValidation allowBlank="1" showInputMessage="1" showErrorMessage="1" promptTitle="LEA certification" prompt="By adding the LEA director name in cell B4, the LEA is acknowledging that the data entered is accurate according to the student's special education file._x000a_" sqref="D4" xr:uid="{B7EDA154-9DEA-4EC9-8246-CAA0A4CBC5F5}"/>
    <dataValidation allowBlank="1" showInputMessage="1" showErrorMessage="1" promptTitle="Compliant/Not Compliant" prompt="Formula is based on Col E (&lt;1095 = compliant). _x000a__x000a_NOTE: If formula states not compliant, the AOE will review the information in column F to determine final compliance." sqref="H5" xr:uid="{4DB45E98-2A71-48B1-94A1-072928A8818E}"/>
    <dataValidation allowBlank="1" showInputMessage="1" showErrorMessage="1" promptTitle="Compliant/Not Compliant" prompt="This column will fill automatically based on the number of days that passed between IEPs.  Even if an IEP is not compliant, based on days, AOE will review the information in column F and determine if extenuating circumstances make the IEP compliant." sqref="I6" xr:uid="{495C535E-C83E-42DE-B8F6-E97BD6F9813A}"/>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xWindow="128" yWindow="494" count="1">
        <x14:dataValidation type="list" allowBlank="1" showInputMessage="1" showErrorMessage="1" xr:uid="{32BC2272-55C4-4A04-8B12-26BA3DEED6D8}">
          <x14:formula1>
            <xm:f>'Formulas - AOE use only'!$A$1:$A$2</xm:f>
          </x14:formula1>
          <xm:sqref>G7:G157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7AB242-F72E-4410-913E-E2EFFB25461C}">
  <sheetPr>
    <tabColor theme="9" tint="0.39997558519241921"/>
  </sheetPr>
  <dimension ref="A1:A2"/>
  <sheetViews>
    <sheetView workbookViewId="0">
      <selection activeCell="B6" sqref="B6"/>
    </sheetView>
  </sheetViews>
  <sheetFormatPr defaultRowHeight="14.5"/>
  <sheetData>
    <row r="1" spans="1:1">
      <c r="A1" t="s">
        <v>31</v>
      </c>
    </row>
    <row r="2" spans="1:1">
      <c r="A2" t="s">
        <v>32</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101f0e1d-fd53-4c2a-a7f8-398a3a796a3e">
      <UserInfo>
        <DisplayName>Rutkowski, Tonya</DisplayName>
        <AccountId>10</AccountId>
        <AccountType/>
      </UserInfo>
      <UserInfo>
        <DisplayName>Kelleher, Jacqui</DisplayName>
        <AccountId>16</AccountId>
        <AccountType/>
      </UserInfo>
    </SharedWithUsers>
    <_ip_UnifiedCompliancePolicyUIAction xmlns="http://schemas.microsoft.com/sharepoint/v3" xsi:nil="true"/>
    <_ip_UnifiedCompliancePolicyProperties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B985328B82AEBD4782439E36DBD4DB71" ma:contentTypeVersion="12" ma:contentTypeDescription="Create a new document." ma:contentTypeScope="" ma:versionID="0780a2e3c2d695e7bdf8e5a31b36f8ae">
  <xsd:schema xmlns:xsd="http://www.w3.org/2001/XMLSchema" xmlns:xs="http://www.w3.org/2001/XMLSchema" xmlns:p="http://schemas.microsoft.com/office/2006/metadata/properties" xmlns:ns1="http://schemas.microsoft.com/sharepoint/v3" xmlns:ns3="de2d3006-8962-41fd-a25f-1a9a7356cc5d" xmlns:ns4="101f0e1d-fd53-4c2a-a7f8-398a3a796a3e" targetNamespace="http://schemas.microsoft.com/office/2006/metadata/properties" ma:root="true" ma:fieldsID="5ec8903174512c7e91e3ce18134c8fe2" ns1:_="" ns3:_="" ns4:_="">
    <xsd:import namespace="http://schemas.microsoft.com/sharepoint/v3"/>
    <xsd:import namespace="de2d3006-8962-41fd-a25f-1a9a7356cc5d"/>
    <xsd:import namespace="101f0e1d-fd53-4c2a-a7f8-398a3a796a3e"/>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4:SharedWithUsers" minOccurs="0"/>
                <xsd:element ref="ns4:SharedWithDetails" minOccurs="0"/>
                <xsd:element ref="ns4:SharingHintHash"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8" nillable="true" ma:displayName="Unified Compliance Policy Properties" ma:hidden="true" ma:internalName="_ip_UnifiedCompliancePolicyProperties">
      <xsd:simpleType>
        <xsd:restriction base="dms:Note"/>
      </xsd:simpleType>
    </xsd:element>
    <xsd:element name="_ip_UnifiedCompliancePolicyUIAction" ma:index="19"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e2d3006-8962-41fd-a25f-1a9a7356cc5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01f0e1d-fd53-4c2a-a7f8-398a3a796a3e"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D20B94D-8F9E-46E3-BA8C-7004DD05ED27}">
  <ds:schemaRefs>
    <ds:schemaRef ds:uri="http://schemas.microsoft.com/sharepoint/v3"/>
    <ds:schemaRef ds:uri="http://purl.org/dc/elements/1.1/"/>
    <ds:schemaRef ds:uri="http://purl.org/dc/terms/"/>
    <ds:schemaRef ds:uri="101f0e1d-fd53-4c2a-a7f8-398a3a796a3e"/>
    <ds:schemaRef ds:uri="http://www.w3.org/XML/1998/namespace"/>
    <ds:schemaRef ds:uri="http://schemas.microsoft.com/office/2006/documentManagement/types"/>
    <ds:schemaRef ds:uri="http://purl.org/dc/dcmitype/"/>
    <ds:schemaRef ds:uri="http://schemas.microsoft.com/office/infopath/2007/PartnerControls"/>
    <ds:schemaRef ds:uri="http://schemas.openxmlformats.org/package/2006/metadata/core-properties"/>
    <ds:schemaRef ds:uri="de2d3006-8962-41fd-a25f-1a9a7356cc5d"/>
    <ds:schemaRef ds:uri="http://schemas.microsoft.com/office/2006/metadata/properties"/>
  </ds:schemaRefs>
</ds:datastoreItem>
</file>

<file path=customXml/itemProps2.xml><?xml version="1.0" encoding="utf-8"?>
<ds:datastoreItem xmlns:ds="http://schemas.openxmlformats.org/officeDocument/2006/customXml" ds:itemID="{4A5B0E2D-267E-4CE6-A506-F1FD45F2C0DA}">
  <ds:schemaRefs>
    <ds:schemaRef ds:uri="http://schemas.microsoft.com/sharepoint/v3/contenttype/forms"/>
  </ds:schemaRefs>
</ds:datastoreItem>
</file>

<file path=customXml/itemProps3.xml><?xml version="1.0" encoding="utf-8"?>
<ds:datastoreItem xmlns:ds="http://schemas.openxmlformats.org/officeDocument/2006/customXml" ds:itemID="{A9B4FB61-568A-41BE-9F40-A0B4EAAA08B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de2d3006-8962-41fd-a25f-1a9a7356cc5d"/>
    <ds:schemaRef ds:uri="101f0e1d-fd53-4c2a-a7f8-398a3a796a3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Date Review-Triennial Evals</vt:lpstr>
      <vt:lpstr>Formulas - AOE use only</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Annual Date Review Triennial Evaluation Data Collection Worksheet</dc:title>
  <dc:subject/>
  <dc:creator>VermontAgencyofEducation@Vermontgov.onmicrosoft.com</dc:creator>
  <cp:keywords/>
  <dc:description/>
  <cp:lastModifiedBy>Chicoine, Lucille</cp:lastModifiedBy>
  <cp:revision/>
  <dcterms:created xsi:type="dcterms:W3CDTF">2020-09-03T15:54:51Z</dcterms:created>
  <dcterms:modified xsi:type="dcterms:W3CDTF">2021-06-21T15:38:44Z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0x010100B985328B82AEBD4782439E36DBD4DB71</vt:lpwstr>
  </property>
</Properties>
</file>